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istribution\"/>
    </mc:Choice>
  </mc:AlternateContent>
  <xr:revisionPtr revIDLastSave="0" documentId="13_ncr:1_{54ABE95B-8855-4B2D-9FA2-EEC18F517B10}" xr6:coauthVersionLast="34" xr6:coauthVersionMax="34" xr10:uidLastSave="{00000000-0000-0000-0000-000000000000}"/>
  <bookViews>
    <workbookView xWindow="0" yWindow="0" windowWidth="21570" windowHeight="8925" tabRatio="741" xr2:uid="{00000000-000D-0000-FFFF-FFFF00000000}"/>
  </bookViews>
  <sheets>
    <sheet name="ResultTemplate" sheetId="1" r:id="rId1"/>
    <sheet name="GKGK4" sheetId="46" r:id="rId2"/>
    <sheet name="GK3" sheetId="2" r:id="rId3"/>
    <sheet name="GTK4" sheetId="47" r:id="rId4"/>
    <sheet name="GTK3" sheetId="4" r:id="rId5"/>
    <sheet name="GKM3" sheetId="32" r:id="rId6"/>
    <sheet name="GK2" sheetId="3" r:id="rId7"/>
    <sheet name="GK1" sheetId="18" r:id="rId8"/>
    <sheet name="1" sheetId="48" r:id="rId9"/>
    <sheet name="1.1" sheetId="49" r:id="rId10"/>
    <sheet name="10" sheetId="50" r:id="rId11"/>
    <sheet name="11" sheetId="51" r:id="rId12"/>
    <sheet name="2" sheetId="52" r:id="rId13"/>
    <sheet name="2.1" sheetId="53" r:id="rId14"/>
    <sheet name="3" sheetId="54" r:id="rId15"/>
    <sheet name="3.1" sheetId="55" r:id="rId16"/>
    <sheet name="4" sheetId="56" r:id="rId17"/>
    <sheet name="4.1" sheetId="57" r:id="rId18"/>
    <sheet name="5" sheetId="58" r:id="rId19"/>
    <sheet name="5.1" sheetId="59" r:id="rId20"/>
    <sheet name="7" sheetId="60" r:id="rId21"/>
    <sheet name="8" sheetId="61" r:id="rId22"/>
    <sheet name="9" sheetId="62" r:id="rId23"/>
  </sheets>
  <definedNames>
    <definedName name="_xlnm._FilterDatabase" localSheetId="8">ResultTemplate!$A$7:$O$10</definedName>
    <definedName name="_xlnm._FilterDatabase" localSheetId="9">ResultTemplate!$A$7:$O$10</definedName>
    <definedName name="_xlnm._FilterDatabase" localSheetId="10">ResultTemplate!$A$7:$O$10</definedName>
    <definedName name="_xlnm._FilterDatabase" localSheetId="11">ResultTemplate!$A$7:$O$10</definedName>
    <definedName name="_xlnm._FilterDatabase" localSheetId="12">ResultTemplate!$A$7:$O$10</definedName>
    <definedName name="_xlnm._FilterDatabase" localSheetId="13">ResultTemplate!$A$7:$O$10</definedName>
    <definedName name="_xlnm._FilterDatabase" localSheetId="14">ResultTemplate!$A$7:$O$10</definedName>
    <definedName name="_xlnm._FilterDatabase" localSheetId="15">ResultTemplate!$A$7:$O$10</definedName>
    <definedName name="_xlnm._FilterDatabase" localSheetId="16">ResultTemplate!$A$7:$O$10</definedName>
    <definedName name="_xlnm._FilterDatabase" localSheetId="17">ResultTemplate!$A$7:$O$10</definedName>
    <definedName name="_xlnm._FilterDatabase" localSheetId="18">ResultTemplate!$A$7:$O$10</definedName>
    <definedName name="_xlnm._FilterDatabase" localSheetId="19">ResultTemplate!$A$7:$O$10</definedName>
    <definedName name="_xlnm._FilterDatabase" localSheetId="20">ResultTemplate!$A$7:$O$10</definedName>
    <definedName name="_xlnm._FilterDatabase" localSheetId="21">ResultTemplate!$A$7:$O$10</definedName>
    <definedName name="_xlnm._FilterDatabase" localSheetId="22">ResultTemplate!$A$7:$O$10</definedName>
    <definedName name="_xlnm._FilterDatabase" localSheetId="7" hidden="1">'GK1'!$A$7:$O$10</definedName>
    <definedName name="_xlnm._FilterDatabase" localSheetId="6" hidden="1">'GK2'!$A$7:$O$10</definedName>
    <definedName name="_xlnm._FilterDatabase" localSheetId="2" hidden="1">'GK3'!$A$7:$O$10</definedName>
    <definedName name="_xlnm._FilterDatabase" localSheetId="1" hidden="1">GKGK4!$A$7:$O$10</definedName>
    <definedName name="_xlnm._FilterDatabase" localSheetId="5" hidden="1">'GKM3'!$A$7:$O$10</definedName>
    <definedName name="_xlnm._FilterDatabase" localSheetId="4" hidden="1">'GTK3'!$A$7:$O$10</definedName>
    <definedName name="_xlnm._FilterDatabase" localSheetId="3" hidden="1">'GTK4'!$A$7:$O$10</definedName>
    <definedName name="_xlnm._FilterDatabase" localSheetId="0" hidden="1">ResultTemplate!$A$7:$O$10</definedName>
    <definedName name="domare" localSheetId="8">ResultTemplate!$G$1</definedName>
    <definedName name="domare" localSheetId="9">ResultTemplate!$G$1</definedName>
    <definedName name="domare" localSheetId="10">ResultTemplate!$G$1</definedName>
    <definedName name="domare" localSheetId="11">ResultTemplate!$G$1</definedName>
    <definedName name="domare" localSheetId="12">ResultTemplate!$G$1</definedName>
    <definedName name="domare" localSheetId="13">ResultTemplate!$G$1</definedName>
    <definedName name="domare" localSheetId="14">ResultTemplate!$G$1</definedName>
    <definedName name="domare" localSheetId="15">ResultTemplate!$G$1</definedName>
    <definedName name="domare" localSheetId="16">ResultTemplate!$G$1</definedName>
    <definedName name="domare" localSheetId="17">ResultTemplate!$G$1</definedName>
    <definedName name="domare" localSheetId="18">ResultTemplate!$G$1</definedName>
    <definedName name="domare" localSheetId="19">ResultTemplate!$G$1</definedName>
    <definedName name="domare" localSheetId="20">ResultTemplate!$G$1</definedName>
    <definedName name="domare" localSheetId="21">ResultTemplate!$G$1</definedName>
    <definedName name="domare" localSheetId="22">ResultTemplate!$G$1</definedName>
    <definedName name="domare" localSheetId="7">'GK1'!$G$1</definedName>
    <definedName name="domare" localSheetId="6">'GK2'!$G$1</definedName>
    <definedName name="domare" localSheetId="2">'GK3'!$G$1</definedName>
    <definedName name="domare" localSheetId="1">GKGK4!$G$1</definedName>
    <definedName name="domare" localSheetId="5">'GKM3'!$G$1</definedName>
    <definedName name="domare" localSheetId="4">'GTK3'!$G$1</definedName>
    <definedName name="domare" localSheetId="3">'GTK4'!$G$1</definedName>
    <definedName name="domare" localSheetId="0">ResultTemplate!$G$1</definedName>
    <definedName name="ekipage" localSheetId="8">ResultTemplate!$A$7:$O$10</definedName>
    <definedName name="ekipage" localSheetId="9">ResultTemplate!$A$7:$O$10</definedName>
    <definedName name="ekipage" localSheetId="10">ResultTemplate!$A$7:$O$10</definedName>
    <definedName name="ekipage" localSheetId="11">ResultTemplate!$A$7:$O$10</definedName>
    <definedName name="ekipage" localSheetId="12">ResultTemplate!$A$7:$O$10</definedName>
    <definedName name="ekipage" localSheetId="13">ResultTemplate!$A$7:$O$10</definedName>
    <definedName name="ekipage" localSheetId="14">ResultTemplate!$A$7:$O$10</definedName>
    <definedName name="ekipage" localSheetId="15">ResultTemplate!$A$7:$O$10</definedName>
    <definedName name="ekipage" localSheetId="16">ResultTemplate!$A$7:$O$10</definedName>
    <definedName name="ekipage" localSheetId="17">ResultTemplate!$A$7:$O$10</definedName>
    <definedName name="ekipage" localSheetId="18">ResultTemplate!$A$7:$O$10</definedName>
    <definedName name="ekipage" localSheetId="19">ResultTemplate!$A$7:$O$10</definedName>
    <definedName name="ekipage" localSheetId="20">ResultTemplate!$A$7:$O$10</definedName>
    <definedName name="ekipage" localSheetId="21">ResultTemplate!$A$7:$O$10</definedName>
    <definedName name="ekipage" localSheetId="22">ResultTemplate!$A$7:$O$10</definedName>
    <definedName name="ekipage" localSheetId="7">'GK1'!$A$7:$O$10</definedName>
    <definedName name="ekipage" localSheetId="6">'GK2'!$A$7:$O$10</definedName>
    <definedName name="ekipage" localSheetId="2">'GK3'!$A$7:$O$10</definedName>
    <definedName name="ekipage" localSheetId="1">GKGK4!$A$7:$O$10</definedName>
    <definedName name="ekipage" localSheetId="5">'GKM3'!$A$7:$O$10</definedName>
    <definedName name="ekipage" localSheetId="4">'GTK3'!$A$7:$O$10</definedName>
    <definedName name="ekipage" localSheetId="3">'GTK4'!$A$7:$O$10</definedName>
    <definedName name="ekipage" localSheetId="0">ResultTemplate!$A$7:$O$10</definedName>
    <definedName name="id_1_1011_1_1_A" localSheetId="8">'1'!$H$7</definedName>
    <definedName name="id_1_1011_1_1_B" localSheetId="8">'1'!$I$7</definedName>
    <definedName name="id_1_1011_1_1_C" localSheetId="8">'1'!$J$7</definedName>
    <definedName name="id_1_1011_1_1_D" localSheetId="8">'1'!$K$7</definedName>
    <definedName name="id_1_1011_1_2_A" localSheetId="8">'1'!$H$8</definedName>
    <definedName name="id_1_1011_1_2_B" localSheetId="8">'1'!$I$8</definedName>
    <definedName name="id_1_1011_1_2_C" localSheetId="8">'1'!$J$8</definedName>
    <definedName name="id_1_1011_1_2_D" localSheetId="8">'1'!$K$8</definedName>
    <definedName name="id_1_1011_1_3_A" localSheetId="8">'1'!$H$9</definedName>
    <definedName name="id_1_1011_1_3_B" localSheetId="8">'1'!$I$9</definedName>
    <definedName name="id_1_1011_1_3_C" localSheetId="8">'1'!$J$9</definedName>
    <definedName name="id_1_1011_1_3_D" localSheetId="8">'1'!$K$9</definedName>
    <definedName name="id_10_1164_10_1_A" localSheetId="10">'10'!$H$7</definedName>
    <definedName name="id_10_1164_10_1_B" localSheetId="10">'10'!$I$7</definedName>
    <definedName name="id_10_1164_10_1_C" localSheetId="10">'10'!$J$7</definedName>
    <definedName name="id_10_1164_10_1_D" localSheetId="10">'10'!$K$7</definedName>
    <definedName name="id_10_1164_10_2_A" localSheetId="10">'10'!$H$8</definedName>
    <definedName name="id_10_1164_10_2_B" localSheetId="10">'10'!$I$8</definedName>
    <definedName name="id_10_1164_10_2_C" localSheetId="10">'10'!$J$8</definedName>
    <definedName name="id_10_1164_10_2_D" localSheetId="10">'10'!$K$8</definedName>
    <definedName name="id_2046_1_1.1_1_A" localSheetId="9">'1.1'!$H$7</definedName>
    <definedName name="id_2046_1_1.1_1_B" localSheetId="9">'1.1'!$I$7</definedName>
    <definedName name="id_2046_1_1.1_1_C" localSheetId="9">'1.1'!$J$7</definedName>
    <definedName name="id_2046_1_1.1_1_D" localSheetId="9">'1.1'!$K$7</definedName>
    <definedName name="id_2046_1_1.1_2_A" localSheetId="9">'1.1'!$H$8</definedName>
    <definedName name="id_2046_1_1.1_2_B" localSheetId="9">'1.1'!$I$8</definedName>
    <definedName name="id_2046_1_1.1_2_C" localSheetId="9">'1.1'!$J$8</definedName>
    <definedName name="id_2046_1_1.1_2_D" localSheetId="9">'1.1'!$K$8</definedName>
    <definedName name="id_2046_1_1.1_3_A" localSheetId="9">'1.1'!$H$9</definedName>
    <definedName name="id_2046_1_1.1_3_B" localSheetId="9">'1.1'!$I$9</definedName>
    <definedName name="id_2046_1_1.1_3_C" localSheetId="9">'1.1'!$J$9</definedName>
    <definedName name="id_2046_1_1.1_3_D" localSheetId="9">'1.1'!$K$9</definedName>
    <definedName name="id_2046_1_1_1_A" localSheetId="8">'1'!$H$11</definedName>
    <definedName name="id_2046_1_1_1_B" localSheetId="8">'1'!$I$11</definedName>
    <definedName name="id_2046_1_1_1_C" localSheetId="8">'1'!$J$11</definedName>
    <definedName name="id_2046_1_1_1_D" localSheetId="8">'1'!$K$11</definedName>
    <definedName name="id_2046_1_1_2_A" localSheetId="8">'1'!$H$12</definedName>
    <definedName name="id_2046_1_1_2_B" localSheetId="8">'1'!$I$12</definedName>
    <definedName name="id_2046_1_1_2_C" localSheetId="8">'1'!$J$12</definedName>
    <definedName name="id_2046_1_1_2_D" localSheetId="8">'1'!$K$12</definedName>
    <definedName name="id_2046_1_1_3_A" localSheetId="8">'1'!$H$13</definedName>
    <definedName name="id_2046_1_1_3_B" localSheetId="8">'1'!$I$13</definedName>
    <definedName name="id_2046_1_1_3_C" localSheetId="8">'1'!$J$13</definedName>
    <definedName name="id_2046_1_1_3_D" localSheetId="8">'1'!$K$13</definedName>
    <definedName name="id_2046_14_1.1_1_A" localSheetId="9">'1.1'!$H$15</definedName>
    <definedName name="id_2046_14_1.1_1_B" localSheetId="9">'1.1'!$I$15</definedName>
    <definedName name="id_2046_14_1.1_1_C" localSheetId="9">'1.1'!$J$15</definedName>
    <definedName name="id_2046_14_1.1_1_D" localSheetId="9">'1.1'!$K$15</definedName>
    <definedName name="id_2046_14_1.1_2_A" localSheetId="9">'1.1'!$H$16</definedName>
    <definedName name="id_2046_14_1.1_2_B" localSheetId="9">'1.1'!$I$16</definedName>
    <definedName name="id_2046_14_1.1_2_C" localSheetId="9">'1.1'!$J$16</definedName>
    <definedName name="id_2046_14_1.1_2_D" localSheetId="9">'1.1'!$K$16</definedName>
    <definedName name="id_2046_14_1.1_3_A" localSheetId="9">'1.1'!$H$17</definedName>
    <definedName name="id_2046_14_1.1_3_B" localSheetId="9">'1.1'!$I$17</definedName>
    <definedName name="id_2046_14_1.1_3_C" localSheetId="9">'1.1'!$J$17</definedName>
    <definedName name="id_2046_14_1.1_3_D" localSheetId="9">'1.1'!$K$17</definedName>
    <definedName name="id_2046_14_1_1_A" localSheetId="8">'1'!$H$15</definedName>
    <definedName name="id_2046_14_1_1_B" localSheetId="8">'1'!$I$15</definedName>
    <definedName name="id_2046_14_1_1_C" localSheetId="8">'1'!$J$15</definedName>
    <definedName name="id_2046_14_1_1_D" localSheetId="8">'1'!$K$15</definedName>
    <definedName name="id_2046_14_1_2_A" localSheetId="8">'1'!$H$16</definedName>
    <definedName name="id_2046_14_1_2_B" localSheetId="8">'1'!$I$16</definedName>
    <definedName name="id_2046_14_1_2_C" localSheetId="8">'1'!$J$16</definedName>
    <definedName name="id_2046_14_1_2_D" localSheetId="8">'1'!$K$16</definedName>
    <definedName name="id_2046_14_1_3_A" localSheetId="8">'1'!$H$17</definedName>
    <definedName name="id_2046_14_1_3_B" localSheetId="8">'1'!$I$17</definedName>
    <definedName name="id_2046_14_1_3_C" localSheetId="8">'1'!$J$17</definedName>
    <definedName name="id_2046_14_1_3_D" localSheetId="8">'1'!$K$17</definedName>
    <definedName name="id_2046_3038_1.1_1_A" localSheetId="9">'1.1'!$H$19</definedName>
    <definedName name="id_2046_3038_1.1_1_B" localSheetId="9">'1.1'!$I$19</definedName>
    <definedName name="id_2046_3038_1.1_1_C" localSheetId="9">'1.1'!$J$19</definedName>
    <definedName name="id_2046_3038_1.1_1_D" localSheetId="9">'1.1'!$K$19</definedName>
    <definedName name="id_2046_3038_1.1_2_A" localSheetId="9">'1.1'!$H$20</definedName>
    <definedName name="id_2046_3038_1.1_2_B" localSheetId="9">'1.1'!$I$20</definedName>
    <definedName name="id_2046_3038_1.1_2_C" localSheetId="9">'1.1'!$J$20</definedName>
    <definedName name="id_2046_3038_1.1_2_D" localSheetId="9">'1.1'!$K$20</definedName>
    <definedName name="id_2046_3038_1.1_3_A" localSheetId="9">'1.1'!$H$21</definedName>
    <definedName name="id_2046_3038_1.1_3_B" localSheetId="9">'1.1'!$I$21</definedName>
    <definedName name="id_2046_3038_1.1_3_C" localSheetId="9">'1.1'!$J$21</definedName>
    <definedName name="id_2046_3038_1.1_3_D" localSheetId="9">'1.1'!$K$21</definedName>
    <definedName name="id_2046_3038_1_1_A" localSheetId="8">'1'!$H$19</definedName>
    <definedName name="id_2046_3038_1_1_B" localSheetId="8">'1'!$I$19</definedName>
    <definedName name="id_2046_3038_1_1_C" localSheetId="8">'1'!$J$19</definedName>
    <definedName name="id_2046_3038_1_1_D" localSheetId="8">'1'!$K$19</definedName>
    <definedName name="id_2046_3038_1_2_A" localSheetId="8">'1'!$H$20</definedName>
    <definedName name="id_2046_3038_1_2_B" localSheetId="8">'1'!$I$20</definedName>
    <definedName name="id_2046_3038_1_2_C" localSheetId="8">'1'!$J$20</definedName>
    <definedName name="id_2046_3038_1_2_D" localSheetId="8">'1'!$K$20</definedName>
    <definedName name="id_2046_3038_1_3_A" localSheetId="8">'1'!$H$21</definedName>
    <definedName name="id_2046_3038_1_3_B" localSheetId="8">'1'!$I$21</definedName>
    <definedName name="id_2046_3038_1_3_C" localSheetId="8">'1'!$J$21</definedName>
    <definedName name="id_2046_3038_1_3_D" localSheetId="8">'1'!$K$21</definedName>
    <definedName name="id_2048_3032_2.1_1_A" localSheetId="13">'2.1'!$H$7</definedName>
    <definedName name="id_2048_3032_2.1_1_B" localSheetId="13">'2.1'!$I$7</definedName>
    <definedName name="id_2048_3032_2.1_1_C" localSheetId="13">'2.1'!$J$7</definedName>
    <definedName name="id_2048_3032_2.1_1_D" localSheetId="13">'2.1'!$K$7</definedName>
    <definedName name="id_2048_3032_2.1_2_A" localSheetId="13">'2.1'!$H$8</definedName>
    <definedName name="id_2048_3032_2.1_2_B" localSheetId="13">'2.1'!$I$8</definedName>
    <definedName name="id_2048_3032_2.1_2_C" localSheetId="13">'2.1'!$J$8</definedName>
    <definedName name="id_2048_3032_2.1_2_D" localSheetId="13">'2.1'!$K$8</definedName>
    <definedName name="id_2048_3032_2.1_3_A" localSheetId="13">'2.1'!$H$9</definedName>
    <definedName name="id_2048_3032_2.1_3_B" localSheetId="13">'2.1'!$I$9</definedName>
    <definedName name="id_2048_3032_2.1_3_C" localSheetId="13">'2.1'!$J$9</definedName>
    <definedName name="id_2048_3032_2.1_3_D" localSheetId="13">'2.1'!$K$9</definedName>
    <definedName name="id_2048_3033_2.1_1_A" localSheetId="13">'2.1'!$H$11</definedName>
    <definedName name="id_2048_3033_2.1_1_B" localSheetId="13">'2.1'!$I$11</definedName>
    <definedName name="id_2048_3033_2.1_1_C" localSheetId="13">'2.1'!$J$11</definedName>
    <definedName name="id_2048_3033_2.1_1_D" localSheetId="13">'2.1'!$K$11</definedName>
    <definedName name="id_2048_3033_2.1_2_A" localSheetId="13">'2.1'!$H$12</definedName>
    <definedName name="id_2048_3033_2.1_2_B" localSheetId="13">'2.1'!$I$12</definedName>
    <definedName name="id_2048_3033_2.1_2_C" localSheetId="13">'2.1'!$J$12</definedName>
    <definedName name="id_2048_3033_2.1_2_D" localSheetId="13">'2.1'!$K$12</definedName>
    <definedName name="id_2048_3033_2.1_3_A" localSheetId="13">'2.1'!$H$13</definedName>
    <definedName name="id_2048_3033_2.1_3_B" localSheetId="13">'2.1'!$I$13</definedName>
    <definedName name="id_2048_3033_2.1_3_C" localSheetId="13">'2.1'!$J$13</definedName>
    <definedName name="id_2048_3033_2.1_3_D" localSheetId="13">'2.1'!$K$13</definedName>
    <definedName name="id_2048_3041_2.1_1_A" localSheetId="13">'2.1'!$H$19</definedName>
    <definedName name="id_2048_3041_2.1_1_B" localSheetId="13">'2.1'!$I$19</definedName>
    <definedName name="id_2048_3041_2.1_1_C" localSheetId="13">'2.1'!$J$19</definedName>
    <definedName name="id_2048_3041_2.1_1_D" localSheetId="13">'2.1'!$K$19</definedName>
    <definedName name="id_2048_3041_2.1_2_A" localSheetId="13">'2.1'!$H$20</definedName>
    <definedName name="id_2048_3041_2.1_2_B" localSheetId="13">'2.1'!$I$20</definedName>
    <definedName name="id_2048_3041_2.1_2_C" localSheetId="13">'2.1'!$J$20</definedName>
    <definedName name="id_2048_3041_2.1_2_D" localSheetId="13">'2.1'!$K$20</definedName>
    <definedName name="id_2048_3041_2.1_3_A" localSheetId="13">'2.1'!$H$21</definedName>
    <definedName name="id_2048_3041_2.1_3_B" localSheetId="13">'2.1'!$I$21</definedName>
    <definedName name="id_2048_3041_2.1_3_C" localSheetId="13">'2.1'!$J$21</definedName>
    <definedName name="id_2048_3041_2.1_3_D" localSheetId="13">'2.1'!$K$21</definedName>
    <definedName name="id_2048_3043_2.1_1_A" localSheetId="13">'2.1'!$H$39</definedName>
    <definedName name="id_2048_3043_2.1_1_B" localSheetId="13">'2.1'!$I$39</definedName>
    <definedName name="id_2048_3043_2.1_1_C" localSheetId="13">'2.1'!$J$39</definedName>
    <definedName name="id_2048_3043_2.1_1_D" localSheetId="13">'2.1'!$K$39</definedName>
    <definedName name="id_2048_3043_2.1_2_A" localSheetId="13">'2.1'!$H$40</definedName>
    <definedName name="id_2048_3043_2.1_2_B" localSheetId="13">'2.1'!$I$40</definedName>
    <definedName name="id_2048_3043_2.1_2_C" localSheetId="13">'2.1'!$J$40</definedName>
    <definedName name="id_2048_3043_2.1_2_D" localSheetId="13">'2.1'!$K$40</definedName>
    <definedName name="id_2048_3043_2.1_3_A" localSheetId="13">'2.1'!$H$41</definedName>
    <definedName name="id_2048_3043_2.1_3_B" localSheetId="13">'2.1'!$I$41</definedName>
    <definedName name="id_2048_3043_2.1_3_C" localSheetId="13">'2.1'!$J$41</definedName>
    <definedName name="id_2048_3043_2.1_3_D" localSheetId="13">'2.1'!$K$41</definedName>
    <definedName name="id_2048_3044_2.1_1_A" localSheetId="13">'2.1'!$H$43</definedName>
    <definedName name="id_2048_3044_2.1_1_B" localSheetId="13">'2.1'!$I$43</definedName>
    <definedName name="id_2048_3044_2.1_1_C" localSheetId="13">'2.1'!$J$43</definedName>
    <definedName name="id_2048_3044_2.1_1_D" localSheetId="13">'2.1'!$K$43</definedName>
    <definedName name="id_2048_3044_2.1_2_A" localSheetId="13">'2.1'!$H$44</definedName>
    <definedName name="id_2048_3044_2.1_2_B" localSheetId="13">'2.1'!$I$44</definedName>
    <definedName name="id_2048_3044_2.1_2_C" localSheetId="13">'2.1'!$J$44</definedName>
    <definedName name="id_2048_3044_2.1_2_D" localSheetId="13">'2.1'!$K$44</definedName>
    <definedName name="id_2048_3044_2.1_3_A" localSheetId="13">'2.1'!$H$45</definedName>
    <definedName name="id_2048_3044_2.1_3_B" localSheetId="13">'2.1'!$I$45</definedName>
    <definedName name="id_2048_3044_2.1_3_C" localSheetId="13">'2.1'!$J$45</definedName>
    <definedName name="id_2048_3044_2.1_3_D" localSheetId="13">'2.1'!$K$45</definedName>
    <definedName name="id_2049_2_2.1_1_A" localSheetId="13">'2.1'!$H$27</definedName>
    <definedName name="id_2049_2_2.1_1_B" localSheetId="13">'2.1'!$I$27</definedName>
    <definedName name="id_2049_2_2.1_1_C" localSheetId="13">'2.1'!$J$27</definedName>
    <definedName name="id_2049_2_2.1_1_D" localSheetId="13">'2.1'!$K$27</definedName>
    <definedName name="id_2049_2_2.1_2_A" localSheetId="13">'2.1'!$H$28</definedName>
    <definedName name="id_2049_2_2.1_2_B" localSheetId="13">'2.1'!$I$28</definedName>
    <definedName name="id_2049_2_2.1_2_C" localSheetId="13">'2.1'!$J$28</definedName>
    <definedName name="id_2049_2_2.1_2_D" localSheetId="13">'2.1'!$K$28</definedName>
    <definedName name="id_2049_2_2.1_3_A" localSheetId="13">'2.1'!$H$29</definedName>
    <definedName name="id_2049_2_2.1_3_B" localSheetId="13">'2.1'!$I$29</definedName>
    <definedName name="id_2049_2_2.1_3_C" localSheetId="13">'2.1'!$J$29</definedName>
    <definedName name="id_2049_2_2.1_3_D" localSheetId="13">'2.1'!$K$29</definedName>
    <definedName name="id_2049_2_2_1_A" localSheetId="12">'2'!$H$15</definedName>
    <definedName name="id_2049_2_2_1_B" localSheetId="12">'2'!$I$15</definedName>
    <definedName name="id_2049_2_2_1_C" localSheetId="12">'2'!$J$15</definedName>
    <definedName name="id_2049_2_2_1_D" localSheetId="12">'2'!$K$15</definedName>
    <definedName name="id_2049_2_2_2_A" localSheetId="12">'2'!$H$16</definedName>
    <definedName name="id_2049_2_2_2_B" localSheetId="12">'2'!$I$16</definedName>
    <definedName name="id_2049_2_2_2_C" localSheetId="12">'2'!$J$16</definedName>
    <definedName name="id_2049_2_2_2_D" localSheetId="12">'2'!$K$16</definedName>
    <definedName name="id_2049_2_2_3_A" localSheetId="12">'2'!$H$17</definedName>
    <definedName name="id_2049_2_2_3_B" localSheetId="12">'2'!$I$17</definedName>
    <definedName name="id_2049_2_2_3_C" localSheetId="12">'2'!$J$17</definedName>
    <definedName name="id_2049_2_2_3_D" localSheetId="12">'2'!$K$17</definedName>
    <definedName name="id_2049_3034_2.1_1_A" localSheetId="13">'2.1'!$H$23</definedName>
    <definedName name="id_2049_3034_2.1_1_B" localSheetId="13">'2.1'!$I$23</definedName>
    <definedName name="id_2049_3034_2.1_1_C" localSheetId="13">'2.1'!$J$23</definedName>
    <definedName name="id_2049_3034_2.1_1_D" localSheetId="13">'2.1'!$K$23</definedName>
    <definedName name="id_2049_3034_2.1_2_A" localSheetId="13">'2.1'!$H$24</definedName>
    <definedName name="id_2049_3034_2.1_2_B" localSheetId="13">'2.1'!$I$24</definedName>
    <definedName name="id_2049_3034_2.1_2_C" localSheetId="13">'2.1'!$J$24</definedName>
    <definedName name="id_2049_3034_2.1_2_D" localSheetId="13">'2.1'!$K$24</definedName>
    <definedName name="id_2049_3034_2.1_3_A" localSheetId="13">'2.1'!$H$25</definedName>
    <definedName name="id_2049_3034_2.1_3_B" localSheetId="13">'2.1'!$I$25</definedName>
    <definedName name="id_2049_3034_2.1_3_C" localSheetId="13">'2.1'!$J$25</definedName>
    <definedName name="id_2049_3034_2.1_3_D" localSheetId="13">'2.1'!$K$25</definedName>
    <definedName name="id_2049_3034_2_1_A" localSheetId="12">'2'!$H$11</definedName>
    <definedName name="id_2049_3034_2_1_B" localSheetId="12">'2'!$I$11</definedName>
    <definedName name="id_2049_3034_2_1_C" localSheetId="12">'2'!$J$11</definedName>
    <definedName name="id_2049_3034_2_1_D" localSheetId="12">'2'!$K$11</definedName>
    <definedName name="id_2049_3034_2_2_A" localSheetId="12">'2'!$H$12</definedName>
    <definedName name="id_2049_3034_2_2_B" localSheetId="12">'2'!$I$12</definedName>
    <definedName name="id_2049_3034_2_2_C" localSheetId="12">'2'!$J$12</definedName>
    <definedName name="id_2049_3034_2_2_D" localSheetId="12">'2'!$K$12</definedName>
    <definedName name="id_2049_3034_2_3_A" localSheetId="12">'2'!$H$13</definedName>
    <definedName name="id_2049_3034_2_3_B" localSheetId="12">'2'!$I$13</definedName>
    <definedName name="id_2049_3034_2_3_C" localSheetId="12">'2'!$J$13</definedName>
    <definedName name="id_2049_3034_2_3_D" localSheetId="12">'2'!$K$13</definedName>
    <definedName name="id_2049_3042_2.1_1_A" localSheetId="13">'2.1'!$H$35</definedName>
    <definedName name="id_2049_3042_2.1_1_B" localSheetId="13">'2.1'!$I$35</definedName>
    <definedName name="id_2049_3042_2.1_1_C" localSheetId="13">'2.1'!$J$35</definedName>
    <definedName name="id_2049_3042_2.1_1_D" localSheetId="13">'2.1'!$K$35</definedName>
    <definedName name="id_2049_3042_2.1_2_A" localSheetId="13">'2.1'!$H$36</definedName>
    <definedName name="id_2049_3042_2.1_2_B" localSheetId="13">'2.1'!$I$36</definedName>
    <definedName name="id_2049_3042_2.1_2_C" localSheetId="13">'2.1'!$J$36</definedName>
    <definedName name="id_2049_3042_2.1_2_D" localSheetId="13">'2.1'!$K$36</definedName>
    <definedName name="id_2049_3042_2.1_3_A" localSheetId="13">'2.1'!$H$37</definedName>
    <definedName name="id_2049_3042_2.1_3_B" localSheetId="13">'2.1'!$I$37</definedName>
    <definedName name="id_2049_3042_2.1_3_C" localSheetId="13">'2.1'!$J$37</definedName>
    <definedName name="id_2049_3042_2.1_3_D" localSheetId="13">'2.1'!$K$37</definedName>
    <definedName name="id_2049_3042_2_1_A" localSheetId="12">'2'!$H$23</definedName>
    <definedName name="id_2049_3042_2_1_B" localSheetId="12">'2'!$I$23</definedName>
    <definedName name="id_2049_3042_2_1_C" localSheetId="12">'2'!$J$23</definedName>
    <definedName name="id_2049_3042_2_1_D" localSheetId="12">'2'!$K$23</definedName>
    <definedName name="id_2049_3042_2_2_A" localSheetId="12">'2'!$H$24</definedName>
    <definedName name="id_2049_3042_2_2_B" localSheetId="12">'2'!$I$24</definedName>
    <definedName name="id_2049_3042_2_2_C" localSheetId="12">'2'!$J$24</definedName>
    <definedName name="id_2049_3042_2_2_D" localSheetId="12">'2'!$K$24</definedName>
    <definedName name="id_2049_3042_2_3_A" localSheetId="12">'2'!$H$25</definedName>
    <definedName name="id_2049_3042_2_3_B" localSheetId="12">'2'!$I$25</definedName>
    <definedName name="id_2049_3042_2_3_C" localSheetId="12">'2'!$J$25</definedName>
    <definedName name="id_2049_3042_2_3_D" localSheetId="12">'2'!$K$25</definedName>
    <definedName name="id_2049_7_2.1_1_A" localSheetId="13">'2.1'!$H$15</definedName>
    <definedName name="id_2049_7_2.1_1_B" localSheetId="13">'2.1'!$I$15</definedName>
    <definedName name="id_2049_7_2.1_1_C" localSheetId="13">'2.1'!$J$15</definedName>
    <definedName name="id_2049_7_2.1_1_D" localSheetId="13">'2.1'!$K$15</definedName>
    <definedName name="id_2049_7_2.1_2_A" localSheetId="13">'2.1'!$H$16</definedName>
    <definedName name="id_2049_7_2.1_2_B" localSheetId="13">'2.1'!$I$16</definedName>
    <definedName name="id_2049_7_2.1_2_C" localSheetId="13">'2.1'!$J$16</definedName>
    <definedName name="id_2049_7_2.1_2_D" localSheetId="13">'2.1'!$K$16</definedName>
    <definedName name="id_2049_7_2.1_3_A" localSheetId="13">'2.1'!$H$17</definedName>
    <definedName name="id_2049_7_2.1_3_B" localSheetId="13">'2.1'!$I$17</definedName>
    <definedName name="id_2049_7_2.1_3_C" localSheetId="13">'2.1'!$J$17</definedName>
    <definedName name="id_2049_7_2.1_3_D" localSheetId="13">'2.1'!$K$17</definedName>
    <definedName name="id_2049_7_2_1_A" localSheetId="12">'2'!$H$7</definedName>
    <definedName name="id_2049_7_2_1_B" localSheetId="12">'2'!$I$7</definedName>
    <definedName name="id_2049_7_2_1_C" localSheetId="12">'2'!$J$7</definedName>
    <definedName name="id_2049_7_2_1_D" localSheetId="12">'2'!$K$7</definedName>
    <definedName name="id_2049_7_2_2_A" localSheetId="12">'2'!$H$8</definedName>
    <definedName name="id_2049_7_2_2_B" localSheetId="12">'2'!$I$8</definedName>
    <definedName name="id_2049_7_2_2_C" localSheetId="12">'2'!$J$8</definedName>
    <definedName name="id_2049_7_2_2_D" localSheetId="12">'2'!$K$8</definedName>
    <definedName name="id_2049_7_2_3_A" localSheetId="12">'2'!$H$9</definedName>
    <definedName name="id_2049_7_2_3_B" localSheetId="12">'2'!$I$9</definedName>
    <definedName name="id_2049_7_2_3_C" localSheetId="12">'2'!$J$9</definedName>
    <definedName name="id_2049_7_2_3_D" localSheetId="12">'2'!$K$9</definedName>
    <definedName name="id_2049_9_2.1_1_A" localSheetId="13">'2.1'!$H$31</definedName>
    <definedName name="id_2049_9_2.1_1_B" localSheetId="13">'2.1'!$I$31</definedName>
    <definedName name="id_2049_9_2.1_1_C" localSheetId="13">'2.1'!$J$31</definedName>
    <definedName name="id_2049_9_2.1_1_D" localSheetId="13">'2.1'!$K$31</definedName>
    <definedName name="id_2049_9_2.1_2_A" localSheetId="13">'2.1'!$H$32</definedName>
    <definedName name="id_2049_9_2.1_2_B" localSheetId="13">'2.1'!$I$32</definedName>
    <definedName name="id_2049_9_2.1_2_C" localSheetId="13">'2.1'!$J$32</definedName>
    <definedName name="id_2049_9_2.1_2_D" localSheetId="13">'2.1'!$K$32</definedName>
    <definedName name="id_2049_9_2.1_3_A" localSheetId="13">'2.1'!$H$33</definedName>
    <definedName name="id_2049_9_2.1_3_B" localSheetId="13">'2.1'!$I$33</definedName>
    <definedName name="id_2049_9_2.1_3_C" localSheetId="13">'2.1'!$J$33</definedName>
    <definedName name="id_2049_9_2.1_3_D" localSheetId="13">'2.1'!$K$33</definedName>
    <definedName name="id_2049_9_2_1_A" localSheetId="12">'2'!$H$19</definedName>
    <definedName name="id_2049_9_2_1_B" localSheetId="12">'2'!$I$19</definedName>
    <definedName name="id_2049_9_2_1_C" localSheetId="12">'2'!$J$19</definedName>
    <definedName name="id_2049_9_2_1_D" localSheetId="12">'2'!$K$19</definedName>
    <definedName name="id_2049_9_2_2_A" localSheetId="12">'2'!$H$20</definedName>
    <definedName name="id_2049_9_2_2_B" localSheetId="12">'2'!$I$20</definedName>
    <definedName name="id_2049_9_2_2_C" localSheetId="12">'2'!$J$20</definedName>
    <definedName name="id_2049_9_2_2_D" localSheetId="12">'2'!$K$20</definedName>
    <definedName name="id_2049_9_2_3_A" localSheetId="12">'2'!$H$21</definedName>
    <definedName name="id_2049_9_2_3_B" localSheetId="12">'2'!$I$21</definedName>
    <definedName name="id_2049_9_2_3_C" localSheetId="12">'2'!$J$21</definedName>
    <definedName name="id_2049_9_2_3_D" localSheetId="12">'2'!$K$21</definedName>
    <definedName name="id_2052_1012_3.1_1_A" localSheetId="15">'3.1'!$H$7</definedName>
    <definedName name="id_2052_1012_3.1_1_B" localSheetId="15">'3.1'!$I$7</definedName>
    <definedName name="id_2052_1012_3.1_1_C" localSheetId="15">'3.1'!$J$7</definedName>
    <definedName name="id_2052_1012_3.1_1_D" localSheetId="15">'3.1'!$K$7</definedName>
    <definedName name="id_2052_1012_3.1_2_A" localSheetId="15">'3.1'!$H$8</definedName>
    <definedName name="id_2052_1012_3.1_2_B" localSheetId="15">'3.1'!$I$8</definedName>
    <definedName name="id_2052_1012_3.1_2_C" localSheetId="15">'3.1'!$J$8</definedName>
    <definedName name="id_2052_1012_3.1_2_D" localSheetId="15">'3.1'!$K$8</definedName>
    <definedName name="id_2052_1012_3.1_3_A" localSheetId="15">'3.1'!$H$9</definedName>
    <definedName name="id_2052_1012_3.1_3_B" localSheetId="15">'3.1'!$I$9</definedName>
    <definedName name="id_2052_1012_3.1_3_C" localSheetId="15">'3.1'!$J$9</definedName>
    <definedName name="id_2052_1012_3.1_3_D" localSheetId="15">'3.1'!$K$9</definedName>
    <definedName name="id_2052_1012_3_1_A" localSheetId="14">'3'!$H$7</definedName>
    <definedName name="id_2052_1012_3_1_B" localSheetId="14">'3'!$I$7</definedName>
    <definedName name="id_2052_1012_3_1_C" localSheetId="14">'3'!$J$7</definedName>
    <definedName name="id_2052_1012_3_1_D" localSheetId="14">'3'!$K$7</definedName>
    <definedName name="id_2052_1012_3_2_A" localSheetId="14">'3'!$H$8</definedName>
    <definedName name="id_2052_1012_3_2_B" localSheetId="14">'3'!$I$8</definedName>
    <definedName name="id_2052_1012_3_2_C" localSheetId="14">'3'!$J$8</definedName>
    <definedName name="id_2052_1012_3_2_D" localSheetId="14">'3'!$K$8</definedName>
    <definedName name="id_2052_1012_3_3_A" localSheetId="14">'3'!$H$9</definedName>
    <definedName name="id_2052_1012_3_3_B" localSheetId="14">'3'!$I$9</definedName>
    <definedName name="id_2052_1012_3_3_C" localSheetId="14">'3'!$J$9</definedName>
    <definedName name="id_2052_1012_3_3_D" localSheetId="14">'3'!$K$9</definedName>
    <definedName name="id_2052_1026_3.1_1_A" localSheetId="15">'3.1'!$H$47</definedName>
    <definedName name="id_2052_1026_3.1_1_B" localSheetId="15">'3.1'!$I$47</definedName>
    <definedName name="id_2052_1026_3.1_1_C" localSheetId="15">'3.1'!$J$47</definedName>
    <definedName name="id_2052_1026_3.1_1_D" localSheetId="15">'3.1'!$K$47</definedName>
    <definedName name="id_2052_1026_3.1_2_A" localSheetId="15">'3.1'!$H$48</definedName>
    <definedName name="id_2052_1026_3.1_2_B" localSheetId="15">'3.1'!$I$48</definedName>
    <definedName name="id_2052_1026_3.1_2_C" localSheetId="15">'3.1'!$J$48</definedName>
    <definedName name="id_2052_1026_3.1_2_D" localSheetId="15">'3.1'!$K$48</definedName>
    <definedName name="id_2052_1026_3.1_3_A" localSheetId="15">'3.1'!$H$49</definedName>
    <definedName name="id_2052_1026_3.1_3_B" localSheetId="15">'3.1'!$I$49</definedName>
    <definedName name="id_2052_1026_3.1_3_C" localSheetId="15">'3.1'!$J$49</definedName>
    <definedName name="id_2052_1026_3.1_3_D" localSheetId="15">'3.1'!$K$49</definedName>
    <definedName name="id_2052_1026_3_1_A" localSheetId="14">'3'!$H$23</definedName>
    <definedName name="id_2052_1026_3_1_B" localSheetId="14">'3'!$I$23</definedName>
    <definedName name="id_2052_1026_3_1_C" localSheetId="14">'3'!$J$23</definedName>
    <definedName name="id_2052_1026_3_1_D" localSheetId="14">'3'!$K$23</definedName>
    <definedName name="id_2052_1026_3_2_A" localSheetId="14">'3'!$H$24</definedName>
    <definedName name="id_2052_1026_3_2_B" localSheetId="14">'3'!$I$24</definedName>
    <definedName name="id_2052_1026_3_2_C" localSheetId="14">'3'!$J$24</definedName>
    <definedName name="id_2052_1026_3_2_D" localSheetId="14">'3'!$K$24</definedName>
    <definedName name="id_2052_1026_3_3_A" localSheetId="14">'3'!$H$25</definedName>
    <definedName name="id_2052_1026_3_3_B" localSheetId="14">'3'!$I$25</definedName>
    <definedName name="id_2052_1026_3_3_C" localSheetId="14">'3'!$J$25</definedName>
    <definedName name="id_2052_1026_3_3_D" localSheetId="14">'3'!$K$25</definedName>
    <definedName name="id_2052_1041_3.1_1_A" localSheetId="15">'3.1'!$H$11</definedName>
    <definedName name="id_2052_1041_3.1_1_B" localSheetId="15">'3.1'!$I$11</definedName>
    <definedName name="id_2052_1041_3.1_1_C" localSheetId="15">'3.1'!$J$11</definedName>
    <definedName name="id_2052_1041_3.1_1_D" localSheetId="15">'3.1'!$K$11</definedName>
    <definedName name="id_2052_1041_3.1_2_A" localSheetId="15">'3.1'!$H$12</definedName>
    <definedName name="id_2052_1041_3.1_2_B" localSheetId="15">'3.1'!$I$12</definedName>
    <definedName name="id_2052_1041_3.1_2_C" localSheetId="15">'3.1'!$J$12</definedName>
    <definedName name="id_2052_1041_3.1_2_D" localSheetId="15">'3.1'!$K$12</definedName>
    <definedName name="id_2052_1041_3.1_3_A" localSheetId="15">'3.1'!$H$13</definedName>
    <definedName name="id_2052_1041_3.1_3_B" localSheetId="15">'3.1'!$I$13</definedName>
    <definedName name="id_2052_1041_3.1_3_C" localSheetId="15">'3.1'!$J$13</definedName>
    <definedName name="id_2052_1041_3.1_3_D" localSheetId="15">'3.1'!$K$13</definedName>
    <definedName name="id_2052_1041_3_1_A" localSheetId="14">'3'!$H$11</definedName>
    <definedName name="id_2052_1041_3_1_B" localSheetId="14">'3'!$I$11</definedName>
    <definedName name="id_2052_1041_3_1_C" localSheetId="14">'3'!$J$11</definedName>
    <definedName name="id_2052_1041_3_1_D" localSheetId="14">'3'!$K$11</definedName>
    <definedName name="id_2052_1041_3_2_A" localSheetId="14">'3'!$H$12</definedName>
    <definedName name="id_2052_1041_3_2_B" localSheetId="14">'3'!$I$12</definedName>
    <definedName name="id_2052_1041_3_2_C" localSheetId="14">'3'!$J$12</definedName>
    <definedName name="id_2052_1041_3_2_D" localSheetId="14">'3'!$K$12</definedName>
    <definedName name="id_2052_1041_3_3_A" localSheetId="14">'3'!$H$13</definedName>
    <definedName name="id_2052_1041_3_3_B" localSheetId="14">'3'!$I$13</definedName>
    <definedName name="id_2052_1041_3_3_C" localSheetId="14">'3'!$J$13</definedName>
    <definedName name="id_2052_1041_3_3_D" localSheetId="14">'3'!$K$13</definedName>
    <definedName name="id_2052_1046_3.1_1_A" localSheetId="15">'3.1'!$H$15</definedName>
    <definedName name="id_2052_1046_3.1_1_B" localSheetId="15">'3.1'!$I$15</definedName>
    <definedName name="id_2052_1046_3.1_1_C" localSheetId="15">'3.1'!$J$15</definedName>
    <definedName name="id_2052_1046_3.1_1_D" localSheetId="15">'3.1'!$K$15</definedName>
    <definedName name="id_2052_1046_3.1_2_A" localSheetId="15">'3.1'!$H$16</definedName>
    <definedName name="id_2052_1046_3.1_2_B" localSheetId="15">'3.1'!$I$16</definedName>
    <definedName name="id_2052_1046_3.1_2_C" localSheetId="15">'3.1'!$J$16</definedName>
    <definedName name="id_2052_1046_3.1_2_D" localSheetId="15">'3.1'!$K$16</definedName>
    <definedName name="id_2052_1046_3.1_3_A" localSheetId="15">'3.1'!$H$17</definedName>
    <definedName name="id_2052_1046_3.1_3_B" localSheetId="15">'3.1'!$I$17</definedName>
    <definedName name="id_2052_1046_3.1_3_C" localSheetId="15">'3.1'!$J$17</definedName>
    <definedName name="id_2052_1046_3.1_3_D" localSheetId="15">'3.1'!$K$17</definedName>
    <definedName name="id_2052_1046_3_1_A" localSheetId="14">'3'!$H$15</definedName>
    <definedName name="id_2052_1046_3_1_B" localSheetId="14">'3'!$I$15</definedName>
    <definedName name="id_2052_1046_3_1_C" localSheetId="14">'3'!$J$15</definedName>
    <definedName name="id_2052_1046_3_1_D" localSheetId="14">'3'!$K$15</definedName>
    <definedName name="id_2052_1046_3_2_A" localSheetId="14">'3'!$H$16</definedName>
    <definedName name="id_2052_1046_3_2_B" localSheetId="14">'3'!$I$16</definedName>
    <definedName name="id_2052_1046_3_2_C" localSheetId="14">'3'!$J$16</definedName>
    <definedName name="id_2052_1046_3_2_D" localSheetId="14">'3'!$K$16</definedName>
    <definedName name="id_2052_1046_3_3_A" localSheetId="14">'3'!$H$17</definedName>
    <definedName name="id_2052_1046_3_3_B" localSheetId="14">'3'!$I$17</definedName>
    <definedName name="id_2052_1046_3_3_C" localSheetId="14">'3'!$J$17</definedName>
    <definedName name="id_2052_1046_3_3_D" localSheetId="14">'3'!$K$17</definedName>
    <definedName name="id_2052_1047_3.1_1_A" localSheetId="15">'3.1'!$H$51</definedName>
    <definedName name="id_2052_1047_3.1_1_B" localSheetId="15">'3.1'!$I$51</definedName>
    <definedName name="id_2052_1047_3.1_1_C" localSheetId="15">'3.1'!$J$51</definedName>
    <definedName name="id_2052_1047_3.1_1_D" localSheetId="15">'3.1'!$K$51</definedName>
    <definedName name="id_2052_1047_3.1_2_A" localSheetId="15">'3.1'!$H$52</definedName>
    <definedName name="id_2052_1047_3.1_2_B" localSheetId="15">'3.1'!$I$52</definedName>
    <definedName name="id_2052_1047_3.1_2_C" localSheetId="15">'3.1'!$J$52</definedName>
    <definedName name="id_2052_1047_3.1_2_D" localSheetId="15">'3.1'!$K$52</definedName>
    <definedName name="id_2052_1047_3.1_3_A" localSheetId="15">'3.1'!$H$53</definedName>
    <definedName name="id_2052_1047_3.1_3_B" localSheetId="15">'3.1'!$I$53</definedName>
    <definedName name="id_2052_1047_3.1_3_C" localSheetId="15">'3.1'!$J$53</definedName>
    <definedName name="id_2052_1047_3.1_3_D" localSheetId="15">'3.1'!$K$53</definedName>
    <definedName name="id_2052_1047_3_1_A" localSheetId="14">'3'!$H$27</definedName>
    <definedName name="id_2052_1047_3_1_B" localSheetId="14">'3'!$I$27</definedName>
    <definedName name="id_2052_1047_3_1_C" localSheetId="14">'3'!$J$27</definedName>
    <definedName name="id_2052_1047_3_1_D" localSheetId="14">'3'!$K$27</definedName>
    <definedName name="id_2052_1047_3_2_A" localSheetId="14">'3'!$H$28</definedName>
    <definedName name="id_2052_1047_3_2_B" localSheetId="14">'3'!$I$28</definedName>
    <definedName name="id_2052_1047_3_2_C" localSheetId="14">'3'!$J$28</definedName>
    <definedName name="id_2052_1047_3_2_D" localSheetId="14">'3'!$K$28</definedName>
    <definedName name="id_2052_1047_3_3_A" localSheetId="14">'3'!$H$29</definedName>
    <definedName name="id_2052_1047_3_3_B" localSheetId="14">'3'!$I$29</definedName>
    <definedName name="id_2052_1047_3_3_C" localSheetId="14">'3'!$J$29</definedName>
    <definedName name="id_2052_1047_3_3_D" localSheetId="14">'3'!$K$29</definedName>
    <definedName name="id_2052_1125_3.1_1_A" localSheetId="15">'3.1'!$H$19</definedName>
    <definedName name="id_2052_1125_3.1_1_B" localSheetId="15">'3.1'!$I$19</definedName>
    <definedName name="id_2052_1125_3.1_1_C" localSheetId="15">'3.1'!$J$19</definedName>
    <definedName name="id_2052_1125_3.1_1_D" localSheetId="15">'3.1'!$K$19</definedName>
    <definedName name="id_2052_1125_3.1_2_A" localSheetId="15">'3.1'!$H$20</definedName>
    <definedName name="id_2052_1125_3.1_2_B" localSheetId="15">'3.1'!$I$20</definedName>
    <definedName name="id_2052_1125_3.1_2_C" localSheetId="15">'3.1'!$J$20</definedName>
    <definedName name="id_2052_1125_3.1_2_D" localSheetId="15">'3.1'!$K$20</definedName>
    <definedName name="id_2052_1125_3.1_3_A" localSheetId="15">'3.1'!$H$21</definedName>
    <definedName name="id_2052_1125_3.1_3_B" localSheetId="15">'3.1'!$I$21</definedName>
    <definedName name="id_2052_1125_3.1_3_C" localSheetId="15">'3.1'!$J$21</definedName>
    <definedName name="id_2052_1125_3.1_3_D" localSheetId="15">'3.1'!$K$21</definedName>
    <definedName name="id_2052_1125_3_1_A" localSheetId="14">'3'!$H$19</definedName>
    <definedName name="id_2052_1125_3_1_B" localSheetId="14">'3'!$I$19</definedName>
    <definedName name="id_2052_1125_3_1_C" localSheetId="14">'3'!$J$19</definedName>
    <definedName name="id_2052_1125_3_1_D" localSheetId="14">'3'!$K$19</definedName>
    <definedName name="id_2052_1125_3_2_A" localSheetId="14">'3'!$H$20</definedName>
    <definedName name="id_2052_1125_3_2_B" localSheetId="14">'3'!$I$20</definedName>
    <definedName name="id_2052_1125_3_2_C" localSheetId="14">'3'!$J$20</definedName>
    <definedName name="id_2052_1125_3_2_D" localSheetId="14">'3'!$K$20</definedName>
    <definedName name="id_2052_1125_3_3_A" localSheetId="14">'3'!$H$21</definedName>
    <definedName name="id_2052_1125_3_3_B" localSheetId="14">'3'!$I$21</definedName>
    <definedName name="id_2052_1125_3_3_C" localSheetId="14">'3'!$J$21</definedName>
    <definedName name="id_2052_1125_3_3_D" localSheetId="14">'3'!$K$21</definedName>
    <definedName name="id_2053_3223_4.1_1_A" localSheetId="17">'4.1'!$H$63</definedName>
    <definedName name="id_2053_3223_4.1_1_B" localSheetId="17">'4.1'!$I$63</definedName>
    <definedName name="id_2053_3223_4.1_1_C" localSheetId="17">'4.1'!$J$63</definedName>
    <definedName name="id_2053_3223_4.1_1_D" localSheetId="17">'4.1'!$K$63</definedName>
    <definedName name="id_2053_3223_4.1_2_A" localSheetId="17">'4.1'!$H$64</definedName>
    <definedName name="id_2053_3223_4.1_2_B" localSheetId="17">'4.1'!$I$64</definedName>
    <definedName name="id_2053_3223_4.1_2_C" localSheetId="17">'4.1'!$J$64</definedName>
    <definedName name="id_2053_3223_4.1_2_D" localSheetId="17">'4.1'!$K$64</definedName>
    <definedName name="id_2053_3223_4.1_3_A" localSheetId="17">'4.1'!$H$65</definedName>
    <definedName name="id_2053_3223_4.1_3_B" localSheetId="17">'4.1'!$I$65</definedName>
    <definedName name="id_2053_3223_4.1_3_C" localSheetId="17">'4.1'!$J$65</definedName>
    <definedName name="id_2053_3223_4.1_3_D" localSheetId="17">'4.1'!$K$65</definedName>
    <definedName name="id_2053_3223_4.1_4_A" localSheetId="17">'4.1'!$H$66</definedName>
    <definedName name="id_2053_3223_4.1_4_B" localSheetId="17">'4.1'!$I$66</definedName>
    <definedName name="id_2053_3223_4.1_4_C" localSheetId="17">'4.1'!$J$66</definedName>
    <definedName name="id_2053_3223_4.1_4_D" localSheetId="17">'4.1'!$K$66</definedName>
    <definedName name="id_2053_3232_4.1_1_A" localSheetId="17">'4.1'!$H$7</definedName>
    <definedName name="id_2053_3232_4.1_1_B" localSheetId="17">'4.1'!$I$7</definedName>
    <definedName name="id_2053_3232_4.1_1_C" localSheetId="17">'4.1'!$J$7</definedName>
    <definedName name="id_2053_3232_4.1_1_D" localSheetId="17">'4.1'!$K$7</definedName>
    <definedName name="id_2053_3232_4.1_2_A" localSheetId="17">'4.1'!$H$8</definedName>
    <definedName name="id_2053_3232_4.1_2_B" localSheetId="17">'4.1'!$I$8</definedName>
    <definedName name="id_2053_3232_4.1_2_C" localSheetId="17">'4.1'!$J$8</definedName>
    <definedName name="id_2053_3232_4.1_2_D" localSheetId="17">'4.1'!$K$8</definedName>
    <definedName name="id_2053_3232_4.1_3_A" localSheetId="17">'4.1'!$H$9</definedName>
    <definedName name="id_2053_3232_4.1_3_B" localSheetId="17">'4.1'!$I$9</definedName>
    <definedName name="id_2053_3232_4.1_3_C" localSheetId="17">'4.1'!$J$9</definedName>
    <definedName name="id_2053_3232_4.1_3_D" localSheetId="17">'4.1'!$K$9</definedName>
    <definedName name="id_2053_3232_4.1_4_A" localSheetId="17">'4.1'!$H$10</definedName>
    <definedName name="id_2053_3232_4.1_4_B" localSheetId="17">'4.1'!$I$10</definedName>
    <definedName name="id_2053_3232_4.1_4_C" localSheetId="17">'4.1'!$J$10</definedName>
    <definedName name="id_2053_3232_4.1_4_D" localSheetId="17">'4.1'!$K$10</definedName>
    <definedName name="id_2053_3234_4.1_1_A" localSheetId="17">'4.1'!$H$139</definedName>
    <definedName name="id_2053_3234_4.1_1_B" localSheetId="17">'4.1'!$I$139</definedName>
    <definedName name="id_2053_3234_4.1_1_C" localSheetId="17">'4.1'!$J$139</definedName>
    <definedName name="id_2053_3234_4.1_1_D" localSheetId="17">'4.1'!$K$139</definedName>
    <definedName name="id_2053_3234_4.1_2_A" localSheetId="17">'4.1'!$H$140</definedName>
    <definedName name="id_2053_3234_4.1_2_B" localSheetId="17">'4.1'!$I$140</definedName>
    <definedName name="id_2053_3234_4.1_2_C" localSheetId="17">'4.1'!$J$140</definedName>
    <definedName name="id_2053_3234_4.1_2_D" localSheetId="17">'4.1'!$K$140</definedName>
    <definedName name="id_2053_3234_4.1_3_A" localSheetId="17">'4.1'!$H$141</definedName>
    <definedName name="id_2053_3234_4.1_3_B" localSheetId="17">'4.1'!$I$141</definedName>
    <definedName name="id_2053_3234_4.1_3_C" localSheetId="17">'4.1'!$J$141</definedName>
    <definedName name="id_2053_3234_4.1_3_D" localSheetId="17">'4.1'!$K$141</definedName>
    <definedName name="id_2053_3234_4.1_4_A" localSheetId="17">'4.1'!$H$142</definedName>
    <definedName name="id_2053_3234_4.1_4_B" localSheetId="17">'4.1'!$I$142</definedName>
    <definedName name="id_2053_3234_4.1_4_C" localSheetId="17">'4.1'!$J$142</definedName>
    <definedName name="id_2053_3234_4.1_4_D" localSheetId="17">'4.1'!$K$142</definedName>
    <definedName name="id_2053_3237_4.1_1_A" localSheetId="17">'4.1'!$H$11</definedName>
    <definedName name="id_2053_3237_4.1_1_B" localSheetId="17">'4.1'!$I$11</definedName>
    <definedName name="id_2053_3237_4.1_1_C" localSheetId="17">'4.1'!$J$11</definedName>
    <definedName name="id_2053_3237_4.1_1_D" localSheetId="17">'4.1'!$K$11</definedName>
    <definedName name="id_2053_3237_4.1_2_A" localSheetId="17">'4.1'!$H$12</definedName>
    <definedName name="id_2053_3237_4.1_2_B" localSheetId="17">'4.1'!$I$12</definedName>
    <definedName name="id_2053_3237_4.1_2_C" localSheetId="17">'4.1'!$J$12</definedName>
    <definedName name="id_2053_3237_4.1_2_D" localSheetId="17">'4.1'!$K$12</definedName>
    <definedName name="id_2053_3237_4.1_3_A" localSheetId="17">'4.1'!$H$13</definedName>
    <definedName name="id_2053_3237_4.1_3_B" localSheetId="17">'4.1'!$I$13</definedName>
    <definedName name="id_2053_3237_4.1_3_C" localSheetId="17">'4.1'!$J$13</definedName>
    <definedName name="id_2053_3237_4.1_3_D" localSheetId="17">'4.1'!$K$13</definedName>
    <definedName name="id_2053_3237_4.1_4_A" localSheetId="17">'4.1'!$H$14</definedName>
    <definedName name="id_2053_3237_4.1_4_B" localSheetId="17">'4.1'!$I$14</definedName>
    <definedName name="id_2053_3237_4.1_4_C" localSheetId="17">'4.1'!$J$14</definedName>
    <definedName name="id_2053_3237_4.1_4_D" localSheetId="17">'4.1'!$K$14</definedName>
    <definedName name="id_2053_3238_4.1_1_A" localSheetId="17">'4.1'!$H$19</definedName>
    <definedName name="id_2053_3238_4.1_1_B" localSheetId="17">'4.1'!$I$19</definedName>
    <definedName name="id_2053_3238_4.1_1_C" localSheetId="17">'4.1'!$J$19</definedName>
    <definedName name="id_2053_3238_4.1_1_D" localSheetId="17">'4.1'!$K$19</definedName>
    <definedName name="id_2053_3238_4.1_2_A" localSheetId="17">'4.1'!$H$20</definedName>
    <definedName name="id_2053_3238_4.1_2_B" localSheetId="17">'4.1'!$I$20</definedName>
    <definedName name="id_2053_3238_4.1_2_C" localSheetId="17">'4.1'!$J$20</definedName>
    <definedName name="id_2053_3238_4.1_2_D" localSheetId="17">'4.1'!$K$20</definedName>
    <definedName name="id_2053_3238_4.1_3_A" localSheetId="17">'4.1'!$H$21</definedName>
    <definedName name="id_2053_3238_4.1_3_B" localSheetId="17">'4.1'!$I$21</definedName>
    <definedName name="id_2053_3238_4.1_3_C" localSheetId="17">'4.1'!$J$21</definedName>
    <definedName name="id_2053_3238_4.1_3_D" localSheetId="17">'4.1'!$K$21</definedName>
    <definedName name="id_2053_3238_4.1_4_A" localSheetId="17">'4.1'!$H$22</definedName>
    <definedName name="id_2053_3238_4.1_4_B" localSheetId="17">'4.1'!$I$22</definedName>
    <definedName name="id_2053_3238_4.1_4_C" localSheetId="17">'4.1'!$J$22</definedName>
    <definedName name="id_2053_3238_4.1_4_D" localSheetId="17">'4.1'!$K$22</definedName>
    <definedName name="id_2053_3240_4.1_1_A" localSheetId="17">'4.1'!$H$75</definedName>
    <definedName name="id_2053_3240_4.1_1_B" localSheetId="17">'4.1'!$I$75</definedName>
    <definedName name="id_2053_3240_4.1_1_C" localSheetId="17">'4.1'!$J$75</definedName>
    <definedName name="id_2053_3240_4.1_1_D" localSheetId="17">'4.1'!$K$75</definedName>
    <definedName name="id_2053_3240_4.1_2_A" localSheetId="17">'4.1'!$H$76</definedName>
    <definedName name="id_2053_3240_4.1_2_B" localSheetId="17">'4.1'!$I$76</definedName>
    <definedName name="id_2053_3240_4.1_2_C" localSheetId="17">'4.1'!$J$76</definedName>
    <definedName name="id_2053_3240_4.1_2_D" localSheetId="17">'4.1'!$K$76</definedName>
    <definedName name="id_2053_3240_4.1_3_A" localSheetId="17">'4.1'!$H$77</definedName>
    <definedName name="id_2053_3240_4.1_3_B" localSheetId="17">'4.1'!$I$77</definedName>
    <definedName name="id_2053_3240_4.1_3_C" localSheetId="17">'4.1'!$J$77</definedName>
    <definedName name="id_2053_3240_4.1_3_D" localSheetId="17">'4.1'!$K$77</definedName>
    <definedName name="id_2053_3240_4.1_4_A" localSheetId="17">'4.1'!$H$78</definedName>
    <definedName name="id_2053_3240_4.1_4_B" localSheetId="17">'4.1'!$I$78</definedName>
    <definedName name="id_2053_3240_4.1_4_C" localSheetId="17">'4.1'!$J$78</definedName>
    <definedName name="id_2053_3240_4.1_4_D" localSheetId="17">'4.1'!$K$78</definedName>
    <definedName name="id_2053_3249_4.1_1_A" localSheetId="17">'4.1'!$H$15</definedName>
    <definedName name="id_2053_3249_4.1_1_B" localSheetId="17">'4.1'!$I$15</definedName>
    <definedName name="id_2053_3249_4.1_1_C" localSheetId="17">'4.1'!$J$15</definedName>
    <definedName name="id_2053_3249_4.1_1_D" localSheetId="17">'4.1'!$K$15</definedName>
    <definedName name="id_2053_3249_4.1_2_A" localSheetId="17">'4.1'!$H$16</definedName>
    <definedName name="id_2053_3249_4.1_2_B" localSheetId="17">'4.1'!$I$16</definedName>
    <definedName name="id_2053_3249_4.1_2_C" localSheetId="17">'4.1'!$J$16</definedName>
    <definedName name="id_2053_3249_4.1_2_D" localSheetId="17">'4.1'!$K$16</definedName>
    <definedName name="id_2053_3249_4.1_3_A" localSheetId="17">'4.1'!$H$17</definedName>
    <definedName name="id_2053_3249_4.1_3_B" localSheetId="17">'4.1'!$I$17</definedName>
    <definedName name="id_2053_3249_4.1_3_C" localSheetId="17">'4.1'!$J$17</definedName>
    <definedName name="id_2053_3249_4.1_3_D" localSheetId="17">'4.1'!$K$17</definedName>
    <definedName name="id_2053_3249_4.1_4_A" localSheetId="17">'4.1'!$H$18</definedName>
    <definedName name="id_2053_3249_4.1_4_B" localSheetId="17">'4.1'!$I$18</definedName>
    <definedName name="id_2053_3249_4.1_4_C" localSheetId="17">'4.1'!$J$18</definedName>
    <definedName name="id_2053_3249_4.1_4_D" localSheetId="17">'4.1'!$K$18</definedName>
    <definedName name="id_2053_3250_4.1_1_A" localSheetId="17">'4.1'!$H$67</definedName>
    <definedName name="id_2053_3250_4.1_1_B" localSheetId="17">'4.1'!$I$67</definedName>
    <definedName name="id_2053_3250_4.1_1_C" localSheetId="17">'4.1'!$J$67</definedName>
    <definedName name="id_2053_3250_4.1_1_D" localSheetId="17">'4.1'!$K$67</definedName>
    <definedName name="id_2053_3250_4.1_2_A" localSheetId="17">'4.1'!$H$68</definedName>
    <definedName name="id_2053_3250_4.1_2_B" localSheetId="17">'4.1'!$I$68</definedName>
    <definedName name="id_2053_3250_4.1_2_C" localSheetId="17">'4.1'!$J$68</definedName>
    <definedName name="id_2053_3250_4.1_2_D" localSheetId="17">'4.1'!$K$68</definedName>
    <definedName name="id_2053_3250_4.1_3_A" localSheetId="17">'4.1'!$H$69</definedName>
    <definedName name="id_2053_3250_4.1_3_B" localSheetId="17">'4.1'!$I$69</definedName>
    <definedName name="id_2053_3250_4.1_3_C" localSheetId="17">'4.1'!$J$69</definedName>
    <definedName name="id_2053_3250_4.1_3_D" localSheetId="17">'4.1'!$K$69</definedName>
    <definedName name="id_2053_3250_4.1_4_A" localSheetId="17">'4.1'!$H$70</definedName>
    <definedName name="id_2053_3250_4.1_4_B" localSheetId="17">'4.1'!$I$70</definedName>
    <definedName name="id_2053_3250_4.1_4_C" localSheetId="17">'4.1'!$J$70</definedName>
    <definedName name="id_2053_3250_4.1_4_D" localSheetId="17">'4.1'!$K$70</definedName>
    <definedName name="id_2053_3251_4.1_1_A" localSheetId="17">'4.1'!$H$71</definedName>
    <definedName name="id_2053_3251_4.1_1_B" localSheetId="17">'4.1'!$I$71</definedName>
    <definedName name="id_2053_3251_4.1_1_C" localSheetId="17">'4.1'!$J$71</definedName>
    <definedName name="id_2053_3251_4.1_1_D" localSheetId="17">'4.1'!$K$71</definedName>
    <definedName name="id_2053_3251_4.1_2_A" localSheetId="17">'4.1'!$H$72</definedName>
    <definedName name="id_2053_3251_4.1_2_B" localSheetId="17">'4.1'!$I$72</definedName>
    <definedName name="id_2053_3251_4.1_2_C" localSheetId="17">'4.1'!$J$72</definedName>
    <definedName name="id_2053_3251_4.1_2_D" localSheetId="17">'4.1'!$K$72</definedName>
    <definedName name="id_2053_3251_4.1_3_A" localSheetId="17">'4.1'!$H$73</definedName>
    <definedName name="id_2053_3251_4.1_3_B" localSheetId="17">'4.1'!$I$73</definedName>
    <definedName name="id_2053_3251_4.1_3_C" localSheetId="17">'4.1'!$J$73</definedName>
    <definedName name="id_2053_3251_4.1_3_D" localSheetId="17">'4.1'!$K$73</definedName>
    <definedName name="id_2053_3251_4.1_4_A" localSheetId="17">'4.1'!$H$74</definedName>
    <definedName name="id_2053_3251_4.1_4_B" localSheetId="17">'4.1'!$I$74</definedName>
    <definedName name="id_2053_3251_4.1_4_C" localSheetId="17">'4.1'!$J$74</definedName>
    <definedName name="id_2053_3251_4.1_4_D" localSheetId="17">'4.1'!$K$74</definedName>
    <definedName name="id_2053_3252_4.1_1_A" localSheetId="17">'4.1'!$H$79</definedName>
    <definedName name="id_2053_3252_4.1_1_B" localSheetId="17">'4.1'!$I$79</definedName>
    <definedName name="id_2053_3252_4.1_1_C" localSheetId="17">'4.1'!$J$79</definedName>
    <definedName name="id_2053_3252_4.1_1_D" localSheetId="17">'4.1'!$K$79</definedName>
    <definedName name="id_2053_3252_4.1_2_A" localSheetId="17">'4.1'!$H$80</definedName>
    <definedName name="id_2053_3252_4.1_2_B" localSheetId="17">'4.1'!$I$80</definedName>
    <definedName name="id_2053_3252_4.1_2_C" localSheetId="17">'4.1'!$J$80</definedName>
    <definedName name="id_2053_3252_4.1_2_D" localSheetId="17">'4.1'!$K$80</definedName>
    <definedName name="id_2053_3252_4.1_3_A" localSheetId="17">'4.1'!$H$81</definedName>
    <definedName name="id_2053_3252_4.1_3_B" localSheetId="17">'4.1'!$I$81</definedName>
    <definedName name="id_2053_3252_4.1_3_C" localSheetId="17">'4.1'!$J$81</definedName>
    <definedName name="id_2053_3252_4.1_3_D" localSheetId="17">'4.1'!$K$81</definedName>
    <definedName name="id_2053_3252_4.1_4_A" localSheetId="17">'4.1'!$H$82</definedName>
    <definedName name="id_2053_3252_4.1_4_B" localSheetId="17">'4.1'!$I$82</definedName>
    <definedName name="id_2053_3252_4.1_4_C" localSheetId="17">'4.1'!$J$82</definedName>
    <definedName name="id_2053_3252_4.1_4_D" localSheetId="17">'4.1'!$K$82</definedName>
    <definedName name="id_2053_3263_4.1_1_A" localSheetId="17">'4.1'!$H$95</definedName>
    <definedName name="id_2053_3263_4.1_1_B" localSheetId="17">'4.1'!$I$95</definedName>
    <definedName name="id_2053_3263_4.1_1_C" localSheetId="17">'4.1'!$J$95</definedName>
    <definedName name="id_2053_3263_4.1_1_D" localSheetId="17">'4.1'!$K$95</definedName>
    <definedName name="id_2053_3263_4.1_2_A" localSheetId="17">'4.1'!$H$96</definedName>
    <definedName name="id_2053_3263_4.1_2_B" localSheetId="17">'4.1'!$I$96</definedName>
    <definedName name="id_2053_3263_4.1_2_C" localSheetId="17">'4.1'!$J$96</definedName>
    <definedName name="id_2053_3263_4.1_2_D" localSheetId="17">'4.1'!$K$96</definedName>
    <definedName name="id_2053_3263_4.1_3_A" localSheetId="17">'4.1'!$H$97</definedName>
    <definedName name="id_2053_3263_4.1_3_B" localSheetId="17">'4.1'!$I$97</definedName>
    <definedName name="id_2053_3263_4.1_3_C" localSheetId="17">'4.1'!$J$97</definedName>
    <definedName name="id_2053_3263_4.1_3_D" localSheetId="17">'4.1'!$K$97</definedName>
    <definedName name="id_2053_3263_4.1_4_A" localSheetId="17">'4.1'!$H$98</definedName>
    <definedName name="id_2053_3263_4.1_4_B" localSheetId="17">'4.1'!$I$98</definedName>
    <definedName name="id_2053_3263_4.1_4_C" localSheetId="17">'4.1'!$J$98</definedName>
    <definedName name="id_2053_3263_4.1_4_D" localSheetId="17">'4.1'!$K$98</definedName>
    <definedName name="id_2053_3267_4.1_1_A" localSheetId="17">'4.1'!$H$91</definedName>
    <definedName name="id_2053_3267_4.1_1_B" localSheetId="17">'4.1'!$I$91</definedName>
    <definedName name="id_2053_3267_4.1_1_C" localSheetId="17">'4.1'!$J$91</definedName>
    <definedName name="id_2053_3267_4.1_1_D" localSheetId="17">'4.1'!$K$91</definedName>
    <definedName name="id_2053_3267_4.1_2_A" localSheetId="17">'4.1'!$H$92</definedName>
    <definedName name="id_2053_3267_4.1_2_B" localSheetId="17">'4.1'!$I$92</definedName>
    <definedName name="id_2053_3267_4.1_2_C" localSheetId="17">'4.1'!$J$92</definedName>
    <definedName name="id_2053_3267_4.1_2_D" localSheetId="17">'4.1'!$K$92</definedName>
    <definedName name="id_2053_3267_4.1_3_A" localSheetId="17">'4.1'!$H$93</definedName>
    <definedName name="id_2053_3267_4.1_3_B" localSheetId="17">'4.1'!$I$93</definedName>
    <definedName name="id_2053_3267_4.1_3_C" localSheetId="17">'4.1'!$J$93</definedName>
    <definedName name="id_2053_3267_4.1_3_D" localSheetId="17">'4.1'!$K$93</definedName>
    <definedName name="id_2053_3267_4.1_4_A" localSheetId="17">'4.1'!$H$94</definedName>
    <definedName name="id_2053_3267_4.1_4_B" localSheetId="17">'4.1'!$I$94</definedName>
    <definedName name="id_2053_3267_4.1_4_C" localSheetId="17">'4.1'!$J$94</definedName>
    <definedName name="id_2053_3267_4.1_4_D" localSheetId="17">'4.1'!$K$94</definedName>
    <definedName name="id_2053_3276_4.1_1_A" localSheetId="17">'4.1'!$H$135</definedName>
    <definedName name="id_2053_3276_4.1_1_B" localSheetId="17">'4.1'!$I$135</definedName>
    <definedName name="id_2053_3276_4.1_1_C" localSheetId="17">'4.1'!$J$135</definedName>
    <definedName name="id_2053_3276_4.1_1_D" localSheetId="17">'4.1'!$K$135</definedName>
    <definedName name="id_2053_3276_4.1_2_A" localSheetId="17">'4.1'!$H$136</definedName>
    <definedName name="id_2053_3276_4.1_2_B" localSheetId="17">'4.1'!$I$136</definedName>
    <definedName name="id_2053_3276_4.1_2_C" localSheetId="17">'4.1'!$J$136</definedName>
    <definedName name="id_2053_3276_4.1_2_D" localSheetId="17">'4.1'!$K$136</definedName>
    <definedName name="id_2053_3276_4.1_3_A" localSheetId="17">'4.1'!$H$137</definedName>
    <definedName name="id_2053_3276_4.1_3_B" localSheetId="17">'4.1'!$I$137</definedName>
    <definedName name="id_2053_3276_4.1_3_C" localSheetId="17">'4.1'!$J$137</definedName>
    <definedName name="id_2053_3276_4.1_3_D" localSheetId="17">'4.1'!$K$137</definedName>
    <definedName name="id_2053_3276_4.1_4_A" localSheetId="17">'4.1'!$H$138</definedName>
    <definedName name="id_2053_3276_4.1_4_B" localSheetId="17">'4.1'!$I$138</definedName>
    <definedName name="id_2053_3276_4.1_4_C" localSheetId="17">'4.1'!$J$138</definedName>
    <definedName name="id_2053_3276_4.1_4_D" localSheetId="17">'4.1'!$K$138</definedName>
    <definedName name="id_2053_3283_4.1_1_A" localSheetId="17">'4.1'!$H$163</definedName>
    <definedName name="id_2053_3283_4.1_1_B" localSheetId="17">'4.1'!$I$163</definedName>
    <definedName name="id_2053_3283_4.1_1_C" localSheetId="17">'4.1'!$J$163</definedName>
    <definedName name="id_2053_3283_4.1_1_D" localSheetId="17">'4.1'!$K$163</definedName>
    <definedName name="id_2053_3283_4.1_2_A" localSheetId="17">'4.1'!$H$164</definedName>
    <definedName name="id_2053_3283_4.1_2_B" localSheetId="17">'4.1'!$I$164</definedName>
    <definedName name="id_2053_3283_4.1_2_C" localSheetId="17">'4.1'!$J$164</definedName>
    <definedName name="id_2053_3283_4.1_2_D" localSheetId="17">'4.1'!$K$164</definedName>
    <definedName name="id_2053_3283_4.1_3_A" localSheetId="17">'4.1'!$H$165</definedName>
    <definedName name="id_2053_3283_4.1_3_B" localSheetId="17">'4.1'!$I$165</definedName>
    <definedName name="id_2053_3283_4.1_3_C" localSheetId="17">'4.1'!$J$165</definedName>
    <definedName name="id_2053_3283_4.1_3_D" localSheetId="17">'4.1'!$K$165</definedName>
    <definedName name="id_2053_3283_4.1_4_A" localSheetId="17">'4.1'!$H$166</definedName>
    <definedName name="id_2053_3283_4.1_4_B" localSheetId="17">'4.1'!$I$166</definedName>
    <definedName name="id_2053_3283_4.1_4_C" localSheetId="17">'4.1'!$J$166</definedName>
    <definedName name="id_2053_3283_4.1_4_D" localSheetId="17">'4.1'!$K$166</definedName>
    <definedName name="id_2053_3284_4.1_1_A" localSheetId="17">'4.1'!$H$151</definedName>
    <definedName name="id_2053_3284_4.1_1_B" localSheetId="17">'4.1'!$I$151</definedName>
    <definedName name="id_2053_3284_4.1_1_C" localSheetId="17">'4.1'!$J$151</definedName>
    <definedName name="id_2053_3284_4.1_1_D" localSheetId="17">'4.1'!$K$151</definedName>
    <definedName name="id_2053_3284_4.1_2_A" localSheetId="17">'4.1'!$H$152</definedName>
    <definedName name="id_2053_3284_4.1_2_B" localSheetId="17">'4.1'!$I$152</definedName>
    <definedName name="id_2053_3284_4.1_2_C" localSheetId="17">'4.1'!$J$152</definedName>
    <definedName name="id_2053_3284_4.1_2_D" localSheetId="17">'4.1'!$K$152</definedName>
    <definedName name="id_2053_3284_4.1_3_A" localSheetId="17">'4.1'!$H$153</definedName>
    <definedName name="id_2053_3284_4.1_3_B" localSheetId="17">'4.1'!$I$153</definedName>
    <definedName name="id_2053_3284_4.1_3_C" localSheetId="17">'4.1'!$J$153</definedName>
    <definedName name="id_2053_3284_4.1_3_D" localSheetId="17">'4.1'!$K$153</definedName>
    <definedName name="id_2053_3284_4.1_4_A" localSheetId="17">'4.1'!$H$154</definedName>
    <definedName name="id_2053_3284_4.1_4_B" localSheetId="17">'4.1'!$I$154</definedName>
    <definedName name="id_2053_3284_4.1_4_C" localSheetId="17">'4.1'!$J$154</definedName>
    <definedName name="id_2053_3284_4.1_4_D" localSheetId="17">'4.1'!$K$154</definedName>
    <definedName name="id_2053_3286_4.1_1_A" localSheetId="17">'4.1'!$H$147</definedName>
    <definedName name="id_2053_3286_4.1_1_B" localSheetId="17">'4.1'!$I$147</definedName>
    <definedName name="id_2053_3286_4.1_1_C" localSheetId="17">'4.1'!$J$147</definedName>
    <definedName name="id_2053_3286_4.1_1_D" localSheetId="17">'4.1'!$K$147</definedName>
    <definedName name="id_2053_3286_4.1_2_A" localSheetId="17">'4.1'!$H$148</definedName>
    <definedName name="id_2053_3286_4.1_2_B" localSheetId="17">'4.1'!$I$148</definedName>
    <definedName name="id_2053_3286_4.1_2_C" localSheetId="17">'4.1'!$J$148</definedName>
    <definedName name="id_2053_3286_4.1_2_D" localSheetId="17">'4.1'!$K$148</definedName>
    <definedName name="id_2053_3286_4.1_3_A" localSheetId="17">'4.1'!$H$149</definedName>
    <definedName name="id_2053_3286_4.1_3_B" localSheetId="17">'4.1'!$I$149</definedName>
    <definedName name="id_2053_3286_4.1_3_C" localSheetId="17">'4.1'!$J$149</definedName>
    <definedName name="id_2053_3286_4.1_3_D" localSheetId="17">'4.1'!$K$149</definedName>
    <definedName name="id_2053_3286_4.1_4_A" localSheetId="17">'4.1'!$H$150</definedName>
    <definedName name="id_2053_3286_4.1_4_B" localSheetId="17">'4.1'!$I$150</definedName>
    <definedName name="id_2053_3286_4.1_4_C" localSheetId="17">'4.1'!$J$150</definedName>
    <definedName name="id_2053_3286_4.1_4_D" localSheetId="17">'4.1'!$K$150</definedName>
    <definedName name="id_2053_3288_4.1_1_A" localSheetId="17">'4.1'!$H$155</definedName>
    <definedName name="id_2053_3288_4.1_1_B" localSheetId="17">'4.1'!$I$155</definedName>
    <definedName name="id_2053_3288_4.1_1_C" localSheetId="17">'4.1'!$J$155</definedName>
    <definedName name="id_2053_3288_4.1_1_D" localSheetId="17">'4.1'!$K$155</definedName>
    <definedName name="id_2053_3288_4.1_2_A" localSheetId="17">'4.1'!$H$156</definedName>
    <definedName name="id_2053_3288_4.1_2_B" localSheetId="17">'4.1'!$I$156</definedName>
    <definedName name="id_2053_3288_4.1_2_C" localSheetId="17">'4.1'!$J$156</definedName>
    <definedName name="id_2053_3288_4.1_2_D" localSheetId="17">'4.1'!$K$156</definedName>
    <definedName name="id_2053_3288_4.1_3_A" localSheetId="17">'4.1'!$H$157</definedName>
    <definedName name="id_2053_3288_4.1_3_B" localSheetId="17">'4.1'!$I$157</definedName>
    <definedName name="id_2053_3288_4.1_3_C" localSheetId="17">'4.1'!$J$157</definedName>
    <definedName name="id_2053_3288_4.1_3_D" localSheetId="17">'4.1'!$K$157</definedName>
    <definedName name="id_2053_3288_4.1_4_A" localSheetId="17">'4.1'!$H$158</definedName>
    <definedName name="id_2053_3288_4.1_4_B" localSheetId="17">'4.1'!$I$158</definedName>
    <definedName name="id_2053_3288_4.1_4_C" localSheetId="17">'4.1'!$J$158</definedName>
    <definedName name="id_2053_3288_4.1_4_D" localSheetId="17">'4.1'!$K$158</definedName>
    <definedName name="id_2053_3293_4.1_1_A" localSheetId="17">'4.1'!$H$143</definedName>
    <definedName name="id_2053_3293_4.1_1_B" localSheetId="17">'4.1'!$I$143</definedName>
    <definedName name="id_2053_3293_4.1_1_C" localSheetId="17">'4.1'!$J$143</definedName>
    <definedName name="id_2053_3293_4.1_1_D" localSheetId="17">'4.1'!$K$143</definedName>
    <definedName name="id_2053_3293_4.1_2_A" localSheetId="17">'4.1'!$H$144</definedName>
    <definedName name="id_2053_3293_4.1_2_B" localSheetId="17">'4.1'!$I$144</definedName>
    <definedName name="id_2053_3293_4.1_2_C" localSheetId="17">'4.1'!$J$144</definedName>
    <definedName name="id_2053_3293_4.1_2_D" localSheetId="17">'4.1'!$K$144</definedName>
    <definedName name="id_2053_3293_4.1_3_A" localSheetId="17">'4.1'!$H$145</definedName>
    <definedName name="id_2053_3293_4.1_3_B" localSheetId="17">'4.1'!$I$145</definedName>
    <definedName name="id_2053_3293_4.1_3_C" localSheetId="17">'4.1'!$J$145</definedName>
    <definedName name="id_2053_3293_4.1_3_D" localSheetId="17">'4.1'!$K$145</definedName>
    <definedName name="id_2053_3293_4.1_4_A" localSheetId="17">'4.1'!$H$146</definedName>
    <definedName name="id_2053_3293_4.1_4_B" localSheetId="17">'4.1'!$I$146</definedName>
    <definedName name="id_2053_3293_4.1_4_C" localSheetId="17">'4.1'!$J$146</definedName>
    <definedName name="id_2053_3293_4.1_4_D" localSheetId="17">'4.1'!$K$146</definedName>
    <definedName name="id_2053_3296_4.1_1_A" localSheetId="17">'4.1'!$H$159</definedName>
    <definedName name="id_2053_3296_4.1_1_B" localSheetId="17">'4.1'!$I$159</definedName>
    <definedName name="id_2053_3296_4.1_1_C" localSheetId="17">'4.1'!$J$159</definedName>
    <definedName name="id_2053_3296_4.1_1_D" localSheetId="17">'4.1'!$K$159</definedName>
    <definedName name="id_2053_3296_4.1_2_A" localSheetId="17">'4.1'!$H$160</definedName>
    <definedName name="id_2053_3296_4.1_2_B" localSheetId="17">'4.1'!$I$160</definedName>
    <definedName name="id_2053_3296_4.1_2_C" localSheetId="17">'4.1'!$J$160</definedName>
    <definedName name="id_2053_3296_4.1_2_D" localSheetId="17">'4.1'!$K$160</definedName>
    <definedName name="id_2053_3296_4.1_3_A" localSheetId="17">'4.1'!$H$161</definedName>
    <definedName name="id_2053_3296_4.1_3_B" localSheetId="17">'4.1'!$I$161</definedName>
    <definedName name="id_2053_3296_4.1_3_C" localSheetId="17">'4.1'!$J$161</definedName>
    <definedName name="id_2053_3296_4.1_3_D" localSheetId="17">'4.1'!$K$161</definedName>
    <definedName name="id_2053_3296_4.1_4_A" localSheetId="17">'4.1'!$H$162</definedName>
    <definedName name="id_2053_3296_4.1_4_B" localSheetId="17">'4.1'!$I$162</definedName>
    <definedName name="id_2053_3296_4.1_4_C" localSheetId="17">'4.1'!$J$162</definedName>
    <definedName name="id_2053_3296_4.1_4_D" localSheetId="17">'4.1'!$K$162</definedName>
    <definedName name="id_2053_3297_4.1_1_A" localSheetId="17">'4.1'!$H$131</definedName>
    <definedName name="id_2053_3297_4.1_1_B" localSheetId="17">'4.1'!$I$131</definedName>
    <definedName name="id_2053_3297_4.1_1_C" localSheetId="17">'4.1'!$J$131</definedName>
    <definedName name="id_2053_3297_4.1_1_D" localSheetId="17">'4.1'!$K$131</definedName>
    <definedName name="id_2053_3297_4.1_2_A" localSheetId="17">'4.1'!$H$132</definedName>
    <definedName name="id_2053_3297_4.1_2_B" localSheetId="17">'4.1'!$I$132</definedName>
    <definedName name="id_2053_3297_4.1_2_C" localSheetId="17">'4.1'!$J$132</definedName>
    <definedName name="id_2053_3297_4.1_2_D" localSheetId="17">'4.1'!$K$132</definedName>
    <definedName name="id_2053_3297_4.1_3_A" localSheetId="17">'4.1'!$H$133</definedName>
    <definedName name="id_2053_3297_4.1_3_B" localSheetId="17">'4.1'!$I$133</definedName>
    <definedName name="id_2053_3297_4.1_3_C" localSheetId="17">'4.1'!$J$133</definedName>
    <definedName name="id_2053_3297_4.1_3_D" localSheetId="17">'4.1'!$K$133</definedName>
    <definedName name="id_2053_3297_4.1_4_A" localSheetId="17">'4.1'!$H$134</definedName>
    <definedName name="id_2053_3297_4.1_4_B" localSheetId="17">'4.1'!$I$134</definedName>
    <definedName name="id_2053_3297_4.1_4_C" localSheetId="17">'4.1'!$J$134</definedName>
    <definedName name="id_2053_3297_4.1_4_D" localSheetId="17">'4.1'!$K$134</definedName>
    <definedName name="id_2053_3298_4.1_1_A" localSheetId="17">'4.1'!$H$167</definedName>
    <definedName name="id_2053_3298_4.1_1_B" localSheetId="17">'4.1'!$I$167</definedName>
    <definedName name="id_2053_3298_4.1_1_C" localSheetId="17">'4.1'!$J$167</definedName>
    <definedName name="id_2053_3298_4.1_1_D" localSheetId="17">'4.1'!$K$167</definedName>
    <definedName name="id_2053_3298_4.1_2_A" localSheetId="17">'4.1'!$H$168</definedName>
    <definedName name="id_2053_3298_4.1_2_B" localSheetId="17">'4.1'!$I$168</definedName>
    <definedName name="id_2053_3298_4.1_2_C" localSheetId="17">'4.1'!$J$168</definedName>
    <definedName name="id_2053_3298_4.1_2_D" localSheetId="17">'4.1'!$K$168</definedName>
    <definedName name="id_2053_3298_4.1_3_A" localSheetId="17">'4.1'!$H$169</definedName>
    <definedName name="id_2053_3298_4.1_3_B" localSheetId="17">'4.1'!$I$169</definedName>
    <definedName name="id_2053_3298_4.1_3_C" localSheetId="17">'4.1'!$J$169</definedName>
    <definedName name="id_2053_3298_4.1_3_D" localSheetId="17">'4.1'!$K$169</definedName>
    <definedName name="id_2053_3298_4.1_4_A" localSheetId="17">'4.1'!$H$170</definedName>
    <definedName name="id_2053_3298_4.1_4_B" localSheetId="17">'4.1'!$I$170</definedName>
    <definedName name="id_2053_3298_4.1_4_C" localSheetId="17">'4.1'!$J$170</definedName>
    <definedName name="id_2053_3298_4.1_4_D" localSheetId="17">'4.1'!$K$170</definedName>
    <definedName name="id_2053_3299_4.1_1_A" localSheetId="17">'4.1'!$H$171</definedName>
    <definedName name="id_2053_3299_4.1_1_B" localSheetId="17">'4.1'!$I$171</definedName>
    <definedName name="id_2053_3299_4.1_1_C" localSheetId="17">'4.1'!$J$171</definedName>
    <definedName name="id_2053_3299_4.1_1_D" localSheetId="17">'4.1'!$K$171</definedName>
    <definedName name="id_2053_3299_4.1_2_A" localSheetId="17">'4.1'!$H$172</definedName>
    <definedName name="id_2053_3299_4.1_2_B" localSheetId="17">'4.1'!$I$172</definedName>
    <definedName name="id_2053_3299_4.1_2_C" localSheetId="17">'4.1'!$J$172</definedName>
    <definedName name="id_2053_3299_4.1_2_D" localSheetId="17">'4.1'!$K$172</definedName>
    <definedName name="id_2053_3299_4.1_3_A" localSheetId="17">'4.1'!$H$173</definedName>
    <definedName name="id_2053_3299_4.1_3_B" localSheetId="17">'4.1'!$I$173</definedName>
    <definedName name="id_2053_3299_4.1_3_C" localSheetId="17">'4.1'!$J$173</definedName>
    <definedName name="id_2053_3299_4.1_3_D" localSheetId="17">'4.1'!$K$173</definedName>
    <definedName name="id_2053_3299_4.1_4_A" localSheetId="17">'4.1'!$H$174</definedName>
    <definedName name="id_2053_3299_4.1_4_B" localSheetId="17">'4.1'!$I$174</definedName>
    <definedName name="id_2053_3299_4.1_4_C" localSheetId="17">'4.1'!$J$174</definedName>
    <definedName name="id_2053_3299_4.1_4_D" localSheetId="17">'4.1'!$K$174</definedName>
    <definedName name="id_2054_1_4.1_1_A" localSheetId="17">'4.1'!$H$115</definedName>
    <definedName name="id_2054_1_4.1_1_B" localSheetId="17">'4.1'!$I$115</definedName>
    <definedName name="id_2054_1_4.1_1_C" localSheetId="17">'4.1'!$J$115</definedName>
    <definedName name="id_2054_1_4.1_1_D" localSheetId="17">'4.1'!$K$115</definedName>
    <definedName name="id_2054_1_4.1_2_A" localSheetId="17">'4.1'!$H$116</definedName>
    <definedName name="id_2054_1_4.1_2_B" localSheetId="17">'4.1'!$I$116</definedName>
    <definedName name="id_2054_1_4.1_2_C" localSheetId="17">'4.1'!$J$116</definedName>
    <definedName name="id_2054_1_4.1_2_D" localSheetId="17">'4.1'!$K$116</definedName>
    <definedName name="id_2054_1_4.1_3_A" localSheetId="17">'4.1'!$H$117</definedName>
    <definedName name="id_2054_1_4.1_3_B" localSheetId="17">'4.1'!$I$117</definedName>
    <definedName name="id_2054_1_4.1_3_C" localSheetId="17">'4.1'!$J$117</definedName>
    <definedName name="id_2054_1_4.1_3_D" localSheetId="17">'4.1'!$K$117</definedName>
    <definedName name="id_2054_1_4.1_4_A" localSheetId="17">'4.1'!$H$118</definedName>
    <definedName name="id_2054_1_4.1_4_B" localSheetId="17">'4.1'!$I$118</definedName>
    <definedName name="id_2054_1_4.1_4_C" localSheetId="17">'4.1'!$J$118</definedName>
    <definedName name="id_2054_1_4.1_4_D" localSheetId="17">'4.1'!$K$118</definedName>
    <definedName name="id_2054_1_4_1_A" localSheetId="16">'4'!$H$87</definedName>
    <definedName name="id_2054_1_4_1_B" localSheetId="16">'4'!$I$87</definedName>
    <definedName name="id_2054_1_4_1_C" localSheetId="16">'4'!$J$87</definedName>
    <definedName name="id_2054_1_4_1_D" localSheetId="16">'4'!$K$87</definedName>
    <definedName name="id_2054_1_4_2_A" localSheetId="16">'4'!$H$88</definedName>
    <definedName name="id_2054_1_4_2_B" localSheetId="16">'4'!$I$88</definedName>
    <definedName name="id_2054_1_4_2_C" localSheetId="16">'4'!$J$88</definedName>
    <definedName name="id_2054_1_4_2_D" localSheetId="16">'4'!$K$88</definedName>
    <definedName name="id_2054_1_4_3_A" localSheetId="16">'4'!$H$89</definedName>
    <definedName name="id_2054_1_4_3_B" localSheetId="16">'4'!$I$89</definedName>
    <definedName name="id_2054_1_4_3_C" localSheetId="16">'4'!$J$89</definedName>
    <definedName name="id_2054_1_4_3_D" localSheetId="16">'4'!$K$89</definedName>
    <definedName name="id_2054_1_4_4_A" localSheetId="16">'4'!$H$90</definedName>
    <definedName name="id_2054_1_4_4_B" localSheetId="16">'4'!$I$90</definedName>
    <definedName name="id_2054_1_4_4_C" localSheetId="16">'4'!$J$90</definedName>
    <definedName name="id_2054_1_4_4_D" localSheetId="16">'4'!$K$90</definedName>
    <definedName name="id_2054_1015_4.1_1_A" localSheetId="17">'4.1'!$H$59</definedName>
    <definedName name="id_2054_1015_4.1_1_B" localSheetId="17">'4.1'!$I$59</definedName>
    <definedName name="id_2054_1015_4.1_1_C" localSheetId="17">'4.1'!$J$59</definedName>
    <definedName name="id_2054_1015_4.1_1_D" localSheetId="17">'4.1'!$K$59</definedName>
    <definedName name="id_2054_1015_4.1_2_A" localSheetId="17">'4.1'!$H$60</definedName>
    <definedName name="id_2054_1015_4.1_2_B" localSheetId="17">'4.1'!$I$60</definedName>
    <definedName name="id_2054_1015_4.1_2_C" localSheetId="17">'4.1'!$J$60</definedName>
    <definedName name="id_2054_1015_4.1_2_D" localSheetId="17">'4.1'!$K$60</definedName>
    <definedName name="id_2054_1015_4.1_3_A" localSheetId="17">'4.1'!$H$61</definedName>
    <definedName name="id_2054_1015_4.1_3_B" localSheetId="17">'4.1'!$I$61</definedName>
    <definedName name="id_2054_1015_4.1_3_C" localSheetId="17">'4.1'!$J$61</definedName>
    <definedName name="id_2054_1015_4.1_3_D" localSheetId="17">'4.1'!$K$61</definedName>
    <definedName name="id_2054_1015_4.1_4_A" localSheetId="17">'4.1'!$H$62</definedName>
    <definedName name="id_2054_1015_4.1_4_B" localSheetId="17">'4.1'!$I$62</definedName>
    <definedName name="id_2054_1015_4.1_4_C" localSheetId="17">'4.1'!$J$62</definedName>
    <definedName name="id_2054_1015_4.1_4_D" localSheetId="17">'4.1'!$K$62</definedName>
    <definedName name="id_2054_1015_4_1_A" localSheetId="16">'4'!$H$43</definedName>
    <definedName name="id_2054_1015_4_1_B" localSheetId="16">'4'!$I$43</definedName>
    <definedName name="id_2054_1015_4_1_C" localSheetId="16">'4'!$J$43</definedName>
    <definedName name="id_2054_1015_4_1_D" localSheetId="16">'4'!$K$43</definedName>
    <definedName name="id_2054_1015_4_2_A" localSheetId="16">'4'!$H$44</definedName>
    <definedName name="id_2054_1015_4_2_B" localSheetId="16">'4'!$I$44</definedName>
    <definedName name="id_2054_1015_4_2_C" localSheetId="16">'4'!$J$44</definedName>
    <definedName name="id_2054_1015_4_2_D" localSheetId="16">'4'!$K$44</definedName>
    <definedName name="id_2054_1015_4_3_A" localSheetId="16">'4'!$H$45</definedName>
    <definedName name="id_2054_1015_4_3_B" localSheetId="16">'4'!$I$45</definedName>
    <definedName name="id_2054_1015_4_3_C" localSheetId="16">'4'!$J$45</definedName>
    <definedName name="id_2054_1015_4_3_D" localSheetId="16">'4'!$K$45</definedName>
    <definedName name="id_2054_1015_4_4_A" localSheetId="16">'4'!$H$46</definedName>
    <definedName name="id_2054_1015_4_4_B" localSheetId="16">'4'!$I$46</definedName>
    <definedName name="id_2054_1015_4_4_C" localSheetId="16">'4'!$J$46</definedName>
    <definedName name="id_2054_1015_4_4_D" localSheetId="16">'4'!$K$46</definedName>
    <definedName name="id_2054_1016_4.1_1_A" localSheetId="17">'4.1'!$H$107</definedName>
    <definedName name="id_2054_1016_4.1_1_B" localSheetId="17">'4.1'!$I$107</definedName>
    <definedName name="id_2054_1016_4.1_1_C" localSheetId="17">'4.1'!$J$107</definedName>
    <definedName name="id_2054_1016_4.1_1_D" localSheetId="17">'4.1'!$K$107</definedName>
    <definedName name="id_2054_1016_4.1_2_A" localSheetId="17">'4.1'!$H$108</definedName>
    <definedName name="id_2054_1016_4.1_2_B" localSheetId="17">'4.1'!$I$108</definedName>
    <definedName name="id_2054_1016_4.1_2_C" localSheetId="17">'4.1'!$J$108</definedName>
    <definedName name="id_2054_1016_4.1_2_D" localSheetId="17">'4.1'!$K$108</definedName>
    <definedName name="id_2054_1016_4.1_3_A" localSheetId="17">'4.1'!$H$109</definedName>
    <definedName name="id_2054_1016_4.1_3_B" localSheetId="17">'4.1'!$I$109</definedName>
    <definedName name="id_2054_1016_4.1_3_C" localSheetId="17">'4.1'!$J$109</definedName>
    <definedName name="id_2054_1016_4.1_3_D" localSheetId="17">'4.1'!$K$109</definedName>
    <definedName name="id_2054_1016_4.1_4_A" localSheetId="17">'4.1'!$H$110</definedName>
    <definedName name="id_2054_1016_4.1_4_B" localSheetId="17">'4.1'!$I$110</definedName>
    <definedName name="id_2054_1016_4.1_4_C" localSheetId="17">'4.1'!$J$110</definedName>
    <definedName name="id_2054_1016_4.1_4_D" localSheetId="17">'4.1'!$K$110</definedName>
    <definedName name="id_2054_1016_4_1_A" localSheetId="16">'4'!$H$79</definedName>
    <definedName name="id_2054_1016_4_1_B" localSheetId="16">'4'!$I$79</definedName>
    <definedName name="id_2054_1016_4_1_C" localSheetId="16">'4'!$J$79</definedName>
    <definedName name="id_2054_1016_4_1_D" localSheetId="16">'4'!$K$79</definedName>
    <definedName name="id_2054_1016_4_2_A" localSheetId="16">'4'!$H$80</definedName>
    <definedName name="id_2054_1016_4_2_B" localSheetId="16">'4'!$I$80</definedName>
    <definedName name="id_2054_1016_4_2_C" localSheetId="16">'4'!$J$80</definedName>
    <definedName name="id_2054_1016_4_2_D" localSheetId="16">'4'!$K$80</definedName>
    <definedName name="id_2054_1016_4_3_A" localSheetId="16">'4'!$H$81</definedName>
    <definedName name="id_2054_1016_4_3_B" localSheetId="16">'4'!$I$81</definedName>
    <definedName name="id_2054_1016_4_3_C" localSheetId="16">'4'!$J$81</definedName>
    <definedName name="id_2054_1016_4_3_D" localSheetId="16">'4'!$K$81</definedName>
    <definedName name="id_2054_1016_4_4_A" localSheetId="16">'4'!$H$82</definedName>
    <definedName name="id_2054_1016_4_4_B" localSheetId="16">'4'!$I$82</definedName>
    <definedName name="id_2054_1016_4_4_C" localSheetId="16">'4'!$J$82</definedName>
    <definedName name="id_2054_1016_4_4_D" localSheetId="16">'4'!$K$82</definedName>
    <definedName name="id_2054_1019_4.1_1_A" localSheetId="17">'4.1'!$H$111</definedName>
    <definedName name="id_2054_1019_4.1_1_B" localSheetId="17">'4.1'!$I$111</definedName>
    <definedName name="id_2054_1019_4.1_1_C" localSheetId="17">'4.1'!$J$111</definedName>
    <definedName name="id_2054_1019_4.1_1_D" localSheetId="17">'4.1'!$K$111</definedName>
    <definedName name="id_2054_1019_4.1_2_A" localSheetId="17">'4.1'!$H$112</definedName>
    <definedName name="id_2054_1019_4.1_2_B" localSheetId="17">'4.1'!$I$112</definedName>
    <definedName name="id_2054_1019_4.1_2_C" localSheetId="17">'4.1'!$J$112</definedName>
    <definedName name="id_2054_1019_4.1_2_D" localSheetId="17">'4.1'!$K$112</definedName>
    <definedName name="id_2054_1019_4.1_3_A" localSheetId="17">'4.1'!$H$113</definedName>
    <definedName name="id_2054_1019_4.1_3_B" localSheetId="17">'4.1'!$I$113</definedName>
    <definedName name="id_2054_1019_4.1_3_C" localSheetId="17">'4.1'!$J$113</definedName>
    <definedName name="id_2054_1019_4.1_3_D" localSheetId="17">'4.1'!$K$113</definedName>
    <definedName name="id_2054_1019_4.1_4_A" localSheetId="17">'4.1'!$H$114</definedName>
    <definedName name="id_2054_1019_4.1_4_B" localSheetId="17">'4.1'!$I$114</definedName>
    <definedName name="id_2054_1019_4.1_4_C" localSheetId="17">'4.1'!$J$114</definedName>
    <definedName name="id_2054_1019_4.1_4_D" localSheetId="17">'4.1'!$K$114</definedName>
    <definedName name="id_2054_1019_4_1_A" localSheetId="16">'4'!$H$83</definedName>
    <definedName name="id_2054_1019_4_1_B" localSheetId="16">'4'!$I$83</definedName>
    <definedName name="id_2054_1019_4_1_C" localSheetId="16">'4'!$J$83</definedName>
    <definedName name="id_2054_1019_4_1_D" localSheetId="16">'4'!$K$83</definedName>
    <definedName name="id_2054_1019_4_2_A" localSheetId="16">'4'!$H$84</definedName>
    <definedName name="id_2054_1019_4_2_B" localSheetId="16">'4'!$I$84</definedName>
    <definedName name="id_2054_1019_4_2_C" localSheetId="16">'4'!$J$84</definedName>
    <definedName name="id_2054_1019_4_2_D" localSheetId="16">'4'!$K$84</definedName>
    <definedName name="id_2054_1019_4_3_A" localSheetId="16">'4'!$H$85</definedName>
    <definedName name="id_2054_1019_4_3_B" localSheetId="16">'4'!$I$85</definedName>
    <definedName name="id_2054_1019_4_3_C" localSheetId="16">'4'!$J$85</definedName>
    <definedName name="id_2054_1019_4_3_D" localSheetId="16">'4'!$K$85</definedName>
    <definedName name="id_2054_1019_4_4_A" localSheetId="16">'4'!$H$86</definedName>
    <definedName name="id_2054_1019_4_4_B" localSheetId="16">'4'!$I$86</definedName>
    <definedName name="id_2054_1019_4_4_C" localSheetId="16">'4'!$J$86</definedName>
    <definedName name="id_2054_1019_4_4_D" localSheetId="16">'4'!$K$86</definedName>
    <definedName name="id_2054_1021_4.1_1_A" localSheetId="17">'4.1'!$H$119</definedName>
    <definedName name="id_2054_1021_4.1_1_B" localSheetId="17">'4.1'!$I$119</definedName>
    <definedName name="id_2054_1021_4.1_1_C" localSheetId="17">'4.1'!$J$119</definedName>
    <definedName name="id_2054_1021_4.1_1_D" localSheetId="17">'4.1'!$K$119</definedName>
    <definedName name="id_2054_1021_4.1_2_A" localSheetId="17">'4.1'!$H$120</definedName>
    <definedName name="id_2054_1021_4.1_2_B" localSheetId="17">'4.1'!$I$120</definedName>
    <definedName name="id_2054_1021_4.1_2_C" localSheetId="17">'4.1'!$J$120</definedName>
    <definedName name="id_2054_1021_4.1_2_D" localSheetId="17">'4.1'!$K$120</definedName>
    <definedName name="id_2054_1021_4.1_3_A" localSheetId="17">'4.1'!$H$121</definedName>
    <definedName name="id_2054_1021_4.1_3_B" localSheetId="17">'4.1'!$I$121</definedName>
    <definedName name="id_2054_1021_4.1_3_C" localSheetId="17">'4.1'!$J$121</definedName>
    <definedName name="id_2054_1021_4.1_3_D" localSheetId="17">'4.1'!$K$121</definedName>
    <definedName name="id_2054_1021_4.1_4_A" localSheetId="17">'4.1'!$H$122</definedName>
    <definedName name="id_2054_1021_4.1_4_B" localSheetId="17">'4.1'!$I$122</definedName>
    <definedName name="id_2054_1021_4.1_4_C" localSheetId="17">'4.1'!$J$122</definedName>
    <definedName name="id_2054_1021_4.1_4_D" localSheetId="17">'4.1'!$K$122</definedName>
    <definedName name="id_2054_1021_4_1_A" localSheetId="16">'4'!$H$91</definedName>
    <definedName name="id_2054_1021_4_1_B" localSheetId="16">'4'!$I$91</definedName>
    <definedName name="id_2054_1021_4_1_C" localSheetId="16">'4'!$J$91</definedName>
    <definedName name="id_2054_1021_4_1_D" localSheetId="16">'4'!$K$91</definedName>
    <definedName name="id_2054_1021_4_2_A" localSheetId="16">'4'!$H$92</definedName>
    <definedName name="id_2054_1021_4_2_B" localSheetId="16">'4'!$I$92</definedName>
    <definedName name="id_2054_1021_4_2_C" localSheetId="16">'4'!$J$92</definedName>
    <definedName name="id_2054_1021_4_2_D" localSheetId="16">'4'!$K$92</definedName>
    <definedName name="id_2054_1021_4_3_A" localSheetId="16">'4'!$H$93</definedName>
    <definedName name="id_2054_1021_4_3_B" localSheetId="16">'4'!$I$93</definedName>
    <definedName name="id_2054_1021_4_3_C" localSheetId="16">'4'!$J$93</definedName>
    <definedName name="id_2054_1021_4_3_D" localSheetId="16">'4'!$K$93</definedName>
    <definedName name="id_2054_1021_4_4_A" localSheetId="16">'4'!$H$94</definedName>
    <definedName name="id_2054_1021_4_4_B" localSheetId="16">'4'!$I$94</definedName>
    <definedName name="id_2054_1021_4_4_C" localSheetId="16">'4'!$J$94</definedName>
    <definedName name="id_2054_1021_4_4_D" localSheetId="16">'4'!$K$94</definedName>
    <definedName name="id_2054_1024_4.1_1_A" localSheetId="17">'4.1'!$H$47</definedName>
    <definedName name="id_2054_1024_4.1_1_B" localSheetId="17">'4.1'!$I$47</definedName>
    <definedName name="id_2054_1024_4.1_1_C" localSheetId="17">'4.1'!$J$47</definedName>
    <definedName name="id_2054_1024_4.1_1_D" localSheetId="17">'4.1'!$K$47</definedName>
    <definedName name="id_2054_1024_4.1_2_A" localSheetId="17">'4.1'!$H$48</definedName>
    <definedName name="id_2054_1024_4.1_2_B" localSheetId="17">'4.1'!$I$48</definedName>
    <definedName name="id_2054_1024_4.1_2_C" localSheetId="17">'4.1'!$J$48</definedName>
    <definedName name="id_2054_1024_4.1_2_D" localSheetId="17">'4.1'!$K$48</definedName>
    <definedName name="id_2054_1024_4.1_3_A" localSheetId="17">'4.1'!$H$49</definedName>
    <definedName name="id_2054_1024_4.1_3_B" localSheetId="17">'4.1'!$I$49</definedName>
    <definedName name="id_2054_1024_4.1_3_C" localSheetId="17">'4.1'!$J$49</definedName>
    <definedName name="id_2054_1024_4.1_3_D" localSheetId="17">'4.1'!$K$49</definedName>
    <definedName name="id_2054_1024_4.1_4_A" localSheetId="17">'4.1'!$H$50</definedName>
    <definedName name="id_2054_1024_4.1_4_B" localSheetId="17">'4.1'!$I$50</definedName>
    <definedName name="id_2054_1024_4.1_4_C" localSheetId="17">'4.1'!$J$50</definedName>
    <definedName name="id_2054_1024_4.1_4_D" localSheetId="17">'4.1'!$K$50</definedName>
    <definedName name="id_2054_1024_4_1_A" localSheetId="16">'4'!$H$31</definedName>
    <definedName name="id_2054_1024_4_1_B" localSheetId="16">'4'!$I$31</definedName>
    <definedName name="id_2054_1024_4_1_C" localSheetId="16">'4'!$J$31</definedName>
    <definedName name="id_2054_1024_4_1_D" localSheetId="16">'4'!$K$31</definedName>
    <definedName name="id_2054_1024_4_2_A" localSheetId="16">'4'!$H$32</definedName>
    <definedName name="id_2054_1024_4_2_B" localSheetId="16">'4'!$I$32</definedName>
    <definedName name="id_2054_1024_4_2_C" localSheetId="16">'4'!$J$32</definedName>
    <definedName name="id_2054_1024_4_2_D" localSheetId="16">'4'!$K$32</definedName>
    <definedName name="id_2054_1024_4_3_A" localSheetId="16">'4'!$H$33</definedName>
    <definedName name="id_2054_1024_4_3_B" localSheetId="16">'4'!$I$33</definedName>
    <definedName name="id_2054_1024_4_3_C" localSheetId="16">'4'!$J$33</definedName>
    <definedName name="id_2054_1024_4_3_D" localSheetId="16">'4'!$K$33</definedName>
    <definedName name="id_2054_1024_4_4_A" localSheetId="16">'4'!$H$34</definedName>
    <definedName name="id_2054_1024_4_4_B" localSheetId="16">'4'!$I$34</definedName>
    <definedName name="id_2054_1024_4_4_C" localSheetId="16">'4'!$J$34</definedName>
    <definedName name="id_2054_1024_4_4_D" localSheetId="16">'4'!$K$34</definedName>
    <definedName name="id_2054_1027_4.1_1_A" localSheetId="17">'4.1'!$H$35</definedName>
    <definedName name="id_2054_1027_4.1_1_B" localSheetId="17">'4.1'!$I$35</definedName>
    <definedName name="id_2054_1027_4.1_1_C" localSheetId="17">'4.1'!$J$35</definedName>
    <definedName name="id_2054_1027_4.1_1_D" localSheetId="17">'4.1'!$K$35</definedName>
    <definedName name="id_2054_1027_4.1_2_A" localSheetId="17">'4.1'!$H$36</definedName>
    <definedName name="id_2054_1027_4.1_2_B" localSheetId="17">'4.1'!$I$36</definedName>
    <definedName name="id_2054_1027_4.1_2_C" localSheetId="17">'4.1'!$J$36</definedName>
    <definedName name="id_2054_1027_4.1_2_D" localSheetId="17">'4.1'!$K$36</definedName>
    <definedName name="id_2054_1027_4.1_3_A" localSheetId="17">'4.1'!$H$37</definedName>
    <definedName name="id_2054_1027_4.1_3_B" localSheetId="17">'4.1'!$I$37</definedName>
    <definedName name="id_2054_1027_4.1_3_C" localSheetId="17">'4.1'!$J$37</definedName>
    <definedName name="id_2054_1027_4.1_3_D" localSheetId="17">'4.1'!$K$37</definedName>
    <definedName name="id_2054_1027_4.1_4_A" localSheetId="17">'4.1'!$H$38</definedName>
    <definedName name="id_2054_1027_4.1_4_B" localSheetId="17">'4.1'!$I$38</definedName>
    <definedName name="id_2054_1027_4.1_4_C" localSheetId="17">'4.1'!$J$38</definedName>
    <definedName name="id_2054_1027_4.1_4_D" localSheetId="17">'4.1'!$K$38</definedName>
    <definedName name="id_2054_1027_4_1_A" localSheetId="16">'4'!$H$19</definedName>
    <definedName name="id_2054_1027_4_1_B" localSheetId="16">'4'!$I$19</definedName>
    <definedName name="id_2054_1027_4_1_C" localSheetId="16">'4'!$J$19</definedName>
    <definedName name="id_2054_1027_4_1_D" localSheetId="16">'4'!$K$19</definedName>
    <definedName name="id_2054_1027_4_2_A" localSheetId="16">'4'!$H$20</definedName>
    <definedName name="id_2054_1027_4_2_B" localSheetId="16">'4'!$I$20</definedName>
    <definedName name="id_2054_1027_4_2_C" localSheetId="16">'4'!$J$20</definedName>
    <definedName name="id_2054_1027_4_2_D" localSheetId="16">'4'!$K$20</definedName>
    <definedName name="id_2054_1027_4_3_A" localSheetId="16">'4'!$H$21</definedName>
    <definedName name="id_2054_1027_4_3_B" localSheetId="16">'4'!$I$21</definedName>
    <definedName name="id_2054_1027_4_3_C" localSheetId="16">'4'!$J$21</definedName>
    <definedName name="id_2054_1027_4_3_D" localSheetId="16">'4'!$K$21</definedName>
    <definedName name="id_2054_1027_4_4_A" localSheetId="16">'4'!$H$22</definedName>
    <definedName name="id_2054_1027_4_4_B" localSheetId="16">'4'!$I$22</definedName>
    <definedName name="id_2054_1027_4_4_C" localSheetId="16">'4'!$J$22</definedName>
    <definedName name="id_2054_1027_4_4_D" localSheetId="16">'4'!$K$22</definedName>
    <definedName name="id_2054_1032_4.1_1_A" localSheetId="17">'4.1'!$H$39</definedName>
    <definedName name="id_2054_1032_4.1_1_B" localSheetId="17">'4.1'!$I$39</definedName>
    <definedName name="id_2054_1032_4.1_1_C" localSheetId="17">'4.1'!$J$39</definedName>
    <definedName name="id_2054_1032_4.1_1_D" localSheetId="17">'4.1'!$K$39</definedName>
    <definedName name="id_2054_1032_4.1_2_A" localSheetId="17">'4.1'!$H$40</definedName>
    <definedName name="id_2054_1032_4.1_2_B" localSheetId="17">'4.1'!$I$40</definedName>
    <definedName name="id_2054_1032_4.1_2_C" localSheetId="17">'4.1'!$J$40</definedName>
    <definedName name="id_2054_1032_4.1_2_D" localSheetId="17">'4.1'!$K$40</definedName>
    <definedName name="id_2054_1032_4.1_3_A" localSheetId="17">'4.1'!$H$41</definedName>
    <definedName name="id_2054_1032_4.1_3_B" localSheetId="17">'4.1'!$I$41</definedName>
    <definedName name="id_2054_1032_4.1_3_C" localSheetId="17">'4.1'!$J$41</definedName>
    <definedName name="id_2054_1032_4.1_3_D" localSheetId="17">'4.1'!$K$41</definedName>
    <definedName name="id_2054_1032_4.1_4_A" localSheetId="17">'4.1'!$H$42</definedName>
    <definedName name="id_2054_1032_4.1_4_B" localSheetId="17">'4.1'!$I$42</definedName>
    <definedName name="id_2054_1032_4.1_4_C" localSheetId="17">'4.1'!$J$42</definedName>
    <definedName name="id_2054_1032_4.1_4_D" localSheetId="17">'4.1'!$K$42</definedName>
    <definedName name="id_2054_1032_4_1_A" localSheetId="16">'4'!$H$23</definedName>
    <definedName name="id_2054_1032_4_1_B" localSheetId="16">'4'!$I$23</definedName>
    <definedName name="id_2054_1032_4_1_C" localSheetId="16">'4'!$J$23</definedName>
    <definedName name="id_2054_1032_4_1_D" localSheetId="16">'4'!$K$23</definedName>
    <definedName name="id_2054_1032_4_2_A" localSheetId="16">'4'!$H$24</definedName>
    <definedName name="id_2054_1032_4_2_B" localSheetId="16">'4'!$I$24</definedName>
    <definedName name="id_2054_1032_4_2_C" localSheetId="16">'4'!$J$24</definedName>
    <definedName name="id_2054_1032_4_2_D" localSheetId="16">'4'!$K$24</definedName>
    <definedName name="id_2054_1032_4_3_A" localSheetId="16">'4'!$H$25</definedName>
    <definedName name="id_2054_1032_4_3_B" localSheetId="16">'4'!$I$25</definedName>
    <definedName name="id_2054_1032_4_3_C" localSheetId="16">'4'!$J$25</definedName>
    <definedName name="id_2054_1032_4_3_D" localSheetId="16">'4'!$K$25</definedName>
    <definedName name="id_2054_1032_4_4_A" localSheetId="16">'4'!$H$26</definedName>
    <definedName name="id_2054_1032_4_4_B" localSheetId="16">'4'!$I$26</definedName>
    <definedName name="id_2054_1032_4_4_C" localSheetId="16">'4'!$J$26</definedName>
    <definedName name="id_2054_1032_4_4_D" localSheetId="16">'4'!$K$26</definedName>
    <definedName name="id_2054_1052_4.1_1_A" localSheetId="17">'4.1'!$H$83</definedName>
    <definedName name="id_2054_1052_4.1_1_B" localSheetId="17">'4.1'!$I$83</definedName>
    <definedName name="id_2054_1052_4.1_1_C" localSheetId="17">'4.1'!$J$83</definedName>
    <definedName name="id_2054_1052_4.1_1_D" localSheetId="17">'4.1'!$K$83</definedName>
    <definedName name="id_2054_1052_4.1_2_A" localSheetId="17">'4.1'!$H$84</definedName>
    <definedName name="id_2054_1052_4.1_2_B" localSheetId="17">'4.1'!$I$84</definedName>
    <definedName name="id_2054_1052_4.1_2_C" localSheetId="17">'4.1'!$J$84</definedName>
    <definedName name="id_2054_1052_4.1_2_D" localSheetId="17">'4.1'!$K$84</definedName>
    <definedName name="id_2054_1052_4.1_3_A" localSheetId="17">'4.1'!$H$85</definedName>
    <definedName name="id_2054_1052_4.1_3_B" localSheetId="17">'4.1'!$I$85</definedName>
    <definedName name="id_2054_1052_4.1_3_C" localSheetId="17">'4.1'!$J$85</definedName>
    <definedName name="id_2054_1052_4.1_3_D" localSheetId="17">'4.1'!$K$85</definedName>
    <definedName name="id_2054_1052_4.1_4_A" localSheetId="17">'4.1'!$H$86</definedName>
    <definedName name="id_2054_1052_4.1_4_B" localSheetId="17">'4.1'!$I$86</definedName>
    <definedName name="id_2054_1052_4.1_4_C" localSheetId="17">'4.1'!$J$86</definedName>
    <definedName name="id_2054_1052_4.1_4_D" localSheetId="17">'4.1'!$K$86</definedName>
    <definedName name="id_2054_1052_4_1_A" localSheetId="16">'4'!$H$47</definedName>
    <definedName name="id_2054_1052_4_1_B" localSheetId="16">'4'!$I$47</definedName>
    <definedName name="id_2054_1052_4_1_C" localSheetId="16">'4'!$J$47</definedName>
    <definedName name="id_2054_1052_4_1_D" localSheetId="16">'4'!$K$47</definedName>
    <definedName name="id_2054_1052_4_2_A" localSheetId="16">'4'!$H$48</definedName>
    <definedName name="id_2054_1052_4_2_B" localSheetId="16">'4'!$I$48</definedName>
    <definedName name="id_2054_1052_4_2_C" localSheetId="16">'4'!$J$48</definedName>
    <definedName name="id_2054_1052_4_2_D" localSheetId="16">'4'!$K$48</definedName>
    <definedName name="id_2054_1052_4_3_A" localSheetId="16">'4'!$H$49</definedName>
    <definedName name="id_2054_1052_4_3_B" localSheetId="16">'4'!$I$49</definedName>
    <definedName name="id_2054_1052_4_3_C" localSheetId="16">'4'!$J$49</definedName>
    <definedName name="id_2054_1052_4_3_D" localSheetId="16">'4'!$K$49</definedName>
    <definedName name="id_2054_1052_4_4_A" localSheetId="16">'4'!$H$50</definedName>
    <definedName name="id_2054_1052_4_4_B" localSheetId="16">'4'!$I$50</definedName>
    <definedName name="id_2054_1052_4_4_C" localSheetId="16">'4'!$J$50</definedName>
    <definedName name="id_2054_1052_4_4_D" localSheetId="16">'4'!$K$50</definedName>
    <definedName name="id_2054_1057_4.1_1_A" localSheetId="17">'4.1'!$H$99</definedName>
    <definedName name="id_2054_1057_4.1_1_B" localSheetId="17">'4.1'!$I$99</definedName>
    <definedName name="id_2054_1057_4.1_1_C" localSheetId="17">'4.1'!$J$99</definedName>
    <definedName name="id_2054_1057_4.1_1_D" localSheetId="17">'4.1'!$K$99</definedName>
    <definedName name="id_2054_1057_4.1_2_A" localSheetId="17">'4.1'!$H$100</definedName>
    <definedName name="id_2054_1057_4.1_2_B" localSheetId="17">'4.1'!$I$100</definedName>
    <definedName name="id_2054_1057_4.1_2_C" localSheetId="17">'4.1'!$J$100</definedName>
    <definedName name="id_2054_1057_4.1_2_D" localSheetId="17">'4.1'!$K$100</definedName>
    <definedName name="id_2054_1057_4.1_3_A" localSheetId="17">'4.1'!$H$101</definedName>
    <definedName name="id_2054_1057_4.1_3_B" localSheetId="17">'4.1'!$I$101</definedName>
    <definedName name="id_2054_1057_4.1_3_C" localSheetId="17">'4.1'!$J$101</definedName>
    <definedName name="id_2054_1057_4.1_3_D" localSheetId="17">'4.1'!$K$101</definedName>
    <definedName name="id_2054_1057_4.1_4_A" localSheetId="17">'4.1'!$H$102</definedName>
    <definedName name="id_2054_1057_4.1_4_B" localSheetId="17">'4.1'!$I$102</definedName>
    <definedName name="id_2054_1057_4.1_4_C" localSheetId="17">'4.1'!$J$102</definedName>
    <definedName name="id_2054_1057_4.1_4_D" localSheetId="17">'4.1'!$K$102</definedName>
    <definedName name="id_2054_1057_4_1_A" localSheetId="16">'4'!$H$71</definedName>
    <definedName name="id_2054_1057_4_1_B" localSheetId="16">'4'!$I$71</definedName>
    <definedName name="id_2054_1057_4_1_C" localSheetId="16">'4'!$J$71</definedName>
    <definedName name="id_2054_1057_4_1_D" localSheetId="16">'4'!$K$71</definedName>
    <definedName name="id_2054_1057_4_2_A" localSheetId="16">'4'!$H$72</definedName>
    <definedName name="id_2054_1057_4_2_B" localSheetId="16">'4'!$I$72</definedName>
    <definedName name="id_2054_1057_4_2_C" localSheetId="16">'4'!$J$72</definedName>
    <definedName name="id_2054_1057_4_2_D" localSheetId="16">'4'!$K$72</definedName>
    <definedName name="id_2054_1057_4_3_A" localSheetId="16">'4'!$H$73</definedName>
    <definedName name="id_2054_1057_4_3_B" localSheetId="16">'4'!$I$73</definedName>
    <definedName name="id_2054_1057_4_3_C" localSheetId="16">'4'!$J$73</definedName>
    <definedName name="id_2054_1057_4_3_D" localSheetId="16">'4'!$K$73</definedName>
    <definedName name="id_2054_1057_4_4_A" localSheetId="16">'4'!$H$74</definedName>
    <definedName name="id_2054_1057_4_4_B" localSheetId="16">'4'!$I$74</definedName>
    <definedName name="id_2054_1057_4_4_C" localSheetId="16">'4'!$J$74</definedName>
    <definedName name="id_2054_1057_4_4_D" localSheetId="16">'4'!$K$74</definedName>
    <definedName name="id_2054_1061_4.1_1_A" localSheetId="17">'4.1'!$H$103</definedName>
    <definedName name="id_2054_1061_4.1_1_B" localSheetId="17">'4.1'!$I$103</definedName>
    <definedName name="id_2054_1061_4.1_1_C" localSheetId="17">'4.1'!$J$103</definedName>
    <definedName name="id_2054_1061_4.1_1_D" localSheetId="17">'4.1'!$K$103</definedName>
    <definedName name="id_2054_1061_4.1_2_A" localSheetId="17">'4.1'!$H$104</definedName>
    <definedName name="id_2054_1061_4.1_2_B" localSheetId="17">'4.1'!$I$104</definedName>
    <definedName name="id_2054_1061_4.1_2_C" localSheetId="17">'4.1'!$J$104</definedName>
    <definedName name="id_2054_1061_4.1_2_D" localSheetId="17">'4.1'!$K$104</definedName>
    <definedName name="id_2054_1061_4.1_3_A" localSheetId="17">'4.1'!$H$105</definedName>
    <definedName name="id_2054_1061_4.1_3_B" localSheetId="17">'4.1'!$I$105</definedName>
    <definedName name="id_2054_1061_4.1_3_C" localSheetId="17">'4.1'!$J$105</definedName>
    <definedName name="id_2054_1061_4.1_3_D" localSheetId="17">'4.1'!$K$105</definedName>
    <definedName name="id_2054_1061_4.1_4_A" localSheetId="17">'4.1'!$H$106</definedName>
    <definedName name="id_2054_1061_4.1_4_B" localSheetId="17">'4.1'!$I$106</definedName>
    <definedName name="id_2054_1061_4.1_4_C" localSheetId="17">'4.1'!$J$106</definedName>
    <definedName name="id_2054_1061_4.1_4_D" localSheetId="17">'4.1'!$K$106</definedName>
    <definedName name="id_2054_1061_4_1_A" localSheetId="16">'4'!$H$75</definedName>
    <definedName name="id_2054_1061_4_1_B" localSheetId="16">'4'!$I$75</definedName>
    <definedName name="id_2054_1061_4_1_C" localSheetId="16">'4'!$J$75</definedName>
    <definedName name="id_2054_1061_4_1_D" localSheetId="16">'4'!$K$75</definedName>
    <definedName name="id_2054_1061_4_2_A" localSheetId="16">'4'!$H$76</definedName>
    <definedName name="id_2054_1061_4_2_B" localSheetId="16">'4'!$I$76</definedName>
    <definedName name="id_2054_1061_4_2_C" localSheetId="16">'4'!$J$76</definedName>
    <definedName name="id_2054_1061_4_2_D" localSheetId="16">'4'!$K$76</definedName>
    <definedName name="id_2054_1061_4_3_A" localSheetId="16">'4'!$H$77</definedName>
    <definedName name="id_2054_1061_4_3_B" localSheetId="16">'4'!$I$77</definedName>
    <definedName name="id_2054_1061_4_3_C" localSheetId="16">'4'!$J$77</definedName>
    <definedName name="id_2054_1061_4_3_D" localSheetId="16">'4'!$K$77</definedName>
    <definedName name="id_2054_1061_4_4_A" localSheetId="16">'4'!$H$78</definedName>
    <definedName name="id_2054_1061_4_4_B" localSheetId="16">'4'!$I$78</definedName>
    <definedName name="id_2054_1061_4_4_C" localSheetId="16">'4'!$J$78</definedName>
    <definedName name="id_2054_1061_4_4_D" localSheetId="16">'4'!$K$78</definedName>
    <definedName name="id_2054_1070_4.1_1_A" localSheetId="17">'4.1'!$H$31</definedName>
    <definedName name="id_2054_1070_4.1_1_B" localSheetId="17">'4.1'!$I$31</definedName>
    <definedName name="id_2054_1070_4.1_1_C" localSheetId="17">'4.1'!$J$31</definedName>
    <definedName name="id_2054_1070_4.1_1_D" localSheetId="17">'4.1'!$K$31</definedName>
    <definedName name="id_2054_1070_4.1_2_A" localSheetId="17">'4.1'!$H$32</definedName>
    <definedName name="id_2054_1070_4.1_2_B" localSheetId="17">'4.1'!$I$32</definedName>
    <definedName name="id_2054_1070_4.1_2_C" localSheetId="17">'4.1'!$J$32</definedName>
    <definedName name="id_2054_1070_4.1_2_D" localSheetId="17">'4.1'!$K$32</definedName>
    <definedName name="id_2054_1070_4.1_3_A" localSheetId="17">'4.1'!$H$33</definedName>
    <definedName name="id_2054_1070_4.1_3_B" localSheetId="17">'4.1'!$I$33</definedName>
    <definedName name="id_2054_1070_4.1_3_C" localSheetId="17">'4.1'!$J$33</definedName>
    <definedName name="id_2054_1070_4.1_3_D" localSheetId="17">'4.1'!$K$33</definedName>
    <definedName name="id_2054_1070_4.1_4_A" localSheetId="17">'4.1'!$H$34</definedName>
    <definedName name="id_2054_1070_4.1_4_B" localSheetId="17">'4.1'!$I$34</definedName>
    <definedName name="id_2054_1070_4.1_4_C" localSheetId="17">'4.1'!$J$34</definedName>
    <definedName name="id_2054_1070_4.1_4_D" localSheetId="17">'4.1'!$K$34</definedName>
    <definedName name="id_2054_1070_4_1_A" localSheetId="16">'4'!$H$15</definedName>
    <definedName name="id_2054_1070_4_1_B" localSheetId="16">'4'!$I$15</definedName>
    <definedName name="id_2054_1070_4_1_C" localSheetId="16">'4'!$J$15</definedName>
    <definedName name="id_2054_1070_4_1_D" localSheetId="16">'4'!$K$15</definedName>
    <definedName name="id_2054_1070_4_2_A" localSheetId="16">'4'!$H$16</definedName>
    <definedName name="id_2054_1070_4_2_B" localSheetId="16">'4'!$I$16</definedName>
    <definedName name="id_2054_1070_4_2_C" localSheetId="16">'4'!$J$16</definedName>
    <definedName name="id_2054_1070_4_2_D" localSheetId="16">'4'!$K$16</definedName>
    <definedName name="id_2054_1070_4_3_A" localSheetId="16">'4'!$H$17</definedName>
    <definedName name="id_2054_1070_4_3_B" localSheetId="16">'4'!$I$17</definedName>
    <definedName name="id_2054_1070_4_3_C" localSheetId="16">'4'!$J$17</definedName>
    <definedName name="id_2054_1070_4_3_D" localSheetId="16">'4'!$K$17</definedName>
    <definedName name="id_2054_1070_4_4_A" localSheetId="16">'4'!$H$18</definedName>
    <definedName name="id_2054_1070_4_4_B" localSheetId="16">'4'!$I$18</definedName>
    <definedName name="id_2054_1070_4_4_C" localSheetId="16">'4'!$J$18</definedName>
    <definedName name="id_2054_1070_4_4_D" localSheetId="16">'4'!$K$18</definedName>
    <definedName name="id_2054_1074_4.1_1_A" localSheetId="17">'4.1'!$H$43</definedName>
    <definedName name="id_2054_1074_4.1_1_B" localSheetId="17">'4.1'!$I$43</definedName>
    <definedName name="id_2054_1074_4.1_1_C" localSheetId="17">'4.1'!$J$43</definedName>
    <definedName name="id_2054_1074_4.1_1_D" localSheetId="17">'4.1'!$K$43</definedName>
    <definedName name="id_2054_1074_4.1_2_A" localSheetId="17">'4.1'!$H$44</definedName>
    <definedName name="id_2054_1074_4.1_2_B" localSheetId="17">'4.1'!$I$44</definedName>
    <definedName name="id_2054_1074_4.1_2_C" localSheetId="17">'4.1'!$J$44</definedName>
    <definedName name="id_2054_1074_4.1_2_D" localSheetId="17">'4.1'!$K$44</definedName>
    <definedName name="id_2054_1074_4.1_3_A" localSheetId="17">'4.1'!$H$45</definedName>
    <definedName name="id_2054_1074_4.1_3_B" localSheetId="17">'4.1'!$I$45</definedName>
    <definedName name="id_2054_1074_4.1_3_C" localSheetId="17">'4.1'!$J$45</definedName>
    <definedName name="id_2054_1074_4.1_3_D" localSheetId="17">'4.1'!$K$45</definedName>
    <definedName name="id_2054_1074_4.1_4_A" localSheetId="17">'4.1'!$H$46</definedName>
    <definedName name="id_2054_1074_4.1_4_B" localSheetId="17">'4.1'!$I$46</definedName>
    <definedName name="id_2054_1074_4.1_4_C" localSheetId="17">'4.1'!$J$46</definedName>
    <definedName name="id_2054_1074_4.1_4_D" localSheetId="17">'4.1'!$K$46</definedName>
    <definedName name="id_2054_1074_4_1_A" localSheetId="16">'4'!$H$27</definedName>
    <definedName name="id_2054_1074_4_1_B" localSheetId="16">'4'!$I$27</definedName>
    <definedName name="id_2054_1074_4_1_C" localSheetId="16">'4'!$J$27</definedName>
    <definedName name="id_2054_1074_4_1_D" localSheetId="16">'4'!$K$27</definedName>
    <definedName name="id_2054_1074_4_2_A" localSheetId="16">'4'!$H$28</definedName>
    <definedName name="id_2054_1074_4_2_B" localSheetId="16">'4'!$I$28</definedName>
    <definedName name="id_2054_1074_4_2_C" localSheetId="16">'4'!$J$28</definedName>
    <definedName name="id_2054_1074_4_2_D" localSheetId="16">'4'!$K$28</definedName>
    <definedName name="id_2054_1074_4_3_A" localSheetId="16">'4'!$H$29</definedName>
    <definedName name="id_2054_1074_4_3_B" localSheetId="16">'4'!$I$29</definedName>
    <definedName name="id_2054_1074_4_3_C" localSheetId="16">'4'!$J$29</definedName>
    <definedName name="id_2054_1074_4_3_D" localSheetId="16">'4'!$K$29</definedName>
    <definedName name="id_2054_1074_4_4_A" localSheetId="16">'4'!$H$30</definedName>
    <definedName name="id_2054_1074_4_4_B" localSheetId="16">'4'!$I$30</definedName>
    <definedName name="id_2054_1074_4_4_C" localSheetId="16">'4'!$J$30</definedName>
    <definedName name="id_2054_1074_4_4_D" localSheetId="16">'4'!$K$30</definedName>
    <definedName name="id_2054_1080_4.1_1_A" localSheetId="17">'4.1'!$H$123</definedName>
    <definedName name="id_2054_1080_4.1_1_B" localSheetId="17">'4.1'!$I$123</definedName>
    <definedName name="id_2054_1080_4.1_1_C" localSheetId="17">'4.1'!$J$123</definedName>
    <definedName name="id_2054_1080_4.1_1_D" localSheetId="17">'4.1'!$K$123</definedName>
    <definedName name="id_2054_1080_4.1_2_A" localSheetId="17">'4.1'!$H$124</definedName>
    <definedName name="id_2054_1080_4.1_2_B" localSheetId="17">'4.1'!$I$124</definedName>
    <definedName name="id_2054_1080_4.1_2_C" localSheetId="17">'4.1'!$J$124</definedName>
    <definedName name="id_2054_1080_4.1_2_D" localSheetId="17">'4.1'!$K$124</definedName>
    <definedName name="id_2054_1080_4.1_3_A" localSheetId="17">'4.1'!$H$125</definedName>
    <definedName name="id_2054_1080_4.1_3_B" localSheetId="17">'4.1'!$I$125</definedName>
    <definedName name="id_2054_1080_4.1_3_C" localSheetId="17">'4.1'!$J$125</definedName>
    <definedName name="id_2054_1080_4.1_3_D" localSheetId="17">'4.1'!$K$125</definedName>
    <definedName name="id_2054_1080_4.1_4_A" localSheetId="17">'4.1'!$H$126</definedName>
    <definedName name="id_2054_1080_4.1_4_B" localSheetId="17">'4.1'!$I$126</definedName>
    <definedName name="id_2054_1080_4.1_4_C" localSheetId="17">'4.1'!$J$126</definedName>
    <definedName name="id_2054_1080_4.1_4_D" localSheetId="17">'4.1'!$K$126</definedName>
    <definedName name="id_2054_1080_4_1_A" localSheetId="16">'4'!$H$95</definedName>
    <definedName name="id_2054_1080_4_1_B" localSheetId="16">'4'!$I$95</definedName>
    <definedName name="id_2054_1080_4_1_C" localSheetId="16">'4'!$J$95</definedName>
    <definedName name="id_2054_1080_4_1_D" localSheetId="16">'4'!$K$95</definedName>
    <definedName name="id_2054_1080_4_2_A" localSheetId="16">'4'!$H$96</definedName>
    <definedName name="id_2054_1080_4_2_B" localSheetId="16">'4'!$I$96</definedName>
    <definedName name="id_2054_1080_4_2_C" localSheetId="16">'4'!$J$96</definedName>
    <definedName name="id_2054_1080_4_2_D" localSheetId="16">'4'!$K$96</definedName>
    <definedName name="id_2054_1080_4_3_A" localSheetId="16">'4'!$H$97</definedName>
    <definedName name="id_2054_1080_4_3_B" localSheetId="16">'4'!$I$97</definedName>
    <definedName name="id_2054_1080_4_3_C" localSheetId="16">'4'!$J$97</definedName>
    <definedName name="id_2054_1080_4_3_D" localSheetId="16">'4'!$K$97</definedName>
    <definedName name="id_2054_1080_4_4_A" localSheetId="16">'4'!$H$98</definedName>
    <definedName name="id_2054_1080_4_4_B" localSheetId="16">'4'!$I$98</definedName>
    <definedName name="id_2054_1080_4_4_C" localSheetId="16">'4'!$J$98</definedName>
    <definedName name="id_2054_1080_4_4_D" localSheetId="16">'4'!$K$98</definedName>
    <definedName name="id_2054_1109_4.1_1_A" localSheetId="17">'4.1'!$H$51</definedName>
    <definedName name="id_2054_1109_4.1_1_B" localSheetId="17">'4.1'!$I$51</definedName>
    <definedName name="id_2054_1109_4.1_1_C" localSheetId="17">'4.1'!$J$51</definedName>
    <definedName name="id_2054_1109_4.1_1_D" localSheetId="17">'4.1'!$K$51</definedName>
    <definedName name="id_2054_1109_4.1_2_A" localSheetId="17">'4.1'!$H$52</definedName>
    <definedName name="id_2054_1109_4.1_2_B" localSheetId="17">'4.1'!$I$52</definedName>
    <definedName name="id_2054_1109_4.1_2_C" localSheetId="17">'4.1'!$J$52</definedName>
    <definedName name="id_2054_1109_4.1_2_D" localSheetId="17">'4.1'!$K$52</definedName>
    <definedName name="id_2054_1109_4.1_3_A" localSheetId="17">'4.1'!$H$53</definedName>
    <definedName name="id_2054_1109_4.1_3_B" localSheetId="17">'4.1'!$I$53</definedName>
    <definedName name="id_2054_1109_4.1_3_C" localSheetId="17">'4.1'!$J$53</definedName>
    <definedName name="id_2054_1109_4.1_3_D" localSheetId="17">'4.1'!$K$53</definedName>
    <definedName name="id_2054_1109_4.1_4_A" localSheetId="17">'4.1'!$H$54</definedName>
    <definedName name="id_2054_1109_4.1_4_B" localSheetId="17">'4.1'!$I$54</definedName>
    <definedName name="id_2054_1109_4.1_4_C" localSheetId="17">'4.1'!$J$54</definedName>
    <definedName name="id_2054_1109_4.1_4_D" localSheetId="17">'4.1'!$K$54</definedName>
    <definedName name="id_2054_1109_4_1_A" localSheetId="16">'4'!$H$35</definedName>
    <definedName name="id_2054_1109_4_1_B" localSheetId="16">'4'!$I$35</definedName>
    <definedName name="id_2054_1109_4_1_C" localSheetId="16">'4'!$J$35</definedName>
    <definedName name="id_2054_1109_4_1_D" localSheetId="16">'4'!$K$35</definedName>
    <definedName name="id_2054_1109_4_2_A" localSheetId="16">'4'!$H$36</definedName>
    <definedName name="id_2054_1109_4_2_B" localSheetId="16">'4'!$I$36</definedName>
    <definedName name="id_2054_1109_4_2_C" localSheetId="16">'4'!$J$36</definedName>
    <definedName name="id_2054_1109_4_2_D" localSheetId="16">'4'!$K$36</definedName>
    <definedName name="id_2054_1109_4_3_A" localSheetId="16">'4'!$H$37</definedName>
    <definedName name="id_2054_1109_4_3_B" localSheetId="16">'4'!$I$37</definedName>
    <definedName name="id_2054_1109_4_3_C" localSheetId="16">'4'!$J$37</definedName>
    <definedName name="id_2054_1109_4_3_D" localSheetId="16">'4'!$K$37</definedName>
    <definedName name="id_2054_1109_4_4_A" localSheetId="16">'4'!$H$38</definedName>
    <definedName name="id_2054_1109_4_4_B" localSheetId="16">'4'!$I$38</definedName>
    <definedName name="id_2054_1109_4_4_C" localSheetId="16">'4'!$J$38</definedName>
    <definedName name="id_2054_1109_4_4_D" localSheetId="16">'4'!$K$38</definedName>
    <definedName name="id_2054_3239_4.1_1_A" localSheetId="17">'4.1'!$H$27</definedName>
    <definedName name="id_2054_3239_4.1_1_B" localSheetId="17">'4.1'!$I$27</definedName>
    <definedName name="id_2054_3239_4.1_1_C" localSheetId="17">'4.1'!$J$27</definedName>
    <definedName name="id_2054_3239_4.1_1_D" localSheetId="17">'4.1'!$K$27</definedName>
    <definedName name="id_2054_3239_4.1_2_A" localSheetId="17">'4.1'!$H$28</definedName>
    <definedName name="id_2054_3239_4.1_2_B" localSheetId="17">'4.1'!$I$28</definedName>
    <definedName name="id_2054_3239_4.1_2_C" localSheetId="17">'4.1'!$J$28</definedName>
    <definedName name="id_2054_3239_4.1_2_D" localSheetId="17">'4.1'!$K$28</definedName>
    <definedName name="id_2054_3239_4.1_3_A" localSheetId="17">'4.1'!$H$29</definedName>
    <definedName name="id_2054_3239_4.1_3_B" localSheetId="17">'4.1'!$I$29</definedName>
    <definedName name="id_2054_3239_4.1_3_C" localSheetId="17">'4.1'!$J$29</definedName>
    <definedName name="id_2054_3239_4.1_3_D" localSheetId="17">'4.1'!$K$29</definedName>
    <definedName name="id_2054_3239_4.1_4_A" localSheetId="17">'4.1'!$H$30</definedName>
    <definedName name="id_2054_3239_4.1_4_B" localSheetId="17">'4.1'!$I$30</definedName>
    <definedName name="id_2054_3239_4.1_4_C" localSheetId="17">'4.1'!$J$30</definedName>
    <definedName name="id_2054_3239_4.1_4_D" localSheetId="17">'4.1'!$K$30</definedName>
    <definedName name="id_2054_3239_4_1_A" localSheetId="16">'4'!$H$11</definedName>
    <definedName name="id_2054_3239_4_1_B" localSheetId="16">'4'!$I$11</definedName>
    <definedName name="id_2054_3239_4_1_C" localSheetId="16">'4'!$J$11</definedName>
    <definedName name="id_2054_3239_4_1_D" localSheetId="16">'4'!$K$11</definedName>
    <definedName name="id_2054_3239_4_2_A" localSheetId="16">'4'!$H$12</definedName>
    <definedName name="id_2054_3239_4_2_B" localSheetId="16">'4'!$I$12</definedName>
    <definedName name="id_2054_3239_4_2_C" localSheetId="16">'4'!$J$12</definedName>
    <definedName name="id_2054_3239_4_2_D" localSheetId="16">'4'!$K$12</definedName>
    <definedName name="id_2054_3239_4_3_A" localSheetId="16">'4'!$H$13</definedName>
    <definedName name="id_2054_3239_4_3_B" localSheetId="16">'4'!$I$13</definedName>
    <definedName name="id_2054_3239_4_3_C" localSheetId="16">'4'!$J$13</definedName>
    <definedName name="id_2054_3239_4_3_D" localSheetId="16">'4'!$K$13</definedName>
    <definedName name="id_2054_3239_4_4_A" localSheetId="16">'4'!$H$14</definedName>
    <definedName name="id_2054_3239_4_4_B" localSheetId="16">'4'!$I$14</definedName>
    <definedName name="id_2054_3239_4_4_C" localSheetId="16">'4'!$J$14</definedName>
    <definedName name="id_2054_3239_4_4_D" localSheetId="16">'4'!$K$14</definedName>
    <definedName name="id_2054_3253_4.1_1_A" localSheetId="17">'4.1'!$H$55</definedName>
    <definedName name="id_2054_3253_4.1_1_B" localSheetId="17">'4.1'!$I$55</definedName>
    <definedName name="id_2054_3253_4.1_1_C" localSheetId="17">'4.1'!$J$55</definedName>
    <definedName name="id_2054_3253_4.1_1_D" localSheetId="17">'4.1'!$K$55</definedName>
    <definedName name="id_2054_3253_4.1_2_A" localSheetId="17">'4.1'!$H$56</definedName>
    <definedName name="id_2054_3253_4.1_2_B" localSheetId="17">'4.1'!$I$56</definedName>
    <definedName name="id_2054_3253_4.1_2_C" localSheetId="17">'4.1'!$J$56</definedName>
    <definedName name="id_2054_3253_4.1_2_D" localSheetId="17">'4.1'!$K$56</definedName>
    <definedName name="id_2054_3253_4.1_3_A" localSheetId="17">'4.1'!$H$57</definedName>
    <definedName name="id_2054_3253_4.1_3_B" localSheetId="17">'4.1'!$I$57</definedName>
    <definedName name="id_2054_3253_4.1_3_C" localSheetId="17">'4.1'!$J$57</definedName>
    <definedName name="id_2054_3253_4.1_3_D" localSheetId="17">'4.1'!$K$57</definedName>
    <definedName name="id_2054_3253_4.1_4_A" localSheetId="17">'4.1'!$H$58</definedName>
    <definedName name="id_2054_3253_4.1_4_B" localSheetId="17">'4.1'!$I$58</definedName>
    <definedName name="id_2054_3253_4.1_4_C" localSheetId="17">'4.1'!$J$58</definedName>
    <definedName name="id_2054_3253_4.1_4_D" localSheetId="17">'4.1'!$K$58</definedName>
    <definedName name="id_2054_3253_4_1_A" localSheetId="16">'4'!$H$39</definedName>
    <definedName name="id_2054_3253_4_1_B" localSheetId="16">'4'!$I$39</definedName>
    <definedName name="id_2054_3253_4_1_C" localSheetId="16">'4'!$J$39</definedName>
    <definedName name="id_2054_3253_4_1_D" localSheetId="16">'4'!$K$39</definedName>
    <definedName name="id_2054_3253_4_2_A" localSheetId="16">'4'!$H$40</definedName>
    <definedName name="id_2054_3253_4_2_B" localSheetId="16">'4'!$I$40</definedName>
    <definedName name="id_2054_3253_4_2_C" localSheetId="16">'4'!$J$40</definedName>
    <definedName name="id_2054_3253_4_2_D" localSheetId="16">'4'!$K$40</definedName>
    <definedName name="id_2054_3253_4_3_A" localSheetId="16">'4'!$H$41</definedName>
    <definedName name="id_2054_3253_4_3_B" localSheetId="16">'4'!$I$41</definedName>
    <definedName name="id_2054_3253_4_3_C" localSheetId="16">'4'!$J$41</definedName>
    <definedName name="id_2054_3253_4_3_D" localSheetId="16">'4'!$K$41</definedName>
    <definedName name="id_2054_3253_4_4_A" localSheetId="16">'4'!$H$42</definedName>
    <definedName name="id_2054_3253_4_4_B" localSheetId="16">'4'!$I$42</definedName>
    <definedName name="id_2054_3253_4_4_C" localSheetId="16">'4'!$J$42</definedName>
    <definedName name="id_2054_3253_4_4_D" localSheetId="16">'4'!$K$42</definedName>
    <definedName name="id_2054_3268_4.1_1_A" localSheetId="17">'4.1'!$H$87</definedName>
    <definedName name="id_2054_3268_4.1_1_B" localSheetId="17">'4.1'!$I$87</definedName>
    <definedName name="id_2054_3268_4.1_1_C" localSheetId="17">'4.1'!$J$87</definedName>
    <definedName name="id_2054_3268_4.1_1_D" localSheetId="17">'4.1'!$K$87</definedName>
    <definedName name="id_2054_3268_4.1_2_A" localSheetId="17">'4.1'!$H$88</definedName>
    <definedName name="id_2054_3268_4.1_2_B" localSheetId="17">'4.1'!$I$88</definedName>
    <definedName name="id_2054_3268_4.1_2_C" localSheetId="17">'4.1'!$J$88</definedName>
    <definedName name="id_2054_3268_4.1_2_D" localSheetId="17">'4.1'!$K$88</definedName>
    <definedName name="id_2054_3268_4.1_3_A" localSheetId="17">'4.1'!$H$89</definedName>
    <definedName name="id_2054_3268_4.1_3_B" localSheetId="17">'4.1'!$I$89</definedName>
    <definedName name="id_2054_3268_4.1_3_C" localSheetId="17">'4.1'!$J$89</definedName>
    <definedName name="id_2054_3268_4.1_3_D" localSheetId="17">'4.1'!$K$89</definedName>
    <definedName name="id_2054_3268_4.1_4_A" localSheetId="17">'4.1'!$H$90</definedName>
    <definedName name="id_2054_3268_4.1_4_B" localSheetId="17">'4.1'!$I$90</definedName>
    <definedName name="id_2054_3268_4.1_4_C" localSheetId="17">'4.1'!$J$90</definedName>
    <definedName name="id_2054_3268_4.1_4_D" localSheetId="17">'4.1'!$K$90</definedName>
    <definedName name="id_2054_3268_4_1_A" localSheetId="16">'4'!$H$51</definedName>
    <definedName name="id_2054_3268_4_1_B" localSheetId="16">'4'!$I$51</definedName>
    <definedName name="id_2054_3268_4_1_C" localSheetId="16">'4'!$J$51</definedName>
    <definedName name="id_2054_3268_4_1_D" localSheetId="16">'4'!$K$51</definedName>
    <definedName name="id_2054_3268_4_2_A" localSheetId="16">'4'!$H$52</definedName>
    <definedName name="id_2054_3268_4_2_B" localSheetId="16">'4'!$I$52</definedName>
    <definedName name="id_2054_3268_4_2_C" localSheetId="16">'4'!$J$52</definedName>
    <definedName name="id_2054_3268_4_2_D" localSheetId="16">'4'!$K$52</definedName>
    <definedName name="id_2054_3268_4_3_A" localSheetId="16">'4'!$H$53</definedName>
    <definedName name="id_2054_3268_4_3_B" localSheetId="16">'4'!$I$53</definedName>
    <definedName name="id_2054_3268_4_3_C" localSheetId="16">'4'!$J$53</definedName>
    <definedName name="id_2054_3268_4_3_D" localSheetId="16">'4'!$K$53</definedName>
    <definedName name="id_2054_3268_4_4_A" localSheetId="16">'4'!$H$54</definedName>
    <definedName name="id_2054_3268_4_4_B" localSheetId="16">'4'!$I$54</definedName>
    <definedName name="id_2054_3268_4_4_C" localSheetId="16">'4'!$J$54</definedName>
    <definedName name="id_2054_3268_4_4_D" localSheetId="16">'4'!$K$54</definedName>
    <definedName name="id_2054_3269_4.1_1_A" localSheetId="17">'4.1'!$H$127</definedName>
    <definedName name="id_2054_3269_4.1_1_B" localSheetId="17">'4.1'!$I$127</definedName>
    <definedName name="id_2054_3269_4.1_1_C" localSheetId="17">'4.1'!$J$127</definedName>
    <definedName name="id_2054_3269_4.1_1_D" localSheetId="17">'4.1'!$K$127</definedName>
    <definedName name="id_2054_3269_4.1_2_A" localSheetId="17">'4.1'!$H$128</definedName>
    <definedName name="id_2054_3269_4.1_2_B" localSheetId="17">'4.1'!$I$128</definedName>
    <definedName name="id_2054_3269_4.1_2_C" localSheetId="17">'4.1'!$J$128</definedName>
    <definedName name="id_2054_3269_4.1_2_D" localSheetId="17">'4.1'!$K$128</definedName>
    <definedName name="id_2054_3269_4.1_3_A" localSheetId="17">'4.1'!$H$129</definedName>
    <definedName name="id_2054_3269_4.1_3_B" localSheetId="17">'4.1'!$I$129</definedName>
    <definedName name="id_2054_3269_4.1_3_C" localSheetId="17">'4.1'!$J$129</definedName>
    <definedName name="id_2054_3269_4.1_3_D" localSheetId="17">'4.1'!$K$129</definedName>
    <definedName name="id_2054_3269_4.1_4_A" localSheetId="17">'4.1'!$H$130</definedName>
    <definedName name="id_2054_3269_4.1_4_B" localSheetId="17">'4.1'!$I$130</definedName>
    <definedName name="id_2054_3269_4.1_4_C" localSheetId="17">'4.1'!$J$130</definedName>
    <definedName name="id_2054_3269_4.1_4_D" localSheetId="17">'4.1'!$K$130</definedName>
    <definedName name="id_2054_3269_4_1_A" localSheetId="16">'4'!$H$99</definedName>
    <definedName name="id_2054_3269_4_1_B" localSheetId="16">'4'!$I$99</definedName>
    <definedName name="id_2054_3269_4_1_C" localSheetId="16">'4'!$J$99</definedName>
    <definedName name="id_2054_3269_4_1_D" localSheetId="16">'4'!$K$99</definedName>
    <definedName name="id_2054_3269_4_2_A" localSheetId="16">'4'!$H$100</definedName>
    <definedName name="id_2054_3269_4_2_B" localSheetId="16">'4'!$I$100</definedName>
    <definedName name="id_2054_3269_4_2_C" localSheetId="16">'4'!$J$100</definedName>
    <definedName name="id_2054_3269_4_2_D" localSheetId="16">'4'!$K$100</definedName>
    <definedName name="id_2054_3269_4_3_A" localSheetId="16">'4'!$H$101</definedName>
    <definedName name="id_2054_3269_4_3_B" localSheetId="16">'4'!$I$101</definedName>
    <definedName name="id_2054_3269_4_3_C" localSheetId="16">'4'!$J$101</definedName>
    <definedName name="id_2054_3269_4_3_D" localSheetId="16">'4'!$K$101</definedName>
    <definedName name="id_2054_3269_4_4_A" localSheetId="16">'4'!$H$102</definedName>
    <definedName name="id_2054_3269_4_4_B" localSheetId="16">'4'!$I$102</definedName>
    <definedName name="id_2054_3269_4_4_C" localSheetId="16">'4'!$J$102</definedName>
    <definedName name="id_2054_3269_4_4_D" localSheetId="16">'4'!$K$102</definedName>
    <definedName name="id_2054_4_4.1_1_A" localSheetId="17">'4.1'!$H$23</definedName>
    <definedName name="id_2054_4_4.1_1_B" localSheetId="17">'4.1'!$I$23</definedName>
    <definedName name="id_2054_4_4.1_1_C" localSheetId="17">'4.1'!$J$23</definedName>
    <definedName name="id_2054_4_4.1_1_D" localSheetId="17">'4.1'!$K$23</definedName>
    <definedName name="id_2054_4_4.1_2_A" localSheetId="17">'4.1'!$H$24</definedName>
    <definedName name="id_2054_4_4.1_2_B" localSheetId="17">'4.1'!$I$24</definedName>
    <definedName name="id_2054_4_4.1_2_C" localSheetId="17">'4.1'!$J$24</definedName>
    <definedName name="id_2054_4_4.1_2_D" localSheetId="17">'4.1'!$K$24</definedName>
    <definedName name="id_2054_4_4.1_3_A" localSheetId="17">'4.1'!$H$25</definedName>
    <definedName name="id_2054_4_4.1_3_B" localSheetId="17">'4.1'!$I$25</definedName>
    <definedName name="id_2054_4_4.1_3_C" localSheetId="17">'4.1'!$J$25</definedName>
    <definedName name="id_2054_4_4.1_3_D" localSheetId="17">'4.1'!$K$25</definedName>
    <definedName name="id_2054_4_4.1_4_A" localSheetId="17">'4.1'!$H$26</definedName>
    <definedName name="id_2054_4_4.1_4_B" localSheetId="17">'4.1'!$I$26</definedName>
    <definedName name="id_2054_4_4.1_4_C" localSheetId="17">'4.1'!$J$26</definedName>
    <definedName name="id_2054_4_4.1_4_D" localSheetId="17">'4.1'!$K$26</definedName>
    <definedName name="id_2054_4_4_1_A" localSheetId="16">'4'!$H$7</definedName>
    <definedName name="id_2054_4_4_1_B" localSheetId="16">'4'!$I$7</definedName>
    <definedName name="id_2054_4_4_1_C" localSheetId="16">'4'!$J$7</definedName>
    <definedName name="id_2054_4_4_1_D" localSheetId="16">'4'!$K$7</definedName>
    <definedName name="id_2054_4_4_2_A" localSheetId="16">'4'!$H$8</definedName>
    <definedName name="id_2054_4_4_2_B" localSheetId="16">'4'!$I$8</definedName>
    <definedName name="id_2054_4_4_2_C" localSheetId="16">'4'!$J$8</definedName>
    <definedName name="id_2054_4_4_2_D" localSheetId="16">'4'!$K$8</definedName>
    <definedName name="id_2054_4_4_3_A" localSheetId="16">'4'!$H$9</definedName>
    <definedName name="id_2054_4_4_3_B" localSheetId="16">'4'!$I$9</definedName>
    <definedName name="id_2054_4_4_3_C" localSheetId="16">'4'!$J$9</definedName>
    <definedName name="id_2054_4_4_3_D" localSheetId="16">'4'!$K$9</definedName>
    <definedName name="id_2054_4_4_4_A" localSheetId="16">'4'!$H$10</definedName>
    <definedName name="id_2054_4_4_4_B" localSheetId="16">'4'!$I$10</definedName>
    <definedName name="id_2054_4_4_4_C" localSheetId="16">'4'!$J$10</definedName>
    <definedName name="id_2054_4_4_4_D" localSheetId="16">'4'!$K$10</definedName>
    <definedName name="id_2056_3229_5.1_1_A" localSheetId="19">'5.1'!$H$31</definedName>
    <definedName name="id_2056_3229_5.1_1_B" localSheetId="19">'5.1'!$I$31</definedName>
    <definedName name="id_2056_3229_5.1_1_C" localSheetId="19">'5.1'!$J$31</definedName>
    <definedName name="id_2056_3229_5.1_1_D" localSheetId="19">'5.1'!$K$31</definedName>
    <definedName name="id_2056_3229_5.1_2_A" localSheetId="19">'5.1'!$H$32</definedName>
    <definedName name="id_2056_3229_5.1_2_B" localSheetId="19">'5.1'!$I$32</definedName>
    <definedName name="id_2056_3229_5.1_2_C" localSheetId="19">'5.1'!$J$32</definedName>
    <definedName name="id_2056_3229_5.1_2_D" localSheetId="19">'5.1'!$K$32</definedName>
    <definedName name="id_2056_3229_5.1_3_A" localSheetId="19">'5.1'!$H$33</definedName>
    <definedName name="id_2056_3229_5.1_3_B" localSheetId="19">'5.1'!$I$33</definedName>
    <definedName name="id_2056_3229_5.1_3_C" localSheetId="19">'5.1'!$J$33</definedName>
    <definedName name="id_2056_3229_5.1_3_D" localSheetId="19">'5.1'!$K$33</definedName>
    <definedName name="id_2056_3229_5.1_4_A" localSheetId="19">'5.1'!$H$34</definedName>
    <definedName name="id_2056_3229_5.1_4_B" localSheetId="19">'5.1'!$I$34</definedName>
    <definedName name="id_2056_3229_5.1_4_C" localSheetId="19">'5.1'!$J$34</definedName>
    <definedName name="id_2056_3229_5.1_4_D" localSheetId="19">'5.1'!$K$34</definedName>
    <definedName name="id_2056_3254_5.1_1_A" localSheetId="19">'5.1'!$H$43</definedName>
    <definedName name="id_2056_3254_5.1_1_B" localSheetId="19">'5.1'!$I$43</definedName>
    <definedName name="id_2056_3254_5.1_1_C" localSheetId="19">'5.1'!$J$43</definedName>
    <definedName name="id_2056_3254_5.1_1_D" localSheetId="19">'5.1'!$K$43</definedName>
    <definedName name="id_2056_3254_5.1_2_A" localSheetId="19">'5.1'!$H$44</definedName>
    <definedName name="id_2056_3254_5.1_2_B" localSheetId="19">'5.1'!$I$44</definedName>
    <definedName name="id_2056_3254_5.1_2_C" localSheetId="19">'5.1'!$J$44</definedName>
    <definedName name="id_2056_3254_5.1_2_D" localSheetId="19">'5.1'!$K$44</definedName>
    <definedName name="id_2056_3254_5.1_3_A" localSheetId="19">'5.1'!$H$45</definedName>
    <definedName name="id_2056_3254_5.1_3_B" localSheetId="19">'5.1'!$I$45</definedName>
    <definedName name="id_2056_3254_5.1_3_C" localSheetId="19">'5.1'!$J$45</definedName>
    <definedName name="id_2056_3254_5.1_3_D" localSheetId="19">'5.1'!$K$45</definedName>
    <definedName name="id_2056_3254_5.1_4_A" localSheetId="19">'5.1'!$H$46</definedName>
    <definedName name="id_2056_3254_5.1_4_B" localSheetId="19">'5.1'!$I$46</definedName>
    <definedName name="id_2056_3254_5.1_4_C" localSheetId="19">'5.1'!$J$46</definedName>
    <definedName name="id_2056_3254_5.1_4_D" localSheetId="19">'5.1'!$K$46</definedName>
    <definedName name="id_2056_3255_5.1_1_A" localSheetId="19">'5.1'!$H$47</definedName>
    <definedName name="id_2056_3255_5.1_1_B" localSheetId="19">'5.1'!$I$47</definedName>
    <definedName name="id_2056_3255_5.1_1_C" localSheetId="19">'5.1'!$J$47</definedName>
    <definedName name="id_2056_3255_5.1_1_D" localSheetId="19">'5.1'!$K$47</definedName>
    <definedName name="id_2056_3255_5.1_2_A" localSheetId="19">'5.1'!$H$48</definedName>
    <definedName name="id_2056_3255_5.1_2_B" localSheetId="19">'5.1'!$I$48</definedName>
    <definedName name="id_2056_3255_5.1_2_C" localSheetId="19">'5.1'!$J$48</definedName>
    <definedName name="id_2056_3255_5.1_2_D" localSheetId="19">'5.1'!$K$48</definedName>
    <definedName name="id_2056_3255_5.1_3_A" localSheetId="19">'5.1'!$H$49</definedName>
    <definedName name="id_2056_3255_5.1_3_B" localSheetId="19">'5.1'!$I$49</definedName>
    <definedName name="id_2056_3255_5.1_3_C" localSheetId="19">'5.1'!$J$49</definedName>
    <definedName name="id_2056_3255_5.1_3_D" localSheetId="19">'5.1'!$K$49</definedName>
    <definedName name="id_2056_3255_5.1_4_A" localSheetId="19">'5.1'!$H$50</definedName>
    <definedName name="id_2056_3255_5.1_4_B" localSheetId="19">'5.1'!$I$50</definedName>
    <definedName name="id_2056_3255_5.1_4_C" localSheetId="19">'5.1'!$J$50</definedName>
    <definedName name="id_2056_3255_5.1_4_D" localSheetId="19">'5.1'!$K$50</definedName>
    <definedName name="id_2056_3256_5.1_1_A" localSheetId="19">'5.1'!$H$51</definedName>
    <definedName name="id_2056_3256_5.1_1_B" localSheetId="19">'5.1'!$I$51</definedName>
    <definedName name="id_2056_3256_5.1_1_C" localSheetId="19">'5.1'!$J$51</definedName>
    <definedName name="id_2056_3256_5.1_1_D" localSheetId="19">'5.1'!$K$51</definedName>
    <definedName name="id_2056_3256_5.1_2_A" localSheetId="19">'5.1'!$H$52</definedName>
    <definedName name="id_2056_3256_5.1_2_B" localSheetId="19">'5.1'!$I$52</definedName>
    <definedName name="id_2056_3256_5.1_2_C" localSheetId="19">'5.1'!$J$52</definedName>
    <definedName name="id_2056_3256_5.1_2_D" localSheetId="19">'5.1'!$K$52</definedName>
    <definedName name="id_2056_3256_5.1_3_A" localSheetId="19">'5.1'!$H$53</definedName>
    <definedName name="id_2056_3256_5.1_3_B" localSheetId="19">'5.1'!$I$53</definedName>
    <definedName name="id_2056_3256_5.1_3_C" localSheetId="19">'5.1'!$J$53</definedName>
    <definedName name="id_2056_3256_5.1_3_D" localSheetId="19">'5.1'!$K$53</definedName>
    <definedName name="id_2056_3256_5.1_4_A" localSheetId="19">'5.1'!$H$54</definedName>
    <definedName name="id_2056_3256_5.1_4_B" localSheetId="19">'5.1'!$I$54</definedName>
    <definedName name="id_2056_3256_5.1_4_C" localSheetId="19">'5.1'!$J$54</definedName>
    <definedName name="id_2056_3256_5.1_4_D" localSheetId="19">'5.1'!$K$54</definedName>
    <definedName name="id_2056_3270_5.1_1_A" localSheetId="19">'5.1'!$H$59</definedName>
    <definedName name="id_2056_3270_5.1_1_B" localSheetId="19">'5.1'!$I$59</definedName>
    <definedName name="id_2056_3270_5.1_1_C" localSheetId="19">'5.1'!$J$59</definedName>
    <definedName name="id_2056_3270_5.1_1_D" localSheetId="19">'5.1'!$K$59</definedName>
    <definedName name="id_2056_3270_5.1_2_A" localSheetId="19">'5.1'!$H$60</definedName>
    <definedName name="id_2056_3270_5.1_2_B" localSheetId="19">'5.1'!$I$60</definedName>
    <definedName name="id_2056_3270_5.1_2_C" localSheetId="19">'5.1'!$J$60</definedName>
    <definedName name="id_2056_3270_5.1_2_D" localSheetId="19">'5.1'!$K$60</definedName>
    <definedName name="id_2056_3270_5.1_3_A" localSheetId="19">'5.1'!$H$61</definedName>
    <definedName name="id_2056_3270_5.1_3_B" localSheetId="19">'5.1'!$I$61</definedName>
    <definedName name="id_2056_3270_5.1_3_C" localSheetId="19">'5.1'!$J$61</definedName>
    <definedName name="id_2056_3270_5.1_3_D" localSheetId="19">'5.1'!$K$61</definedName>
    <definedName name="id_2056_3270_5.1_4_A" localSheetId="19">'5.1'!$H$62</definedName>
    <definedName name="id_2056_3270_5.1_4_B" localSheetId="19">'5.1'!$I$62</definedName>
    <definedName name="id_2056_3270_5.1_4_C" localSheetId="19">'5.1'!$J$62</definedName>
    <definedName name="id_2056_3270_5.1_4_D" localSheetId="19">'5.1'!$K$62</definedName>
    <definedName name="id_2056_3285_5.1_1_A" localSheetId="19">'5.1'!$H$95</definedName>
    <definedName name="id_2056_3285_5.1_1_B" localSheetId="19">'5.1'!$I$95</definedName>
    <definedName name="id_2056_3285_5.1_1_C" localSheetId="19">'5.1'!$J$95</definedName>
    <definedName name="id_2056_3285_5.1_1_D" localSheetId="19">'5.1'!$K$95</definedName>
    <definedName name="id_2056_3285_5.1_2_A" localSheetId="19">'5.1'!$H$96</definedName>
    <definedName name="id_2056_3285_5.1_2_B" localSheetId="19">'5.1'!$I$96</definedName>
    <definedName name="id_2056_3285_5.1_2_C" localSheetId="19">'5.1'!$J$96</definedName>
    <definedName name="id_2056_3285_5.1_2_D" localSheetId="19">'5.1'!$K$96</definedName>
    <definedName name="id_2056_3285_5.1_3_A" localSheetId="19">'5.1'!$H$97</definedName>
    <definedName name="id_2056_3285_5.1_3_B" localSheetId="19">'5.1'!$I$97</definedName>
    <definedName name="id_2056_3285_5.1_3_C" localSheetId="19">'5.1'!$J$97</definedName>
    <definedName name="id_2056_3285_5.1_3_D" localSheetId="19">'5.1'!$K$97</definedName>
    <definedName name="id_2056_3285_5.1_4_A" localSheetId="19">'5.1'!$H$98</definedName>
    <definedName name="id_2056_3285_5.1_4_B" localSheetId="19">'5.1'!$I$98</definedName>
    <definedName name="id_2056_3285_5.1_4_C" localSheetId="19">'5.1'!$J$98</definedName>
    <definedName name="id_2056_3285_5.1_4_D" localSheetId="19">'5.1'!$K$98</definedName>
    <definedName name="id_2056_3287_5.1_1_A" localSheetId="19">'5.1'!$H$91</definedName>
    <definedName name="id_2056_3287_5.1_1_B" localSheetId="19">'5.1'!$I$91</definedName>
    <definedName name="id_2056_3287_5.1_1_C" localSheetId="19">'5.1'!$J$91</definedName>
    <definedName name="id_2056_3287_5.1_1_D" localSheetId="19">'5.1'!$K$91</definedName>
    <definedName name="id_2056_3287_5.1_2_A" localSheetId="19">'5.1'!$H$92</definedName>
    <definedName name="id_2056_3287_5.1_2_B" localSheetId="19">'5.1'!$I$92</definedName>
    <definedName name="id_2056_3287_5.1_2_C" localSheetId="19">'5.1'!$J$92</definedName>
    <definedName name="id_2056_3287_5.1_2_D" localSheetId="19">'5.1'!$K$92</definedName>
    <definedName name="id_2056_3287_5.1_3_A" localSheetId="19">'5.1'!$H$93</definedName>
    <definedName name="id_2056_3287_5.1_3_B" localSheetId="19">'5.1'!$I$93</definedName>
    <definedName name="id_2056_3287_5.1_3_C" localSheetId="19">'5.1'!$J$93</definedName>
    <definedName name="id_2056_3287_5.1_3_D" localSheetId="19">'5.1'!$K$93</definedName>
    <definedName name="id_2056_3287_5.1_4_A" localSheetId="19">'5.1'!$H$94</definedName>
    <definedName name="id_2056_3287_5.1_4_B" localSheetId="19">'5.1'!$I$94</definedName>
    <definedName name="id_2056_3287_5.1_4_C" localSheetId="19">'5.1'!$J$94</definedName>
    <definedName name="id_2056_3287_5.1_4_D" localSheetId="19">'5.1'!$K$94</definedName>
    <definedName name="id_2056_3300_5.1_1_A" localSheetId="19">'5.1'!$H$99</definedName>
    <definedName name="id_2056_3300_5.1_1_B" localSheetId="19">'5.1'!$I$99</definedName>
    <definedName name="id_2056_3300_5.1_1_C" localSheetId="19">'5.1'!$J$99</definedName>
    <definedName name="id_2056_3300_5.1_1_D" localSheetId="19">'5.1'!$K$99</definedName>
    <definedName name="id_2056_3300_5.1_2_A" localSheetId="19">'5.1'!$H$100</definedName>
    <definedName name="id_2056_3300_5.1_2_B" localSheetId="19">'5.1'!$I$100</definedName>
    <definedName name="id_2056_3300_5.1_2_C" localSheetId="19">'5.1'!$J$100</definedName>
    <definedName name="id_2056_3300_5.1_2_D" localSheetId="19">'5.1'!$K$100</definedName>
    <definedName name="id_2056_3300_5.1_3_A" localSheetId="19">'5.1'!$H$101</definedName>
    <definedName name="id_2056_3300_5.1_3_B" localSheetId="19">'5.1'!$I$101</definedName>
    <definedName name="id_2056_3300_5.1_3_C" localSheetId="19">'5.1'!$J$101</definedName>
    <definedName name="id_2056_3300_5.1_3_D" localSheetId="19">'5.1'!$K$101</definedName>
    <definedName name="id_2056_3300_5.1_4_A" localSheetId="19">'5.1'!$H$102</definedName>
    <definedName name="id_2056_3300_5.1_4_B" localSheetId="19">'5.1'!$I$102</definedName>
    <definedName name="id_2056_3300_5.1_4_C" localSheetId="19">'5.1'!$J$102</definedName>
    <definedName name="id_2056_3300_5.1_4_D" localSheetId="19">'5.1'!$K$102</definedName>
    <definedName name="id_2056_3301_5.1_1_A" localSheetId="19">'5.1'!$H$103</definedName>
    <definedName name="id_2056_3301_5.1_1_B" localSheetId="19">'5.1'!$I$103</definedName>
    <definedName name="id_2056_3301_5.1_1_C" localSheetId="19">'5.1'!$J$103</definedName>
    <definedName name="id_2056_3301_5.1_1_D" localSheetId="19">'5.1'!$K$103</definedName>
    <definedName name="id_2056_3301_5.1_2_A" localSheetId="19">'5.1'!$H$104</definedName>
    <definedName name="id_2056_3301_5.1_2_B" localSheetId="19">'5.1'!$I$104</definedName>
    <definedName name="id_2056_3301_5.1_2_C" localSheetId="19">'5.1'!$J$104</definedName>
    <definedName name="id_2056_3301_5.1_2_D" localSheetId="19">'5.1'!$K$104</definedName>
    <definedName name="id_2056_3301_5.1_3_A" localSheetId="19">'5.1'!$H$105</definedName>
    <definedName name="id_2056_3301_5.1_3_B" localSheetId="19">'5.1'!$I$105</definedName>
    <definedName name="id_2056_3301_5.1_3_C" localSheetId="19">'5.1'!$J$105</definedName>
    <definedName name="id_2056_3301_5.1_3_D" localSheetId="19">'5.1'!$K$105</definedName>
    <definedName name="id_2056_3301_5.1_4_A" localSheetId="19">'5.1'!$H$106</definedName>
    <definedName name="id_2056_3301_5.1_4_B" localSheetId="19">'5.1'!$I$106</definedName>
    <definedName name="id_2056_3301_5.1_4_C" localSheetId="19">'5.1'!$J$106</definedName>
    <definedName name="id_2056_3301_5.1_4_D" localSheetId="19">'5.1'!$K$106</definedName>
    <definedName name="id_2056_3302_5.1_1_A" localSheetId="19">'5.1'!$H$107</definedName>
    <definedName name="id_2056_3302_5.1_1_B" localSheetId="19">'5.1'!$I$107</definedName>
    <definedName name="id_2056_3302_5.1_1_C" localSheetId="19">'5.1'!$J$107</definedName>
    <definedName name="id_2056_3302_5.1_1_D" localSheetId="19">'5.1'!$K$107</definedName>
    <definedName name="id_2056_3302_5.1_2_A" localSheetId="19">'5.1'!$H$108</definedName>
    <definedName name="id_2056_3302_5.1_2_B" localSheetId="19">'5.1'!$I$108</definedName>
    <definedName name="id_2056_3302_5.1_2_C" localSheetId="19">'5.1'!$J$108</definedName>
    <definedName name="id_2056_3302_5.1_2_D" localSheetId="19">'5.1'!$K$108</definedName>
    <definedName name="id_2056_3302_5.1_3_A" localSheetId="19">'5.1'!$H$109</definedName>
    <definedName name="id_2056_3302_5.1_3_B" localSheetId="19">'5.1'!$I$109</definedName>
    <definedName name="id_2056_3302_5.1_3_C" localSheetId="19">'5.1'!$J$109</definedName>
    <definedName name="id_2056_3302_5.1_3_D" localSheetId="19">'5.1'!$K$109</definedName>
    <definedName name="id_2056_3302_5.1_4_A" localSheetId="19">'5.1'!$H$110</definedName>
    <definedName name="id_2056_3302_5.1_4_B" localSheetId="19">'5.1'!$I$110</definedName>
    <definedName name="id_2056_3302_5.1_4_C" localSheetId="19">'5.1'!$J$110</definedName>
    <definedName name="id_2056_3302_5.1_4_D" localSheetId="19">'5.1'!$K$110</definedName>
    <definedName name="id_2056_3303_5.1_1_A" localSheetId="19">'5.1'!$H$115</definedName>
    <definedName name="id_2056_3303_5.1_1_B" localSheetId="19">'5.1'!$I$115</definedName>
    <definedName name="id_2056_3303_5.1_1_C" localSheetId="19">'5.1'!$J$115</definedName>
    <definedName name="id_2056_3303_5.1_1_D" localSheetId="19">'5.1'!$K$115</definedName>
    <definedName name="id_2056_3303_5.1_2_A" localSheetId="19">'5.1'!$H$116</definedName>
    <definedName name="id_2056_3303_5.1_2_B" localSheetId="19">'5.1'!$I$116</definedName>
    <definedName name="id_2056_3303_5.1_2_C" localSheetId="19">'5.1'!$J$116</definedName>
    <definedName name="id_2056_3303_5.1_2_D" localSheetId="19">'5.1'!$K$116</definedName>
    <definedName name="id_2056_3303_5.1_3_A" localSheetId="19">'5.1'!$H$117</definedName>
    <definedName name="id_2056_3303_5.1_3_B" localSheetId="19">'5.1'!$I$117</definedName>
    <definedName name="id_2056_3303_5.1_3_C" localSheetId="19">'5.1'!$J$117</definedName>
    <definedName name="id_2056_3303_5.1_3_D" localSheetId="19">'5.1'!$K$117</definedName>
    <definedName name="id_2056_3303_5.1_4_A" localSheetId="19">'5.1'!$H$118</definedName>
    <definedName name="id_2056_3303_5.1_4_B" localSheetId="19">'5.1'!$I$118</definedName>
    <definedName name="id_2056_3303_5.1_4_C" localSheetId="19">'5.1'!$J$118</definedName>
    <definedName name="id_2056_3303_5.1_4_D" localSheetId="19">'5.1'!$K$118</definedName>
    <definedName name="id_2056_3304_5.1_1_A" localSheetId="19">'5.1'!$H$119</definedName>
    <definedName name="id_2056_3304_5.1_1_B" localSheetId="19">'5.1'!$I$119</definedName>
    <definedName name="id_2056_3304_5.1_1_C" localSheetId="19">'5.1'!$J$119</definedName>
    <definedName name="id_2056_3304_5.1_1_D" localSheetId="19">'5.1'!$K$119</definedName>
    <definedName name="id_2056_3304_5.1_2_A" localSheetId="19">'5.1'!$H$120</definedName>
    <definedName name="id_2056_3304_5.1_2_B" localSheetId="19">'5.1'!$I$120</definedName>
    <definedName name="id_2056_3304_5.1_2_C" localSheetId="19">'5.1'!$J$120</definedName>
    <definedName name="id_2056_3304_5.1_2_D" localSheetId="19">'5.1'!$K$120</definedName>
    <definedName name="id_2056_3304_5.1_3_A" localSheetId="19">'5.1'!$H$121</definedName>
    <definedName name="id_2056_3304_5.1_3_B" localSheetId="19">'5.1'!$I$121</definedName>
    <definedName name="id_2056_3304_5.1_3_C" localSheetId="19">'5.1'!$J$121</definedName>
    <definedName name="id_2056_3304_5.1_3_D" localSheetId="19">'5.1'!$K$121</definedName>
    <definedName name="id_2056_3304_5.1_4_A" localSheetId="19">'5.1'!$H$122</definedName>
    <definedName name="id_2056_3304_5.1_4_B" localSheetId="19">'5.1'!$I$122</definedName>
    <definedName name="id_2056_3304_5.1_4_C" localSheetId="19">'5.1'!$J$122</definedName>
    <definedName name="id_2056_3304_5.1_4_D" localSheetId="19">'5.1'!$K$122</definedName>
    <definedName name="id_2056_3305_5.1_1_A" localSheetId="19">'5.1'!$H$123</definedName>
    <definedName name="id_2056_3305_5.1_1_B" localSheetId="19">'5.1'!$I$123</definedName>
    <definedName name="id_2056_3305_5.1_1_C" localSheetId="19">'5.1'!$J$123</definedName>
    <definedName name="id_2056_3305_5.1_1_D" localSheetId="19">'5.1'!$K$123</definedName>
    <definedName name="id_2056_3305_5.1_2_A" localSheetId="19">'5.1'!$H$124</definedName>
    <definedName name="id_2056_3305_5.1_2_B" localSheetId="19">'5.1'!$I$124</definedName>
    <definedName name="id_2056_3305_5.1_2_C" localSheetId="19">'5.1'!$J$124</definedName>
    <definedName name="id_2056_3305_5.1_2_D" localSheetId="19">'5.1'!$K$124</definedName>
    <definedName name="id_2056_3305_5.1_3_A" localSheetId="19">'5.1'!$H$125</definedName>
    <definedName name="id_2056_3305_5.1_3_B" localSheetId="19">'5.1'!$I$125</definedName>
    <definedName name="id_2056_3305_5.1_3_C" localSheetId="19">'5.1'!$J$125</definedName>
    <definedName name="id_2056_3305_5.1_3_D" localSheetId="19">'5.1'!$K$125</definedName>
    <definedName name="id_2056_3305_5.1_4_A" localSheetId="19">'5.1'!$H$126</definedName>
    <definedName name="id_2056_3305_5.1_4_B" localSheetId="19">'5.1'!$I$126</definedName>
    <definedName name="id_2056_3305_5.1_4_C" localSheetId="19">'5.1'!$J$126</definedName>
    <definedName name="id_2056_3305_5.1_4_D" localSheetId="19">'5.1'!$K$126</definedName>
    <definedName name="id_2056_3306_5.1_1_A" localSheetId="19">'5.1'!$H$111</definedName>
    <definedName name="id_2056_3306_5.1_1_B" localSheetId="19">'5.1'!$I$111</definedName>
    <definedName name="id_2056_3306_5.1_1_C" localSheetId="19">'5.1'!$J$111</definedName>
    <definedName name="id_2056_3306_5.1_1_D" localSheetId="19">'5.1'!$K$111</definedName>
    <definedName name="id_2056_3306_5.1_2_A" localSheetId="19">'5.1'!$H$112</definedName>
    <definedName name="id_2056_3306_5.1_2_B" localSheetId="19">'5.1'!$I$112</definedName>
    <definedName name="id_2056_3306_5.1_2_C" localSheetId="19">'5.1'!$J$112</definedName>
    <definedName name="id_2056_3306_5.1_2_D" localSheetId="19">'5.1'!$K$112</definedName>
    <definedName name="id_2056_3306_5.1_3_A" localSheetId="19">'5.1'!$H$113</definedName>
    <definedName name="id_2056_3306_5.1_3_B" localSheetId="19">'5.1'!$I$113</definedName>
    <definedName name="id_2056_3306_5.1_3_C" localSheetId="19">'5.1'!$J$113</definedName>
    <definedName name="id_2056_3306_5.1_3_D" localSheetId="19">'5.1'!$K$113</definedName>
    <definedName name="id_2056_3306_5.1_4_A" localSheetId="19">'5.1'!$H$114</definedName>
    <definedName name="id_2056_3306_5.1_4_B" localSheetId="19">'5.1'!$I$114</definedName>
    <definedName name="id_2056_3306_5.1_4_C" localSheetId="19">'5.1'!$J$114</definedName>
    <definedName name="id_2056_3306_5.1_4_D" localSheetId="19">'5.1'!$K$114</definedName>
    <definedName name="id_2058_1009_5.1_1_A" localSheetId="19">'5.1'!$H$7</definedName>
    <definedName name="id_2058_1009_5.1_1_B" localSheetId="19">'5.1'!$I$7</definedName>
    <definedName name="id_2058_1009_5.1_1_C" localSheetId="19">'5.1'!$J$7</definedName>
    <definedName name="id_2058_1009_5.1_1_D" localSheetId="19">'5.1'!$K$7</definedName>
    <definedName name="id_2058_1009_5.1_2_A" localSheetId="19">'5.1'!$H$8</definedName>
    <definedName name="id_2058_1009_5.1_2_B" localSheetId="19">'5.1'!$I$8</definedName>
    <definedName name="id_2058_1009_5.1_2_C" localSheetId="19">'5.1'!$J$8</definedName>
    <definedName name="id_2058_1009_5.1_2_D" localSheetId="19">'5.1'!$K$8</definedName>
    <definedName name="id_2058_1009_5.1_3_A" localSheetId="19">'5.1'!$H$9</definedName>
    <definedName name="id_2058_1009_5.1_3_B" localSheetId="19">'5.1'!$I$9</definedName>
    <definedName name="id_2058_1009_5.1_3_C" localSheetId="19">'5.1'!$J$9</definedName>
    <definedName name="id_2058_1009_5.1_3_D" localSheetId="19">'5.1'!$K$9</definedName>
    <definedName name="id_2058_1009_5.1_4_A" localSheetId="19">'5.1'!$H$10</definedName>
    <definedName name="id_2058_1009_5.1_4_B" localSheetId="19">'5.1'!$I$10</definedName>
    <definedName name="id_2058_1009_5.1_4_C" localSheetId="19">'5.1'!$J$10</definedName>
    <definedName name="id_2058_1009_5.1_4_D" localSheetId="19">'5.1'!$K$10</definedName>
    <definedName name="id_2058_1009_5_1_A" localSheetId="18">'5'!$H$7</definedName>
    <definedName name="id_2058_1009_5_1_B" localSheetId="18">'5'!$I$7</definedName>
    <definedName name="id_2058_1009_5_1_C" localSheetId="18">'5'!$J$7</definedName>
    <definedName name="id_2058_1009_5_1_D" localSheetId="18">'5'!$K$7</definedName>
    <definedName name="id_2058_1009_5_2_A" localSheetId="18">'5'!$H$8</definedName>
    <definedName name="id_2058_1009_5_2_B" localSheetId="18">'5'!$I$8</definedName>
    <definedName name="id_2058_1009_5_2_C" localSheetId="18">'5'!$J$8</definedName>
    <definedName name="id_2058_1009_5_2_D" localSheetId="18">'5'!$K$8</definedName>
    <definedName name="id_2058_1009_5_3_A" localSheetId="18">'5'!$H$9</definedName>
    <definedName name="id_2058_1009_5_3_B" localSheetId="18">'5'!$I$9</definedName>
    <definedName name="id_2058_1009_5_3_C" localSheetId="18">'5'!$J$9</definedName>
    <definedName name="id_2058_1009_5_3_D" localSheetId="18">'5'!$K$9</definedName>
    <definedName name="id_2058_1009_5_4_A" localSheetId="18">'5'!$H$10</definedName>
    <definedName name="id_2058_1009_5_4_B" localSheetId="18">'5'!$I$10</definedName>
    <definedName name="id_2058_1009_5_4_C" localSheetId="18">'5'!$J$10</definedName>
    <definedName name="id_2058_1009_5_4_D" localSheetId="18">'5'!$K$10</definedName>
    <definedName name="id_2058_1014_5.1_1_A" localSheetId="19">'5.1'!$H$63</definedName>
    <definedName name="id_2058_1014_5.1_1_B" localSheetId="19">'5.1'!$I$63</definedName>
    <definedName name="id_2058_1014_5.1_1_C" localSheetId="19">'5.1'!$J$63</definedName>
    <definedName name="id_2058_1014_5.1_1_D" localSheetId="19">'5.1'!$K$63</definedName>
    <definedName name="id_2058_1014_5.1_2_A" localSheetId="19">'5.1'!$H$64</definedName>
    <definedName name="id_2058_1014_5.1_2_B" localSheetId="19">'5.1'!$I$64</definedName>
    <definedName name="id_2058_1014_5.1_2_C" localSheetId="19">'5.1'!$J$64</definedName>
    <definedName name="id_2058_1014_5.1_2_D" localSheetId="19">'5.1'!$K$64</definedName>
    <definedName name="id_2058_1014_5.1_3_A" localSheetId="19">'5.1'!$H$65</definedName>
    <definedName name="id_2058_1014_5.1_3_B" localSheetId="19">'5.1'!$I$65</definedName>
    <definedName name="id_2058_1014_5.1_3_C" localSheetId="19">'5.1'!$J$65</definedName>
    <definedName name="id_2058_1014_5.1_3_D" localSheetId="19">'5.1'!$K$65</definedName>
    <definedName name="id_2058_1014_5.1_4_A" localSheetId="19">'5.1'!$H$66</definedName>
    <definedName name="id_2058_1014_5.1_4_B" localSheetId="19">'5.1'!$I$66</definedName>
    <definedName name="id_2058_1014_5.1_4_C" localSheetId="19">'5.1'!$J$66</definedName>
    <definedName name="id_2058_1014_5.1_4_D" localSheetId="19">'5.1'!$K$66</definedName>
    <definedName name="id_2058_1014_5_1_A" localSheetId="18">'5'!$H$67</definedName>
    <definedName name="id_2058_1014_5_1_B" localSheetId="18">'5'!$I$67</definedName>
    <definedName name="id_2058_1014_5_1_C" localSheetId="18">'5'!$J$67</definedName>
    <definedName name="id_2058_1014_5_1_D" localSheetId="18">'5'!$K$67</definedName>
    <definedName name="id_2058_1014_5_2_A" localSheetId="18">'5'!$H$68</definedName>
    <definedName name="id_2058_1014_5_2_B" localSheetId="18">'5'!$I$68</definedName>
    <definedName name="id_2058_1014_5_2_C" localSheetId="18">'5'!$J$68</definedName>
    <definedName name="id_2058_1014_5_2_D" localSheetId="18">'5'!$K$68</definedName>
    <definedName name="id_2058_1014_5_3_A" localSheetId="18">'5'!$H$69</definedName>
    <definedName name="id_2058_1014_5_3_B" localSheetId="18">'5'!$I$69</definedName>
    <definedName name="id_2058_1014_5_3_C" localSheetId="18">'5'!$J$69</definedName>
    <definedName name="id_2058_1014_5_3_D" localSheetId="18">'5'!$K$69</definedName>
    <definedName name="id_2058_1014_5_4_A" localSheetId="18">'5'!$H$70</definedName>
    <definedName name="id_2058_1014_5_4_B" localSheetId="18">'5'!$I$70</definedName>
    <definedName name="id_2058_1014_5_4_C" localSheetId="18">'5'!$J$70</definedName>
    <definedName name="id_2058_1014_5_4_D" localSheetId="18">'5'!$K$70</definedName>
    <definedName name="id_2058_1020_5.1_1_A" localSheetId="19">'5.1'!$H$67</definedName>
    <definedName name="id_2058_1020_5.1_1_B" localSheetId="19">'5.1'!$I$67</definedName>
    <definedName name="id_2058_1020_5.1_1_C" localSheetId="19">'5.1'!$J$67</definedName>
    <definedName name="id_2058_1020_5.1_1_D" localSheetId="19">'5.1'!$K$67</definedName>
    <definedName name="id_2058_1020_5.1_2_A" localSheetId="19">'5.1'!$H$68</definedName>
    <definedName name="id_2058_1020_5.1_2_B" localSheetId="19">'5.1'!$I$68</definedName>
    <definedName name="id_2058_1020_5.1_2_C" localSheetId="19">'5.1'!$J$68</definedName>
    <definedName name="id_2058_1020_5.1_2_D" localSheetId="19">'5.1'!$K$68</definedName>
    <definedName name="id_2058_1020_5.1_3_A" localSheetId="19">'5.1'!$H$69</definedName>
    <definedName name="id_2058_1020_5.1_3_B" localSheetId="19">'5.1'!$I$69</definedName>
    <definedName name="id_2058_1020_5.1_3_C" localSheetId="19">'5.1'!$J$69</definedName>
    <definedName name="id_2058_1020_5.1_3_D" localSheetId="19">'5.1'!$K$69</definedName>
    <definedName name="id_2058_1020_5.1_4_A" localSheetId="19">'5.1'!$H$70</definedName>
    <definedName name="id_2058_1020_5.1_4_B" localSheetId="19">'5.1'!$I$70</definedName>
    <definedName name="id_2058_1020_5.1_4_C" localSheetId="19">'5.1'!$J$70</definedName>
    <definedName name="id_2058_1020_5.1_4_D" localSheetId="19">'5.1'!$K$70</definedName>
    <definedName name="id_2058_1020_5_1_A" localSheetId="18">'5'!$H$71</definedName>
    <definedName name="id_2058_1020_5_1_B" localSheetId="18">'5'!$I$71</definedName>
    <definedName name="id_2058_1020_5_1_C" localSheetId="18">'5'!$J$71</definedName>
    <definedName name="id_2058_1020_5_1_D" localSheetId="18">'5'!$K$71</definedName>
    <definedName name="id_2058_1020_5_2_A" localSheetId="18">'5'!$H$72</definedName>
    <definedName name="id_2058_1020_5_2_B" localSheetId="18">'5'!$I$72</definedName>
    <definedName name="id_2058_1020_5_2_C" localSheetId="18">'5'!$J$72</definedName>
    <definedName name="id_2058_1020_5_2_D" localSheetId="18">'5'!$K$72</definedName>
    <definedName name="id_2058_1020_5_3_A" localSheetId="18">'5'!$H$73</definedName>
    <definedName name="id_2058_1020_5_3_B" localSheetId="18">'5'!$I$73</definedName>
    <definedName name="id_2058_1020_5_3_C" localSheetId="18">'5'!$J$73</definedName>
    <definedName name="id_2058_1020_5_3_D" localSheetId="18">'5'!$K$73</definedName>
    <definedName name="id_2058_1020_5_4_A" localSheetId="18">'5'!$H$74</definedName>
    <definedName name="id_2058_1020_5_4_B" localSheetId="18">'5'!$I$74</definedName>
    <definedName name="id_2058_1020_5_4_C" localSheetId="18">'5'!$J$74</definedName>
    <definedName name="id_2058_1020_5_4_D" localSheetId="18">'5'!$K$74</definedName>
    <definedName name="id_2058_1023_5.1_1_A" localSheetId="19">'5.1'!$H$87</definedName>
    <definedName name="id_2058_1023_5.1_1_B" localSheetId="19">'5.1'!$I$87</definedName>
    <definedName name="id_2058_1023_5.1_1_C" localSheetId="19">'5.1'!$J$87</definedName>
    <definedName name="id_2058_1023_5.1_1_D" localSheetId="19">'5.1'!$K$87</definedName>
    <definedName name="id_2058_1023_5.1_2_A" localSheetId="19">'5.1'!$H$88</definedName>
    <definedName name="id_2058_1023_5.1_2_B" localSheetId="19">'5.1'!$I$88</definedName>
    <definedName name="id_2058_1023_5.1_2_C" localSheetId="19">'5.1'!$J$88</definedName>
    <definedName name="id_2058_1023_5.1_2_D" localSheetId="19">'5.1'!$K$88</definedName>
    <definedName name="id_2058_1023_5.1_3_A" localSheetId="19">'5.1'!$H$89</definedName>
    <definedName name="id_2058_1023_5.1_3_B" localSheetId="19">'5.1'!$I$89</definedName>
    <definedName name="id_2058_1023_5.1_3_C" localSheetId="19">'5.1'!$J$89</definedName>
    <definedName name="id_2058_1023_5.1_3_D" localSheetId="19">'5.1'!$K$89</definedName>
    <definedName name="id_2058_1023_5.1_4_A" localSheetId="19">'5.1'!$H$90</definedName>
    <definedName name="id_2058_1023_5.1_4_B" localSheetId="19">'5.1'!$I$90</definedName>
    <definedName name="id_2058_1023_5.1_4_C" localSheetId="19">'5.1'!$J$90</definedName>
    <definedName name="id_2058_1023_5.1_4_D" localSheetId="19">'5.1'!$K$90</definedName>
    <definedName name="id_2058_1023_5_1_A" localSheetId="18">'5'!$H$91</definedName>
    <definedName name="id_2058_1023_5_1_B" localSheetId="18">'5'!$I$91</definedName>
    <definedName name="id_2058_1023_5_1_C" localSheetId="18">'5'!$J$91</definedName>
    <definedName name="id_2058_1023_5_1_D" localSheetId="18">'5'!$K$91</definedName>
    <definedName name="id_2058_1023_5_2_A" localSheetId="18">'5'!$H$92</definedName>
    <definedName name="id_2058_1023_5_2_B" localSheetId="18">'5'!$I$92</definedName>
    <definedName name="id_2058_1023_5_2_C" localSheetId="18">'5'!$J$92</definedName>
    <definedName name="id_2058_1023_5_2_D" localSheetId="18">'5'!$K$92</definedName>
    <definedName name="id_2058_1023_5_3_A" localSheetId="18">'5'!$H$93</definedName>
    <definedName name="id_2058_1023_5_3_B" localSheetId="18">'5'!$I$93</definedName>
    <definedName name="id_2058_1023_5_3_C" localSheetId="18">'5'!$J$93</definedName>
    <definedName name="id_2058_1023_5_3_D" localSheetId="18">'5'!$K$93</definedName>
    <definedName name="id_2058_1023_5_4_A" localSheetId="18">'5'!$H$94</definedName>
    <definedName name="id_2058_1023_5_4_B" localSheetId="18">'5'!$I$94</definedName>
    <definedName name="id_2058_1023_5_4_C" localSheetId="18">'5'!$J$94</definedName>
    <definedName name="id_2058_1023_5_4_D" localSheetId="18">'5'!$K$94</definedName>
    <definedName name="id_2058_1025_5.1_1_A" localSheetId="19">'5.1'!$H$71</definedName>
    <definedName name="id_2058_1025_5.1_1_B" localSheetId="19">'5.1'!$I$71</definedName>
    <definedName name="id_2058_1025_5.1_1_C" localSheetId="19">'5.1'!$J$71</definedName>
    <definedName name="id_2058_1025_5.1_1_D" localSheetId="19">'5.1'!$K$71</definedName>
    <definedName name="id_2058_1025_5.1_2_A" localSheetId="19">'5.1'!$H$72</definedName>
    <definedName name="id_2058_1025_5.1_2_B" localSheetId="19">'5.1'!$I$72</definedName>
    <definedName name="id_2058_1025_5.1_2_C" localSheetId="19">'5.1'!$J$72</definedName>
    <definedName name="id_2058_1025_5.1_2_D" localSheetId="19">'5.1'!$K$72</definedName>
    <definedName name="id_2058_1025_5.1_3_A" localSheetId="19">'5.1'!$H$73</definedName>
    <definedName name="id_2058_1025_5.1_3_B" localSheetId="19">'5.1'!$I$73</definedName>
    <definedName name="id_2058_1025_5.1_3_C" localSheetId="19">'5.1'!$J$73</definedName>
    <definedName name="id_2058_1025_5.1_3_D" localSheetId="19">'5.1'!$K$73</definedName>
    <definedName name="id_2058_1025_5.1_4_A" localSheetId="19">'5.1'!$H$74</definedName>
    <definedName name="id_2058_1025_5.1_4_B" localSheetId="19">'5.1'!$I$74</definedName>
    <definedName name="id_2058_1025_5.1_4_C" localSheetId="19">'5.1'!$J$74</definedName>
    <definedName name="id_2058_1025_5.1_4_D" localSheetId="19">'5.1'!$K$74</definedName>
    <definedName name="id_2058_1025_5_1_A" localSheetId="18">'5'!$H$75</definedName>
    <definedName name="id_2058_1025_5_1_B" localSheetId="18">'5'!$I$75</definedName>
    <definedName name="id_2058_1025_5_1_C" localSheetId="18">'5'!$J$75</definedName>
    <definedName name="id_2058_1025_5_1_D" localSheetId="18">'5'!$K$75</definedName>
    <definedName name="id_2058_1025_5_2_A" localSheetId="18">'5'!$H$76</definedName>
    <definedName name="id_2058_1025_5_2_B" localSheetId="18">'5'!$I$76</definedName>
    <definedName name="id_2058_1025_5_2_C" localSheetId="18">'5'!$J$76</definedName>
    <definedName name="id_2058_1025_5_2_D" localSheetId="18">'5'!$K$76</definedName>
    <definedName name="id_2058_1025_5_3_A" localSheetId="18">'5'!$H$77</definedName>
    <definedName name="id_2058_1025_5_3_B" localSheetId="18">'5'!$I$77</definedName>
    <definedName name="id_2058_1025_5_3_C" localSheetId="18">'5'!$J$77</definedName>
    <definedName name="id_2058_1025_5_3_D" localSheetId="18">'5'!$K$77</definedName>
    <definedName name="id_2058_1025_5_4_A" localSheetId="18">'5'!$H$78</definedName>
    <definedName name="id_2058_1025_5_4_B" localSheetId="18">'5'!$I$78</definedName>
    <definedName name="id_2058_1025_5_4_C" localSheetId="18">'5'!$J$78</definedName>
    <definedName name="id_2058_1025_5_4_D" localSheetId="18">'5'!$K$78</definedName>
    <definedName name="id_2058_1050_5.1_1_A" localSheetId="19">'5.1'!$H$11</definedName>
    <definedName name="id_2058_1050_5.1_1_B" localSheetId="19">'5.1'!$I$11</definedName>
    <definedName name="id_2058_1050_5.1_1_C" localSheetId="19">'5.1'!$J$11</definedName>
    <definedName name="id_2058_1050_5.1_1_D" localSheetId="19">'5.1'!$K$11</definedName>
    <definedName name="id_2058_1050_5.1_2_A" localSheetId="19">'5.1'!$H$12</definedName>
    <definedName name="id_2058_1050_5.1_2_B" localSheetId="19">'5.1'!$I$12</definedName>
    <definedName name="id_2058_1050_5.1_2_C" localSheetId="19">'5.1'!$J$12</definedName>
    <definedName name="id_2058_1050_5.1_2_D" localSheetId="19">'5.1'!$K$12</definedName>
    <definedName name="id_2058_1050_5.1_3_A" localSheetId="19">'5.1'!$H$13</definedName>
    <definedName name="id_2058_1050_5.1_3_B" localSheetId="19">'5.1'!$I$13</definedName>
    <definedName name="id_2058_1050_5.1_3_C" localSheetId="19">'5.1'!$J$13</definedName>
    <definedName name="id_2058_1050_5.1_3_D" localSheetId="19">'5.1'!$K$13</definedName>
    <definedName name="id_2058_1050_5.1_4_A" localSheetId="19">'5.1'!$H$14</definedName>
    <definedName name="id_2058_1050_5.1_4_B" localSheetId="19">'5.1'!$I$14</definedName>
    <definedName name="id_2058_1050_5.1_4_C" localSheetId="19">'5.1'!$J$14</definedName>
    <definedName name="id_2058_1050_5.1_4_D" localSheetId="19">'5.1'!$K$14</definedName>
    <definedName name="id_2058_1050_5_1_A" localSheetId="18">'5'!$H$11</definedName>
    <definedName name="id_2058_1050_5_1_B" localSheetId="18">'5'!$I$11</definedName>
    <definedName name="id_2058_1050_5_1_C" localSheetId="18">'5'!$J$11</definedName>
    <definedName name="id_2058_1050_5_1_D" localSheetId="18">'5'!$K$11</definedName>
    <definedName name="id_2058_1050_5_2_A" localSheetId="18">'5'!$H$12</definedName>
    <definedName name="id_2058_1050_5_2_B" localSheetId="18">'5'!$I$12</definedName>
    <definedName name="id_2058_1050_5_2_C" localSheetId="18">'5'!$J$12</definedName>
    <definedName name="id_2058_1050_5_2_D" localSheetId="18">'5'!$K$12</definedName>
    <definedName name="id_2058_1050_5_3_A" localSheetId="18">'5'!$H$13</definedName>
    <definedName name="id_2058_1050_5_3_B" localSheetId="18">'5'!$I$13</definedName>
    <definedName name="id_2058_1050_5_3_C" localSheetId="18">'5'!$J$13</definedName>
    <definedName name="id_2058_1050_5_3_D" localSheetId="18">'5'!$K$13</definedName>
    <definedName name="id_2058_1050_5_4_A" localSheetId="18">'5'!$H$14</definedName>
    <definedName name="id_2058_1050_5_4_B" localSheetId="18">'5'!$I$14</definedName>
    <definedName name="id_2058_1050_5_4_C" localSheetId="18">'5'!$J$14</definedName>
    <definedName name="id_2058_1050_5_4_D" localSheetId="18">'5'!$K$14</definedName>
    <definedName name="id_2058_1089_5.1_1_A" localSheetId="19">'5.1'!$H$55</definedName>
    <definedName name="id_2058_1089_5.1_1_B" localSheetId="19">'5.1'!$I$55</definedName>
    <definedName name="id_2058_1089_5.1_1_C" localSheetId="19">'5.1'!$J$55</definedName>
    <definedName name="id_2058_1089_5.1_1_D" localSheetId="19">'5.1'!$K$55</definedName>
    <definedName name="id_2058_1089_5.1_2_A" localSheetId="19">'5.1'!$H$56</definedName>
    <definedName name="id_2058_1089_5.1_2_B" localSheetId="19">'5.1'!$I$56</definedName>
    <definedName name="id_2058_1089_5.1_2_C" localSheetId="19">'5.1'!$J$56</definedName>
    <definedName name="id_2058_1089_5.1_2_D" localSheetId="19">'5.1'!$K$56</definedName>
    <definedName name="id_2058_1089_5.1_3_A" localSheetId="19">'5.1'!$H$57</definedName>
    <definedName name="id_2058_1089_5.1_3_B" localSheetId="19">'5.1'!$I$57</definedName>
    <definedName name="id_2058_1089_5.1_3_C" localSheetId="19">'5.1'!$J$57</definedName>
    <definedName name="id_2058_1089_5.1_3_D" localSheetId="19">'5.1'!$K$57</definedName>
    <definedName name="id_2058_1089_5.1_4_A" localSheetId="19">'5.1'!$H$58</definedName>
    <definedName name="id_2058_1089_5.1_4_B" localSheetId="19">'5.1'!$I$58</definedName>
    <definedName name="id_2058_1089_5.1_4_C" localSheetId="19">'5.1'!$J$58</definedName>
    <definedName name="id_2058_1089_5.1_4_D" localSheetId="19">'5.1'!$K$58</definedName>
    <definedName name="id_2058_1089_5_1_A" localSheetId="18">'5'!$H$51</definedName>
    <definedName name="id_2058_1089_5_1_B" localSheetId="18">'5'!$I$51</definedName>
    <definedName name="id_2058_1089_5_1_C" localSheetId="18">'5'!$J$51</definedName>
    <definedName name="id_2058_1089_5_1_D" localSheetId="18">'5'!$K$51</definedName>
    <definedName name="id_2058_1089_5_2_A" localSheetId="18">'5'!$H$52</definedName>
    <definedName name="id_2058_1089_5_2_B" localSheetId="18">'5'!$I$52</definedName>
    <definedName name="id_2058_1089_5_2_C" localSheetId="18">'5'!$J$52</definedName>
    <definedName name="id_2058_1089_5_2_D" localSheetId="18">'5'!$K$52</definedName>
    <definedName name="id_2058_1089_5_3_A" localSheetId="18">'5'!$H$53</definedName>
    <definedName name="id_2058_1089_5_3_B" localSheetId="18">'5'!$I$53</definedName>
    <definedName name="id_2058_1089_5_3_C" localSheetId="18">'5'!$J$53</definedName>
    <definedName name="id_2058_1089_5_3_D" localSheetId="18">'5'!$K$53</definedName>
    <definedName name="id_2058_1089_5_4_A" localSheetId="18">'5'!$H$54</definedName>
    <definedName name="id_2058_1089_5_4_B" localSheetId="18">'5'!$I$54</definedName>
    <definedName name="id_2058_1089_5_4_C" localSheetId="18">'5'!$J$54</definedName>
    <definedName name="id_2058_1089_5_4_D" localSheetId="18">'5'!$K$54</definedName>
    <definedName name="id_2058_1090_5.1_1_A" localSheetId="19">'5.1'!$H$27</definedName>
    <definedName name="id_2058_1090_5.1_1_B" localSheetId="19">'5.1'!$I$27</definedName>
    <definedName name="id_2058_1090_5.1_1_C" localSheetId="19">'5.1'!$J$27</definedName>
    <definedName name="id_2058_1090_5.1_1_D" localSheetId="19">'5.1'!$K$27</definedName>
    <definedName name="id_2058_1090_5.1_2_A" localSheetId="19">'5.1'!$H$28</definedName>
    <definedName name="id_2058_1090_5.1_2_B" localSheetId="19">'5.1'!$I$28</definedName>
    <definedName name="id_2058_1090_5.1_2_C" localSheetId="19">'5.1'!$J$28</definedName>
    <definedName name="id_2058_1090_5.1_2_D" localSheetId="19">'5.1'!$K$28</definedName>
    <definedName name="id_2058_1090_5.1_3_A" localSheetId="19">'5.1'!$H$29</definedName>
    <definedName name="id_2058_1090_5.1_3_B" localSheetId="19">'5.1'!$I$29</definedName>
    <definedName name="id_2058_1090_5.1_3_C" localSheetId="19">'5.1'!$J$29</definedName>
    <definedName name="id_2058_1090_5.1_3_D" localSheetId="19">'5.1'!$K$29</definedName>
    <definedName name="id_2058_1090_5.1_4_A" localSheetId="19">'5.1'!$H$30</definedName>
    <definedName name="id_2058_1090_5.1_4_B" localSheetId="19">'5.1'!$I$30</definedName>
    <definedName name="id_2058_1090_5.1_4_C" localSheetId="19">'5.1'!$J$30</definedName>
    <definedName name="id_2058_1090_5.1_4_D" localSheetId="19">'5.1'!$K$30</definedName>
    <definedName name="id_2058_1090_5_1_A" localSheetId="18">'5'!$H$27</definedName>
    <definedName name="id_2058_1090_5_1_B" localSheetId="18">'5'!$I$27</definedName>
    <definedName name="id_2058_1090_5_1_C" localSheetId="18">'5'!$J$27</definedName>
    <definedName name="id_2058_1090_5_1_D" localSheetId="18">'5'!$K$27</definedName>
    <definedName name="id_2058_1090_5_2_A" localSheetId="18">'5'!$H$28</definedName>
    <definedName name="id_2058_1090_5_2_B" localSheetId="18">'5'!$I$28</definedName>
    <definedName name="id_2058_1090_5_2_C" localSheetId="18">'5'!$J$28</definedName>
    <definedName name="id_2058_1090_5_2_D" localSheetId="18">'5'!$K$28</definedName>
    <definedName name="id_2058_1090_5_3_A" localSheetId="18">'5'!$H$29</definedName>
    <definedName name="id_2058_1090_5_3_B" localSheetId="18">'5'!$I$29</definedName>
    <definedName name="id_2058_1090_5_3_C" localSheetId="18">'5'!$J$29</definedName>
    <definedName name="id_2058_1090_5_3_D" localSheetId="18">'5'!$K$29</definedName>
    <definedName name="id_2058_1090_5_4_A" localSheetId="18">'5'!$H$30</definedName>
    <definedName name="id_2058_1090_5_4_B" localSheetId="18">'5'!$I$30</definedName>
    <definedName name="id_2058_1090_5_4_C" localSheetId="18">'5'!$J$30</definedName>
    <definedName name="id_2058_1090_5_4_D" localSheetId="18">'5'!$K$30</definedName>
    <definedName name="id_2058_1099_5.1_1_A" localSheetId="19">'5.1'!$H$23</definedName>
    <definedName name="id_2058_1099_5.1_1_B" localSheetId="19">'5.1'!$I$23</definedName>
    <definedName name="id_2058_1099_5.1_1_C" localSheetId="19">'5.1'!$J$23</definedName>
    <definedName name="id_2058_1099_5.1_1_D" localSheetId="19">'5.1'!$K$23</definedName>
    <definedName name="id_2058_1099_5.1_2_A" localSheetId="19">'5.1'!$H$24</definedName>
    <definedName name="id_2058_1099_5.1_2_B" localSheetId="19">'5.1'!$I$24</definedName>
    <definedName name="id_2058_1099_5.1_2_C" localSheetId="19">'5.1'!$J$24</definedName>
    <definedName name="id_2058_1099_5.1_2_D" localSheetId="19">'5.1'!$K$24</definedName>
    <definedName name="id_2058_1099_5.1_3_A" localSheetId="19">'5.1'!$H$25</definedName>
    <definedName name="id_2058_1099_5.1_3_B" localSheetId="19">'5.1'!$I$25</definedName>
    <definedName name="id_2058_1099_5.1_3_C" localSheetId="19">'5.1'!$J$25</definedName>
    <definedName name="id_2058_1099_5.1_3_D" localSheetId="19">'5.1'!$K$25</definedName>
    <definedName name="id_2058_1099_5.1_4_A" localSheetId="19">'5.1'!$H$26</definedName>
    <definedName name="id_2058_1099_5.1_4_B" localSheetId="19">'5.1'!$I$26</definedName>
    <definedName name="id_2058_1099_5.1_4_C" localSheetId="19">'5.1'!$J$26</definedName>
    <definedName name="id_2058_1099_5.1_4_D" localSheetId="19">'5.1'!$K$26</definedName>
    <definedName name="id_2058_1099_5_1_A" localSheetId="18">'5'!$H$23</definedName>
    <definedName name="id_2058_1099_5_1_B" localSheetId="18">'5'!$I$23</definedName>
    <definedName name="id_2058_1099_5_1_C" localSheetId="18">'5'!$J$23</definedName>
    <definedName name="id_2058_1099_5_1_D" localSheetId="18">'5'!$K$23</definedName>
    <definedName name="id_2058_1099_5_2_A" localSheetId="18">'5'!$H$24</definedName>
    <definedName name="id_2058_1099_5_2_B" localSheetId="18">'5'!$I$24</definedName>
    <definedName name="id_2058_1099_5_2_C" localSheetId="18">'5'!$J$24</definedName>
    <definedName name="id_2058_1099_5_2_D" localSheetId="18">'5'!$K$24</definedName>
    <definedName name="id_2058_1099_5_3_A" localSheetId="18">'5'!$H$25</definedName>
    <definedName name="id_2058_1099_5_3_B" localSheetId="18">'5'!$I$25</definedName>
    <definedName name="id_2058_1099_5_3_C" localSheetId="18">'5'!$J$25</definedName>
    <definedName name="id_2058_1099_5_3_D" localSheetId="18">'5'!$K$25</definedName>
    <definedName name="id_2058_1099_5_4_A" localSheetId="18">'5'!$H$26</definedName>
    <definedName name="id_2058_1099_5_4_B" localSheetId="18">'5'!$I$26</definedName>
    <definedName name="id_2058_1099_5_4_C" localSheetId="18">'5'!$J$26</definedName>
    <definedName name="id_2058_1099_5_4_D" localSheetId="18">'5'!$K$26</definedName>
    <definedName name="id_2058_1106_5.1_1_A" localSheetId="19">'5.1'!$H$19</definedName>
    <definedName name="id_2058_1106_5.1_1_B" localSheetId="19">'5.1'!$I$19</definedName>
    <definedName name="id_2058_1106_5.1_1_C" localSheetId="19">'5.1'!$J$19</definedName>
    <definedName name="id_2058_1106_5.1_1_D" localSheetId="19">'5.1'!$K$19</definedName>
    <definedName name="id_2058_1106_5.1_2_A" localSheetId="19">'5.1'!$H$20</definedName>
    <definedName name="id_2058_1106_5.1_2_B" localSheetId="19">'5.1'!$I$20</definedName>
    <definedName name="id_2058_1106_5.1_2_C" localSheetId="19">'5.1'!$J$20</definedName>
    <definedName name="id_2058_1106_5.1_2_D" localSheetId="19">'5.1'!$K$20</definedName>
    <definedName name="id_2058_1106_5.1_3_A" localSheetId="19">'5.1'!$H$21</definedName>
    <definedName name="id_2058_1106_5.1_3_B" localSheetId="19">'5.1'!$I$21</definedName>
    <definedName name="id_2058_1106_5.1_3_C" localSheetId="19">'5.1'!$J$21</definedName>
    <definedName name="id_2058_1106_5.1_3_D" localSheetId="19">'5.1'!$K$21</definedName>
    <definedName name="id_2058_1106_5.1_4_A" localSheetId="19">'5.1'!$H$22</definedName>
    <definedName name="id_2058_1106_5.1_4_B" localSheetId="19">'5.1'!$I$22</definedName>
    <definedName name="id_2058_1106_5.1_4_C" localSheetId="19">'5.1'!$J$22</definedName>
    <definedName name="id_2058_1106_5.1_4_D" localSheetId="19">'5.1'!$K$22</definedName>
    <definedName name="id_2058_1106_5_1_A" localSheetId="18">'5'!$H$19</definedName>
    <definedName name="id_2058_1106_5_1_B" localSheetId="18">'5'!$I$19</definedName>
    <definedName name="id_2058_1106_5_1_C" localSheetId="18">'5'!$J$19</definedName>
    <definedName name="id_2058_1106_5_1_D" localSheetId="18">'5'!$K$19</definedName>
    <definedName name="id_2058_1106_5_2_A" localSheetId="18">'5'!$H$20</definedName>
    <definedName name="id_2058_1106_5_2_B" localSheetId="18">'5'!$I$20</definedName>
    <definedName name="id_2058_1106_5_2_C" localSheetId="18">'5'!$J$20</definedName>
    <definedName name="id_2058_1106_5_2_D" localSheetId="18">'5'!$K$20</definedName>
    <definedName name="id_2058_1106_5_3_A" localSheetId="18">'5'!$H$21</definedName>
    <definedName name="id_2058_1106_5_3_B" localSheetId="18">'5'!$I$21</definedName>
    <definedName name="id_2058_1106_5_3_C" localSheetId="18">'5'!$J$21</definedName>
    <definedName name="id_2058_1106_5_3_D" localSheetId="18">'5'!$K$21</definedName>
    <definedName name="id_2058_1106_5_4_A" localSheetId="18">'5'!$H$22</definedName>
    <definedName name="id_2058_1106_5_4_B" localSheetId="18">'5'!$I$22</definedName>
    <definedName name="id_2058_1106_5_4_C" localSheetId="18">'5'!$J$22</definedName>
    <definedName name="id_2058_1106_5_4_D" localSheetId="18">'5'!$K$22</definedName>
    <definedName name="id_2058_1121_5.1_1_A" localSheetId="19">'5.1'!$H$75</definedName>
    <definedName name="id_2058_1121_5.1_1_B" localSheetId="19">'5.1'!$I$75</definedName>
    <definedName name="id_2058_1121_5.1_1_C" localSheetId="19">'5.1'!$J$75</definedName>
    <definedName name="id_2058_1121_5.1_1_D" localSheetId="19">'5.1'!$K$75</definedName>
    <definedName name="id_2058_1121_5.1_2_A" localSheetId="19">'5.1'!$H$76</definedName>
    <definedName name="id_2058_1121_5.1_2_B" localSheetId="19">'5.1'!$I$76</definedName>
    <definedName name="id_2058_1121_5.1_2_C" localSheetId="19">'5.1'!$J$76</definedName>
    <definedName name="id_2058_1121_5.1_2_D" localSheetId="19">'5.1'!$K$76</definedName>
    <definedName name="id_2058_1121_5.1_3_A" localSheetId="19">'5.1'!$H$77</definedName>
    <definedName name="id_2058_1121_5.1_3_B" localSheetId="19">'5.1'!$I$77</definedName>
    <definedName name="id_2058_1121_5.1_3_C" localSheetId="19">'5.1'!$J$77</definedName>
    <definedName name="id_2058_1121_5.1_3_D" localSheetId="19">'5.1'!$K$77</definedName>
    <definedName name="id_2058_1121_5.1_4_A" localSheetId="19">'5.1'!$H$78</definedName>
    <definedName name="id_2058_1121_5.1_4_B" localSheetId="19">'5.1'!$I$78</definedName>
    <definedName name="id_2058_1121_5.1_4_C" localSheetId="19">'5.1'!$J$78</definedName>
    <definedName name="id_2058_1121_5.1_4_D" localSheetId="19">'5.1'!$K$78</definedName>
    <definedName name="id_2058_1121_5_1_A" localSheetId="18">'5'!$H$79</definedName>
    <definedName name="id_2058_1121_5_1_B" localSheetId="18">'5'!$I$79</definedName>
    <definedName name="id_2058_1121_5_1_C" localSheetId="18">'5'!$J$79</definedName>
    <definedName name="id_2058_1121_5_1_D" localSheetId="18">'5'!$K$79</definedName>
    <definedName name="id_2058_1121_5_2_A" localSheetId="18">'5'!$H$80</definedName>
    <definedName name="id_2058_1121_5_2_B" localSheetId="18">'5'!$I$80</definedName>
    <definedName name="id_2058_1121_5_2_C" localSheetId="18">'5'!$J$80</definedName>
    <definedName name="id_2058_1121_5_2_D" localSheetId="18">'5'!$K$80</definedName>
    <definedName name="id_2058_1121_5_3_A" localSheetId="18">'5'!$H$81</definedName>
    <definedName name="id_2058_1121_5_3_B" localSheetId="18">'5'!$I$81</definedName>
    <definedName name="id_2058_1121_5_3_C" localSheetId="18">'5'!$J$81</definedName>
    <definedName name="id_2058_1121_5_3_D" localSheetId="18">'5'!$K$81</definedName>
    <definedName name="id_2058_1121_5_4_A" localSheetId="18">'5'!$H$82</definedName>
    <definedName name="id_2058_1121_5_4_B" localSheetId="18">'5'!$I$82</definedName>
    <definedName name="id_2058_1121_5_4_C" localSheetId="18">'5'!$J$82</definedName>
    <definedName name="id_2058_1121_5_4_D" localSheetId="18">'5'!$K$82</definedName>
    <definedName name="id_2058_1124_5.1_1_A" localSheetId="19">'5.1'!$H$83</definedName>
    <definedName name="id_2058_1124_5.1_1_B" localSheetId="19">'5.1'!$I$83</definedName>
    <definedName name="id_2058_1124_5.1_1_C" localSheetId="19">'5.1'!$J$83</definedName>
    <definedName name="id_2058_1124_5.1_1_D" localSheetId="19">'5.1'!$K$83</definedName>
    <definedName name="id_2058_1124_5.1_2_A" localSheetId="19">'5.1'!$H$84</definedName>
    <definedName name="id_2058_1124_5.1_2_B" localSheetId="19">'5.1'!$I$84</definedName>
    <definedName name="id_2058_1124_5.1_2_C" localSheetId="19">'5.1'!$J$84</definedName>
    <definedName name="id_2058_1124_5.1_2_D" localSheetId="19">'5.1'!$K$84</definedName>
    <definedName name="id_2058_1124_5.1_3_A" localSheetId="19">'5.1'!$H$85</definedName>
    <definedName name="id_2058_1124_5.1_3_B" localSheetId="19">'5.1'!$I$85</definedName>
    <definedName name="id_2058_1124_5.1_3_C" localSheetId="19">'5.1'!$J$85</definedName>
    <definedName name="id_2058_1124_5.1_3_D" localSheetId="19">'5.1'!$K$85</definedName>
    <definedName name="id_2058_1124_5.1_4_A" localSheetId="19">'5.1'!$H$86</definedName>
    <definedName name="id_2058_1124_5.1_4_B" localSheetId="19">'5.1'!$I$86</definedName>
    <definedName name="id_2058_1124_5.1_4_C" localSheetId="19">'5.1'!$J$86</definedName>
    <definedName name="id_2058_1124_5.1_4_D" localSheetId="19">'5.1'!$K$86</definedName>
    <definedName name="id_2058_1124_5_1_A" localSheetId="18">'5'!$H$87</definedName>
    <definedName name="id_2058_1124_5_1_B" localSheetId="18">'5'!$I$87</definedName>
    <definedName name="id_2058_1124_5_1_C" localSheetId="18">'5'!$J$87</definedName>
    <definedName name="id_2058_1124_5_1_D" localSheetId="18">'5'!$K$87</definedName>
    <definedName name="id_2058_1124_5_2_A" localSheetId="18">'5'!$H$88</definedName>
    <definedName name="id_2058_1124_5_2_B" localSheetId="18">'5'!$I$88</definedName>
    <definedName name="id_2058_1124_5_2_C" localSheetId="18">'5'!$J$88</definedName>
    <definedName name="id_2058_1124_5_2_D" localSheetId="18">'5'!$K$88</definedName>
    <definedName name="id_2058_1124_5_3_A" localSheetId="18">'5'!$H$89</definedName>
    <definedName name="id_2058_1124_5_3_B" localSheetId="18">'5'!$I$89</definedName>
    <definedName name="id_2058_1124_5_3_C" localSheetId="18">'5'!$J$89</definedName>
    <definedName name="id_2058_1124_5_3_D" localSheetId="18">'5'!$K$89</definedName>
    <definedName name="id_2058_1124_5_4_A" localSheetId="18">'5'!$H$90</definedName>
    <definedName name="id_2058_1124_5_4_B" localSheetId="18">'5'!$I$90</definedName>
    <definedName name="id_2058_1124_5_4_C" localSheetId="18">'5'!$J$90</definedName>
    <definedName name="id_2058_1124_5_4_D" localSheetId="18">'5'!$K$90</definedName>
    <definedName name="id_2058_1185_5.1_1_A" localSheetId="19">'5.1'!$H$35</definedName>
    <definedName name="id_2058_1185_5.1_1_B" localSheetId="19">'5.1'!$I$35</definedName>
    <definedName name="id_2058_1185_5.1_1_C" localSheetId="19">'5.1'!$J$35</definedName>
    <definedName name="id_2058_1185_5.1_1_D" localSheetId="19">'5.1'!$K$35</definedName>
    <definedName name="id_2058_1185_5.1_2_A" localSheetId="19">'5.1'!$H$36</definedName>
    <definedName name="id_2058_1185_5.1_2_B" localSheetId="19">'5.1'!$I$36</definedName>
    <definedName name="id_2058_1185_5.1_2_C" localSheetId="19">'5.1'!$J$36</definedName>
    <definedName name="id_2058_1185_5.1_2_D" localSheetId="19">'5.1'!$K$36</definedName>
    <definedName name="id_2058_1185_5.1_3_A" localSheetId="19">'5.1'!$H$37</definedName>
    <definedName name="id_2058_1185_5.1_3_B" localSheetId="19">'5.1'!$I$37</definedName>
    <definedName name="id_2058_1185_5.1_3_C" localSheetId="19">'5.1'!$J$37</definedName>
    <definedName name="id_2058_1185_5.1_3_D" localSheetId="19">'5.1'!$K$37</definedName>
    <definedName name="id_2058_1185_5.1_4_A" localSheetId="19">'5.1'!$H$38</definedName>
    <definedName name="id_2058_1185_5.1_4_B" localSheetId="19">'5.1'!$I$38</definedName>
    <definedName name="id_2058_1185_5.1_4_C" localSheetId="19">'5.1'!$J$38</definedName>
    <definedName name="id_2058_1185_5.1_4_D" localSheetId="19">'5.1'!$K$38</definedName>
    <definedName name="id_2058_1185_5_1_A" localSheetId="18">'5'!$H$31</definedName>
    <definedName name="id_2058_1185_5_1_B" localSheetId="18">'5'!$I$31</definedName>
    <definedName name="id_2058_1185_5_1_C" localSheetId="18">'5'!$J$31</definedName>
    <definedName name="id_2058_1185_5_1_D" localSheetId="18">'5'!$K$31</definedName>
    <definedName name="id_2058_1185_5_2_A" localSheetId="18">'5'!$H$32</definedName>
    <definedName name="id_2058_1185_5_2_B" localSheetId="18">'5'!$I$32</definedName>
    <definedName name="id_2058_1185_5_2_C" localSheetId="18">'5'!$J$32</definedName>
    <definedName name="id_2058_1185_5_2_D" localSheetId="18">'5'!$K$32</definedName>
    <definedName name="id_2058_1185_5_3_A" localSheetId="18">'5'!$H$33</definedName>
    <definedName name="id_2058_1185_5_3_B" localSheetId="18">'5'!$I$33</definedName>
    <definedName name="id_2058_1185_5_3_C" localSheetId="18">'5'!$J$33</definedName>
    <definedName name="id_2058_1185_5_3_D" localSheetId="18">'5'!$K$33</definedName>
    <definedName name="id_2058_1185_5_4_A" localSheetId="18">'5'!$H$34</definedName>
    <definedName name="id_2058_1185_5_4_B" localSheetId="18">'5'!$I$34</definedName>
    <definedName name="id_2058_1185_5_4_C" localSheetId="18">'5'!$J$34</definedName>
    <definedName name="id_2058_1185_5_4_D" localSheetId="18">'5'!$K$34</definedName>
    <definedName name="id_2058_1186_5.1_1_A" localSheetId="19">'5.1'!$H$15</definedName>
    <definedName name="id_2058_1186_5.1_1_B" localSheetId="19">'5.1'!$I$15</definedName>
    <definedName name="id_2058_1186_5.1_1_C" localSheetId="19">'5.1'!$J$15</definedName>
    <definedName name="id_2058_1186_5.1_1_D" localSheetId="19">'5.1'!$K$15</definedName>
    <definedName name="id_2058_1186_5.1_2_A" localSheetId="19">'5.1'!$H$16</definedName>
    <definedName name="id_2058_1186_5.1_2_B" localSheetId="19">'5.1'!$I$16</definedName>
    <definedName name="id_2058_1186_5.1_2_C" localSheetId="19">'5.1'!$J$16</definedName>
    <definedName name="id_2058_1186_5.1_2_D" localSheetId="19">'5.1'!$K$16</definedName>
    <definedName name="id_2058_1186_5.1_3_A" localSheetId="19">'5.1'!$H$17</definedName>
    <definedName name="id_2058_1186_5.1_3_B" localSheetId="19">'5.1'!$I$17</definedName>
    <definedName name="id_2058_1186_5.1_3_C" localSheetId="19">'5.1'!$J$17</definedName>
    <definedName name="id_2058_1186_5.1_3_D" localSheetId="19">'5.1'!$K$17</definedName>
    <definedName name="id_2058_1186_5.1_4_A" localSheetId="19">'5.1'!$H$18</definedName>
    <definedName name="id_2058_1186_5.1_4_B" localSheetId="19">'5.1'!$I$18</definedName>
    <definedName name="id_2058_1186_5.1_4_C" localSheetId="19">'5.1'!$J$18</definedName>
    <definedName name="id_2058_1186_5.1_4_D" localSheetId="19">'5.1'!$K$18</definedName>
    <definedName name="id_2058_1186_5_1_A" localSheetId="18">'5'!$H$15</definedName>
    <definedName name="id_2058_1186_5_1_B" localSheetId="18">'5'!$I$15</definedName>
    <definedName name="id_2058_1186_5_1_C" localSheetId="18">'5'!$J$15</definedName>
    <definedName name="id_2058_1186_5_1_D" localSheetId="18">'5'!$K$15</definedName>
    <definedName name="id_2058_1186_5_2_A" localSheetId="18">'5'!$H$16</definedName>
    <definedName name="id_2058_1186_5_2_B" localSheetId="18">'5'!$I$16</definedName>
    <definedName name="id_2058_1186_5_2_C" localSheetId="18">'5'!$J$16</definedName>
    <definedName name="id_2058_1186_5_2_D" localSheetId="18">'5'!$K$16</definedName>
    <definedName name="id_2058_1186_5_3_A" localSheetId="18">'5'!$H$17</definedName>
    <definedName name="id_2058_1186_5_3_B" localSheetId="18">'5'!$I$17</definedName>
    <definedName name="id_2058_1186_5_3_C" localSheetId="18">'5'!$J$17</definedName>
    <definedName name="id_2058_1186_5_3_D" localSheetId="18">'5'!$K$17</definedName>
    <definedName name="id_2058_1186_5_4_A" localSheetId="18">'5'!$H$18</definedName>
    <definedName name="id_2058_1186_5_4_B" localSheetId="18">'5'!$I$18</definedName>
    <definedName name="id_2058_1186_5_4_C" localSheetId="18">'5'!$J$18</definedName>
    <definedName name="id_2058_1186_5_4_D" localSheetId="18">'5'!$K$18</definedName>
    <definedName name="id_2058_2199_5.1_1_A" localSheetId="19">'5.1'!$H$39</definedName>
    <definedName name="id_2058_2199_5.1_1_B" localSheetId="19">'5.1'!$I$39</definedName>
    <definedName name="id_2058_2199_5.1_1_C" localSheetId="19">'5.1'!$J$39</definedName>
    <definedName name="id_2058_2199_5.1_1_D" localSheetId="19">'5.1'!$K$39</definedName>
    <definedName name="id_2058_2199_5.1_2_A" localSheetId="19">'5.1'!$H$40</definedName>
    <definedName name="id_2058_2199_5.1_2_B" localSheetId="19">'5.1'!$I$40</definedName>
    <definedName name="id_2058_2199_5.1_2_C" localSheetId="19">'5.1'!$J$40</definedName>
    <definedName name="id_2058_2199_5.1_2_D" localSheetId="19">'5.1'!$K$40</definedName>
    <definedName name="id_2058_2199_5.1_3_A" localSheetId="19">'5.1'!$H$41</definedName>
    <definedName name="id_2058_2199_5.1_3_B" localSheetId="19">'5.1'!$I$41</definedName>
    <definedName name="id_2058_2199_5.1_3_C" localSheetId="19">'5.1'!$J$41</definedName>
    <definedName name="id_2058_2199_5.1_3_D" localSheetId="19">'5.1'!$K$41</definedName>
    <definedName name="id_2058_2199_5.1_4_A" localSheetId="19">'5.1'!$H$42</definedName>
    <definedName name="id_2058_2199_5.1_4_B" localSheetId="19">'5.1'!$I$42</definedName>
    <definedName name="id_2058_2199_5.1_4_C" localSheetId="19">'5.1'!$J$42</definedName>
    <definedName name="id_2058_2199_5.1_4_D" localSheetId="19">'5.1'!$K$42</definedName>
    <definedName name="id_2058_2199_5_1_A" localSheetId="18">'5'!$H$35</definedName>
    <definedName name="id_2058_2199_5_1_B" localSheetId="18">'5'!$I$35</definedName>
    <definedName name="id_2058_2199_5_1_C" localSheetId="18">'5'!$J$35</definedName>
    <definedName name="id_2058_2199_5_1_D" localSheetId="18">'5'!$K$35</definedName>
    <definedName name="id_2058_2199_5_2_A" localSheetId="18">'5'!$H$36</definedName>
    <definedName name="id_2058_2199_5_2_B" localSheetId="18">'5'!$I$36</definedName>
    <definedName name="id_2058_2199_5_2_C" localSheetId="18">'5'!$J$36</definedName>
    <definedName name="id_2058_2199_5_2_D" localSheetId="18">'5'!$K$36</definedName>
    <definedName name="id_2058_2199_5_3_A" localSheetId="18">'5'!$H$37</definedName>
    <definedName name="id_2058_2199_5_3_B" localSheetId="18">'5'!$I$37</definedName>
    <definedName name="id_2058_2199_5_3_C" localSheetId="18">'5'!$J$37</definedName>
    <definedName name="id_2058_2199_5_3_D" localSheetId="18">'5'!$K$37</definedName>
    <definedName name="id_2058_2199_5_4_A" localSheetId="18">'5'!$H$38</definedName>
    <definedName name="id_2058_2199_5_4_B" localSheetId="18">'5'!$I$38</definedName>
    <definedName name="id_2058_2199_5_4_C" localSheetId="18">'5'!$J$38</definedName>
    <definedName name="id_2058_2199_5_4_D" localSheetId="18">'5'!$K$38</definedName>
    <definedName name="id_2058_3259_5.1_1_A" localSheetId="19">'5.1'!$H$79</definedName>
    <definedName name="id_2058_3259_5.1_1_B" localSheetId="19">'5.1'!$I$79</definedName>
    <definedName name="id_2058_3259_5.1_1_C" localSheetId="19">'5.1'!$J$79</definedName>
    <definedName name="id_2058_3259_5.1_1_D" localSheetId="19">'5.1'!$K$79</definedName>
    <definedName name="id_2058_3259_5.1_2_A" localSheetId="19">'5.1'!$H$80</definedName>
    <definedName name="id_2058_3259_5.1_2_B" localSheetId="19">'5.1'!$I$80</definedName>
    <definedName name="id_2058_3259_5.1_2_C" localSheetId="19">'5.1'!$J$80</definedName>
    <definedName name="id_2058_3259_5.1_2_D" localSheetId="19">'5.1'!$K$80</definedName>
    <definedName name="id_2058_3259_5.1_3_A" localSheetId="19">'5.1'!$H$81</definedName>
    <definedName name="id_2058_3259_5.1_3_B" localSheetId="19">'5.1'!$I$81</definedName>
    <definedName name="id_2058_3259_5.1_3_C" localSheetId="19">'5.1'!$J$81</definedName>
    <definedName name="id_2058_3259_5.1_3_D" localSheetId="19">'5.1'!$K$81</definedName>
    <definedName name="id_2058_3259_5.1_4_A" localSheetId="19">'5.1'!$H$82</definedName>
    <definedName name="id_2058_3259_5.1_4_B" localSheetId="19">'5.1'!$I$82</definedName>
    <definedName name="id_2058_3259_5.1_4_C" localSheetId="19">'5.1'!$J$82</definedName>
    <definedName name="id_2058_3259_5.1_4_D" localSheetId="19">'5.1'!$K$82</definedName>
    <definedName name="id_2058_3259_5_1_A" localSheetId="18">'5'!$H$83</definedName>
    <definedName name="id_2058_3259_5_1_B" localSheetId="18">'5'!$I$83</definedName>
    <definedName name="id_2058_3259_5_1_C" localSheetId="18">'5'!$J$83</definedName>
    <definedName name="id_2058_3259_5_1_D" localSheetId="18">'5'!$K$83</definedName>
    <definedName name="id_2058_3259_5_2_A" localSheetId="18">'5'!$H$84</definedName>
    <definedName name="id_2058_3259_5_2_B" localSheetId="18">'5'!$I$84</definedName>
    <definedName name="id_2058_3259_5_2_C" localSheetId="18">'5'!$J$84</definedName>
    <definedName name="id_2058_3259_5_2_D" localSheetId="18">'5'!$K$84</definedName>
    <definedName name="id_2058_3259_5_3_A" localSheetId="18">'5'!$H$85</definedName>
    <definedName name="id_2058_3259_5_3_B" localSheetId="18">'5'!$I$85</definedName>
    <definedName name="id_2058_3259_5_3_C" localSheetId="18">'5'!$J$85</definedName>
    <definedName name="id_2058_3259_5_3_D" localSheetId="18">'5'!$K$85</definedName>
    <definedName name="id_2058_3259_5_4_A" localSheetId="18">'5'!$H$86</definedName>
    <definedName name="id_2058_3259_5_4_B" localSheetId="18">'5'!$I$86</definedName>
    <definedName name="id_2058_3259_5_4_C" localSheetId="18">'5'!$J$86</definedName>
    <definedName name="id_2058_3259_5_4_D" localSheetId="18">'5'!$K$86</definedName>
    <definedName name="id_2063_3035_1.1_1_A" localSheetId="9">'1.1'!$H$11</definedName>
    <definedName name="id_2063_3035_1.1_1_B" localSheetId="9">'1.1'!$I$11</definedName>
    <definedName name="id_2063_3035_1.1_1_C" localSheetId="9">'1.1'!$J$11</definedName>
    <definedName name="id_2063_3035_1.1_1_D" localSheetId="9">'1.1'!$K$11</definedName>
    <definedName name="id_2063_3035_1.1_2_A" localSheetId="9">'1.1'!$H$12</definedName>
    <definedName name="id_2063_3035_1.1_2_B" localSheetId="9">'1.1'!$I$12</definedName>
    <definedName name="id_2063_3035_1.1_2_C" localSheetId="9">'1.1'!$J$12</definedName>
    <definedName name="id_2063_3035_1.1_2_D" localSheetId="9">'1.1'!$K$12</definedName>
    <definedName name="id_2063_3035_1.1_3_A" localSheetId="9">'1.1'!$H$13</definedName>
    <definedName name="id_2063_3035_1.1_3_B" localSheetId="9">'1.1'!$I$13</definedName>
    <definedName name="id_2063_3035_1.1_3_C" localSheetId="9">'1.1'!$J$13</definedName>
    <definedName name="id_2063_3035_1.1_3_D" localSheetId="9">'1.1'!$K$13</definedName>
    <definedName name="id_2063_3045_1.1_1_A" localSheetId="9">'1.1'!$H$23</definedName>
    <definedName name="id_2063_3045_1.1_1_B" localSheetId="9">'1.1'!$I$23</definedName>
    <definedName name="id_2063_3045_1.1_1_C" localSheetId="9">'1.1'!$J$23</definedName>
    <definedName name="id_2063_3045_1.1_1_D" localSheetId="9">'1.1'!$K$23</definedName>
    <definedName name="id_2063_3045_1.1_2_A" localSheetId="9">'1.1'!$H$24</definedName>
    <definedName name="id_2063_3045_1.1_2_B" localSheetId="9">'1.1'!$I$24</definedName>
    <definedName name="id_2063_3045_1.1_2_C" localSheetId="9">'1.1'!$J$24</definedName>
    <definedName name="id_2063_3045_1.1_2_D" localSheetId="9">'1.1'!$K$24</definedName>
    <definedName name="id_2063_3045_1.1_3_A" localSheetId="9">'1.1'!$H$25</definedName>
    <definedName name="id_2063_3045_1.1_3_B" localSheetId="9">'1.1'!$I$25</definedName>
    <definedName name="id_2063_3045_1.1_3_C" localSheetId="9">'1.1'!$J$25</definedName>
    <definedName name="id_2063_3045_1.1_3_D" localSheetId="9">'1.1'!$K$25</definedName>
    <definedName name="id_2064_3243_3.1_1_A" localSheetId="15">'3.1'!$H$35</definedName>
    <definedName name="id_2064_3243_3.1_1_B" localSheetId="15">'3.1'!$I$35</definedName>
    <definedName name="id_2064_3243_3.1_1_C" localSheetId="15">'3.1'!$J$35</definedName>
    <definedName name="id_2064_3243_3.1_1_D" localSheetId="15">'3.1'!$K$35</definedName>
    <definedName name="id_2064_3243_3.1_2_A" localSheetId="15">'3.1'!$H$36</definedName>
    <definedName name="id_2064_3243_3.1_2_B" localSheetId="15">'3.1'!$I$36</definedName>
    <definedName name="id_2064_3243_3.1_2_C" localSheetId="15">'3.1'!$J$36</definedName>
    <definedName name="id_2064_3243_3.1_2_D" localSheetId="15">'3.1'!$K$36</definedName>
    <definedName name="id_2064_3243_3.1_3_A" localSheetId="15">'3.1'!$H$37</definedName>
    <definedName name="id_2064_3243_3.1_3_B" localSheetId="15">'3.1'!$I$37</definedName>
    <definedName name="id_2064_3243_3.1_3_C" localSheetId="15">'3.1'!$J$37</definedName>
    <definedName name="id_2064_3243_3.1_3_D" localSheetId="15">'3.1'!$K$37</definedName>
    <definedName name="id_2064_3244_3.1_1_A" localSheetId="15">'3.1'!$H$39</definedName>
    <definedName name="id_2064_3244_3.1_1_B" localSheetId="15">'3.1'!$I$39</definedName>
    <definedName name="id_2064_3244_3.1_1_C" localSheetId="15">'3.1'!$J$39</definedName>
    <definedName name="id_2064_3244_3.1_1_D" localSheetId="15">'3.1'!$K$39</definedName>
    <definedName name="id_2064_3244_3.1_2_A" localSheetId="15">'3.1'!$H$40</definedName>
    <definedName name="id_2064_3244_3.1_2_B" localSheetId="15">'3.1'!$I$40</definedName>
    <definedName name="id_2064_3244_3.1_2_C" localSheetId="15">'3.1'!$J$40</definedName>
    <definedName name="id_2064_3244_3.1_2_D" localSheetId="15">'3.1'!$K$40</definedName>
    <definedName name="id_2064_3244_3.1_3_A" localSheetId="15">'3.1'!$H$41</definedName>
    <definedName name="id_2064_3244_3.1_3_B" localSheetId="15">'3.1'!$I$41</definedName>
    <definedName name="id_2064_3244_3.1_3_C" localSheetId="15">'3.1'!$J$41</definedName>
    <definedName name="id_2064_3244_3.1_3_D" localSheetId="15">'3.1'!$K$41</definedName>
    <definedName name="id_2064_3246_3.1_1_A" localSheetId="15">'3.1'!$H$23</definedName>
    <definedName name="id_2064_3246_3.1_1_B" localSheetId="15">'3.1'!$I$23</definedName>
    <definedName name="id_2064_3246_3.1_1_C" localSheetId="15">'3.1'!$J$23</definedName>
    <definedName name="id_2064_3246_3.1_1_D" localSheetId="15">'3.1'!$K$23</definedName>
    <definedName name="id_2064_3246_3.1_2_A" localSheetId="15">'3.1'!$H$24</definedName>
    <definedName name="id_2064_3246_3.1_2_B" localSheetId="15">'3.1'!$I$24</definedName>
    <definedName name="id_2064_3246_3.1_2_C" localSheetId="15">'3.1'!$J$24</definedName>
    <definedName name="id_2064_3246_3.1_2_D" localSheetId="15">'3.1'!$K$24</definedName>
    <definedName name="id_2064_3246_3.1_3_A" localSheetId="15">'3.1'!$H$25</definedName>
    <definedName name="id_2064_3246_3.1_3_B" localSheetId="15">'3.1'!$I$25</definedName>
    <definedName name="id_2064_3246_3.1_3_C" localSheetId="15">'3.1'!$J$25</definedName>
    <definedName name="id_2064_3246_3.1_3_D" localSheetId="15">'3.1'!$K$25</definedName>
    <definedName name="id_2064_3247_3.1_1_A" localSheetId="15">'3.1'!$H$27</definedName>
    <definedName name="id_2064_3247_3.1_1_B" localSheetId="15">'3.1'!$I$27</definedName>
    <definedName name="id_2064_3247_3.1_1_C" localSheetId="15">'3.1'!$J$27</definedName>
    <definedName name="id_2064_3247_3.1_1_D" localSheetId="15">'3.1'!$K$27</definedName>
    <definedName name="id_2064_3247_3.1_2_A" localSheetId="15">'3.1'!$H$28</definedName>
    <definedName name="id_2064_3247_3.1_2_B" localSheetId="15">'3.1'!$I$28</definedName>
    <definedName name="id_2064_3247_3.1_2_C" localSheetId="15">'3.1'!$J$28</definedName>
    <definedName name="id_2064_3247_3.1_2_D" localSheetId="15">'3.1'!$K$28</definedName>
    <definedName name="id_2064_3247_3.1_3_A" localSheetId="15">'3.1'!$H$29</definedName>
    <definedName name="id_2064_3247_3.1_3_B" localSheetId="15">'3.1'!$I$29</definedName>
    <definedName name="id_2064_3247_3.1_3_C" localSheetId="15">'3.1'!$J$29</definedName>
    <definedName name="id_2064_3247_3.1_3_D" localSheetId="15">'3.1'!$K$29</definedName>
    <definedName name="id_2064_3248_3.1_1_A" localSheetId="15">'3.1'!$H$31</definedName>
    <definedName name="id_2064_3248_3.1_1_B" localSheetId="15">'3.1'!$I$31</definedName>
    <definedName name="id_2064_3248_3.1_1_C" localSheetId="15">'3.1'!$J$31</definedName>
    <definedName name="id_2064_3248_3.1_1_D" localSheetId="15">'3.1'!$K$31</definedName>
    <definedName name="id_2064_3248_3.1_2_A" localSheetId="15">'3.1'!$H$32</definedName>
    <definedName name="id_2064_3248_3.1_2_B" localSheetId="15">'3.1'!$I$32</definedName>
    <definedName name="id_2064_3248_3.1_2_C" localSheetId="15">'3.1'!$J$32</definedName>
    <definedName name="id_2064_3248_3.1_2_D" localSheetId="15">'3.1'!$K$32</definedName>
    <definedName name="id_2064_3248_3.1_3_A" localSheetId="15">'3.1'!$H$33</definedName>
    <definedName name="id_2064_3248_3.1_3_B" localSheetId="15">'3.1'!$I$33</definedName>
    <definedName name="id_2064_3248_3.1_3_C" localSheetId="15">'3.1'!$J$33</definedName>
    <definedName name="id_2064_3248_3.1_3_D" localSheetId="15">'3.1'!$K$33</definedName>
    <definedName name="id_2064_3266_3.1_1_A" localSheetId="15">'3.1'!$H$43</definedName>
    <definedName name="id_2064_3266_3.1_1_B" localSheetId="15">'3.1'!$I$43</definedName>
    <definedName name="id_2064_3266_3.1_1_C" localSheetId="15">'3.1'!$J$43</definedName>
    <definedName name="id_2064_3266_3.1_1_D" localSheetId="15">'3.1'!$K$43</definedName>
    <definedName name="id_2064_3266_3.1_2_A" localSheetId="15">'3.1'!$H$44</definedName>
    <definedName name="id_2064_3266_3.1_2_B" localSheetId="15">'3.1'!$I$44</definedName>
    <definedName name="id_2064_3266_3.1_2_C" localSheetId="15">'3.1'!$J$44</definedName>
    <definedName name="id_2064_3266_3.1_2_D" localSheetId="15">'3.1'!$K$44</definedName>
    <definedName name="id_2064_3266_3.1_3_A" localSheetId="15">'3.1'!$H$45</definedName>
    <definedName name="id_2064_3266_3.1_3_B" localSheetId="15">'3.1'!$I$45</definedName>
    <definedName name="id_2064_3266_3.1_3_C" localSheetId="15">'3.1'!$J$45</definedName>
    <definedName name="id_2064_3266_3.1_3_D" localSheetId="15">'3.1'!$K$45</definedName>
    <definedName name="id_2064_3277_3.1_1_A" localSheetId="15">'3.1'!$H$55</definedName>
    <definedName name="id_2064_3277_3.1_1_B" localSheetId="15">'3.1'!$I$55</definedName>
    <definedName name="id_2064_3277_3.1_1_C" localSheetId="15">'3.1'!$J$55</definedName>
    <definedName name="id_2064_3277_3.1_1_D" localSheetId="15">'3.1'!$K$55</definedName>
    <definedName name="id_2064_3277_3.1_2_A" localSheetId="15">'3.1'!$H$56</definedName>
    <definedName name="id_2064_3277_3.1_2_B" localSheetId="15">'3.1'!$I$56</definedName>
    <definedName name="id_2064_3277_3.1_2_C" localSheetId="15">'3.1'!$J$56</definedName>
    <definedName name="id_2064_3277_3.1_2_D" localSheetId="15">'3.1'!$K$56</definedName>
    <definedName name="id_2064_3277_3.1_3_A" localSheetId="15">'3.1'!$H$57</definedName>
    <definedName name="id_2064_3277_3.1_3_B" localSheetId="15">'3.1'!$I$57</definedName>
    <definedName name="id_2064_3277_3.1_3_C" localSheetId="15">'3.1'!$J$57</definedName>
    <definedName name="id_2064_3277_3.1_3_D" localSheetId="15">'3.1'!$K$57</definedName>
    <definedName name="id_2064_3278_3.1_1_A" localSheetId="15">'3.1'!$H$59</definedName>
    <definedName name="id_2064_3278_3.1_1_B" localSheetId="15">'3.1'!$I$59</definedName>
    <definedName name="id_2064_3278_3.1_1_C" localSheetId="15">'3.1'!$J$59</definedName>
    <definedName name="id_2064_3278_3.1_1_D" localSheetId="15">'3.1'!$K$59</definedName>
    <definedName name="id_2064_3278_3.1_2_A" localSheetId="15">'3.1'!$H$60</definedName>
    <definedName name="id_2064_3278_3.1_2_B" localSheetId="15">'3.1'!$I$60</definedName>
    <definedName name="id_2064_3278_3.1_2_C" localSheetId="15">'3.1'!$J$60</definedName>
    <definedName name="id_2064_3278_3.1_2_D" localSheetId="15">'3.1'!$K$60</definedName>
    <definedName name="id_2064_3278_3.1_3_A" localSheetId="15">'3.1'!$H$61</definedName>
    <definedName name="id_2064_3278_3.1_3_B" localSheetId="15">'3.1'!$I$61</definedName>
    <definedName name="id_2064_3278_3.1_3_C" localSheetId="15">'3.1'!$J$61</definedName>
    <definedName name="id_2064_3278_3.1_3_D" localSheetId="15">'3.1'!$K$61</definedName>
    <definedName name="id_2064_3295_3.1_1_A" localSheetId="15">'3.1'!$H$63</definedName>
    <definedName name="id_2064_3295_3.1_1_B" localSheetId="15">'3.1'!$I$63</definedName>
    <definedName name="id_2064_3295_3.1_1_C" localSheetId="15">'3.1'!$J$63</definedName>
    <definedName name="id_2064_3295_3.1_1_D" localSheetId="15">'3.1'!$K$63</definedName>
    <definedName name="id_2064_3295_3.1_2_A" localSheetId="15">'3.1'!$H$64</definedName>
    <definedName name="id_2064_3295_3.1_2_B" localSheetId="15">'3.1'!$I$64</definedName>
    <definedName name="id_2064_3295_3.1_2_C" localSheetId="15">'3.1'!$J$64</definedName>
    <definedName name="id_2064_3295_3.1_2_D" localSheetId="15">'3.1'!$K$64</definedName>
    <definedName name="id_2064_3295_3.1_3_A" localSheetId="15">'3.1'!$H$65</definedName>
    <definedName name="id_2064_3295_3.1_3_B" localSheetId="15">'3.1'!$I$65</definedName>
    <definedName name="id_2064_3295_3.1_3_C" localSheetId="15">'3.1'!$J$65</definedName>
    <definedName name="id_2064_3295_3.1_3_D" localSheetId="15">'3.1'!$K$65</definedName>
    <definedName name="id_4_1005_4_1_A" localSheetId="16">'4'!$H$59</definedName>
    <definedName name="id_4_1005_4_1_B" localSheetId="16">'4'!$I$59</definedName>
    <definedName name="id_4_1005_4_1_C" localSheetId="16">'4'!$J$59</definedName>
    <definedName name="id_4_1005_4_1_D" localSheetId="16">'4'!$K$59</definedName>
    <definedName name="id_4_1005_4_2_A" localSheetId="16">'4'!$H$60</definedName>
    <definedName name="id_4_1005_4_2_B" localSheetId="16">'4'!$I$60</definedName>
    <definedName name="id_4_1005_4_2_C" localSheetId="16">'4'!$J$60</definedName>
    <definedName name="id_4_1005_4_2_D" localSheetId="16">'4'!$K$60</definedName>
    <definedName name="id_4_1005_4_3_A" localSheetId="16">'4'!$H$61</definedName>
    <definedName name="id_4_1005_4_3_B" localSheetId="16">'4'!$I$61</definedName>
    <definedName name="id_4_1005_4_3_C" localSheetId="16">'4'!$J$61</definedName>
    <definedName name="id_4_1005_4_3_D" localSheetId="16">'4'!$K$61</definedName>
    <definedName name="id_4_1005_4_4_A" localSheetId="16">'4'!$H$62</definedName>
    <definedName name="id_4_1005_4_4_B" localSheetId="16">'4'!$I$62</definedName>
    <definedName name="id_4_1005_4_4_C" localSheetId="16">'4'!$J$62</definedName>
    <definedName name="id_4_1005_4_4_D" localSheetId="16">'4'!$K$62</definedName>
    <definedName name="id_4_1011_4_1_A" localSheetId="16">'4'!$H$55</definedName>
    <definedName name="id_4_1011_4_1_B" localSheetId="16">'4'!$I$55</definedName>
    <definedName name="id_4_1011_4_1_C" localSheetId="16">'4'!$J$55</definedName>
    <definedName name="id_4_1011_4_1_D" localSheetId="16">'4'!$K$55</definedName>
    <definedName name="id_4_1011_4_2_A" localSheetId="16">'4'!$H$56</definedName>
    <definedName name="id_4_1011_4_2_B" localSheetId="16">'4'!$I$56</definedName>
    <definedName name="id_4_1011_4_2_C" localSheetId="16">'4'!$J$56</definedName>
    <definedName name="id_4_1011_4_2_D" localSheetId="16">'4'!$K$56</definedName>
    <definedName name="id_4_1011_4_3_A" localSheetId="16">'4'!$H$57</definedName>
    <definedName name="id_4_1011_4_3_B" localSheetId="16">'4'!$I$57</definedName>
    <definedName name="id_4_1011_4_3_C" localSheetId="16">'4'!$J$57</definedName>
    <definedName name="id_4_1011_4_3_D" localSheetId="16">'4'!$K$57</definedName>
    <definedName name="id_4_1011_4_4_A" localSheetId="16">'4'!$H$58</definedName>
    <definedName name="id_4_1011_4_4_B" localSheetId="16">'4'!$I$58</definedName>
    <definedName name="id_4_1011_4_4_C" localSheetId="16">'4'!$J$58</definedName>
    <definedName name="id_4_1011_4_4_D" localSheetId="16">'4'!$K$58</definedName>
    <definedName name="id_4_1085_4_1_A" localSheetId="16">'4'!$H$63</definedName>
    <definedName name="id_4_1085_4_1_B" localSheetId="16">'4'!$I$63</definedName>
    <definedName name="id_4_1085_4_1_C" localSheetId="16">'4'!$J$63</definedName>
    <definedName name="id_4_1085_4_1_D" localSheetId="16">'4'!$K$63</definedName>
    <definedName name="id_4_1085_4_2_A" localSheetId="16">'4'!$H$64</definedName>
    <definedName name="id_4_1085_4_2_B" localSheetId="16">'4'!$I$64</definedName>
    <definedName name="id_4_1085_4_2_C" localSheetId="16">'4'!$J$64</definedName>
    <definedName name="id_4_1085_4_2_D" localSheetId="16">'4'!$K$64</definedName>
    <definedName name="id_4_1085_4_3_A" localSheetId="16">'4'!$H$65</definedName>
    <definedName name="id_4_1085_4_3_B" localSheetId="16">'4'!$I$65</definedName>
    <definedName name="id_4_1085_4_3_C" localSheetId="16">'4'!$J$65</definedName>
    <definedName name="id_4_1085_4_3_D" localSheetId="16">'4'!$K$65</definedName>
    <definedName name="id_4_1085_4_4_A" localSheetId="16">'4'!$H$66</definedName>
    <definedName name="id_4_1085_4_4_B" localSheetId="16">'4'!$I$66</definedName>
    <definedName name="id_4_1085_4_4_C" localSheetId="16">'4'!$J$66</definedName>
    <definedName name="id_4_1085_4_4_D" localSheetId="16">'4'!$K$66</definedName>
    <definedName name="id_4_1126_4_1_A" localSheetId="16">'4'!$H$67</definedName>
    <definedName name="id_4_1126_4_1_B" localSheetId="16">'4'!$I$67</definedName>
    <definedName name="id_4_1126_4_1_C" localSheetId="16">'4'!$J$67</definedName>
    <definedName name="id_4_1126_4_1_D" localSheetId="16">'4'!$K$67</definedName>
    <definedName name="id_4_1126_4_2_A" localSheetId="16">'4'!$H$68</definedName>
    <definedName name="id_4_1126_4_2_B" localSheetId="16">'4'!$I$68</definedName>
    <definedName name="id_4_1126_4_2_C" localSheetId="16">'4'!$J$68</definedName>
    <definedName name="id_4_1126_4_2_D" localSheetId="16">'4'!$K$68</definedName>
    <definedName name="id_4_1126_4_3_A" localSheetId="16">'4'!$H$69</definedName>
    <definedName name="id_4_1126_4_3_B" localSheetId="16">'4'!$I$69</definedName>
    <definedName name="id_4_1126_4_3_C" localSheetId="16">'4'!$J$69</definedName>
    <definedName name="id_4_1126_4_3_D" localSheetId="16">'4'!$K$69</definedName>
    <definedName name="id_4_1126_4_4_A" localSheetId="16">'4'!$H$70</definedName>
    <definedName name="id_4_1126_4_4_B" localSheetId="16">'4'!$I$70</definedName>
    <definedName name="id_4_1126_4_4_C" localSheetId="16">'4'!$J$70</definedName>
    <definedName name="id_4_1126_4_4_D" localSheetId="16">'4'!$K$70</definedName>
    <definedName name="id_5_1013_5_1_A" localSheetId="18">'5'!$H$55</definedName>
    <definedName name="id_5_1013_5_1_B" localSheetId="18">'5'!$I$55</definedName>
    <definedName name="id_5_1013_5_1_C" localSheetId="18">'5'!$J$55</definedName>
    <definedName name="id_5_1013_5_1_D" localSheetId="18">'5'!$K$55</definedName>
    <definedName name="id_5_1013_5_2_A" localSheetId="18">'5'!$H$56</definedName>
    <definedName name="id_5_1013_5_2_B" localSheetId="18">'5'!$I$56</definedName>
    <definedName name="id_5_1013_5_2_C" localSheetId="18">'5'!$J$56</definedName>
    <definedName name="id_5_1013_5_2_D" localSheetId="18">'5'!$K$56</definedName>
    <definedName name="id_5_1013_5_3_A" localSheetId="18">'5'!$H$57</definedName>
    <definedName name="id_5_1013_5_3_B" localSheetId="18">'5'!$I$57</definedName>
    <definedName name="id_5_1013_5_3_C" localSheetId="18">'5'!$J$57</definedName>
    <definedName name="id_5_1013_5_3_D" localSheetId="18">'5'!$K$57</definedName>
    <definedName name="id_5_1013_5_4_A" localSheetId="18">'5'!$H$58</definedName>
    <definedName name="id_5_1013_5_4_B" localSheetId="18">'5'!$I$58</definedName>
    <definedName name="id_5_1013_5_4_C" localSheetId="18">'5'!$J$58</definedName>
    <definedName name="id_5_1013_5_4_D" localSheetId="18">'5'!$K$58</definedName>
    <definedName name="id_5_1075_5_1_A" localSheetId="18">'5'!$H$43</definedName>
    <definedName name="id_5_1075_5_1_B" localSheetId="18">'5'!$I$43</definedName>
    <definedName name="id_5_1075_5_1_C" localSheetId="18">'5'!$J$43</definedName>
    <definedName name="id_5_1075_5_1_D" localSheetId="18">'5'!$K$43</definedName>
    <definedName name="id_5_1075_5_2_A" localSheetId="18">'5'!$H$44</definedName>
    <definedName name="id_5_1075_5_2_B" localSheetId="18">'5'!$I$44</definedName>
    <definedName name="id_5_1075_5_2_C" localSheetId="18">'5'!$J$44</definedName>
    <definedName name="id_5_1075_5_2_D" localSheetId="18">'5'!$K$44</definedName>
    <definedName name="id_5_1075_5_3_A" localSheetId="18">'5'!$H$45</definedName>
    <definedName name="id_5_1075_5_3_B" localSheetId="18">'5'!$I$45</definedName>
    <definedName name="id_5_1075_5_3_C" localSheetId="18">'5'!$J$45</definedName>
    <definedName name="id_5_1075_5_3_D" localSheetId="18">'5'!$K$45</definedName>
    <definedName name="id_5_1075_5_4_A" localSheetId="18">'5'!$H$46</definedName>
    <definedName name="id_5_1075_5_4_B" localSheetId="18">'5'!$I$46</definedName>
    <definedName name="id_5_1075_5_4_C" localSheetId="18">'5'!$J$46</definedName>
    <definedName name="id_5_1075_5_4_D" localSheetId="18">'5'!$K$46</definedName>
    <definedName name="id_5_1081_5_1_A" localSheetId="18">'5'!$H$47</definedName>
    <definedName name="id_5_1081_5_1_B" localSheetId="18">'5'!$I$47</definedName>
    <definedName name="id_5_1081_5_1_C" localSheetId="18">'5'!$J$47</definedName>
    <definedName name="id_5_1081_5_1_D" localSheetId="18">'5'!$K$47</definedName>
    <definedName name="id_5_1081_5_2_A" localSheetId="18">'5'!$H$48</definedName>
    <definedName name="id_5_1081_5_2_B" localSheetId="18">'5'!$I$48</definedName>
    <definedName name="id_5_1081_5_2_C" localSheetId="18">'5'!$J$48</definedName>
    <definedName name="id_5_1081_5_2_D" localSheetId="18">'5'!$K$48</definedName>
    <definedName name="id_5_1081_5_3_A" localSheetId="18">'5'!$H$49</definedName>
    <definedName name="id_5_1081_5_3_B" localSheetId="18">'5'!$I$49</definedName>
    <definedName name="id_5_1081_5_3_C" localSheetId="18">'5'!$J$49</definedName>
    <definedName name="id_5_1081_5_3_D" localSheetId="18">'5'!$K$49</definedName>
    <definedName name="id_5_1081_5_4_A" localSheetId="18">'5'!$H$50</definedName>
    <definedName name="id_5_1081_5_4_B" localSheetId="18">'5'!$I$50</definedName>
    <definedName name="id_5_1081_5_4_C" localSheetId="18">'5'!$J$50</definedName>
    <definedName name="id_5_1081_5_4_D" localSheetId="18">'5'!$K$50</definedName>
    <definedName name="id_5_1104_5_1_A" localSheetId="18">'5'!$H$39</definedName>
    <definedName name="id_5_1104_5_1_B" localSheetId="18">'5'!$I$39</definedName>
    <definedName name="id_5_1104_5_1_C" localSheetId="18">'5'!$J$39</definedName>
    <definedName name="id_5_1104_5_1_D" localSheetId="18">'5'!$K$39</definedName>
    <definedName name="id_5_1104_5_2_A" localSheetId="18">'5'!$H$40</definedName>
    <definedName name="id_5_1104_5_2_B" localSheetId="18">'5'!$I$40</definedName>
    <definedName name="id_5_1104_5_2_C" localSheetId="18">'5'!$J$40</definedName>
    <definedName name="id_5_1104_5_2_D" localSheetId="18">'5'!$K$40</definedName>
    <definedName name="id_5_1104_5_3_A" localSheetId="18">'5'!$H$41</definedName>
    <definedName name="id_5_1104_5_3_B" localSheetId="18">'5'!$I$41</definedName>
    <definedName name="id_5_1104_5_3_C" localSheetId="18">'5'!$J$41</definedName>
    <definedName name="id_5_1104_5_3_D" localSheetId="18">'5'!$K$41</definedName>
    <definedName name="id_5_1104_5_4_A" localSheetId="18">'5'!$H$42</definedName>
    <definedName name="id_5_1104_5_4_B" localSheetId="18">'5'!$I$42</definedName>
    <definedName name="id_5_1104_5_4_C" localSheetId="18">'5'!$J$42</definedName>
    <definedName name="id_5_1104_5_4_D" localSheetId="18">'5'!$K$42</definedName>
    <definedName name="id_5_1161_5_1_A" localSheetId="18">'5'!$H$63</definedName>
    <definedName name="id_5_1161_5_1_B" localSheetId="18">'5'!$I$63</definedName>
    <definedName name="id_5_1161_5_1_C" localSheetId="18">'5'!$J$63</definedName>
    <definedName name="id_5_1161_5_1_D" localSheetId="18">'5'!$K$63</definedName>
    <definedName name="id_5_1161_5_2_A" localSheetId="18">'5'!$H$64</definedName>
    <definedName name="id_5_1161_5_2_B" localSheetId="18">'5'!$I$64</definedName>
    <definedName name="id_5_1161_5_2_C" localSheetId="18">'5'!$J$64</definedName>
    <definedName name="id_5_1161_5_2_D" localSheetId="18">'5'!$K$64</definedName>
    <definedName name="id_5_1161_5_3_A" localSheetId="18">'5'!$H$65</definedName>
    <definedName name="id_5_1161_5_3_B" localSheetId="18">'5'!$I$65</definedName>
    <definedName name="id_5_1161_5_3_C" localSheetId="18">'5'!$J$65</definedName>
    <definedName name="id_5_1161_5_3_D" localSheetId="18">'5'!$K$65</definedName>
    <definedName name="id_5_1161_5_4_A" localSheetId="18">'5'!$H$66</definedName>
    <definedName name="id_5_1161_5_4_B" localSheetId="18">'5'!$I$66</definedName>
    <definedName name="id_5_1161_5_4_C" localSheetId="18">'5'!$J$66</definedName>
    <definedName name="id_5_1161_5_4_D" localSheetId="18">'5'!$K$66</definedName>
    <definedName name="id_5_1178_5_1_A" localSheetId="18">'5'!$H$59</definedName>
    <definedName name="id_5_1178_5_1_B" localSheetId="18">'5'!$I$59</definedName>
    <definedName name="id_5_1178_5_1_C" localSheetId="18">'5'!$J$59</definedName>
    <definedName name="id_5_1178_5_1_D" localSheetId="18">'5'!$K$59</definedName>
    <definedName name="id_5_1178_5_2_A" localSheetId="18">'5'!$H$60</definedName>
    <definedName name="id_5_1178_5_2_B" localSheetId="18">'5'!$I$60</definedName>
    <definedName name="id_5_1178_5_2_C" localSheetId="18">'5'!$J$60</definedName>
    <definedName name="id_5_1178_5_2_D" localSheetId="18">'5'!$K$60</definedName>
    <definedName name="id_5_1178_5_3_A" localSheetId="18">'5'!$H$61</definedName>
    <definedName name="id_5_1178_5_3_B" localSheetId="18">'5'!$I$61</definedName>
    <definedName name="id_5_1178_5_3_C" localSheetId="18">'5'!$J$61</definedName>
    <definedName name="id_5_1178_5_3_D" localSheetId="18">'5'!$K$61</definedName>
    <definedName name="id_5_1178_5_4_A" localSheetId="18">'5'!$H$62</definedName>
    <definedName name="id_5_1178_5_4_B" localSheetId="18">'5'!$I$62</definedName>
    <definedName name="id_5_1178_5_4_C" localSheetId="18">'5'!$J$62</definedName>
    <definedName name="id_5_1178_5_4_D" localSheetId="18">'5'!$K$62</definedName>
    <definedName name="id_8_3040_8_1_A" localSheetId="21">'8'!$H$7</definedName>
    <definedName name="id_8_3040_8_1_B" localSheetId="21">'8'!$I$7</definedName>
    <definedName name="id_8_3040_8_1_C" localSheetId="21">'8'!$J$7</definedName>
    <definedName name="id_8_3040_8_1_D" localSheetId="21">'8'!$K$7</definedName>
    <definedName name="id_8_3040_8_2_A" localSheetId="21">'8'!$H$8</definedName>
    <definedName name="id_8_3040_8_2_B" localSheetId="21">'8'!$I$8</definedName>
    <definedName name="id_8_3040_8_2_C" localSheetId="21">'8'!$J$8</definedName>
    <definedName name="id_8_3040_8_2_D" localSheetId="21">'8'!$K$8</definedName>
    <definedName name="id_9_3257_9_1_A" localSheetId="22">'9'!$H$7</definedName>
    <definedName name="id_9_3257_9_1_B" localSheetId="22">'9'!$I$7</definedName>
    <definedName name="id_9_3257_9_1_C" localSheetId="22">'9'!$J$7</definedName>
    <definedName name="id_9_3257_9_1_D" localSheetId="22">'9'!$K$7</definedName>
    <definedName name="id_9_3257_9_2_A" localSheetId="22">'9'!$H$8</definedName>
    <definedName name="id_9_3257_9_2_B" localSheetId="22">'9'!$I$8</definedName>
    <definedName name="id_9_3257_9_2_C" localSheetId="22">'9'!$J$8</definedName>
    <definedName name="id_9_3257_9_2_D" localSheetId="22">'9'!$K$8</definedName>
    <definedName name="id_9_3275_9_1_A" localSheetId="22">'9'!$H$11</definedName>
    <definedName name="id_9_3275_9_1_B" localSheetId="22">'9'!$I$11</definedName>
    <definedName name="id_9_3275_9_1_C" localSheetId="22">'9'!$J$11</definedName>
    <definedName name="id_9_3275_9_1_D" localSheetId="22">'9'!$K$11</definedName>
    <definedName name="id_9_3275_9_2_A" localSheetId="22">'9'!$H$12</definedName>
    <definedName name="id_9_3275_9_2_B" localSheetId="22">'9'!$I$12</definedName>
    <definedName name="id_9_3275_9_2_C" localSheetId="22">'9'!$J$12</definedName>
    <definedName name="id_9_3275_9_2_D" localSheetId="22">'9'!$K$12</definedName>
    <definedName name="results" localSheetId="8">ResultTemplate!$H$7:$K$10</definedName>
    <definedName name="results" localSheetId="9">ResultTemplate!$H$7:$K$10</definedName>
    <definedName name="results" localSheetId="10">ResultTemplate!$H$7:$K$10</definedName>
    <definedName name="results" localSheetId="11">ResultTemplate!$H$7:$K$10</definedName>
    <definedName name="results" localSheetId="12">ResultTemplate!$H$7:$K$10</definedName>
    <definedName name="results" localSheetId="13">ResultTemplate!$H$7:$K$10</definedName>
    <definedName name="results" localSheetId="14">ResultTemplate!$H$7:$K$10</definedName>
    <definedName name="results" localSheetId="15">ResultTemplate!$H$7:$K$10</definedName>
    <definedName name="results" localSheetId="16">ResultTemplate!$H$7:$K$10</definedName>
    <definedName name="results" localSheetId="17">ResultTemplate!$H$7:$K$10</definedName>
    <definedName name="results" localSheetId="18">ResultTemplate!$H$7:$K$10</definedName>
    <definedName name="results" localSheetId="19">ResultTemplate!$H$7:$K$10</definedName>
    <definedName name="results" localSheetId="20">ResultTemplate!$H$7:$K$10</definedName>
    <definedName name="results" localSheetId="21">ResultTemplate!$H$7:$K$10</definedName>
    <definedName name="results" localSheetId="22">ResultTemplate!$H$7:$K$10</definedName>
    <definedName name="results" localSheetId="7">'GK1'!$H$7:$K$10</definedName>
    <definedName name="results" localSheetId="6">'GK2'!$H$7:$K$10</definedName>
    <definedName name="results" localSheetId="2">'GK3'!$H$7:$K$10</definedName>
    <definedName name="results" localSheetId="1">GKGK4!$H$7:$K$10</definedName>
    <definedName name="results" localSheetId="5">'GKM3'!$H$7:$K$10</definedName>
    <definedName name="results" localSheetId="4">'GTK3'!$H$7:$K$10</definedName>
    <definedName name="results" localSheetId="3">'GTK4'!$H$7:$K$10</definedName>
    <definedName name="results" localSheetId="0">ResultTemplate!$H$7:$K$10</definedName>
    <definedName name="round1" localSheetId="8">ResultTemplate!$G$2</definedName>
    <definedName name="round1" localSheetId="9">ResultTemplate!$G$2</definedName>
    <definedName name="round1" localSheetId="10">ResultTemplate!$G$2</definedName>
    <definedName name="round1" localSheetId="11">ResultTemplate!$G$2</definedName>
    <definedName name="round1" localSheetId="12">ResultTemplate!$G$2</definedName>
    <definedName name="round1" localSheetId="13">ResultTemplate!$G$2</definedName>
    <definedName name="round1" localSheetId="14">ResultTemplate!$G$2</definedName>
    <definedName name="round1" localSheetId="15">ResultTemplate!$G$2</definedName>
    <definedName name="round1" localSheetId="16">ResultTemplate!$G$2</definedName>
    <definedName name="round1" localSheetId="17">ResultTemplate!$G$2</definedName>
    <definedName name="round1" localSheetId="18">ResultTemplate!$G$2</definedName>
    <definedName name="round1" localSheetId="19">ResultTemplate!$G$2</definedName>
    <definedName name="round1" localSheetId="20">ResultTemplate!$G$2</definedName>
    <definedName name="round1" localSheetId="21">ResultTemplate!$G$2</definedName>
    <definedName name="round1" localSheetId="22">ResultTemplate!$G$2</definedName>
    <definedName name="round1" localSheetId="7">'GK1'!$G$2</definedName>
    <definedName name="round1" localSheetId="6">'GK2'!$G$2</definedName>
    <definedName name="round1" localSheetId="2">'GK3'!$G$2</definedName>
    <definedName name="round1" localSheetId="1">GKGK4!$G$2</definedName>
    <definedName name="round1" localSheetId="5">'GKM3'!$G$2</definedName>
    <definedName name="round1" localSheetId="4">'GTK3'!$G$2</definedName>
    <definedName name="round1" localSheetId="3">'GTK4'!$G$2</definedName>
    <definedName name="round1" localSheetId="0">ResultTemplate!$G$2</definedName>
    <definedName name="round2" localSheetId="8">ResultTemplate!$G$3</definedName>
    <definedName name="round2" localSheetId="9">ResultTemplate!$G$3</definedName>
    <definedName name="round2" localSheetId="10">ResultTemplate!$G$3</definedName>
    <definedName name="round2" localSheetId="11">ResultTemplate!$G$3</definedName>
    <definedName name="round2" localSheetId="12">ResultTemplate!$G$3</definedName>
    <definedName name="round2" localSheetId="13">ResultTemplate!$G$3</definedName>
    <definedName name="round2" localSheetId="14">ResultTemplate!$G$3</definedName>
    <definedName name="round2" localSheetId="15">ResultTemplate!$G$3</definedName>
    <definedName name="round2" localSheetId="16">ResultTemplate!$G$3</definedName>
    <definedName name="round2" localSheetId="17">ResultTemplate!$G$3</definedName>
    <definedName name="round2" localSheetId="18">ResultTemplate!$G$3</definedName>
    <definedName name="round2" localSheetId="19">ResultTemplate!$G$3</definedName>
    <definedName name="round2" localSheetId="20">ResultTemplate!$G$3</definedName>
    <definedName name="round2" localSheetId="21">ResultTemplate!$G$3</definedName>
    <definedName name="round2" localSheetId="22">ResultTemplate!$G$3</definedName>
    <definedName name="round2" localSheetId="7">'GK1'!$G$3</definedName>
    <definedName name="round2" localSheetId="6">'GK2'!$G$3</definedName>
    <definedName name="round2" localSheetId="2">'GK3'!$G$3</definedName>
    <definedName name="round2" localSheetId="1">GKGK4!$G$3</definedName>
    <definedName name="round2" localSheetId="5">'GKM3'!$G$3</definedName>
    <definedName name="round2" localSheetId="4">'GTK3'!$G$3</definedName>
    <definedName name="round2" localSheetId="3">'GTK4'!$G$3</definedName>
    <definedName name="round2" localSheetId="0">ResultTemplate!$G$3</definedName>
    <definedName name="round3" localSheetId="8">ResultTemplate!$G$4</definedName>
    <definedName name="round3" localSheetId="9">ResultTemplate!$G$4</definedName>
    <definedName name="round3" localSheetId="10">ResultTemplate!$G$4</definedName>
    <definedName name="round3" localSheetId="11">ResultTemplate!$G$4</definedName>
    <definedName name="round3" localSheetId="12">ResultTemplate!$G$4</definedName>
    <definedName name="round3" localSheetId="13">ResultTemplate!$G$4</definedName>
    <definedName name="round3" localSheetId="14">ResultTemplate!$G$4</definedName>
    <definedName name="round3" localSheetId="15">ResultTemplate!$G$4</definedName>
    <definedName name="round3" localSheetId="16">ResultTemplate!$G$4</definedName>
    <definedName name="round3" localSheetId="17">ResultTemplate!$G$4</definedName>
    <definedName name="round3" localSheetId="18">ResultTemplate!$G$4</definedName>
    <definedName name="round3" localSheetId="19">ResultTemplate!$G$4</definedName>
    <definedName name="round3" localSheetId="20">ResultTemplate!$G$4</definedName>
    <definedName name="round3" localSheetId="21">ResultTemplate!$G$4</definedName>
    <definedName name="round3" localSheetId="22">ResultTemplate!$G$4</definedName>
    <definedName name="round3" localSheetId="7">'GK1'!$G$4</definedName>
    <definedName name="round3" localSheetId="6">'GK2'!$G$4</definedName>
    <definedName name="round3" localSheetId="2">'GK3'!$G$4</definedName>
    <definedName name="round3" localSheetId="1">GKGK4!$G$4</definedName>
    <definedName name="round3" localSheetId="5">'GKM3'!$G$4</definedName>
    <definedName name="round3" localSheetId="4">'GTK3'!$G$4</definedName>
    <definedName name="round3" localSheetId="3">'GTK4'!$G$4</definedName>
    <definedName name="round3" localSheetId="0">ResultTemplate!$G$4</definedName>
    <definedName name="round4" localSheetId="8">ResultTemplate!$G$5</definedName>
    <definedName name="round4" localSheetId="9">ResultTemplate!$G$5</definedName>
    <definedName name="round4" localSheetId="10">ResultTemplate!$G$5</definedName>
    <definedName name="round4" localSheetId="11">ResultTemplate!$G$5</definedName>
    <definedName name="round4" localSheetId="12">ResultTemplate!$G$5</definedName>
    <definedName name="round4" localSheetId="13">ResultTemplate!$G$5</definedName>
    <definedName name="round4" localSheetId="14">ResultTemplate!$G$5</definedName>
    <definedName name="round4" localSheetId="15">ResultTemplate!$G$5</definedName>
    <definedName name="round4" localSheetId="16">ResultTemplate!$G$5</definedName>
    <definedName name="round4" localSheetId="17">ResultTemplate!$G$5</definedName>
    <definedName name="round4" localSheetId="18">ResultTemplate!$G$5</definedName>
    <definedName name="round4" localSheetId="19">ResultTemplate!$G$5</definedName>
    <definedName name="round4" localSheetId="20">ResultTemplate!$G$5</definedName>
    <definedName name="round4" localSheetId="21">ResultTemplate!$G$5</definedName>
    <definedName name="round4" localSheetId="22">ResultTemplate!$G$5</definedName>
    <definedName name="round4" localSheetId="7">'GK1'!$G$5</definedName>
    <definedName name="round4" localSheetId="6">'GK2'!$G$5</definedName>
    <definedName name="round4" localSheetId="2">'GK3'!$G$5</definedName>
    <definedName name="round4" localSheetId="1">GKGK4!$G$5</definedName>
    <definedName name="round4" localSheetId="5">'GKM3'!$G$5</definedName>
    <definedName name="round4" localSheetId="4">'GTK3'!$G$5</definedName>
    <definedName name="round4" localSheetId="3">'GTK4'!$G$5</definedName>
    <definedName name="round4" localSheetId="0">ResultTemplate!$G$5</definedName>
    <definedName name="_xlnm.Print_Titles" localSheetId="8">'1'!$1:$6</definedName>
    <definedName name="_xlnm.Print_Titles" localSheetId="9">'1.1'!$1:$6</definedName>
    <definedName name="_xlnm.Print_Titles" localSheetId="10">'10'!$1:$6</definedName>
    <definedName name="_xlnm.Print_Titles" localSheetId="11">'11'!$1:$6</definedName>
    <definedName name="_xlnm.Print_Titles" localSheetId="12">'2'!$1:$6</definedName>
    <definedName name="_xlnm.Print_Titles" localSheetId="13">'2.1'!$1:$6</definedName>
    <definedName name="_xlnm.Print_Titles" localSheetId="14">'3'!$1:$6</definedName>
    <definedName name="_xlnm.Print_Titles" localSheetId="15">'3.1'!$1:$6</definedName>
    <definedName name="_xlnm.Print_Titles" localSheetId="16">'4'!$1:$6</definedName>
    <definedName name="_xlnm.Print_Titles" localSheetId="17">'4.1'!$1:$6</definedName>
    <definedName name="_xlnm.Print_Titles" localSheetId="18">'5'!$1:$6</definedName>
    <definedName name="_xlnm.Print_Titles" localSheetId="19">'5.1'!$1:$6</definedName>
    <definedName name="_xlnm.Print_Titles" localSheetId="20">'7'!$1:$6</definedName>
    <definedName name="_xlnm.Print_Titles" localSheetId="21">'8'!$1:$6</definedName>
    <definedName name="_xlnm.Print_Titles" localSheetId="22">'9'!$1:$6</definedName>
    <definedName name="_xlnm.Print_Titles" localSheetId="7">'GK1'!$1:$6</definedName>
    <definedName name="_xlnm.Print_Titles" localSheetId="6">'GK2'!$1:$6</definedName>
    <definedName name="_xlnm.Print_Titles" localSheetId="2">'GK3'!$1:$6</definedName>
    <definedName name="_xlnm.Print_Titles" localSheetId="1">GKGK4!$1:$6</definedName>
    <definedName name="_xlnm.Print_Titles" localSheetId="5">'GKM3'!$1:$6</definedName>
    <definedName name="_xlnm.Print_Titles" localSheetId="4">'GTK3'!$1:$6</definedName>
    <definedName name="_xlnm.Print_Titles" localSheetId="3">'GTK4'!$1:$6</definedName>
    <definedName name="_xlnm.Print_Titles" localSheetId="0">ResultTemplate!$1:$6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4" i="62" l="1"/>
  <c r="L14" i="62"/>
  <c r="G14" i="62"/>
  <c r="M13" i="62"/>
  <c r="L13" i="62"/>
  <c r="G13" i="62"/>
  <c r="M12" i="62"/>
  <c r="N13" i="62" s="1"/>
  <c r="L12" i="62"/>
  <c r="G12" i="62"/>
  <c r="M11" i="62"/>
  <c r="L11" i="62"/>
  <c r="O14" i="62" s="1"/>
  <c r="G11" i="62"/>
  <c r="M10" i="62"/>
  <c r="L10" i="62"/>
  <c r="G10" i="62"/>
  <c r="M9" i="62"/>
  <c r="L9" i="62"/>
  <c r="G9" i="62"/>
  <c r="M8" i="62"/>
  <c r="L8" i="62"/>
  <c r="G8" i="62"/>
  <c r="N7" i="62"/>
  <c r="M7" i="62"/>
  <c r="N10" i="62" s="1"/>
  <c r="L7" i="62"/>
  <c r="G7" i="62"/>
  <c r="M10" i="61"/>
  <c r="L10" i="61"/>
  <c r="G10" i="61"/>
  <c r="M9" i="61"/>
  <c r="L9" i="61"/>
  <c r="G9" i="61"/>
  <c r="M8" i="61"/>
  <c r="N9" i="61" s="1"/>
  <c r="L8" i="61"/>
  <c r="G8" i="61"/>
  <c r="M7" i="61"/>
  <c r="L7" i="61"/>
  <c r="G7" i="61"/>
  <c r="M10" i="60"/>
  <c r="L10" i="60"/>
  <c r="G10" i="60"/>
  <c r="M9" i="60"/>
  <c r="L9" i="60"/>
  <c r="G9" i="60"/>
  <c r="M8" i="60"/>
  <c r="L8" i="60"/>
  <c r="G8" i="60"/>
  <c r="N7" i="60"/>
  <c r="M7" i="60"/>
  <c r="N10" i="60" s="1"/>
  <c r="L7" i="60"/>
  <c r="G7" i="60"/>
  <c r="M126" i="59"/>
  <c r="L126" i="59"/>
  <c r="G126" i="59"/>
  <c r="N125" i="59"/>
  <c r="M125" i="59"/>
  <c r="L125" i="59"/>
  <c r="G125" i="59"/>
  <c r="O124" i="59"/>
  <c r="M124" i="59"/>
  <c r="L124" i="59"/>
  <c r="G124" i="59"/>
  <c r="O123" i="59"/>
  <c r="M123" i="59"/>
  <c r="L123" i="59"/>
  <c r="G123" i="59"/>
  <c r="M122" i="59"/>
  <c r="L122" i="59"/>
  <c r="G122" i="59"/>
  <c r="M121" i="59"/>
  <c r="L121" i="59"/>
  <c r="G121" i="59"/>
  <c r="M120" i="59"/>
  <c r="L120" i="59"/>
  <c r="G120" i="59"/>
  <c r="M119" i="59"/>
  <c r="L119" i="59"/>
  <c r="O120" i="59" s="1"/>
  <c r="G119" i="59"/>
  <c r="M118" i="59"/>
  <c r="L118" i="59"/>
  <c r="G118" i="59"/>
  <c r="N117" i="59"/>
  <c r="M117" i="59"/>
  <c r="L117" i="59"/>
  <c r="G117" i="59"/>
  <c r="O116" i="59"/>
  <c r="M116" i="59"/>
  <c r="L116" i="59"/>
  <c r="G116" i="59"/>
  <c r="O115" i="59"/>
  <c r="M115" i="59"/>
  <c r="L115" i="59"/>
  <c r="G115" i="59"/>
  <c r="M114" i="59"/>
  <c r="L114" i="59"/>
  <c r="G114" i="59"/>
  <c r="M113" i="59"/>
  <c r="L113" i="59"/>
  <c r="G113" i="59"/>
  <c r="O112" i="59"/>
  <c r="M112" i="59"/>
  <c r="L112" i="59"/>
  <c r="G112" i="59"/>
  <c r="O111" i="59"/>
  <c r="M111" i="59"/>
  <c r="L111" i="59"/>
  <c r="G111" i="59"/>
  <c r="M110" i="59"/>
  <c r="L110" i="59"/>
  <c r="G110" i="59"/>
  <c r="N109" i="59"/>
  <c r="M109" i="59"/>
  <c r="L109" i="59"/>
  <c r="G109" i="59"/>
  <c r="O108" i="59"/>
  <c r="M108" i="59"/>
  <c r="L108" i="59"/>
  <c r="G108" i="59"/>
  <c r="O107" i="59"/>
  <c r="M107" i="59"/>
  <c r="L107" i="59"/>
  <c r="G107" i="59"/>
  <c r="M106" i="59"/>
  <c r="L106" i="59"/>
  <c r="G106" i="59"/>
  <c r="M105" i="59"/>
  <c r="L105" i="59"/>
  <c r="G105" i="59"/>
  <c r="M104" i="59"/>
  <c r="L104" i="59"/>
  <c r="G104" i="59"/>
  <c r="M103" i="59"/>
  <c r="L103" i="59"/>
  <c r="O104" i="59" s="1"/>
  <c r="G103" i="59"/>
  <c r="M102" i="59"/>
  <c r="L102" i="59"/>
  <c r="G102" i="59"/>
  <c r="N101" i="59"/>
  <c r="M101" i="59"/>
  <c r="L101" i="59"/>
  <c r="G101" i="59"/>
  <c r="O100" i="59"/>
  <c r="M100" i="59"/>
  <c r="L100" i="59"/>
  <c r="G100" i="59"/>
  <c r="O99" i="59"/>
  <c r="M99" i="59"/>
  <c r="L99" i="59"/>
  <c r="G99" i="59"/>
  <c r="M98" i="59"/>
  <c r="L98" i="59"/>
  <c r="G98" i="59"/>
  <c r="M97" i="59"/>
  <c r="L97" i="59"/>
  <c r="G97" i="59"/>
  <c r="O96" i="59"/>
  <c r="M96" i="59"/>
  <c r="L96" i="59"/>
  <c r="G96" i="59"/>
  <c r="O95" i="59"/>
  <c r="M95" i="59"/>
  <c r="L95" i="59"/>
  <c r="G95" i="59"/>
  <c r="M94" i="59"/>
  <c r="L94" i="59"/>
  <c r="G94" i="59"/>
  <c r="N93" i="59"/>
  <c r="M93" i="59"/>
  <c r="L93" i="59"/>
  <c r="G93" i="59"/>
  <c r="O92" i="59"/>
  <c r="M92" i="59"/>
  <c r="L92" i="59"/>
  <c r="G92" i="59"/>
  <c r="O91" i="59"/>
  <c r="M91" i="59"/>
  <c r="L91" i="59"/>
  <c r="G91" i="59"/>
  <c r="M90" i="59"/>
  <c r="L90" i="59"/>
  <c r="G90" i="59"/>
  <c r="M89" i="59"/>
  <c r="L89" i="59"/>
  <c r="G89" i="59"/>
  <c r="M88" i="59"/>
  <c r="L88" i="59"/>
  <c r="G88" i="59"/>
  <c r="M87" i="59"/>
  <c r="L87" i="59"/>
  <c r="O88" i="59" s="1"/>
  <c r="G87" i="59"/>
  <c r="M86" i="59"/>
  <c r="L86" i="59"/>
  <c r="G86" i="59"/>
  <c r="N85" i="59"/>
  <c r="M85" i="59"/>
  <c r="L85" i="59"/>
  <c r="G85" i="59"/>
  <c r="O84" i="59"/>
  <c r="M84" i="59"/>
  <c r="L84" i="59"/>
  <c r="G84" i="59"/>
  <c r="O83" i="59"/>
  <c r="M83" i="59"/>
  <c r="L83" i="59"/>
  <c r="G83" i="59"/>
  <c r="M82" i="59"/>
  <c r="L82" i="59"/>
  <c r="G82" i="59"/>
  <c r="M81" i="59"/>
  <c r="L81" i="59"/>
  <c r="G81" i="59"/>
  <c r="O80" i="59"/>
  <c r="M80" i="59"/>
  <c r="L80" i="59"/>
  <c r="G80" i="59"/>
  <c r="O79" i="59"/>
  <c r="M79" i="59"/>
  <c r="L79" i="59"/>
  <c r="G79" i="59"/>
  <c r="M78" i="59"/>
  <c r="L78" i="59"/>
  <c r="G78" i="59"/>
  <c r="N77" i="59"/>
  <c r="M77" i="59"/>
  <c r="L77" i="59"/>
  <c r="G77" i="59"/>
  <c r="O76" i="59"/>
  <c r="M76" i="59"/>
  <c r="L76" i="59"/>
  <c r="G76" i="59"/>
  <c r="O75" i="59"/>
  <c r="M75" i="59"/>
  <c r="L75" i="59"/>
  <c r="G75" i="59"/>
  <c r="M74" i="59"/>
  <c r="L74" i="59"/>
  <c r="G74" i="59"/>
  <c r="M73" i="59"/>
  <c r="L73" i="59"/>
  <c r="G73" i="59"/>
  <c r="M72" i="59"/>
  <c r="L72" i="59"/>
  <c r="G72" i="59"/>
  <c r="M71" i="59"/>
  <c r="L71" i="59"/>
  <c r="O72" i="59" s="1"/>
  <c r="G71" i="59"/>
  <c r="M70" i="59"/>
  <c r="L70" i="59"/>
  <c r="G70" i="59"/>
  <c r="N69" i="59"/>
  <c r="M69" i="59"/>
  <c r="L69" i="59"/>
  <c r="G69" i="59"/>
  <c r="O68" i="59"/>
  <c r="M68" i="59"/>
  <c r="L68" i="59"/>
  <c r="G68" i="59"/>
  <c r="O67" i="59"/>
  <c r="M67" i="59"/>
  <c r="L67" i="59"/>
  <c r="G67" i="59"/>
  <c r="M66" i="59"/>
  <c r="L66" i="59"/>
  <c r="G66" i="59"/>
  <c r="M65" i="59"/>
  <c r="L65" i="59"/>
  <c r="G65" i="59"/>
  <c r="O64" i="59"/>
  <c r="M64" i="59"/>
  <c r="L64" i="59"/>
  <c r="G64" i="59"/>
  <c r="O63" i="59"/>
  <c r="M63" i="59"/>
  <c r="L63" i="59"/>
  <c r="G63" i="59"/>
  <c r="M62" i="59"/>
  <c r="L62" i="59"/>
  <c r="G62" i="59"/>
  <c r="N61" i="59"/>
  <c r="M61" i="59"/>
  <c r="L61" i="59"/>
  <c r="G61" i="59"/>
  <c r="O60" i="59"/>
  <c r="M60" i="59"/>
  <c r="L60" i="59"/>
  <c r="G60" i="59"/>
  <c r="O59" i="59"/>
  <c r="M59" i="59"/>
  <c r="L59" i="59"/>
  <c r="G59" i="59"/>
  <c r="M58" i="59"/>
  <c r="N55" i="59" s="1"/>
  <c r="L58" i="59"/>
  <c r="G58" i="59"/>
  <c r="M57" i="59"/>
  <c r="L57" i="59"/>
  <c r="G57" i="59"/>
  <c r="M56" i="59"/>
  <c r="L56" i="59"/>
  <c r="G56" i="59"/>
  <c r="M55" i="59"/>
  <c r="L55" i="59"/>
  <c r="O57" i="59" s="1"/>
  <c r="G55" i="59"/>
  <c r="M54" i="59"/>
  <c r="L54" i="59"/>
  <c r="G54" i="59"/>
  <c r="M53" i="59"/>
  <c r="N51" i="59" s="1"/>
  <c r="L53" i="59"/>
  <c r="G53" i="59"/>
  <c r="M52" i="59"/>
  <c r="L52" i="59"/>
  <c r="G52" i="59"/>
  <c r="M51" i="59"/>
  <c r="L51" i="59"/>
  <c r="G51" i="59"/>
  <c r="M50" i="59"/>
  <c r="L50" i="59"/>
  <c r="G50" i="59"/>
  <c r="M49" i="59"/>
  <c r="L49" i="59"/>
  <c r="G49" i="59"/>
  <c r="M48" i="59"/>
  <c r="L48" i="59"/>
  <c r="G48" i="59"/>
  <c r="M47" i="59"/>
  <c r="N49" i="59" s="1"/>
  <c r="L47" i="59"/>
  <c r="G47" i="59"/>
  <c r="M46" i="59"/>
  <c r="L46" i="59"/>
  <c r="G46" i="59"/>
  <c r="M45" i="59"/>
  <c r="L45" i="59"/>
  <c r="G45" i="59"/>
  <c r="M44" i="59"/>
  <c r="L44" i="59"/>
  <c r="G44" i="59"/>
  <c r="N43" i="59"/>
  <c r="M43" i="59"/>
  <c r="L43" i="59"/>
  <c r="G43" i="59"/>
  <c r="M42" i="59"/>
  <c r="N39" i="59" s="1"/>
  <c r="L42" i="59"/>
  <c r="G42" i="59"/>
  <c r="M41" i="59"/>
  <c r="L41" i="59"/>
  <c r="G41" i="59"/>
  <c r="M40" i="59"/>
  <c r="L40" i="59"/>
  <c r="G40" i="59"/>
  <c r="M39" i="59"/>
  <c r="L39" i="59"/>
  <c r="O41" i="59" s="1"/>
  <c r="G39" i="59"/>
  <c r="M38" i="59"/>
  <c r="L38" i="59"/>
  <c r="G38" i="59"/>
  <c r="M37" i="59"/>
  <c r="L37" i="59"/>
  <c r="G37" i="59"/>
  <c r="M36" i="59"/>
  <c r="L36" i="59"/>
  <c r="O37" i="59" s="1"/>
  <c r="G36" i="59"/>
  <c r="M35" i="59"/>
  <c r="L35" i="59"/>
  <c r="G35" i="59"/>
  <c r="M34" i="59"/>
  <c r="L34" i="59"/>
  <c r="G34" i="59"/>
  <c r="O33" i="59"/>
  <c r="M33" i="59"/>
  <c r="L33" i="59"/>
  <c r="G33" i="59"/>
  <c r="M32" i="59"/>
  <c r="L32" i="59"/>
  <c r="G32" i="59"/>
  <c r="O31" i="59"/>
  <c r="M31" i="59"/>
  <c r="N33" i="59" s="1"/>
  <c r="L31" i="59"/>
  <c r="G31" i="59"/>
  <c r="M30" i="59"/>
  <c r="L30" i="59"/>
  <c r="G30" i="59"/>
  <c r="M29" i="59"/>
  <c r="L29" i="59"/>
  <c r="G29" i="59"/>
  <c r="M28" i="59"/>
  <c r="L28" i="59"/>
  <c r="G28" i="59"/>
  <c r="M27" i="59"/>
  <c r="N27" i="59" s="1"/>
  <c r="L27" i="59"/>
  <c r="G27" i="59"/>
  <c r="M26" i="59"/>
  <c r="L26" i="59"/>
  <c r="G26" i="59"/>
  <c r="M25" i="59"/>
  <c r="L25" i="59"/>
  <c r="G25" i="59"/>
  <c r="M24" i="59"/>
  <c r="L24" i="59"/>
  <c r="G24" i="59"/>
  <c r="M23" i="59"/>
  <c r="L23" i="59"/>
  <c r="O25" i="59" s="1"/>
  <c r="G23" i="59"/>
  <c r="M22" i="59"/>
  <c r="L22" i="59"/>
  <c r="G22" i="59"/>
  <c r="M21" i="59"/>
  <c r="L21" i="59"/>
  <c r="G21" i="59"/>
  <c r="M20" i="59"/>
  <c r="L20" i="59"/>
  <c r="G20" i="59"/>
  <c r="M19" i="59"/>
  <c r="L19" i="59"/>
  <c r="G19" i="59"/>
  <c r="M18" i="59"/>
  <c r="L18" i="59"/>
  <c r="G18" i="59"/>
  <c r="O17" i="59"/>
  <c r="M17" i="59"/>
  <c r="L17" i="59"/>
  <c r="G17" i="59"/>
  <c r="M16" i="59"/>
  <c r="L16" i="59"/>
  <c r="G16" i="59"/>
  <c r="O15" i="59"/>
  <c r="M15" i="59"/>
  <c r="N17" i="59" s="1"/>
  <c r="L15" i="59"/>
  <c r="G15" i="59"/>
  <c r="M14" i="59"/>
  <c r="L14" i="59"/>
  <c r="G14" i="59"/>
  <c r="M13" i="59"/>
  <c r="L13" i="59"/>
  <c r="G13" i="59"/>
  <c r="M12" i="59"/>
  <c r="L12" i="59"/>
  <c r="G12" i="59"/>
  <c r="M11" i="59"/>
  <c r="N11" i="59" s="1"/>
  <c r="L11" i="59"/>
  <c r="G11" i="59"/>
  <c r="M10" i="59"/>
  <c r="L10" i="59"/>
  <c r="G10" i="59"/>
  <c r="N9" i="59"/>
  <c r="M9" i="59"/>
  <c r="L9" i="59"/>
  <c r="G9" i="59"/>
  <c r="N8" i="59"/>
  <c r="M8" i="59"/>
  <c r="L8" i="59"/>
  <c r="G8" i="59"/>
  <c r="N7" i="59"/>
  <c r="M7" i="59"/>
  <c r="L7" i="59"/>
  <c r="G7" i="59"/>
  <c r="M94" i="58"/>
  <c r="L94" i="58"/>
  <c r="G94" i="58"/>
  <c r="M93" i="58"/>
  <c r="N94" i="58" s="1"/>
  <c r="L93" i="58"/>
  <c r="G93" i="58"/>
  <c r="M92" i="58"/>
  <c r="L92" i="58"/>
  <c r="G92" i="58"/>
  <c r="N91" i="58"/>
  <c r="M91" i="58"/>
  <c r="L91" i="58"/>
  <c r="G91" i="58"/>
  <c r="M90" i="58"/>
  <c r="L90" i="58"/>
  <c r="G90" i="58"/>
  <c r="M89" i="58"/>
  <c r="L89" i="58"/>
  <c r="G89" i="58"/>
  <c r="M88" i="58"/>
  <c r="L88" i="58"/>
  <c r="G88" i="58"/>
  <c r="M87" i="58"/>
  <c r="L87" i="58"/>
  <c r="G87" i="58"/>
  <c r="M86" i="58"/>
  <c r="L86" i="58"/>
  <c r="G86" i="58"/>
  <c r="M85" i="58"/>
  <c r="L85" i="58"/>
  <c r="G85" i="58"/>
  <c r="M84" i="58"/>
  <c r="L84" i="58"/>
  <c r="G84" i="58"/>
  <c r="M83" i="58"/>
  <c r="L83" i="58"/>
  <c r="G83" i="58"/>
  <c r="M82" i="58"/>
  <c r="L82" i="58"/>
  <c r="G82" i="58"/>
  <c r="M81" i="58"/>
  <c r="L81" i="58"/>
  <c r="G81" i="58"/>
  <c r="M80" i="58"/>
  <c r="L80" i="58"/>
  <c r="G80" i="58"/>
  <c r="M79" i="58"/>
  <c r="L79" i="58"/>
  <c r="G79" i="58"/>
  <c r="M78" i="58"/>
  <c r="L78" i="58"/>
  <c r="G78" i="58"/>
  <c r="M77" i="58"/>
  <c r="N78" i="58" s="1"/>
  <c r="L77" i="58"/>
  <c r="G77" i="58"/>
  <c r="M76" i="58"/>
  <c r="L76" i="58"/>
  <c r="G76" i="58"/>
  <c r="M75" i="58"/>
  <c r="N76" i="58" s="1"/>
  <c r="L75" i="58"/>
  <c r="G75" i="58"/>
  <c r="M74" i="58"/>
  <c r="L74" i="58"/>
  <c r="G74" i="58"/>
  <c r="M73" i="58"/>
  <c r="L73" i="58"/>
  <c r="O71" i="58" s="1"/>
  <c r="G73" i="58"/>
  <c r="M72" i="58"/>
  <c r="L72" i="58"/>
  <c r="G72" i="58"/>
  <c r="M71" i="58"/>
  <c r="L71" i="58"/>
  <c r="G71" i="58"/>
  <c r="M70" i="58"/>
  <c r="L70" i="58"/>
  <c r="G70" i="58"/>
  <c r="M69" i="58"/>
  <c r="L69" i="58"/>
  <c r="G69" i="58"/>
  <c r="M68" i="58"/>
  <c r="L68" i="58"/>
  <c r="G68" i="58"/>
  <c r="M67" i="58"/>
  <c r="L67" i="58"/>
  <c r="G67" i="58"/>
  <c r="M66" i="58"/>
  <c r="L66" i="58"/>
  <c r="G66" i="58"/>
  <c r="M65" i="58"/>
  <c r="L65" i="58"/>
  <c r="G65" i="58"/>
  <c r="M64" i="58"/>
  <c r="L64" i="58"/>
  <c r="G64" i="58"/>
  <c r="M63" i="58"/>
  <c r="L63" i="58"/>
  <c r="O65" i="58" s="1"/>
  <c r="G63" i="58"/>
  <c r="M62" i="58"/>
  <c r="L62" i="58"/>
  <c r="G62" i="58"/>
  <c r="M61" i="58"/>
  <c r="L61" i="58"/>
  <c r="G61" i="58"/>
  <c r="M60" i="58"/>
  <c r="N62" i="58" s="1"/>
  <c r="L60" i="58"/>
  <c r="G60" i="58"/>
  <c r="M59" i="58"/>
  <c r="L59" i="58"/>
  <c r="G59" i="58"/>
  <c r="M58" i="58"/>
  <c r="L58" i="58"/>
  <c r="G58" i="58"/>
  <c r="M57" i="58"/>
  <c r="L57" i="58"/>
  <c r="G57" i="58"/>
  <c r="M56" i="58"/>
  <c r="L56" i="58"/>
  <c r="G56" i="58"/>
  <c r="M55" i="58"/>
  <c r="L55" i="58"/>
  <c r="O55" i="58" s="1"/>
  <c r="G55" i="58"/>
  <c r="M54" i="58"/>
  <c r="L54" i="58"/>
  <c r="G54" i="58"/>
  <c r="M53" i="58"/>
  <c r="L53" i="58"/>
  <c r="G53" i="58"/>
  <c r="M52" i="58"/>
  <c r="L52" i="58"/>
  <c r="G52" i="58"/>
  <c r="M51" i="58"/>
  <c r="N54" i="58" s="1"/>
  <c r="L51" i="58"/>
  <c r="G51" i="58"/>
  <c r="M50" i="58"/>
  <c r="L50" i="58"/>
  <c r="G50" i="58"/>
  <c r="M49" i="58"/>
  <c r="L49" i="58"/>
  <c r="G49" i="58"/>
  <c r="M48" i="58"/>
  <c r="L48" i="58"/>
  <c r="G48" i="58"/>
  <c r="M47" i="58"/>
  <c r="N48" i="58" s="1"/>
  <c r="L47" i="58"/>
  <c r="G47" i="58"/>
  <c r="M46" i="58"/>
  <c r="L46" i="58"/>
  <c r="O43" i="58" s="1"/>
  <c r="G46" i="58"/>
  <c r="M45" i="58"/>
  <c r="L45" i="58"/>
  <c r="G45" i="58"/>
  <c r="M44" i="58"/>
  <c r="L44" i="58"/>
  <c r="G44" i="58"/>
  <c r="M43" i="58"/>
  <c r="N44" i="58" s="1"/>
  <c r="L43" i="58"/>
  <c r="G43" i="58"/>
  <c r="M42" i="58"/>
  <c r="L42" i="58"/>
  <c r="G42" i="58"/>
  <c r="M41" i="58"/>
  <c r="N40" i="58" s="1"/>
  <c r="L41" i="58"/>
  <c r="G41" i="58"/>
  <c r="M40" i="58"/>
  <c r="L40" i="58"/>
  <c r="G40" i="58"/>
  <c r="O39" i="58"/>
  <c r="M39" i="58"/>
  <c r="L39" i="58"/>
  <c r="G39" i="58"/>
  <c r="M38" i="58"/>
  <c r="N36" i="58" s="1"/>
  <c r="L38" i="58"/>
  <c r="G38" i="58"/>
  <c r="M37" i="58"/>
  <c r="L37" i="58"/>
  <c r="G37" i="58"/>
  <c r="M36" i="58"/>
  <c r="L36" i="58"/>
  <c r="G36" i="58"/>
  <c r="M35" i="58"/>
  <c r="L35" i="58"/>
  <c r="G35" i="58"/>
  <c r="M34" i="58"/>
  <c r="L34" i="58"/>
  <c r="G34" i="58"/>
  <c r="M33" i="58"/>
  <c r="L33" i="58"/>
  <c r="G33" i="58"/>
  <c r="M32" i="58"/>
  <c r="L32" i="58"/>
  <c r="G32" i="58"/>
  <c r="M31" i="58"/>
  <c r="L31" i="58"/>
  <c r="G31" i="58"/>
  <c r="M30" i="58"/>
  <c r="L30" i="58"/>
  <c r="G30" i="58"/>
  <c r="M29" i="58"/>
  <c r="L29" i="58"/>
  <c r="G29" i="58"/>
  <c r="M28" i="58"/>
  <c r="L28" i="58"/>
  <c r="G28" i="58"/>
  <c r="M27" i="58"/>
  <c r="L27" i="58"/>
  <c r="O27" i="58" s="1"/>
  <c r="G27" i="58"/>
  <c r="M26" i="58"/>
  <c r="L26" i="58"/>
  <c r="G26" i="58"/>
  <c r="M25" i="58"/>
  <c r="N24" i="58" s="1"/>
  <c r="L25" i="58"/>
  <c r="G25" i="58"/>
  <c r="M24" i="58"/>
  <c r="L24" i="58"/>
  <c r="G24" i="58"/>
  <c r="O23" i="58"/>
  <c r="M23" i="58"/>
  <c r="L23" i="58"/>
  <c r="G23" i="58"/>
  <c r="M22" i="58"/>
  <c r="N20" i="58" s="1"/>
  <c r="L22" i="58"/>
  <c r="G22" i="58"/>
  <c r="M21" i="58"/>
  <c r="L21" i="58"/>
  <c r="G21" i="58"/>
  <c r="M20" i="58"/>
  <c r="L20" i="58"/>
  <c r="G20" i="58"/>
  <c r="M19" i="58"/>
  <c r="L19" i="58"/>
  <c r="O21" i="58" s="1"/>
  <c r="G19" i="58"/>
  <c r="M18" i="58"/>
  <c r="L18" i="58"/>
  <c r="G18" i="58"/>
  <c r="M17" i="58"/>
  <c r="L17" i="58"/>
  <c r="O18" i="58" s="1"/>
  <c r="G17" i="58"/>
  <c r="M16" i="58"/>
  <c r="L16" i="58"/>
  <c r="G16" i="58"/>
  <c r="M15" i="58"/>
  <c r="L15" i="58"/>
  <c r="O15" i="58" s="1"/>
  <c r="G15" i="58"/>
  <c r="M14" i="58"/>
  <c r="L14" i="58"/>
  <c r="O11" i="58" s="1"/>
  <c r="G14" i="58"/>
  <c r="M13" i="58"/>
  <c r="L13" i="58"/>
  <c r="G13" i="58"/>
  <c r="M12" i="58"/>
  <c r="L12" i="58"/>
  <c r="G12" i="58"/>
  <c r="M11" i="58"/>
  <c r="L11" i="58"/>
  <c r="G11" i="58"/>
  <c r="M10" i="58"/>
  <c r="L10" i="58"/>
  <c r="G10" i="58"/>
  <c r="M9" i="58"/>
  <c r="N8" i="58" s="1"/>
  <c r="L9" i="58"/>
  <c r="G9" i="58"/>
  <c r="M8" i="58"/>
  <c r="L8" i="58"/>
  <c r="G8" i="58"/>
  <c r="M7" i="58"/>
  <c r="L7" i="58"/>
  <c r="G7" i="58"/>
  <c r="M174" i="57"/>
  <c r="L174" i="57"/>
  <c r="G174" i="57"/>
  <c r="M173" i="57"/>
  <c r="L173" i="57"/>
  <c r="G173" i="57"/>
  <c r="N172" i="57"/>
  <c r="M172" i="57"/>
  <c r="L172" i="57"/>
  <c r="G172" i="57"/>
  <c r="O171" i="57"/>
  <c r="M171" i="57"/>
  <c r="L171" i="57"/>
  <c r="O173" i="57" s="1"/>
  <c r="G171" i="57"/>
  <c r="M170" i="57"/>
  <c r="L170" i="57"/>
  <c r="G170" i="57"/>
  <c r="M169" i="57"/>
  <c r="L169" i="57"/>
  <c r="G169" i="57"/>
  <c r="M168" i="57"/>
  <c r="L168" i="57"/>
  <c r="G168" i="57"/>
  <c r="M167" i="57"/>
  <c r="L167" i="57"/>
  <c r="G167" i="57"/>
  <c r="M166" i="57"/>
  <c r="L166" i="57"/>
  <c r="G166" i="57"/>
  <c r="M165" i="57"/>
  <c r="L165" i="57"/>
  <c r="G165" i="57"/>
  <c r="M164" i="57"/>
  <c r="L164" i="57"/>
  <c r="G164" i="57"/>
  <c r="M163" i="57"/>
  <c r="L163" i="57"/>
  <c r="O163" i="57" s="1"/>
  <c r="G163" i="57"/>
  <c r="M162" i="57"/>
  <c r="L162" i="57"/>
  <c r="G162" i="57"/>
  <c r="M161" i="57"/>
  <c r="L161" i="57"/>
  <c r="G161" i="57"/>
  <c r="M160" i="57"/>
  <c r="L160" i="57"/>
  <c r="G160" i="57"/>
  <c r="M159" i="57"/>
  <c r="L159" i="57"/>
  <c r="O161" i="57" s="1"/>
  <c r="G159" i="57"/>
  <c r="M158" i="57"/>
  <c r="L158" i="57"/>
  <c r="G158" i="57"/>
  <c r="M157" i="57"/>
  <c r="L157" i="57"/>
  <c r="G157" i="57"/>
  <c r="M156" i="57"/>
  <c r="L156" i="57"/>
  <c r="G156" i="57"/>
  <c r="O155" i="57"/>
  <c r="M155" i="57"/>
  <c r="L155" i="57"/>
  <c r="G155" i="57"/>
  <c r="M154" i="57"/>
  <c r="L154" i="57"/>
  <c r="G154" i="57"/>
  <c r="M153" i="57"/>
  <c r="L153" i="57"/>
  <c r="G153" i="57"/>
  <c r="M152" i="57"/>
  <c r="L152" i="57"/>
  <c r="G152" i="57"/>
  <c r="M151" i="57"/>
  <c r="L151" i="57"/>
  <c r="O153" i="57" s="1"/>
  <c r="G151" i="57"/>
  <c r="M150" i="57"/>
  <c r="L150" i="57"/>
  <c r="G150" i="57"/>
  <c r="M149" i="57"/>
  <c r="L149" i="57"/>
  <c r="G149" i="57"/>
  <c r="M148" i="57"/>
  <c r="L148" i="57"/>
  <c r="G148" i="57"/>
  <c r="O147" i="57"/>
  <c r="M147" i="57"/>
  <c r="L147" i="57"/>
  <c r="G147" i="57"/>
  <c r="M146" i="57"/>
  <c r="L146" i="57"/>
  <c r="G146" i="57"/>
  <c r="M145" i="57"/>
  <c r="L145" i="57"/>
  <c r="G145" i="57"/>
  <c r="M144" i="57"/>
  <c r="L144" i="57"/>
  <c r="G144" i="57"/>
  <c r="M143" i="57"/>
  <c r="L143" i="57"/>
  <c r="O145" i="57" s="1"/>
  <c r="G143" i="57"/>
  <c r="M142" i="57"/>
  <c r="L142" i="57"/>
  <c r="G142" i="57"/>
  <c r="M141" i="57"/>
  <c r="L141" i="57"/>
  <c r="G141" i="57"/>
  <c r="M140" i="57"/>
  <c r="L140" i="57"/>
  <c r="G140" i="57"/>
  <c r="O139" i="57"/>
  <c r="M139" i="57"/>
  <c r="L139" i="57"/>
  <c r="G139" i="57"/>
  <c r="M138" i="57"/>
  <c r="L138" i="57"/>
  <c r="G138" i="57"/>
  <c r="M137" i="57"/>
  <c r="L137" i="57"/>
  <c r="G137" i="57"/>
  <c r="M136" i="57"/>
  <c r="L136" i="57"/>
  <c r="G136" i="57"/>
  <c r="M135" i="57"/>
  <c r="L135" i="57"/>
  <c r="O137" i="57" s="1"/>
  <c r="G135" i="57"/>
  <c r="M134" i="57"/>
  <c r="L134" i="57"/>
  <c r="G134" i="57"/>
  <c r="M133" i="57"/>
  <c r="L133" i="57"/>
  <c r="G133" i="57"/>
  <c r="M132" i="57"/>
  <c r="L132" i="57"/>
  <c r="G132" i="57"/>
  <c r="O131" i="57"/>
  <c r="M131" i="57"/>
  <c r="L131" i="57"/>
  <c r="G131" i="57"/>
  <c r="M130" i="57"/>
  <c r="L130" i="57"/>
  <c r="G130" i="57"/>
  <c r="M129" i="57"/>
  <c r="L129" i="57"/>
  <c r="G129" i="57"/>
  <c r="M128" i="57"/>
  <c r="L128" i="57"/>
  <c r="G128" i="57"/>
  <c r="M127" i="57"/>
  <c r="L127" i="57"/>
  <c r="O129" i="57" s="1"/>
  <c r="G127" i="57"/>
  <c r="M126" i="57"/>
  <c r="L126" i="57"/>
  <c r="G126" i="57"/>
  <c r="M125" i="57"/>
  <c r="L125" i="57"/>
  <c r="G125" i="57"/>
  <c r="M124" i="57"/>
  <c r="L124" i="57"/>
  <c r="G124" i="57"/>
  <c r="O123" i="57"/>
  <c r="M123" i="57"/>
  <c r="L123" i="57"/>
  <c r="G123" i="57"/>
  <c r="M122" i="57"/>
  <c r="L122" i="57"/>
  <c r="G122" i="57"/>
  <c r="M121" i="57"/>
  <c r="L121" i="57"/>
  <c r="G121" i="57"/>
  <c r="M120" i="57"/>
  <c r="L120" i="57"/>
  <c r="G120" i="57"/>
  <c r="M119" i="57"/>
  <c r="L119" i="57"/>
  <c r="O121" i="57" s="1"/>
  <c r="G119" i="57"/>
  <c r="M118" i="57"/>
  <c r="L118" i="57"/>
  <c r="G118" i="57"/>
  <c r="M117" i="57"/>
  <c r="L117" i="57"/>
  <c r="G117" i="57"/>
  <c r="M116" i="57"/>
  <c r="L116" i="57"/>
  <c r="G116" i="57"/>
  <c r="M115" i="57"/>
  <c r="L115" i="57"/>
  <c r="G115" i="57"/>
  <c r="M114" i="57"/>
  <c r="L114" i="57"/>
  <c r="G114" i="57"/>
  <c r="M113" i="57"/>
  <c r="L113" i="57"/>
  <c r="G113" i="57"/>
  <c r="M112" i="57"/>
  <c r="L112" i="57"/>
  <c r="G112" i="57"/>
  <c r="M111" i="57"/>
  <c r="N112" i="57" s="1"/>
  <c r="L111" i="57"/>
  <c r="G111" i="57"/>
  <c r="M110" i="57"/>
  <c r="L110" i="57"/>
  <c r="G110" i="57"/>
  <c r="M109" i="57"/>
  <c r="L109" i="57"/>
  <c r="G109" i="57"/>
  <c r="M108" i="57"/>
  <c r="L108" i="57"/>
  <c r="G108" i="57"/>
  <c r="M107" i="57"/>
  <c r="L107" i="57"/>
  <c r="G107" i="57"/>
  <c r="M106" i="57"/>
  <c r="L106" i="57"/>
  <c r="G106" i="57"/>
  <c r="M105" i="57"/>
  <c r="L105" i="57"/>
  <c r="G105" i="57"/>
  <c r="M104" i="57"/>
  <c r="L104" i="57"/>
  <c r="G104" i="57"/>
  <c r="M103" i="57"/>
  <c r="N104" i="57" s="1"/>
  <c r="L103" i="57"/>
  <c r="G103" i="57"/>
  <c r="M102" i="57"/>
  <c r="L102" i="57"/>
  <c r="G102" i="57"/>
  <c r="M101" i="57"/>
  <c r="L101" i="57"/>
  <c r="G101" i="57"/>
  <c r="M100" i="57"/>
  <c r="L100" i="57"/>
  <c r="G100" i="57"/>
  <c r="M99" i="57"/>
  <c r="L99" i="57"/>
  <c r="G99" i="57"/>
  <c r="M98" i="57"/>
  <c r="L98" i="57"/>
  <c r="G98" i="57"/>
  <c r="M97" i="57"/>
  <c r="L97" i="57"/>
  <c r="G97" i="57"/>
  <c r="M96" i="57"/>
  <c r="L96" i="57"/>
  <c r="G96" i="57"/>
  <c r="M95" i="57"/>
  <c r="N96" i="57" s="1"/>
  <c r="L95" i="57"/>
  <c r="G95" i="57"/>
  <c r="M94" i="57"/>
  <c r="L94" i="57"/>
  <c r="G94" i="57"/>
  <c r="M93" i="57"/>
  <c r="L93" i="57"/>
  <c r="G93" i="57"/>
  <c r="M92" i="57"/>
  <c r="L92" i="57"/>
  <c r="G92" i="57"/>
  <c r="M91" i="57"/>
  <c r="L91" i="57"/>
  <c r="O92" i="57" s="1"/>
  <c r="G91" i="57"/>
  <c r="M90" i="57"/>
  <c r="L90" i="57"/>
  <c r="G90" i="57"/>
  <c r="M89" i="57"/>
  <c r="L89" i="57"/>
  <c r="G89" i="57"/>
  <c r="N88" i="57"/>
  <c r="M88" i="57"/>
  <c r="L88" i="57"/>
  <c r="G88" i="57"/>
  <c r="M87" i="57"/>
  <c r="L87" i="57"/>
  <c r="G87" i="57"/>
  <c r="M86" i="57"/>
  <c r="L86" i="57"/>
  <c r="G86" i="57"/>
  <c r="M85" i="57"/>
  <c r="L85" i="57"/>
  <c r="G85" i="57"/>
  <c r="M84" i="57"/>
  <c r="L84" i="57"/>
  <c r="G84" i="57"/>
  <c r="M83" i="57"/>
  <c r="L83" i="57"/>
  <c r="O84" i="57" s="1"/>
  <c r="G83" i="57"/>
  <c r="M82" i="57"/>
  <c r="L82" i="57"/>
  <c r="G82" i="57"/>
  <c r="M81" i="57"/>
  <c r="L81" i="57"/>
  <c r="G81" i="57"/>
  <c r="M80" i="57"/>
  <c r="L80" i="57"/>
  <c r="G80" i="57"/>
  <c r="M79" i="57"/>
  <c r="N80" i="57" s="1"/>
  <c r="L79" i="57"/>
  <c r="G79" i="57"/>
  <c r="M78" i="57"/>
  <c r="L78" i="57"/>
  <c r="G78" i="57"/>
  <c r="M77" i="57"/>
  <c r="L77" i="57"/>
  <c r="G77" i="57"/>
  <c r="M76" i="57"/>
  <c r="L76" i="57"/>
  <c r="G76" i="57"/>
  <c r="M75" i="57"/>
  <c r="L75" i="57"/>
  <c r="G75" i="57"/>
  <c r="M74" i="57"/>
  <c r="L74" i="57"/>
  <c r="G74" i="57"/>
  <c r="M73" i="57"/>
  <c r="L73" i="57"/>
  <c r="G73" i="57"/>
  <c r="M72" i="57"/>
  <c r="L72" i="57"/>
  <c r="G72" i="57"/>
  <c r="M71" i="57"/>
  <c r="N72" i="57" s="1"/>
  <c r="L71" i="57"/>
  <c r="G71" i="57"/>
  <c r="M70" i="57"/>
  <c r="L70" i="57"/>
  <c r="G70" i="57"/>
  <c r="M69" i="57"/>
  <c r="L69" i="57"/>
  <c r="G69" i="57"/>
  <c r="M68" i="57"/>
  <c r="L68" i="57"/>
  <c r="G68" i="57"/>
  <c r="M67" i="57"/>
  <c r="L67" i="57"/>
  <c r="G67" i="57"/>
  <c r="M66" i="57"/>
  <c r="L66" i="57"/>
  <c r="G66" i="57"/>
  <c r="M65" i="57"/>
  <c r="L65" i="57"/>
  <c r="G65" i="57"/>
  <c r="M64" i="57"/>
  <c r="L64" i="57"/>
  <c r="G64" i="57"/>
  <c r="M63" i="57"/>
  <c r="N64" i="57" s="1"/>
  <c r="L63" i="57"/>
  <c r="G63" i="57"/>
  <c r="M62" i="57"/>
  <c r="L62" i="57"/>
  <c r="G62" i="57"/>
  <c r="M61" i="57"/>
  <c r="L61" i="57"/>
  <c r="G61" i="57"/>
  <c r="M60" i="57"/>
  <c r="L60" i="57"/>
  <c r="G60" i="57"/>
  <c r="M59" i="57"/>
  <c r="L59" i="57"/>
  <c r="O62" i="57" s="1"/>
  <c r="G59" i="57"/>
  <c r="M58" i="57"/>
  <c r="L58" i="57"/>
  <c r="G58" i="57"/>
  <c r="M57" i="57"/>
  <c r="L57" i="57"/>
  <c r="G57" i="57"/>
  <c r="M56" i="57"/>
  <c r="L56" i="57"/>
  <c r="G56" i="57"/>
  <c r="M55" i="57"/>
  <c r="N56" i="57" s="1"/>
  <c r="L55" i="57"/>
  <c r="G55" i="57"/>
  <c r="M54" i="57"/>
  <c r="L54" i="57"/>
  <c r="G54" i="57"/>
  <c r="M53" i="57"/>
  <c r="L53" i="57"/>
  <c r="G53" i="57"/>
  <c r="M52" i="57"/>
  <c r="L52" i="57"/>
  <c r="G52" i="57"/>
  <c r="M51" i="57"/>
  <c r="L51" i="57"/>
  <c r="O54" i="57" s="1"/>
  <c r="G51" i="57"/>
  <c r="M50" i="57"/>
  <c r="L50" i="57"/>
  <c r="G50" i="57"/>
  <c r="M49" i="57"/>
  <c r="L49" i="57"/>
  <c r="G49" i="57"/>
  <c r="M48" i="57"/>
  <c r="L48" i="57"/>
  <c r="G48" i="57"/>
  <c r="M47" i="57"/>
  <c r="N48" i="57" s="1"/>
  <c r="L47" i="57"/>
  <c r="G47" i="57"/>
  <c r="M46" i="57"/>
  <c r="L46" i="57"/>
  <c r="G46" i="57"/>
  <c r="M45" i="57"/>
  <c r="L45" i="57"/>
  <c r="G45" i="57"/>
  <c r="M44" i="57"/>
  <c r="L44" i="57"/>
  <c r="G44" i="57"/>
  <c r="M43" i="57"/>
  <c r="L43" i="57"/>
  <c r="G43" i="57"/>
  <c r="M42" i="57"/>
  <c r="L42" i="57"/>
  <c r="G42" i="57"/>
  <c r="M41" i="57"/>
  <c r="L41" i="57"/>
  <c r="G41" i="57"/>
  <c r="M40" i="57"/>
  <c r="L40" i="57"/>
  <c r="G40" i="57"/>
  <c r="M39" i="57"/>
  <c r="N40" i="57" s="1"/>
  <c r="L39" i="57"/>
  <c r="G39" i="57"/>
  <c r="M38" i="57"/>
  <c r="L38" i="57"/>
  <c r="G38" i="57"/>
  <c r="M37" i="57"/>
  <c r="L37" i="57"/>
  <c r="G37" i="57"/>
  <c r="M36" i="57"/>
  <c r="L36" i="57"/>
  <c r="G36" i="57"/>
  <c r="M35" i="57"/>
  <c r="L35" i="57"/>
  <c r="G35" i="57"/>
  <c r="M34" i="57"/>
  <c r="L34" i="57"/>
  <c r="G34" i="57"/>
  <c r="M33" i="57"/>
  <c r="L33" i="57"/>
  <c r="G33" i="57"/>
  <c r="M32" i="57"/>
  <c r="L32" i="57"/>
  <c r="G32" i="57"/>
  <c r="M31" i="57"/>
  <c r="N32" i="57" s="1"/>
  <c r="L31" i="57"/>
  <c r="G31" i="57"/>
  <c r="M30" i="57"/>
  <c r="L30" i="57"/>
  <c r="G30" i="57"/>
  <c r="M29" i="57"/>
  <c r="L29" i="57"/>
  <c r="G29" i="57"/>
  <c r="M28" i="57"/>
  <c r="L28" i="57"/>
  <c r="G28" i="57"/>
  <c r="M27" i="57"/>
  <c r="L27" i="57"/>
  <c r="G27" i="57"/>
  <c r="M26" i="57"/>
  <c r="L26" i="57"/>
  <c r="G26" i="57"/>
  <c r="M25" i="57"/>
  <c r="L25" i="57"/>
  <c r="G25" i="57"/>
  <c r="M24" i="57"/>
  <c r="L24" i="57"/>
  <c r="G24" i="57"/>
  <c r="M23" i="57"/>
  <c r="L23" i="57"/>
  <c r="G23" i="57"/>
  <c r="M22" i="57"/>
  <c r="L22" i="57"/>
  <c r="G22" i="57"/>
  <c r="M21" i="57"/>
  <c r="L21" i="57"/>
  <c r="G21" i="57"/>
  <c r="M20" i="57"/>
  <c r="L20" i="57"/>
  <c r="G20" i="57"/>
  <c r="M19" i="57"/>
  <c r="L19" i="57"/>
  <c r="G19" i="57"/>
  <c r="M18" i="57"/>
  <c r="L18" i="57"/>
  <c r="G18" i="57"/>
  <c r="M17" i="57"/>
  <c r="L17" i="57"/>
  <c r="G17" i="57"/>
  <c r="M16" i="57"/>
  <c r="L16" i="57"/>
  <c r="G16" i="57"/>
  <c r="M15" i="57"/>
  <c r="L15" i="57"/>
  <c r="G15" i="57"/>
  <c r="M14" i="57"/>
  <c r="L14" i="57"/>
  <c r="G14" i="57"/>
  <c r="M13" i="57"/>
  <c r="L13" i="57"/>
  <c r="G13" i="57"/>
  <c r="M12" i="57"/>
  <c r="L12" i="57"/>
  <c r="G12" i="57"/>
  <c r="M11" i="57"/>
  <c r="L11" i="57"/>
  <c r="G11" i="57"/>
  <c r="M10" i="57"/>
  <c r="L10" i="57"/>
  <c r="G10" i="57"/>
  <c r="M9" i="57"/>
  <c r="L9" i="57"/>
  <c r="G9" i="57"/>
  <c r="M8" i="57"/>
  <c r="L8" i="57"/>
  <c r="G8" i="57"/>
  <c r="M7" i="57"/>
  <c r="L7" i="57"/>
  <c r="G7" i="57"/>
  <c r="M102" i="56"/>
  <c r="L102" i="56"/>
  <c r="G102" i="56"/>
  <c r="M101" i="56"/>
  <c r="L101" i="56"/>
  <c r="G101" i="56"/>
  <c r="M100" i="56"/>
  <c r="L100" i="56"/>
  <c r="G100" i="56"/>
  <c r="M99" i="56"/>
  <c r="L99" i="56"/>
  <c r="G99" i="56"/>
  <c r="M98" i="56"/>
  <c r="L98" i="56"/>
  <c r="G98" i="56"/>
  <c r="M97" i="56"/>
  <c r="L97" i="56"/>
  <c r="G97" i="56"/>
  <c r="M96" i="56"/>
  <c r="L96" i="56"/>
  <c r="G96" i="56"/>
  <c r="M95" i="56"/>
  <c r="N98" i="56" s="1"/>
  <c r="L95" i="56"/>
  <c r="G95" i="56"/>
  <c r="M94" i="56"/>
  <c r="L94" i="56"/>
  <c r="G94" i="56"/>
  <c r="M93" i="56"/>
  <c r="L93" i="56"/>
  <c r="G93" i="56"/>
  <c r="M92" i="56"/>
  <c r="L92" i="56"/>
  <c r="G92" i="56"/>
  <c r="M91" i="56"/>
  <c r="N94" i="56" s="1"/>
  <c r="L91" i="56"/>
  <c r="G91" i="56"/>
  <c r="M90" i="56"/>
  <c r="L90" i="56"/>
  <c r="G90" i="56"/>
  <c r="M89" i="56"/>
  <c r="L89" i="56"/>
  <c r="G89" i="56"/>
  <c r="M88" i="56"/>
  <c r="L88" i="56"/>
  <c r="G88" i="56"/>
  <c r="M87" i="56"/>
  <c r="N90" i="56" s="1"/>
  <c r="L87" i="56"/>
  <c r="G87" i="56"/>
  <c r="M86" i="56"/>
  <c r="L86" i="56"/>
  <c r="G86" i="56"/>
  <c r="M85" i="56"/>
  <c r="L85" i="56"/>
  <c r="G85" i="56"/>
  <c r="M84" i="56"/>
  <c r="L84" i="56"/>
  <c r="G84" i="56"/>
  <c r="M83" i="56"/>
  <c r="N86" i="56" s="1"/>
  <c r="L83" i="56"/>
  <c r="G83" i="56"/>
  <c r="M82" i="56"/>
  <c r="L82" i="56"/>
  <c r="G82" i="56"/>
  <c r="M81" i="56"/>
  <c r="L81" i="56"/>
  <c r="G81" i="56"/>
  <c r="M80" i="56"/>
  <c r="L80" i="56"/>
  <c r="G80" i="56"/>
  <c r="M79" i="56"/>
  <c r="N82" i="56" s="1"/>
  <c r="L79" i="56"/>
  <c r="G79" i="56"/>
  <c r="M78" i="56"/>
  <c r="L78" i="56"/>
  <c r="G78" i="56"/>
  <c r="M77" i="56"/>
  <c r="L77" i="56"/>
  <c r="G77" i="56"/>
  <c r="M76" i="56"/>
  <c r="L76" i="56"/>
  <c r="G76" i="56"/>
  <c r="M75" i="56"/>
  <c r="N78" i="56" s="1"/>
  <c r="L75" i="56"/>
  <c r="G75" i="56"/>
  <c r="M74" i="56"/>
  <c r="L74" i="56"/>
  <c r="G74" i="56"/>
  <c r="M73" i="56"/>
  <c r="L73" i="56"/>
  <c r="G73" i="56"/>
  <c r="M72" i="56"/>
  <c r="L72" i="56"/>
  <c r="G72" i="56"/>
  <c r="M71" i="56"/>
  <c r="N74" i="56" s="1"/>
  <c r="L71" i="56"/>
  <c r="G71" i="56"/>
  <c r="M70" i="56"/>
  <c r="L70" i="56"/>
  <c r="G70" i="56"/>
  <c r="M69" i="56"/>
  <c r="L69" i="56"/>
  <c r="G69" i="56"/>
  <c r="M68" i="56"/>
  <c r="L68" i="56"/>
  <c r="G68" i="56"/>
  <c r="M67" i="56"/>
  <c r="N70" i="56" s="1"/>
  <c r="L67" i="56"/>
  <c r="G67" i="56"/>
  <c r="M66" i="56"/>
  <c r="L66" i="56"/>
  <c r="G66" i="56"/>
  <c r="M65" i="56"/>
  <c r="L65" i="56"/>
  <c r="G65" i="56"/>
  <c r="M64" i="56"/>
  <c r="L64" i="56"/>
  <c r="G64" i="56"/>
  <c r="M63" i="56"/>
  <c r="N66" i="56" s="1"/>
  <c r="L63" i="56"/>
  <c r="G63" i="56"/>
  <c r="M62" i="56"/>
  <c r="L62" i="56"/>
  <c r="G62" i="56"/>
  <c r="M61" i="56"/>
  <c r="L61" i="56"/>
  <c r="G61" i="56"/>
  <c r="M60" i="56"/>
  <c r="L60" i="56"/>
  <c r="G60" i="56"/>
  <c r="M59" i="56"/>
  <c r="N62" i="56" s="1"/>
  <c r="L59" i="56"/>
  <c r="G59" i="56"/>
  <c r="M58" i="56"/>
  <c r="L58" i="56"/>
  <c r="G58" i="56"/>
  <c r="M57" i="56"/>
  <c r="L57" i="56"/>
  <c r="G57" i="56"/>
  <c r="M56" i="56"/>
  <c r="L56" i="56"/>
  <c r="G56" i="56"/>
  <c r="M55" i="56"/>
  <c r="N58" i="56" s="1"/>
  <c r="L55" i="56"/>
  <c r="G55" i="56"/>
  <c r="M54" i="56"/>
  <c r="L54" i="56"/>
  <c r="G54" i="56"/>
  <c r="M53" i="56"/>
  <c r="L53" i="56"/>
  <c r="G53" i="56"/>
  <c r="M52" i="56"/>
  <c r="L52" i="56"/>
  <c r="G52" i="56"/>
  <c r="M51" i="56"/>
  <c r="L51" i="56"/>
  <c r="G51" i="56"/>
  <c r="M50" i="56"/>
  <c r="L50" i="56"/>
  <c r="G50" i="56"/>
  <c r="M49" i="56"/>
  <c r="L49" i="56"/>
  <c r="G49" i="56"/>
  <c r="M48" i="56"/>
  <c r="L48" i="56"/>
  <c r="G48" i="56"/>
  <c r="M47" i="56"/>
  <c r="L47" i="56"/>
  <c r="G47" i="56"/>
  <c r="M46" i="56"/>
  <c r="L46" i="56"/>
  <c r="G46" i="56"/>
  <c r="M45" i="56"/>
  <c r="L45" i="56"/>
  <c r="G45" i="56"/>
  <c r="M44" i="56"/>
  <c r="L44" i="56"/>
  <c r="G44" i="56"/>
  <c r="M43" i="56"/>
  <c r="N46" i="56" s="1"/>
  <c r="L43" i="56"/>
  <c r="G43" i="56"/>
  <c r="M42" i="56"/>
  <c r="L42" i="56"/>
  <c r="G42" i="56"/>
  <c r="M41" i="56"/>
  <c r="L41" i="56"/>
  <c r="G41" i="56"/>
  <c r="M40" i="56"/>
  <c r="L40" i="56"/>
  <c r="G40" i="56"/>
  <c r="M39" i="56"/>
  <c r="L39" i="56"/>
  <c r="G39" i="56"/>
  <c r="M38" i="56"/>
  <c r="L38" i="56"/>
  <c r="G38" i="56"/>
  <c r="M37" i="56"/>
  <c r="L37" i="56"/>
  <c r="G37" i="56"/>
  <c r="M36" i="56"/>
  <c r="N37" i="56" s="1"/>
  <c r="L36" i="56"/>
  <c r="G36" i="56"/>
  <c r="M35" i="56"/>
  <c r="L35" i="56"/>
  <c r="O38" i="56" s="1"/>
  <c r="G35" i="56"/>
  <c r="M34" i="56"/>
  <c r="L34" i="56"/>
  <c r="G34" i="56"/>
  <c r="M33" i="56"/>
  <c r="L33" i="56"/>
  <c r="G33" i="56"/>
  <c r="M32" i="56"/>
  <c r="L32" i="56"/>
  <c r="G32" i="56"/>
  <c r="M31" i="56"/>
  <c r="N32" i="56" s="1"/>
  <c r="L31" i="56"/>
  <c r="G31" i="56"/>
  <c r="M30" i="56"/>
  <c r="L30" i="56"/>
  <c r="G30" i="56"/>
  <c r="M29" i="56"/>
  <c r="L29" i="56"/>
  <c r="G29" i="56"/>
  <c r="M28" i="56"/>
  <c r="L28" i="56"/>
  <c r="G28" i="56"/>
  <c r="M27" i="56"/>
  <c r="N29" i="56" s="1"/>
  <c r="L27" i="56"/>
  <c r="G27" i="56"/>
  <c r="M26" i="56"/>
  <c r="L26" i="56"/>
  <c r="G26" i="56"/>
  <c r="M25" i="56"/>
  <c r="L25" i="56"/>
  <c r="G25" i="56"/>
  <c r="M24" i="56"/>
  <c r="L24" i="56"/>
  <c r="G24" i="56"/>
  <c r="M23" i="56"/>
  <c r="L23" i="56"/>
  <c r="G23" i="56"/>
  <c r="M22" i="56"/>
  <c r="L22" i="56"/>
  <c r="G22" i="56"/>
  <c r="M21" i="56"/>
  <c r="L21" i="56"/>
  <c r="G21" i="56"/>
  <c r="M20" i="56"/>
  <c r="L20" i="56"/>
  <c r="G20" i="56"/>
  <c r="M19" i="56"/>
  <c r="L19" i="56"/>
  <c r="G19" i="56"/>
  <c r="M18" i="56"/>
  <c r="L18" i="56"/>
  <c r="G18" i="56"/>
  <c r="M17" i="56"/>
  <c r="L17" i="56"/>
  <c r="G17" i="56"/>
  <c r="M16" i="56"/>
  <c r="L16" i="56"/>
  <c r="G16" i="56"/>
  <c r="M15" i="56"/>
  <c r="L15" i="56"/>
  <c r="G15" i="56"/>
  <c r="M14" i="56"/>
  <c r="L14" i="56"/>
  <c r="G14" i="56"/>
  <c r="M13" i="56"/>
  <c r="L13" i="56"/>
  <c r="G13" i="56"/>
  <c r="M12" i="56"/>
  <c r="L12" i="56"/>
  <c r="G12" i="56"/>
  <c r="M11" i="56"/>
  <c r="L11" i="56"/>
  <c r="G11" i="56"/>
  <c r="M10" i="56"/>
  <c r="L10" i="56"/>
  <c r="G10" i="56"/>
  <c r="M9" i="56"/>
  <c r="L9" i="56"/>
  <c r="G9" i="56"/>
  <c r="M8" i="56"/>
  <c r="L8" i="56"/>
  <c r="G8" i="56"/>
  <c r="M7" i="56"/>
  <c r="L7" i="56"/>
  <c r="G7" i="56"/>
  <c r="M66" i="55"/>
  <c r="L66" i="55"/>
  <c r="G66" i="55"/>
  <c r="M65" i="55"/>
  <c r="L65" i="55"/>
  <c r="G65" i="55"/>
  <c r="M64" i="55"/>
  <c r="L64" i="55"/>
  <c r="G64" i="55"/>
  <c r="M63" i="55"/>
  <c r="L63" i="55"/>
  <c r="G63" i="55"/>
  <c r="M62" i="55"/>
  <c r="L62" i="55"/>
  <c r="G62" i="55"/>
  <c r="M61" i="55"/>
  <c r="L61" i="55"/>
  <c r="G61" i="55"/>
  <c r="M60" i="55"/>
  <c r="L60" i="55"/>
  <c r="G60" i="55"/>
  <c r="M59" i="55"/>
  <c r="L59" i="55"/>
  <c r="G59" i="55"/>
  <c r="M58" i="55"/>
  <c r="L58" i="55"/>
  <c r="G58" i="55"/>
  <c r="M57" i="55"/>
  <c r="L57" i="55"/>
  <c r="G57" i="55"/>
  <c r="M56" i="55"/>
  <c r="L56" i="55"/>
  <c r="G56" i="55"/>
  <c r="M55" i="55"/>
  <c r="L55" i="55"/>
  <c r="G55" i="55"/>
  <c r="M54" i="55"/>
  <c r="L54" i="55"/>
  <c r="G54" i="55"/>
  <c r="M53" i="55"/>
  <c r="L53" i="55"/>
  <c r="G53" i="55"/>
  <c r="M52" i="55"/>
  <c r="L52" i="55"/>
  <c r="G52" i="55"/>
  <c r="M51" i="55"/>
  <c r="L51" i="55"/>
  <c r="G51" i="55"/>
  <c r="M50" i="55"/>
  <c r="L50" i="55"/>
  <c r="G50" i="55"/>
  <c r="M49" i="55"/>
  <c r="L49" i="55"/>
  <c r="G49" i="55"/>
  <c r="M48" i="55"/>
  <c r="L48" i="55"/>
  <c r="G48" i="55"/>
  <c r="M47" i="55"/>
  <c r="L47" i="55"/>
  <c r="G47" i="55"/>
  <c r="M46" i="55"/>
  <c r="L46" i="55"/>
  <c r="G46" i="55"/>
  <c r="M45" i="55"/>
  <c r="L45" i="55"/>
  <c r="G45" i="55"/>
  <c r="M44" i="55"/>
  <c r="L44" i="55"/>
  <c r="G44" i="55"/>
  <c r="M43" i="55"/>
  <c r="L43" i="55"/>
  <c r="G43" i="55"/>
  <c r="M42" i="55"/>
  <c r="L42" i="55"/>
  <c r="G42" i="55"/>
  <c r="M41" i="55"/>
  <c r="L41" i="55"/>
  <c r="G41" i="55"/>
  <c r="M40" i="55"/>
  <c r="L40" i="55"/>
  <c r="G40" i="55"/>
  <c r="M39" i="55"/>
  <c r="L39" i="55"/>
  <c r="G39" i="55"/>
  <c r="M38" i="55"/>
  <c r="L38" i="55"/>
  <c r="G38" i="55"/>
  <c r="M37" i="55"/>
  <c r="L37" i="55"/>
  <c r="G37" i="55"/>
  <c r="M36" i="55"/>
  <c r="L36" i="55"/>
  <c r="G36" i="55"/>
  <c r="M35" i="55"/>
  <c r="L35" i="55"/>
  <c r="G35" i="55"/>
  <c r="M34" i="55"/>
  <c r="L34" i="55"/>
  <c r="G34" i="55"/>
  <c r="M33" i="55"/>
  <c r="L33" i="55"/>
  <c r="G33" i="55"/>
  <c r="M32" i="55"/>
  <c r="L32" i="55"/>
  <c r="G32" i="55"/>
  <c r="M31" i="55"/>
  <c r="L31" i="55"/>
  <c r="G31" i="55"/>
  <c r="M30" i="55"/>
  <c r="L30" i="55"/>
  <c r="G30" i="55"/>
  <c r="M29" i="55"/>
  <c r="L29" i="55"/>
  <c r="G29" i="55"/>
  <c r="M28" i="55"/>
  <c r="L28" i="55"/>
  <c r="G28" i="55"/>
  <c r="M27" i="55"/>
  <c r="L27" i="55"/>
  <c r="O30" i="55" s="1"/>
  <c r="G27" i="55"/>
  <c r="M26" i="55"/>
  <c r="L26" i="55"/>
  <c r="G26" i="55"/>
  <c r="M25" i="55"/>
  <c r="L25" i="55"/>
  <c r="G25" i="55"/>
  <c r="M24" i="55"/>
  <c r="L24" i="55"/>
  <c r="G24" i="55"/>
  <c r="M23" i="55"/>
  <c r="L23" i="55"/>
  <c r="O26" i="55" s="1"/>
  <c r="G23" i="55"/>
  <c r="M22" i="55"/>
  <c r="L22" i="55"/>
  <c r="G22" i="55"/>
  <c r="M21" i="55"/>
  <c r="L21" i="55"/>
  <c r="G21" i="55"/>
  <c r="M20" i="55"/>
  <c r="L20" i="55"/>
  <c r="G20" i="55"/>
  <c r="M19" i="55"/>
  <c r="L19" i="55"/>
  <c r="O22" i="55" s="1"/>
  <c r="G19" i="55"/>
  <c r="M18" i="55"/>
  <c r="L18" i="55"/>
  <c r="G18" i="55"/>
  <c r="M17" i="55"/>
  <c r="L17" i="55"/>
  <c r="G17" i="55"/>
  <c r="M16" i="55"/>
  <c r="L16" i="55"/>
  <c r="G16" i="55"/>
  <c r="M15" i="55"/>
  <c r="L15" i="55"/>
  <c r="O18" i="55" s="1"/>
  <c r="G15" i="55"/>
  <c r="M14" i="55"/>
  <c r="L14" i="55"/>
  <c r="G14" i="55"/>
  <c r="M13" i="55"/>
  <c r="L13" i="55"/>
  <c r="G13" i="55"/>
  <c r="M12" i="55"/>
  <c r="L12" i="55"/>
  <c r="G12" i="55"/>
  <c r="M11" i="55"/>
  <c r="L11" i="55"/>
  <c r="O14" i="55" s="1"/>
  <c r="G11" i="55"/>
  <c r="M10" i="55"/>
  <c r="L10" i="55"/>
  <c r="G10" i="55"/>
  <c r="M9" i="55"/>
  <c r="L9" i="55"/>
  <c r="G9" i="55"/>
  <c r="M8" i="55"/>
  <c r="L8" i="55"/>
  <c r="G8" i="55"/>
  <c r="M7" i="55"/>
  <c r="L7" i="55"/>
  <c r="O10" i="55" s="1"/>
  <c r="G7" i="55"/>
  <c r="M30" i="54"/>
  <c r="L30" i="54"/>
  <c r="G30" i="54"/>
  <c r="M29" i="54"/>
  <c r="L29" i="54"/>
  <c r="G29" i="54"/>
  <c r="M28" i="54"/>
  <c r="L28" i="54"/>
  <c r="G28" i="54"/>
  <c r="M27" i="54"/>
  <c r="L27" i="54"/>
  <c r="O30" i="54" s="1"/>
  <c r="G27" i="54"/>
  <c r="M26" i="54"/>
  <c r="L26" i="54"/>
  <c r="G26" i="54"/>
  <c r="M25" i="54"/>
  <c r="L25" i="54"/>
  <c r="G25" i="54"/>
  <c r="M24" i="54"/>
  <c r="L24" i="54"/>
  <c r="G24" i="54"/>
  <c r="M23" i="54"/>
  <c r="L23" i="54"/>
  <c r="O26" i="54" s="1"/>
  <c r="G23" i="54"/>
  <c r="M22" i="54"/>
  <c r="L22" i="54"/>
  <c r="G22" i="54"/>
  <c r="M21" i="54"/>
  <c r="L21" i="54"/>
  <c r="G21" i="54"/>
  <c r="M20" i="54"/>
  <c r="L20" i="54"/>
  <c r="G20" i="54"/>
  <c r="M19" i="54"/>
  <c r="L19" i="54"/>
  <c r="O22" i="54" s="1"/>
  <c r="G19" i="54"/>
  <c r="M18" i="54"/>
  <c r="L18" i="54"/>
  <c r="G18" i="54"/>
  <c r="M17" i="54"/>
  <c r="L17" i="54"/>
  <c r="G17" i="54"/>
  <c r="M16" i="54"/>
  <c r="L16" i="54"/>
  <c r="G16" i="54"/>
  <c r="M15" i="54"/>
  <c r="L15" i="54"/>
  <c r="O18" i="54" s="1"/>
  <c r="G15" i="54"/>
  <c r="M14" i="54"/>
  <c r="L14" i="54"/>
  <c r="G14" i="54"/>
  <c r="M13" i="54"/>
  <c r="L13" i="54"/>
  <c r="G13" i="54"/>
  <c r="M12" i="54"/>
  <c r="L12" i="54"/>
  <c r="G12" i="54"/>
  <c r="M11" i="54"/>
  <c r="L11" i="54"/>
  <c r="O14" i="54" s="1"/>
  <c r="G11" i="54"/>
  <c r="M10" i="54"/>
  <c r="L10" i="54"/>
  <c r="G10" i="54"/>
  <c r="M9" i="54"/>
  <c r="L9" i="54"/>
  <c r="G9" i="54"/>
  <c r="M8" i="54"/>
  <c r="L8" i="54"/>
  <c r="G8" i="54"/>
  <c r="M7" i="54"/>
  <c r="L7" i="54"/>
  <c r="O10" i="54" s="1"/>
  <c r="G7" i="54"/>
  <c r="M46" i="53"/>
  <c r="L46" i="53"/>
  <c r="G46" i="53"/>
  <c r="M45" i="53"/>
  <c r="L45" i="53"/>
  <c r="G45" i="53"/>
  <c r="M44" i="53"/>
  <c r="L44" i="53"/>
  <c r="G44" i="53"/>
  <c r="M43" i="53"/>
  <c r="L43" i="53"/>
  <c r="O46" i="53" s="1"/>
  <c r="G43" i="53"/>
  <c r="M42" i="53"/>
  <c r="L42" i="53"/>
  <c r="G42" i="53"/>
  <c r="M41" i="53"/>
  <c r="L41" i="53"/>
  <c r="G41" i="53"/>
  <c r="M40" i="53"/>
  <c r="L40" i="53"/>
  <c r="G40" i="53"/>
  <c r="M39" i="53"/>
  <c r="L39" i="53"/>
  <c r="O42" i="53" s="1"/>
  <c r="G39" i="53"/>
  <c r="M38" i="53"/>
  <c r="L38" i="53"/>
  <c r="G38" i="53"/>
  <c r="M37" i="53"/>
  <c r="L37" i="53"/>
  <c r="G37" i="53"/>
  <c r="M36" i="53"/>
  <c r="L36" i="53"/>
  <c r="G36" i="53"/>
  <c r="M35" i="53"/>
  <c r="L35" i="53"/>
  <c r="O38" i="53" s="1"/>
  <c r="G35" i="53"/>
  <c r="M34" i="53"/>
  <c r="L34" i="53"/>
  <c r="G34" i="53"/>
  <c r="M33" i="53"/>
  <c r="L33" i="53"/>
  <c r="G33" i="53"/>
  <c r="M32" i="53"/>
  <c r="L32" i="53"/>
  <c r="G32" i="53"/>
  <c r="M31" i="53"/>
  <c r="L31" i="53"/>
  <c r="O34" i="53" s="1"/>
  <c r="G31" i="53"/>
  <c r="M30" i="53"/>
  <c r="L30" i="53"/>
  <c r="G30" i="53"/>
  <c r="M29" i="53"/>
  <c r="L29" i="53"/>
  <c r="G29" i="53"/>
  <c r="M28" i="53"/>
  <c r="L28" i="53"/>
  <c r="G28" i="53"/>
  <c r="M27" i="53"/>
  <c r="L27" i="53"/>
  <c r="O30" i="53" s="1"/>
  <c r="G27" i="53"/>
  <c r="M26" i="53"/>
  <c r="L26" i="53"/>
  <c r="G26" i="53"/>
  <c r="M25" i="53"/>
  <c r="L25" i="53"/>
  <c r="G25" i="53"/>
  <c r="M24" i="53"/>
  <c r="L24" i="53"/>
  <c r="G24" i="53"/>
  <c r="M23" i="53"/>
  <c r="L23" i="53"/>
  <c r="O26" i="53" s="1"/>
  <c r="G23" i="53"/>
  <c r="M22" i="53"/>
  <c r="L22" i="53"/>
  <c r="G22" i="53"/>
  <c r="M21" i="53"/>
  <c r="L21" i="53"/>
  <c r="G21" i="53"/>
  <c r="M20" i="53"/>
  <c r="L20" i="53"/>
  <c r="G20" i="53"/>
  <c r="M19" i="53"/>
  <c r="N22" i="53" s="1"/>
  <c r="L19" i="53"/>
  <c r="O22" i="53" s="1"/>
  <c r="G19" i="53"/>
  <c r="M18" i="53"/>
  <c r="L18" i="53"/>
  <c r="G18" i="53"/>
  <c r="M17" i="53"/>
  <c r="L17" i="53"/>
  <c r="G17" i="53"/>
  <c r="M16" i="53"/>
  <c r="L16" i="53"/>
  <c r="G16" i="53"/>
  <c r="M15" i="53"/>
  <c r="N18" i="53" s="1"/>
  <c r="L15" i="53"/>
  <c r="O18" i="53" s="1"/>
  <c r="G15" i="53"/>
  <c r="M14" i="53"/>
  <c r="L14" i="53"/>
  <c r="G14" i="53"/>
  <c r="M13" i="53"/>
  <c r="L13" i="53"/>
  <c r="G13" i="53"/>
  <c r="M12" i="53"/>
  <c r="L12" i="53"/>
  <c r="G12" i="53"/>
  <c r="M11" i="53"/>
  <c r="N14" i="53" s="1"/>
  <c r="L11" i="53"/>
  <c r="O14" i="53" s="1"/>
  <c r="G11" i="53"/>
  <c r="M10" i="53"/>
  <c r="L10" i="53"/>
  <c r="G10" i="53"/>
  <c r="M9" i="53"/>
  <c r="L9" i="53"/>
  <c r="G9" i="53"/>
  <c r="M8" i="53"/>
  <c r="L8" i="53"/>
  <c r="G8" i="53"/>
  <c r="M7" i="53"/>
  <c r="N10" i="53" s="1"/>
  <c r="L7" i="53"/>
  <c r="O10" i="53" s="1"/>
  <c r="G7" i="53"/>
  <c r="M26" i="52"/>
  <c r="L26" i="52"/>
  <c r="G26" i="52"/>
  <c r="M25" i="52"/>
  <c r="L25" i="52"/>
  <c r="G25" i="52"/>
  <c r="M24" i="52"/>
  <c r="L24" i="52"/>
  <c r="G24" i="52"/>
  <c r="M23" i="52"/>
  <c r="N26" i="52" s="1"/>
  <c r="L23" i="52"/>
  <c r="O26" i="52" s="1"/>
  <c r="G23" i="52"/>
  <c r="M22" i="52"/>
  <c r="L22" i="52"/>
  <c r="G22" i="52"/>
  <c r="M21" i="52"/>
  <c r="L21" i="52"/>
  <c r="G21" i="52"/>
  <c r="M20" i="52"/>
  <c r="L20" i="52"/>
  <c r="G20" i="52"/>
  <c r="M19" i="52"/>
  <c r="N22" i="52" s="1"/>
  <c r="L19" i="52"/>
  <c r="O22" i="52" s="1"/>
  <c r="G19" i="52"/>
  <c r="M18" i="52"/>
  <c r="L18" i="52"/>
  <c r="G18" i="52"/>
  <c r="M17" i="52"/>
  <c r="L17" i="52"/>
  <c r="G17" i="52"/>
  <c r="M16" i="52"/>
  <c r="L16" i="52"/>
  <c r="G16" i="52"/>
  <c r="M15" i="52"/>
  <c r="N18" i="52" s="1"/>
  <c r="L15" i="52"/>
  <c r="O18" i="52" s="1"/>
  <c r="G15" i="52"/>
  <c r="M14" i="52"/>
  <c r="L14" i="52"/>
  <c r="G14" i="52"/>
  <c r="M13" i="52"/>
  <c r="L13" i="52"/>
  <c r="G13" i="52"/>
  <c r="M12" i="52"/>
  <c r="L12" i="52"/>
  <c r="G12" i="52"/>
  <c r="M11" i="52"/>
  <c r="N14" i="52" s="1"/>
  <c r="L11" i="52"/>
  <c r="O14" i="52" s="1"/>
  <c r="G11" i="52"/>
  <c r="M10" i="52"/>
  <c r="L10" i="52"/>
  <c r="G10" i="52"/>
  <c r="M9" i="52"/>
  <c r="L9" i="52"/>
  <c r="G9" i="52"/>
  <c r="M8" i="52"/>
  <c r="L8" i="52"/>
  <c r="G8" i="52"/>
  <c r="M7" i="52"/>
  <c r="N10" i="52" s="1"/>
  <c r="L7" i="52"/>
  <c r="O10" i="52" s="1"/>
  <c r="G7" i="52"/>
  <c r="M10" i="51"/>
  <c r="L10" i="51"/>
  <c r="G10" i="51"/>
  <c r="M9" i="51"/>
  <c r="L9" i="51"/>
  <c r="G9" i="51"/>
  <c r="M8" i="51"/>
  <c r="L8" i="51"/>
  <c r="G8" i="51"/>
  <c r="M7" i="51"/>
  <c r="N10" i="51" s="1"/>
  <c r="L7" i="51"/>
  <c r="O10" i="51" s="1"/>
  <c r="G7" i="51"/>
  <c r="M10" i="50"/>
  <c r="L10" i="50"/>
  <c r="G10" i="50"/>
  <c r="M9" i="50"/>
  <c r="L9" i="50"/>
  <c r="G9" i="50"/>
  <c r="M8" i="50"/>
  <c r="L8" i="50"/>
  <c r="G8" i="50"/>
  <c r="M7" i="50"/>
  <c r="N10" i="50" s="1"/>
  <c r="L7" i="50"/>
  <c r="O10" i="50" s="1"/>
  <c r="G7" i="50"/>
  <c r="M26" i="49"/>
  <c r="L26" i="49"/>
  <c r="G26" i="49"/>
  <c r="M25" i="49"/>
  <c r="L25" i="49"/>
  <c r="G25" i="49"/>
  <c r="M24" i="49"/>
  <c r="L24" i="49"/>
  <c r="G24" i="49"/>
  <c r="M23" i="49"/>
  <c r="N26" i="49" s="1"/>
  <c r="L23" i="49"/>
  <c r="O26" i="49" s="1"/>
  <c r="G23" i="49"/>
  <c r="M22" i="49"/>
  <c r="L22" i="49"/>
  <c r="G22" i="49"/>
  <c r="M21" i="49"/>
  <c r="L21" i="49"/>
  <c r="G21" i="49"/>
  <c r="M20" i="49"/>
  <c r="L20" i="49"/>
  <c r="G20" i="49"/>
  <c r="M19" i="49"/>
  <c r="N22" i="49" s="1"/>
  <c r="L19" i="49"/>
  <c r="O22" i="49" s="1"/>
  <c r="G19" i="49"/>
  <c r="M18" i="49"/>
  <c r="L18" i="49"/>
  <c r="G18" i="49"/>
  <c r="M17" i="49"/>
  <c r="L17" i="49"/>
  <c r="G17" i="49"/>
  <c r="M16" i="49"/>
  <c r="L16" i="49"/>
  <c r="G16" i="49"/>
  <c r="M15" i="49"/>
  <c r="N18" i="49" s="1"/>
  <c r="L15" i="49"/>
  <c r="O18" i="49" s="1"/>
  <c r="G15" i="49"/>
  <c r="M14" i="49"/>
  <c r="L14" i="49"/>
  <c r="G14" i="49"/>
  <c r="M13" i="49"/>
  <c r="L13" i="49"/>
  <c r="G13" i="49"/>
  <c r="M12" i="49"/>
  <c r="L12" i="49"/>
  <c r="G12" i="49"/>
  <c r="M11" i="49"/>
  <c r="N14" i="49" s="1"/>
  <c r="L11" i="49"/>
  <c r="O14" i="49" s="1"/>
  <c r="G11" i="49"/>
  <c r="M10" i="49"/>
  <c r="L10" i="49"/>
  <c r="G10" i="49"/>
  <c r="M9" i="49"/>
  <c r="L9" i="49"/>
  <c r="G9" i="49"/>
  <c r="M8" i="49"/>
  <c r="L8" i="49"/>
  <c r="G8" i="49"/>
  <c r="M7" i="49"/>
  <c r="N10" i="49" s="1"/>
  <c r="L7" i="49"/>
  <c r="O10" i="49" s="1"/>
  <c r="G7" i="49"/>
  <c r="M22" i="48"/>
  <c r="L22" i="48"/>
  <c r="G22" i="48"/>
  <c r="M21" i="48"/>
  <c r="L21" i="48"/>
  <c r="G21" i="48"/>
  <c r="M20" i="48"/>
  <c r="L20" i="48"/>
  <c r="G20" i="48"/>
  <c r="M19" i="48"/>
  <c r="N22" i="48" s="1"/>
  <c r="L19" i="48"/>
  <c r="O22" i="48" s="1"/>
  <c r="G19" i="48"/>
  <c r="M18" i="48"/>
  <c r="L18" i="48"/>
  <c r="G18" i="48"/>
  <c r="M17" i="48"/>
  <c r="L17" i="48"/>
  <c r="G17" i="48"/>
  <c r="M16" i="48"/>
  <c r="L16" i="48"/>
  <c r="G16" i="48"/>
  <c r="M15" i="48"/>
  <c r="N18" i="48" s="1"/>
  <c r="L15" i="48"/>
  <c r="O18" i="48" s="1"/>
  <c r="G15" i="48"/>
  <c r="M14" i="48"/>
  <c r="L14" i="48"/>
  <c r="G14" i="48"/>
  <c r="M13" i="48"/>
  <c r="L13" i="48"/>
  <c r="G13" i="48"/>
  <c r="M12" i="48"/>
  <c r="L12" i="48"/>
  <c r="G12" i="48"/>
  <c r="M11" i="48"/>
  <c r="N14" i="48" s="1"/>
  <c r="L11" i="48"/>
  <c r="O14" i="48" s="1"/>
  <c r="G11" i="48"/>
  <c r="M10" i="48"/>
  <c r="L10" i="48"/>
  <c r="G10" i="48"/>
  <c r="M9" i="48"/>
  <c r="L9" i="48"/>
  <c r="G9" i="48"/>
  <c r="M8" i="48"/>
  <c r="L8" i="48"/>
  <c r="G8" i="48"/>
  <c r="M7" i="48"/>
  <c r="N10" i="48" s="1"/>
  <c r="L7" i="48"/>
  <c r="O10" i="48" s="1"/>
  <c r="G7" i="48"/>
  <c r="M10" i="18"/>
  <c r="L10" i="18"/>
  <c r="G10" i="18"/>
  <c r="M9" i="18"/>
  <c r="L9" i="18"/>
  <c r="G9" i="18"/>
  <c r="M8" i="18"/>
  <c r="L8" i="18"/>
  <c r="G8" i="18"/>
  <c r="M7" i="18"/>
  <c r="N10" i="18" s="1"/>
  <c r="L7" i="18"/>
  <c r="O10" i="18" s="1"/>
  <c r="G7" i="18"/>
  <c r="M10" i="3"/>
  <c r="L10" i="3"/>
  <c r="G10" i="3"/>
  <c r="M9" i="3"/>
  <c r="L9" i="3"/>
  <c r="G9" i="3"/>
  <c r="M8" i="3"/>
  <c r="L8" i="3"/>
  <c r="G8" i="3"/>
  <c r="M7" i="3"/>
  <c r="N10" i="3" s="1"/>
  <c r="L7" i="3"/>
  <c r="O10" i="3" s="1"/>
  <c r="G7" i="3"/>
  <c r="M10" i="32"/>
  <c r="L10" i="32"/>
  <c r="G10" i="32"/>
  <c r="M9" i="32"/>
  <c r="L9" i="32"/>
  <c r="G9" i="32"/>
  <c r="M8" i="32"/>
  <c r="L8" i="32"/>
  <c r="G8" i="32"/>
  <c r="M7" i="32"/>
  <c r="N10" i="32" s="1"/>
  <c r="L7" i="32"/>
  <c r="O10" i="32" s="1"/>
  <c r="G7" i="32"/>
  <c r="G10" i="4"/>
  <c r="K10" i="4" s="1"/>
  <c r="K9" i="4"/>
  <c r="M9" i="4" s="1"/>
  <c r="G9" i="4"/>
  <c r="G8" i="4"/>
  <c r="K8" i="4" s="1"/>
  <c r="K7" i="4"/>
  <c r="L7" i="4" s="1"/>
  <c r="G7" i="4"/>
  <c r="M10" i="47"/>
  <c r="L10" i="47"/>
  <c r="G10" i="47"/>
  <c r="M9" i="47"/>
  <c r="L9" i="47"/>
  <c r="G9" i="47"/>
  <c r="M8" i="47"/>
  <c r="L8" i="47"/>
  <c r="G8" i="47"/>
  <c r="M7" i="47"/>
  <c r="L7" i="47"/>
  <c r="G7" i="47"/>
  <c r="G10" i="2"/>
  <c r="K10" i="2" s="1"/>
  <c r="G9" i="2"/>
  <c r="K9" i="2" s="1"/>
  <c r="M9" i="2" s="1"/>
  <c r="G8" i="2"/>
  <c r="K8" i="2" s="1"/>
  <c r="K7" i="2"/>
  <c r="G7" i="2"/>
  <c r="N10" i="46"/>
  <c r="M10" i="46"/>
  <c r="L10" i="46"/>
  <c r="G10" i="46"/>
  <c r="N9" i="46"/>
  <c r="M9" i="46"/>
  <c r="L9" i="46"/>
  <c r="G9" i="46"/>
  <c r="N8" i="46"/>
  <c r="M8" i="46"/>
  <c r="L8" i="46"/>
  <c r="G8" i="46"/>
  <c r="N7" i="46"/>
  <c r="M7" i="46"/>
  <c r="L7" i="46"/>
  <c r="O10" i="46" s="1"/>
  <c r="G7" i="46"/>
  <c r="N10" i="1"/>
  <c r="M10" i="1"/>
  <c r="L10" i="1"/>
  <c r="G10" i="1"/>
  <c r="N9" i="1"/>
  <c r="M9" i="1"/>
  <c r="L9" i="1"/>
  <c r="G9" i="1"/>
  <c r="N8" i="1"/>
  <c r="M8" i="1"/>
  <c r="L8" i="1"/>
  <c r="G8" i="1"/>
  <c r="N7" i="1"/>
  <c r="M7" i="1"/>
  <c r="L7" i="1"/>
  <c r="O10" i="1" s="1"/>
  <c r="G7" i="1"/>
  <c r="L7" i="2" l="1"/>
  <c r="M7" i="2"/>
  <c r="O27" i="57"/>
  <c r="O30" i="57"/>
  <c r="O37" i="58"/>
  <c r="O35" i="58"/>
  <c r="N25" i="53"/>
  <c r="N26" i="53"/>
  <c r="N24" i="53"/>
  <c r="N23" i="53"/>
  <c r="N29" i="53"/>
  <c r="N27" i="53"/>
  <c r="N30" i="53"/>
  <c r="N28" i="53"/>
  <c r="N34" i="53"/>
  <c r="N31" i="53"/>
  <c r="N33" i="53"/>
  <c r="N32" i="53"/>
  <c r="N38" i="53"/>
  <c r="N35" i="53"/>
  <c r="N37" i="53"/>
  <c r="N36" i="53"/>
  <c r="N42" i="53"/>
  <c r="N39" i="53"/>
  <c r="N40" i="53"/>
  <c r="N41" i="53"/>
  <c r="N44" i="53"/>
  <c r="N45" i="53"/>
  <c r="N43" i="53"/>
  <c r="N46" i="53"/>
  <c r="N9" i="54"/>
  <c r="N7" i="54"/>
  <c r="N10" i="54"/>
  <c r="N8" i="54"/>
  <c r="N14" i="54"/>
  <c r="N12" i="54"/>
  <c r="N13" i="54"/>
  <c r="N11" i="54"/>
  <c r="N17" i="54"/>
  <c r="N16" i="54"/>
  <c r="N18" i="54"/>
  <c r="N15" i="54"/>
  <c r="N20" i="54"/>
  <c r="N21" i="54"/>
  <c r="N19" i="54"/>
  <c r="N22" i="54"/>
  <c r="N23" i="54"/>
  <c r="N25" i="54"/>
  <c r="N24" i="54"/>
  <c r="N26" i="54"/>
  <c r="N29" i="54"/>
  <c r="N27" i="54"/>
  <c r="N28" i="54"/>
  <c r="N30" i="54"/>
  <c r="N8" i="55"/>
  <c r="N10" i="55"/>
  <c r="N7" i="55"/>
  <c r="N9" i="55"/>
  <c r="N13" i="55"/>
  <c r="N11" i="55"/>
  <c r="N12" i="55"/>
  <c r="N14" i="55"/>
  <c r="N17" i="55"/>
  <c r="N16" i="55"/>
  <c r="N18" i="55"/>
  <c r="N15" i="55"/>
  <c r="N20" i="55"/>
  <c r="N21" i="55"/>
  <c r="N22" i="55"/>
  <c r="N19" i="55"/>
  <c r="N25" i="55"/>
  <c r="N23" i="55"/>
  <c r="N24" i="55"/>
  <c r="N26" i="55"/>
  <c r="N28" i="55"/>
  <c r="N30" i="55"/>
  <c r="N27" i="55"/>
  <c r="N29" i="55"/>
  <c r="N33" i="55"/>
  <c r="N34" i="55"/>
  <c r="N31" i="55"/>
  <c r="N42" i="55"/>
  <c r="N39" i="55"/>
  <c r="N40" i="55"/>
  <c r="N41" i="55"/>
  <c r="N44" i="55"/>
  <c r="N46" i="55"/>
  <c r="N43" i="55"/>
  <c r="N45" i="55"/>
  <c r="N50" i="55"/>
  <c r="N47" i="55"/>
  <c r="N49" i="55"/>
  <c r="N48" i="55"/>
  <c r="N52" i="55"/>
  <c r="N53" i="55"/>
  <c r="N54" i="55"/>
  <c r="N51" i="55"/>
  <c r="N58" i="55"/>
  <c r="N55" i="55"/>
  <c r="N56" i="55"/>
  <c r="N57" i="55"/>
  <c r="N62" i="55"/>
  <c r="N60" i="55"/>
  <c r="N59" i="55"/>
  <c r="N61" i="55"/>
  <c r="N66" i="55"/>
  <c r="N63" i="55"/>
  <c r="N64" i="55"/>
  <c r="N65" i="55"/>
  <c r="N9" i="56"/>
  <c r="N7" i="56"/>
  <c r="N8" i="56"/>
  <c r="N10" i="56"/>
  <c r="N14" i="56"/>
  <c r="N13" i="56"/>
  <c r="N12" i="56"/>
  <c r="N11" i="56"/>
  <c r="N18" i="56"/>
  <c r="N17" i="56"/>
  <c r="N16" i="56"/>
  <c r="N15" i="56"/>
  <c r="N22" i="56"/>
  <c r="N21" i="56"/>
  <c r="N20" i="56"/>
  <c r="N19" i="56"/>
  <c r="N44" i="56"/>
  <c r="O116" i="57"/>
  <c r="O118" i="57"/>
  <c r="O38" i="58"/>
  <c r="N52" i="58"/>
  <c r="O81" i="58"/>
  <c r="O79" i="58"/>
  <c r="N41" i="59"/>
  <c r="O10" i="47"/>
  <c r="N10" i="47"/>
  <c r="N9" i="47"/>
  <c r="N8" i="47"/>
  <c r="N7" i="47"/>
  <c r="M7" i="4"/>
  <c r="N7" i="32"/>
  <c r="N8" i="32"/>
  <c r="N9" i="32"/>
  <c r="N7" i="3"/>
  <c r="N8" i="3"/>
  <c r="N9" i="3"/>
  <c r="N7" i="18"/>
  <c r="N8" i="18"/>
  <c r="N9" i="18"/>
  <c r="N7" i="48"/>
  <c r="N8" i="48"/>
  <c r="N9" i="48"/>
  <c r="N11" i="48"/>
  <c r="N12" i="48"/>
  <c r="N13" i="48"/>
  <c r="N15" i="48"/>
  <c r="N16" i="48"/>
  <c r="N17" i="48"/>
  <c r="N19" i="48"/>
  <c r="N20" i="48"/>
  <c r="N21" i="48"/>
  <c r="N7" i="49"/>
  <c r="N8" i="49"/>
  <c r="N9" i="49"/>
  <c r="N11" i="49"/>
  <c r="N12" i="49"/>
  <c r="N13" i="49"/>
  <c r="N15" i="49"/>
  <c r="N16" i="49"/>
  <c r="N17" i="49"/>
  <c r="N19" i="49"/>
  <c r="N20" i="49"/>
  <c r="N21" i="49"/>
  <c r="N23" i="49"/>
  <c r="N24" i="49"/>
  <c r="N25" i="49"/>
  <c r="N7" i="50"/>
  <c r="N8" i="50"/>
  <c r="N9" i="50"/>
  <c r="N7" i="51"/>
  <c r="N8" i="51"/>
  <c r="N9" i="51"/>
  <c r="N7" i="52"/>
  <c r="N8" i="52"/>
  <c r="N9" i="52"/>
  <c r="N11" i="52"/>
  <c r="N12" i="52"/>
  <c r="N13" i="52"/>
  <c r="N15" i="52"/>
  <c r="N16" i="52"/>
  <c r="N17" i="52"/>
  <c r="N19" i="52"/>
  <c r="N20" i="52"/>
  <c r="N21" i="52"/>
  <c r="N23" i="52"/>
  <c r="N24" i="52"/>
  <c r="N25" i="52"/>
  <c r="N7" i="53"/>
  <c r="N8" i="53"/>
  <c r="N9" i="53"/>
  <c r="N11" i="53"/>
  <c r="N12" i="53"/>
  <c r="N13" i="53"/>
  <c r="N15" i="53"/>
  <c r="N16" i="53"/>
  <c r="N17" i="53"/>
  <c r="N19" i="53"/>
  <c r="N20" i="53"/>
  <c r="N21" i="53"/>
  <c r="O170" i="57"/>
  <c r="O167" i="57"/>
  <c r="O9" i="58"/>
  <c r="O7" i="58"/>
  <c r="N57" i="59"/>
  <c r="O30" i="56"/>
  <c r="N51" i="56"/>
  <c r="N26" i="57"/>
  <c r="N25" i="57"/>
  <c r="N24" i="57"/>
  <c r="N23" i="57"/>
  <c r="O26" i="56"/>
  <c r="N102" i="56"/>
  <c r="N101" i="56"/>
  <c r="N100" i="56"/>
  <c r="N99" i="56"/>
  <c r="N10" i="57"/>
  <c r="N9" i="57"/>
  <c r="N8" i="57"/>
  <c r="N7" i="57"/>
  <c r="N18" i="57"/>
  <c r="N17" i="57"/>
  <c r="N16" i="57"/>
  <c r="N15" i="57"/>
  <c r="N14" i="62"/>
  <c r="N11" i="62"/>
  <c r="N36" i="55"/>
  <c r="N37" i="55"/>
  <c r="O34" i="56"/>
  <c r="O46" i="56"/>
  <c r="O38" i="57"/>
  <c r="O70" i="57"/>
  <c r="O100" i="57"/>
  <c r="O174" i="57"/>
  <c r="N12" i="58"/>
  <c r="O34" i="58"/>
  <c r="O31" i="58"/>
  <c r="O41" i="58"/>
  <c r="N86" i="58"/>
  <c r="N84" i="58"/>
  <c r="N90" i="58"/>
  <c r="N19" i="59"/>
  <c r="N25" i="59"/>
  <c r="O45" i="59"/>
  <c r="N47" i="59"/>
  <c r="O62" i="59"/>
  <c r="N65" i="59"/>
  <c r="O78" i="59"/>
  <c r="N81" i="59"/>
  <c r="O94" i="59"/>
  <c r="N97" i="59"/>
  <c r="O110" i="59"/>
  <c r="N113" i="59"/>
  <c r="O42" i="56"/>
  <c r="N52" i="56"/>
  <c r="N14" i="57"/>
  <c r="N13" i="57"/>
  <c r="N12" i="57"/>
  <c r="N11" i="57"/>
  <c r="N22" i="57"/>
  <c r="N21" i="57"/>
  <c r="N20" i="57"/>
  <c r="N19" i="57"/>
  <c r="N116" i="57"/>
  <c r="O122" i="57"/>
  <c r="O130" i="57"/>
  <c r="O138" i="57"/>
  <c r="O146" i="57"/>
  <c r="O154" i="57"/>
  <c r="O22" i="58"/>
  <c r="N28" i="58"/>
  <c r="N60" i="58"/>
  <c r="O26" i="59"/>
  <c r="O34" i="55"/>
  <c r="N32" i="55"/>
  <c r="N35" i="55"/>
  <c r="N25" i="56"/>
  <c r="N24" i="56"/>
  <c r="N41" i="56"/>
  <c r="N40" i="56"/>
  <c r="O50" i="56"/>
  <c r="N55" i="56"/>
  <c r="N56" i="56"/>
  <c r="N57" i="56"/>
  <c r="N59" i="56"/>
  <c r="N60" i="56"/>
  <c r="N61" i="56"/>
  <c r="N63" i="56"/>
  <c r="N64" i="56"/>
  <c r="N65" i="56"/>
  <c r="N67" i="56"/>
  <c r="N68" i="56"/>
  <c r="N69" i="56"/>
  <c r="N71" i="56"/>
  <c r="N72" i="56"/>
  <c r="N73" i="56"/>
  <c r="N75" i="56"/>
  <c r="N76" i="56"/>
  <c r="N77" i="56"/>
  <c r="N79" i="56"/>
  <c r="N80" i="56"/>
  <c r="N81" i="56"/>
  <c r="N83" i="56"/>
  <c r="N84" i="56"/>
  <c r="N85" i="56"/>
  <c r="N87" i="56"/>
  <c r="N88" i="56"/>
  <c r="N89" i="56"/>
  <c r="N91" i="56"/>
  <c r="N92" i="56"/>
  <c r="N93" i="56"/>
  <c r="N95" i="56"/>
  <c r="N96" i="56"/>
  <c r="N97" i="56"/>
  <c r="N38" i="57"/>
  <c r="O46" i="57"/>
  <c r="O78" i="57"/>
  <c r="O108" i="57"/>
  <c r="O119" i="57"/>
  <c r="O125" i="57"/>
  <c r="O126" i="57"/>
  <c r="O127" i="57"/>
  <c r="O133" i="57"/>
  <c r="O134" i="57"/>
  <c r="O135" i="57"/>
  <c r="O141" i="57"/>
  <c r="O142" i="57"/>
  <c r="O143" i="57"/>
  <c r="O149" i="57"/>
  <c r="O150" i="57"/>
  <c r="O151" i="57"/>
  <c r="O157" i="57"/>
  <c r="O158" i="57"/>
  <c r="O159" i="57"/>
  <c r="N164" i="57"/>
  <c r="O19" i="58"/>
  <c r="O25" i="58"/>
  <c r="O47" i="58"/>
  <c r="O63" i="58"/>
  <c r="N70" i="58"/>
  <c r="N68" i="58"/>
  <c r="N89" i="58"/>
  <c r="N88" i="58"/>
  <c r="N87" i="58"/>
  <c r="O18" i="59"/>
  <c r="O23" i="59"/>
  <c r="O34" i="59"/>
  <c r="O49" i="59"/>
  <c r="O70" i="59"/>
  <c r="N73" i="59"/>
  <c r="O86" i="59"/>
  <c r="N89" i="59"/>
  <c r="O102" i="59"/>
  <c r="N105" i="59"/>
  <c r="O118" i="59"/>
  <c r="N121" i="59"/>
  <c r="N10" i="61"/>
  <c r="N7" i="61"/>
  <c r="N42" i="57"/>
  <c r="N44" i="57"/>
  <c r="N54" i="57"/>
  <c r="N58" i="57"/>
  <c r="N60" i="57"/>
  <c r="N70" i="57"/>
  <c r="N74" i="57"/>
  <c r="N76" i="57"/>
  <c r="N86" i="57"/>
  <c r="N84" i="57"/>
  <c r="N90" i="57"/>
  <c r="N102" i="57"/>
  <c r="N100" i="57"/>
  <c r="N106" i="57"/>
  <c r="N124" i="57"/>
  <c r="N132" i="57"/>
  <c r="N140" i="57"/>
  <c r="N148" i="57"/>
  <c r="N156" i="57"/>
  <c r="O162" i="57"/>
  <c r="O169" i="57"/>
  <c r="N168" i="57"/>
  <c r="O13" i="58"/>
  <c r="O14" i="58"/>
  <c r="O26" i="58"/>
  <c r="O33" i="58"/>
  <c r="N32" i="58"/>
  <c r="O45" i="58"/>
  <c r="O46" i="58"/>
  <c r="O73" i="58"/>
  <c r="N10" i="59"/>
  <c r="N15" i="59"/>
  <c r="N23" i="59"/>
  <c r="N31" i="59"/>
  <c r="O39" i="59"/>
  <c r="O47" i="59"/>
  <c r="O55" i="59"/>
  <c r="O66" i="59"/>
  <c r="O71" i="59"/>
  <c r="O82" i="59"/>
  <c r="O87" i="59"/>
  <c r="O98" i="59"/>
  <c r="O103" i="59"/>
  <c r="O114" i="59"/>
  <c r="O119" i="59"/>
  <c r="N9" i="60"/>
  <c r="N9" i="62"/>
  <c r="O34" i="57"/>
  <c r="N34" i="57"/>
  <c r="N36" i="57"/>
  <c r="N46" i="57"/>
  <c r="O50" i="57"/>
  <c r="N50" i="57"/>
  <c r="N52" i="57"/>
  <c r="N62" i="57"/>
  <c r="O66" i="57"/>
  <c r="N66" i="57"/>
  <c r="N68" i="57"/>
  <c r="N78" i="57"/>
  <c r="N82" i="57"/>
  <c r="N94" i="57"/>
  <c r="N92" i="57"/>
  <c r="N98" i="57"/>
  <c r="N110" i="57"/>
  <c r="N108" i="57"/>
  <c r="N114" i="57"/>
  <c r="N120" i="57"/>
  <c r="N128" i="57"/>
  <c r="N136" i="57"/>
  <c r="N144" i="57"/>
  <c r="N152" i="57"/>
  <c r="N160" i="57"/>
  <c r="O165" i="57"/>
  <c r="O166" i="57"/>
  <c r="O10" i="58"/>
  <c r="O17" i="58"/>
  <c r="N16" i="58"/>
  <c r="O29" i="58"/>
  <c r="O30" i="58"/>
  <c r="O42" i="58"/>
  <c r="O57" i="58"/>
  <c r="O11" i="59"/>
  <c r="O42" i="59"/>
  <c r="O50" i="59"/>
  <c r="O56" i="59"/>
  <c r="O74" i="59"/>
  <c r="O90" i="59"/>
  <c r="O106" i="59"/>
  <c r="O122" i="59"/>
  <c r="N123" i="59"/>
  <c r="L10" i="4"/>
  <c r="M10" i="4"/>
  <c r="L10" i="2"/>
  <c r="M10" i="2"/>
  <c r="N9" i="2" s="1"/>
  <c r="M8" i="4"/>
  <c r="L8" i="4"/>
  <c r="O9" i="4" s="1"/>
  <c r="M8" i="2"/>
  <c r="L8" i="2"/>
  <c r="O10" i="2" s="1"/>
  <c r="N8" i="2"/>
  <c r="O7" i="1"/>
  <c r="O9" i="1"/>
  <c r="O7" i="46"/>
  <c r="O9" i="46"/>
  <c r="N7" i="2"/>
  <c r="L9" i="2"/>
  <c r="O8" i="2" s="1"/>
  <c r="O7" i="47"/>
  <c r="O9" i="47"/>
  <c r="N7" i="4"/>
  <c r="L9" i="4"/>
  <c r="O7" i="32"/>
  <c r="O9" i="32"/>
  <c r="O7" i="3"/>
  <c r="O9" i="3"/>
  <c r="O7" i="18"/>
  <c r="O9" i="18"/>
  <c r="O7" i="48"/>
  <c r="O9" i="48"/>
  <c r="O11" i="48"/>
  <c r="O13" i="48"/>
  <c r="O15" i="48"/>
  <c r="O17" i="48"/>
  <c r="O19" i="48"/>
  <c r="O21" i="48"/>
  <c r="O7" i="49"/>
  <c r="O9" i="49"/>
  <c r="O11" i="49"/>
  <c r="O13" i="49"/>
  <c r="O15" i="49"/>
  <c r="O17" i="49"/>
  <c r="O19" i="49"/>
  <c r="O21" i="49"/>
  <c r="O23" i="49"/>
  <c r="O25" i="49"/>
  <c r="O7" i="50"/>
  <c r="O9" i="50"/>
  <c r="O7" i="51"/>
  <c r="O9" i="51"/>
  <c r="O7" i="52"/>
  <c r="O9" i="52"/>
  <c r="O11" i="52"/>
  <c r="O13" i="52"/>
  <c r="O15" i="52"/>
  <c r="O17" i="52"/>
  <c r="O19" i="52"/>
  <c r="O21" i="52"/>
  <c r="O23" i="52"/>
  <c r="O25" i="52"/>
  <c r="O7" i="53"/>
  <c r="O9" i="53"/>
  <c r="O11" i="53"/>
  <c r="O13" i="53"/>
  <c r="O15" i="53"/>
  <c r="O17" i="53"/>
  <c r="O19" i="53"/>
  <c r="O21" i="53"/>
  <c r="O23" i="53"/>
  <c r="O25" i="53"/>
  <c r="O27" i="53"/>
  <c r="O29" i="53"/>
  <c r="O31" i="53"/>
  <c r="O33" i="53"/>
  <c r="O35" i="53"/>
  <c r="O37" i="53"/>
  <c r="O39" i="53"/>
  <c r="O41" i="53"/>
  <c r="O43" i="53"/>
  <c r="O45" i="53"/>
  <c r="O7" i="54"/>
  <c r="O9" i="54"/>
  <c r="O11" i="54"/>
  <c r="O13" i="54"/>
  <c r="O15" i="54"/>
  <c r="O17" i="54"/>
  <c r="O19" i="54"/>
  <c r="O21" i="54"/>
  <c r="O23" i="54"/>
  <c r="O25" i="54"/>
  <c r="O27" i="54"/>
  <c r="O29" i="54"/>
  <c r="O7" i="55"/>
  <c r="O9" i="55"/>
  <c r="O11" i="55"/>
  <c r="O13" i="55"/>
  <c r="O15" i="55"/>
  <c r="O17" i="55"/>
  <c r="O19" i="55"/>
  <c r="O21" i="55"/>
  <c r="O23" i="55"/>
  <c r="O25" i="55"/>
  <c r="O27" i="55"/>
  <c r="O29" i="55"/>
  <c r="N38" i="55"/>
  <c r="N28" i="56"/>
  <c r="N34" i="56"/>
  <c r="N31" i="56"/>
  <c r="N8" i="4"/>
  <c r="N10" i="2"/>
  <c r="N10" i="4"/>
  <c r="O33" i="55"/>
  <c r="O31" i="55"/>
  <c r="O32" i="55"/>
  <c r="N38" i="56"/>
  <c r="N35" i="56"/>
  <c r="N48" i="56"/>
  <c r="N50" i="56"/>
  <c r="N47" i="56"/>
  <c r="N49" i="56"/>
  <c r="O8" i="1"/>
  <c r="A8" i="1" s="1"/>
  <c r="O8" i="46"/>
  <c r="A8" i="46" s="1"/>
  <c r="O8" i="47"/>
  <c r="A8" i="47" s="1"/>
  <c r="O8" i="32"/>
  <c r="A8" i="32" s="1"/>
  <c r="O8" i="3"/>
  <c r="A8" i="3" s="1"/>
  <c r="O8" i="18"/>
  <c r="A8" i="18" s="1"/>
  <c r="O8" i="48"/>
  <c r="O12" i="48"/>
  <c r="O16" i="48"/>
  <c r="O20" i="48"/>
  <c r="O8" i="49"/>
  <c r="O12" i="49"/>
  <c r="O16" i="49"/>
  <c r="O20" i="49"/>
  <c r="O24" i="49"/>
  <c r="O8" i="50"/>
  <c r="A8" i="50" s="1"/>
  <c r="O8" i="51"/>
  <c r="A8" i="51" s="1"/>
  <c r="O8" i="52"/>
  <c r="O12" i="52"/>
  <c r="O16" i="52"/>
  <c r="O20" i="52"/>
  <c r="O24" i="52"/>
  <c r="O8" i="53"/>
  <c r="O12" i="53"/>
  <c r="O16" i="53"/>
  <c r="O20" i="53"/>
  <c r="O24" i="53"/>
  <c r="O28" i="53"/>
  <c r="O32" i="53"/>
  <c r="O36" i="53"/>
  <c r="O40" i="53"/>
  <c r="O44" i="53"/>
  <c r="O8" i="54"/>
  <c r="O12" i="54"/>
  <c r="O16" i="54"/>
  <c r="O20" i="54"/>
  <c r="O24" i="54"/>
  <c r="O28" i="54"/>
  <c r="O8" i="55"/>
  <c r="O12" i="55"/>
  <c r="O16" i="55"/>
  <c r="O20" i="55"/>
  <c r="O24" i="55"/>
  <c r="O28" i="55"/>
  <c r="N26" i="56"/>
  <c r="N23" i="56"/>
  <c r="N33" i="56"/>
  <c r="N36" i="56"/>
  <c r="N42" i="56"/>
  <c r="N39" i="56"/>
  <c r="O37" i="55"/>
  <c r="O35" i="55"/>
  <c r="O38" i="55"/>
  <c r="O36" i="55"/>
  <c r="O41" i="55"/>
  <c r="O39" i="55"/>
  <c r="O42" i="55"/>
  <c r="O40" i="55"/>
  <c r="O45" i="55"/>
  <c r="O43" i="55"/>
  <c r="O46" i="55"/>
  <c r="O44" i="55"/>
  <c r="O49" i="55"/>
  <c r="O47" i="55"/>
  <c r="O50" i="55"/>
  <c r="O48" i="55"/>
  <c r="O53" i="55"/>
  <c r="O51" i="55"/>
  <c r="O54" i="55"/>
  <c r="O52" i="55"/>
  <c r="O57" i="55"/>
  <c r="O55" i="55"/>
  <c r="O58" i="55"/>
  <c r="O56" i="55"/>
  <c r="O61" i="55"/>
  <c r="O59" i="55"/>
  <c r="O62" i="55"/>
  <c r="O60" i="55"/>
  <c r="O65" i="55"/>
  <c r="O63" i="55"/>
  <c r="O66" i="55"/>
  <c r="O64" i="55"/>
  <c r="O9" i="56"/>
  <c r="O7" i="56"/>
  <c r="O10" i="56"/>
  <c r="O8" i="56"/>
  <c r="O13" i="56"/>
  <c r="O11" i="56"/>
  <c r="O14" i="56"/>
  <c r="O12" i="56"/>
  <c r="O17" i="56"/>
  <c r="O15" i="56"/>
  <c r="O18" i="56"/>
  <c r="O16" i="56"/>
  <c r="O21" i="56"/>
  <c r="O19" i="56"/>
  <c r="O20" i="56"/>
  <c r="O22" i="56"/>
  <c r="N30" i="56"/>
  <c r="N27" i="56"/>
  <c r="O29" i="56"/>
  <c r="O27" i="56"/>
  <c r="O28" i="56"/>
  <c r="O37" i="56"/>
  <c r="O35" i="56"/>
  <c r="O36" i="56"/>
  <c r="O45" i="56"/>
  <c r="O43" i="56"/>
  <c r="O44" i="56"/>
  <c r="O54" i="56"/>
  <c r="O52" i="56"/>
  <c r="O53" i="56"/>
  <c r="O51" i="56"/>
  <c r="N53" i="56"/>
  <c r="O58" i="56"/>
  <c r="O56" i="56"/>
  <c r="O57" i="56"/>
  <c r="O55" i="56"/>
  <c r="O62" i="56"/>
  <c r="O60" i="56"/>
  <c r="O61" i="56"/>
  <c r="O59" i="56"/>
  <c r="O66" i="56"/>
  <c r="O64" i="56"/>
  <c r="O65" i="56"/>
  <c r="O63" i="56"/>
  <c r="O70" i="56"/>
  <c r="O68" i="56"/>
  <c r="O69" i="56"/>
  <c r="O67" i="56"/>
  <c r="O74" i="56"/>
  <c r="O72" i="56"/>
  <c r="O73" i="56"/>
  <c r="O71" i="56"/>
  <c r="O78" i="56"/>
  <c r="O76" i="56"/>
  <c r="O77" i="56"/>
  <c r="O75" i="56"/>
  <c r="O82" i="56"/>
  <c r="O80" i="56"/>
  <c r="O81" i="56"/>
  <c r="O79" i="56"/>
  <c r="O86" i="56"/>
  <c r="O84" i="56"/>
  <c r="O85" i="56"/>
  <c r="O83" i="56"/>
  <c r="O90" i="56"/>
  <c r="O88" i="56"/>
  <c r="O89" i="56"/>
  <c r="O87" i="56"/>
  <c r="O94" i="56"/>
  <c r="O92" i="56"/>
  <c r="O93" i="56"/>
  <c r="O91" i="56"/>
  <c r="O98" i="56"/>
  <c r="O96" i="56"/>
  <c r="O97" i="56"/>
  <c r="O95" i="56"/>
  <c r="O102" i="56"/>
  <c r="O100" i="56"/>
  <c r="O101" i="56"/>
  <c r="O99" i="56"/>
  <c r="O10" i="57"/>
  <c r="O8" i="57"/>
  <c r="O9" i="57"/>
  <c r="O7" i="57"/>
  <c r="O14" i="57"/>
  <c r="O12" i="57"/>
  <c r="O13" i="57"/>
  <c r="O11" i="57"/>
  <c r="O18" i="57"/>
  <c r="O16" i="57"/>
  <c r="O17" i="57"/>
  <c r="O15" i="57"/>
  <c r="O22" i="57"/>
  <c r="O20" i="57"/>
  <c r="O21" i="57"/>
  <c r="O19" i="57"/>
  <c r="O26" i="57"/>
  <c r="O24" i="57"/>
  <c r="O25" i="57"/>
  <c r="O23" i="57"/>
  <c r="N29" i="57"/>
  <c r="N27" i="57"/>
  <c r="N30" i="57"/>
  <c r="O45" i="57"/>
  <c r="O43" i="57"/>
  <c r="O44" i="57"/>
  <c r="O61" i="57"/>
  <c r="O59" i="57"/>
  <c r="O60" i="57"/>
  <c r="O77" i="57"/>
  <c r="O75" i="57"/>
  <c r="O76" i="57"/>
  <c r="N45" i="56"/>
  <c r="N54" i="56"/>
  <c r="O41" i="57"/>
  <c r="O39" i="57"/>
  <c r="O40" i="57"/>
  <c r="O57" i="57"/>
  <c r="O55" i="57"/>
  <c r="O56" i="57"/>
  <c r="O73" i="57"/>
  <c r="O71" i="57"/>
  <c r="O72" i="57"/>
  <c r="O25" i="56"/>
  <c r="A25" i="56" s="1"/>
  <c r="O23" i="56"/>
  <c r="O24" i="56"/>
  <c r="O33" i="56"/>
  <c r="O31" i="56"/>
  <c r="O32" i="56"/>
  <c r="O41" i="56"/>
  <c r="O39" i="56"/>
  <c r="O40" i="56"/>
  <c r="A40" i="56" s="1"/>
  <c r="N43" i="56"/>
  <c r="O49" i="56"/>
  <c r="O47" i="56"/>
  <c r="O48" i="56"/>
  <c r="N28" i="57"/>
  <c r="O37" i="57"/>
  <c r="O35" i="57"/>
  <c r="O36" i="57"/>
  <c r="O42" i="57"/>
  <c r="O53" i="57"/>
  <c r="O51" i="57"/>
  <c r="O52" i="57"/>
  <c r="O58" i="57"/>
  <c r="O69" i="57"/>
  <c r="O67" i="57"/>
  <c r="O68" i="57"/>
  <c r="O74" i="57"/>
  <c r="O33" i="57"/>
  <c r="O31" i="57"/>
  <c r="O32" i="57"/>
  <c r="O49" i="57"/>
  <c r="O47" i="57"/>
  <c r="O48" i="57"/>
  <c r="O65" i="57"/>
  <c r="O63" i="57"/>
  <c r="O64" i="57"/>
  <c r="O81" i="57"/>
  <c r="O79" i="57"/>
  <c r="O80" i="57"/>
  <c r="O82" i="57"/>
  <c r="O89" i="57"/>
  <c r="O87" i="57"/>
  <c r="O88" i="57"/>
  <c r="O90" i="57"/>
  <c r="O97" i="57"/>
  <c r="O95" i="57"/>
  <c r="O98" i="57"/>
  <c r="O105" i="57"/>
  <c r="O103" i="57"/>
  <c r="O106" i="57"/>
  <c r="O113" i="57"/>
  <c r="O111" i="57"/>
  <c r="O114" i="57"/>
  <c r="O91" i="58"/>
  <c r="O93" i="58"/>
  <c r="N38" i="59"/>
  <c r="N36" i="59"/>
  <c r="N37" i="59"/>
  <c r="N35" i="59"/>
  <c r="O29" i="57"/>
  <c r="O28" i="57"/>
  <c r="N33" i="57"/>
  <c r="N31" i="57"/>
  <c r="N41" i="57"/>
  <c r="N39" i="57"/>
  <c r="N49" i="57"/>
  <c r="N47" i="57"/>
  <c r="N57" i="57"/>
  <c r="N55" i="57"/>
  <c r="N65" i="57"/>
  <c r="N63" i="57"/>
  <c r="N73" i="57"/>
  <c r="N71" i="57"/>
  <c r="N81" i="57"/>
  <c r="N79" i="57"/>
  <c r="N89" i="57"/>
  <c r="N87" i="57"/>
  <c r="N97" i="57"/>
  <c r="N95" i="57"/>
  <c r="N105" i="57"/>
  <c r="N103" i="57"/>
  <c r="N113" i="57"/>
  <c r="N111" i="57"/>
  <c r="O85" i="57"/>
  <c r="O83" i="57"/>
  <c r="O86" i="57"/>
  <c r="O93" i="57"/>
  <c r="O91" i="57"/>
  <c r="O94" i="57"/>
  <c r="O101" i="57"/>
  <c r="O99" i="57"/>
  <c r="O102" i="57"/>
  <c r="O109" i="57"/>
  <c r="O107" i="57"/>
  <c r="O110" i="57"/>
  <c r="O115" i="57"/>
  <c r="O117" i="57"/>
  <c r="N37" i="57"/>
  <c r="N35" i="57"/>
  <c r="N45" i="57"/>
  <c r="N43" i="57"/>
  <c r="N53" i="57"/>
  <c r="N51" i="57"/>
  <c r="N61" i="57"/>
  <c r="N59" i="57"/>
  <c r="N69" i="57"/>
  <c r="N67" i="57"/>
  <c r="N77" i="57"/>
  <c r="N75" i="57"/>
  <c r="N85" i="57"/>
  <c r="N83" i="57"/>
  <c r="N93" i="57"/>
  <c r="N91" i="57"/>
  <c r="O96" i="57"/>
  <c r="N101" i="57"/>
  <c r="N99" i="57"/>
  <c r="O104" i="57"/>
  <c r="N109" i="57"/>
  <c r="N107" i="57"/>
  <c r="O112" i="57"/>
  <c r="N117" i="57"/>
  <c r="N118" i="57"/>
  <c r="N115" i="57"/>
  <c r="O54" i="58"/>
  <c r="O52" i="58"/>
  <c r="O53" i="58"/>
  <c r="O51" i="58"/>
  <c r="N58" i="58"/>
  <c r="N56" i="58"/>
  <c r="O62" i="58"/>
  <c r="O60" i="58"/>
  <c r="O61" i="58"/>
  <c r="O59" i="58"/>
  <c r="N66" i="58"/>
  <c r="N64" i="58"/>
  <c r="O70" i="58"/>
  <c r="O68" i="58"/>
  <c r="O69" i="58"/>
  <c r="O67" i="58"/>
  <c r="N74" i="58"/>
  <c r="N72" i="58"/>
  <c r="O78" i="58"/>
  <c r="O76" i="58"/>
  <c r="O77" i="58"/>
  <c r="O75" i="58"/>
  <c r="N82" i="58"/>
  <c r="N80" i="58"/>
  <c r="O86" i="58"/>
  <c r="O84" i="58"/>
  <c r="O85" i="58"/>
  <c r="O83" i="58"/>
  <c r="O120" i="57"/>
  <c r="O124" i="57"/>
  <c r="O128" i="57"/>
  <c r="O132" i="57"/>
  <c r="O136" i="57"/>
  <c r="O140" i="57"/>
  <c r="O144" i="57"/>
  <c r="O148" i="57"/>
  <c r="O152" i="57"/>
  <c r="O156" i="57"/>
  <c r="O160" i="57"/>
  <c r="O164" i="57"/>
  <c r="O168" i="57"/>
  <c r="O172" i="57"/>
  <c r="O8" i="58"/>
  <c r="O12" i="58"/>
  <c r="O16" i="58"/>
  <c r="O20" i="58"/>
  <c r="O24" i="58"/>
  <c r="O28" i="58"/>
  <c r="O32" i="58"/>
  <c r="O36" i="58"/>
  <c r="O40" i="58"/>
  <c r="O44" i="58"/>
  <c r="O50" i="58"/>
  <c r="O48" i="58"/>
  <c r="O49" i="58"/>
  <c r="N53" i="58"/>
  <c r="N61" i="58"/>
  <c r="N69" i="58"/>
  <c r="N77" i="58"/>
  <c r="N85" i="58"/>
  <c r="O10" i="59"/>
  <c r="O8" i="59"/>
  <c r="O7" i="59"/>
  <c r="O9" i="59"/>
  <c r="N14" i="59"/>
  <c r="N12" i="59"/>
  <c r="N13" i="59"/>
  <c r="O21" i="59"/>
  <c r="N46" i="59"/>
  <c r="N44" i="59"/>
  <c r="N45" i="59"/>
  <c r="O53" i="59"/>
  <c r="N121" i="57"/>
  <c r="N119" i="57"/>
  <c r="N122" i="57"/>
  <c r="N125" i="57"/>
  <c r="N123" i="57"/>
  <c r="N126" i="57"/>
  <c r="N129" i="57"/>
  <c r="N127" i="57"/>
  <c r="N130" i="57"/>
  <c r="N133" i="57"/>
  <c r="N131" i="57"/>
  <c r="N134" i="57"/>
  <c r="N137" i="57"/>
  <c r="N135" i="57"/>
  <c r="N138" i="57"/>
  <c r="N141" i="57"/>
  <c r="N139" i="57"/>
  <c r="N142" i="57"/>
  <c r="N145" i="57"/>
  <c r="N143" i="57"/>
  <c r="N146" i="57"/>
  <c r="N149" i="57"/>
  <c r="N147" i="57"/>
  <c r="N150" i="57"/>
  <c r="N153" i="57"/>
  <c r="N151" i="57"/>
  <c r="N154" i="57"/>
  <c r="N157" i="57"/>
  <c r="N155" i="57"/>
  <c r="N158" i="57"/>
  <c r="N161" i="57"/>
  <c r="N159" i="57"/>
  <c r="N162" i="57"/>
  <c r="N165" i="57"/>
  <c r="N163" i="57"/>
  <c r="N166" i="57"/>
  <c r="N169" i="57"/>
  <c r="N167" i="57"/>
  <c r="N170" i="57"/>
  <c r="N173" i="57"/>
  <c r="N171" i="57"/>
  <c r="N174" i="57"/>
  <c r="N9" i="58"/>
  <c r="N7" i="58"/>
  <c r="N10" i="58"/>
  <c r="N13" i="58"/>
  <c r="N11" i="58"/>
  <c r="N14" i="58"/>
  <c r="N17" i="58"/>
  <c r="N15" i="58"/>
  <c r="N18" i="58"/>
  <c r="N21" i="58"/>
  <c r="N19" i="58"/>
  <c r="N22" i="58"/>
  <c r="N25" i="58"/>
  <c r="N23" i="58"/>
  <c r="N26" i="58"/>
  <c r="N29" i="58"/>
  <c r="N27" i="58"/>
  <c r="N30" i="58"/>
  <c r="N33" i="58"/>
  <c r="N31" i="58"/>
  <c r="N34" i="58"/>
  <c r="N37" i="58"/>
  <c r="N35" i="58"/>
  <c r="N38" i="58"/>
  <c r="N41" i="58"/>
  <c r="N39" i="58"/>
  <c r="N42" i="58"/>
  <c r="N45" i="58"/>
  <c r="N43" i="58"/>
  <c r="N46" i="58"/>
  <c r="N49" i="58"/>
  <c r="N47" i="58"/>
  <c r="N50" i="58"/>
  <c r="O58" i="58"/>
  <c r="O56" i="58"/>
  <c r="O66" i="58"/>
  <c r="O64" i="58"/>
  <c r="O74" i="58"/>
  <c r="O72" i="58"/>
  <c r="O82" i="58"/>
  <c r="O80" i="58"/>
  <c r="O90" i="58"/>
  <c r="O88" i="58"/>
  <c r="O87" i="58"/>
  <c r="O89" i="58"/>
  <c r="N93" i="58"/>
  <c r="N92" i="58"/>
  <c r="N22" i="59"/>
  <c r="N20" i="59"/>
  <c r="N21" i="59"/>
  <c r="O29" i="59"/>
  <c r="N54" i="59"/>
  <c r="N52" i="59"/>
  <c r="N53" i="59"/>
  <c r="N57" i="58"/>
  <c r="N65" i="58"/>
  <c r="N73" i="58"/>
  <c r="N81" i="58"/>
  <c r="N30" i="59"/>
  <c r="N28" i="59"/>
  <c r="N29" i="59"/>
  <c r="O94" i="58"/>
  <c r="O92" i="58"/>
  <c r="O14" i="59"/>
  <c r="O12" i="59"/>
  <c r="O19" i="59"/>
  <c r="O27" i="59"/>
  <c r="O35" i="59"/>
  <c r="O43" i="59"/>
  <c r="O51" i="59"/>
  <c r="N51" i="58"/>
  <c r="N55" i="58"/>
  <c r="N59" i="58"/>
  <c r="N63" i="58"/>
  <c r="N67" i="58"/>
  <c r="N71" i="58"/>
  <c r="N75" i="58"/>
  <c r="N79" i="58"/>
  <c r="N83" i="58"/>
  <c r="O13" i="59"/>
  <c r="N18" i="59"/>
  <c r="N16" i="59"/>
  <c r="O22" i="59"/>
  <c r="N26" i="59"/>
  <c r="N24" i="59"/>
  <c r="O30" i="59"/>
  <c r="N34" i="59"/>
  <c r="N32" i="59"/>
  <c r="O38" i="59"/>
  <c r="N42" i="59"/>
  <c r="N40" i="59"/>
  <c r="O46" i="59"/>
  <c r="N50" i="59"/>
  <c r="N48" i="59"/>
  <c r="O54" i="59"/>
  <c r="N56" i="59"/>
  <c r="O58" i="59"/>
  <c r="N62" i="59"/>
  <c r="N60" i="59"/>
  <c r="O61" i="59"/>
  <c r="N66" i="59"/>
  <c r="N64" i="59"/>
  <c r="O65" i="59"/>
  <c r="N70" i="59"/>
  <c r="N68" i="59"/>
  <c r="O69" i="59"/>
  <c r="N74" i="59"/>
  <c r="N72" i="59"/>
  <c r="O73" i="59"/>
  <c r="N78" i="59"/>
  <c r="N76" i="59"/>
  <c r="O77" i="59"/>
  <c r="N82" i="59"/>
  <c r="N80" i="59"/>
  <c r="O81" i="59"/>
  <c r="N86" i="59"/>
  <c r="N84" i="59"/>
  <c r="O85" i="59"/>
  <c r="N90" i="59"/>
  <c r="N88" i="59"/>
  <c r="O89" i="59"/>
  <c r="N94" i="59"/>
  <c r="N92" i="59"/>
  <c r="O93" i="59"/>
  <c r="N98" i="59"/>
  <c r="N96" i="59"/>
  <c r="O97" i="59"/>
  <c r="N102" i="59"/>
  <c r="N100" i="59"/>
  <c r="O101" i="59"/>
  <c r="N106" i="59"/>
  <c r="N104" i="59"/>
  <c r="O105" i="59"/>
  <c r="N110" i="59"/>
  <c r="N108" i="59"/>
  <c r="O109" i="59"/>
  <c r="N114" i="59"/>
  <c r="N112" i="59"/>
  <c r="O113" i="59"/>
  <c r="N118" i="59"/>
  <c r="N116" i="59"/>
  <c r="O117" i="59"/>
  <c r="N122" i="59"/>
  <c r="N120" i="59"/>
  <c r="O121" i="59"/>
  <c r="N126" i="59"/>
  <c r="N124" i="59"/>
  <c r="O126" i="59"/>
  <c r="O125" i="59"/>
  <c r="O16" i="59"/>
  <c r="O20" i="59"/>
  <c r="O24" i="59"/>
  <c r="O28" i="59"/>
  <c r="O32" i="59"/>
  <c r="O36" i="59"/>
  <c r="O40" i="59"/>
  <c r="O44" i="59"/>
  <c r="O48" i="59"/>
  <c r="O52" i="59"/>
  <c r="N58" i="59"/>
  <c r="N59" i="59"/>
  <c r="N63" i="59"/>
  <c r="N67" i="59"/>
  <c r="N71" i="59"/>
  <c r="N75" i="59"/>
  <c r="N79" i="59"/>
  <c r="N83" i="59"/>
  <c r="N87" i="59"/>
  <c r="N91" i="59"/>
  <c r="N95" i="59"/>
  <c r="N99" i="59"/>
  <c r="N103" i="59"/>
  <c r="N107" i="59"/>
  <c r="N111" i="59"/>
  <c r="N115" i="59"/>
  <c r="N119" i="59"/>
  <c r="O10" i="60"/>
  <c r="O8" i="60"/>
  <c r="O9" i="60"/>
  <c r="O7" i="60"/>
  <c r="O10" i="61"/>
  <c r="O8" i="61"/>
  <c r="O9" i="61"/>
  <c r="O7" i="61"/>
  <c r="O10" i="62"/>
  <c r="O8" i="62"/>
  <c r="O9" i="62"/>
  <c r="O7" i="62"/>
  <c r="O12" i="62"/>
  <c r="O13" i="62"/>
  <c r="O11" i="62"/>
  <c r="N8" i="60"/>
  <c r="N8" i="61"/>
  <c r="N8" i="62"/>
  <c r="N12" i="62"/>
  <c r="A160" i="57" l="1"/>
  <c r="A8" i="60"/>
  <c r="A119" i="59"/>
  <c r="A167" i="57"/>
  <c r="A168" i="57"/>
  <c r="A90" i="58"/>
  <c r="A148" i="57"/>
  <c r="A132" i="57"/>
  <c r="A98" i="57"/>
  <c r="A74" i="57"/>
  <c r="A116" i="57"/>
  <c r="A60" i="57"/>
  <c r="A65" i="55"/>
  <c r="A11" i="49"/>
  <c r="A10" i="18"/>
  <c r="A7" i="47"/>
  <c r="A76" i="57"/>
  <c r="A22" i="56"/>
  <c r="A36" i="55"/>
  <c r="A32" i="55"/>
  <c r="A9" i="51"/>
  <c r="A71" i="58"/>
  <c r="A55" i="58"/>
  <c r="A174" i="57"/>
  <c r="A140" i="57"/>
  <c r="A94" i="57"/>
  <c r="A114" i="57"/>
  <c r="A51" i="56"/>
  <c r="A29" i="56"/>
  <c r="A46" i="56"/>
  <c r="A14" i="55"/>
  <c r="A30" i="54"/>
  <c r="A14" i="53"/>
  <c r="A10" i="51"/>
  <c r="A7" i="49"/>
  <c r="A22" i="48"/>
  <c r="A10" i="3"/>
  <c r="A57" i="59"/>
  <c r="A24" i="58"/>
  <c r="A8" i="58"/>
  <c r="A128" i="57"/>
  <c r="A68" i="57"/>
  <c r="A52" i="57"/>
  <c r="A36" i="57"/>
  <c r="A7" i="61"/>
  <c r="A103" i="59"/>
  <c r="A158" i="57"/>
  <c r="A12" i="62"/>
  <c r="A32" i="58"/>
  <c r="A152" i="57"/>
  <c r="A120" i="57"/>
  <c r="A102" i="57"/>
  <c r="A41" i="56"/>
  <c r="A44" i="57"/>
  <c r="A20" i="54"/>
  <c r="A44" i="53"/>
  <c r="A16" i="52"/>
  <c r="A12" i="49"/>
  <c r="A12" i="48"/>
  <c r="A33" i="55"/>
  <c r="N9" i="4"/>
  <c r="A14" i="62"/>
  <c r="A10" i="60"/>
  <c r="A7" i="62"/>
  <c r="A7" i="60"/>
  <c r="A71" i="59"/>
  <c r="A87" i="59"/>
  <c r="A58" i="59"/>
  <c r="A31" i="59"/>
  <c r="A11" i="62"/>
  <c r="A9" i="62"/>
  <c r="A9" i="61"/>
  <c r="A9" i="60"/>
  <c r="A39" i="59"/>
  <c r="A10" i="59"/>
  <c r="A83" i="59"/>
  <c r="A113" i="59"/>
  <c r="A97" i="59"/>
  <c r="A81" i="59"/>
  <c r="A65" i="59"/>
  <c r="A60" i="59"/>
  <c r="A56" i="59"/>
  <c r="A32" i="59"/>
  <c r="A26" i="59"/>
  <c r="A87" i="58"/>
  <c r="A45" i="58"/>
  <c r="A29" i="58"/>
  <c r="A15" i="58"/>
  <c r="A151" i="57"/>
  <c r="A135" i="57"/>
  <c r="A119" i="57"/>
  <c r="A53" i="58"/>
  <c r="A28" i="58"/>
  <c r="A84" i="58"/>
  <c r="A52" i="58"/>
  <c r="A91" i="57"/>
  <c r="A43" i="57"/>
  <c r="A73" i="57"/>
  <c r="A40" i="58"/>
  <c r="A21" i="57"/>
  <c r="A101" i="56"/>
  <c r="A89" i="56"/>
  <c r="A85" i="56"/>
  <c r="A81" i="56"/>
  <c r="A77" i="56"/>
  <c r="A73" i="56"/>
  <c r="A69" i="56"/>
  <c r="A65" i="56"/>
  <c r="A61" i="56"/>
  <c r="A57" i="56"/>
  <c r="A44" i="56"/>
  <c r="A84" i="57"/>
  <c r="A30" i="56"/>
  <c r="A21" i="56"/>
  <c r="A17" i="56"/>
  <c r="A13" i="56"/>
  <c r="A9" i="56"/>
  <c r="A61" i="55"/>
  <c r="A57" i="55"/>
  <c r="A53" i="55"/>
  <c r="A49" i="55"/>
  <c r="A45" i="55"/>
  <c r="A41" i="55"/>
  <c r="A37" i="55"/>
  <c r="A36" i="56"/>
  <c r="A28" i="55"/>
  <c r="A12" i="55"/>
  <c r="A28" i="53"/>
  <c r="A12" i="53"/>
  <c r="A47" i="56"/>
  <c r="A38" i="56"/>
  <c r="A34" i="56"/>
  <c r="A29" i="55"/>
  <c r="A21" i="55"/>
  <c r="A13" i="55"/>
  <c r="A29" i="54"/>
  <c r="A21" i="54"/>
  <c r="A13" i="54"/>
  <c r="A45" i="53"/>
  <c r="A37" i="53"/>
  <c r="A29" i="53"/>
  <c r="A21" i="53"/>
  <c r="A13" i="53"/>
  <c r="A25" i="52"/>
  <c r="A17" i="52"/>
  <c r="A9" i="52"/>
  <c r="A9" i="50"/>
  <c r="A21" i="49"/>
  <c r="A13" i="49"/>
  <c r="A21" i="48"/>
  <c r="A13" i="48"/>
  <c r="A9" i="18"/>
  <c r="A9" i="32"/>
  <c r="A9" i="47"/>
  <c r="A9" i="46"/>
  <c r="A18" i="55"/>
  <c r="A18" i="53"/>
  <c r="A18" i="48"/>
  <c r="O7" i="2"/>
  <c r="A10" i="55"/>
  <c r="A10" i="53"/>
  <c r="A14" i="48"/>
  <c r="A10" i="48"/>
  <c r="A26" i="55"/>
  <c r="A38" i="53"/>
  <c r="A18" i="49"/>
  <c r="O10" i="4"/>
  <c r="A46" i="53"/>
  <c r="A26" i="49"/>
  <c r="A115" i="59"/>
  <c r="A67" i="59"/>
  <c r="A122" i="59"/>
  <c r="A106" i="59"/>
  <c r="A90" i="59"/>
  <c r="A74" i="59"/>
  <c r="A73" i="58"/>
  <c r="A38" i="58"/>
  <c r="A22" i="58"/>
  <c r="A13" i="58"/>
  <c r="A142" i="57"/>
  <c r="A126" i="57"/>
  <c r="A9" i="59"/>
  <c r="A44" i="58"/>
  <c r="A12" i="58"/>
  <c r="A11" i="59"/>
  <c r="A68" i="58"/>
  <c r="A104" i="57"/>
  <c r="A59" i="57"/>
  <c r="A89" i="57"/>
  <c r="A41" i="57"/>
  <c r="A16" i="58"/>
  <c r="A110" i="57"/>
  <c r="A82" i="57"/>
  <c r="A70" i="57"/>
  <c r="A54" i="57"/>
  <c r="A38" i="57"/>
  <c r="A106" i="57"/>
  <c r="A25" i="57"/>
  <c r="A13" i="57"/>
  <c r="A9" i="57"/>
  <c r="A93" i="56"/>
  <c r="A8" i="62"/>
  <c r="A10" i="62"/>
  <c r="A13" i="62"/>
  <c r="A111" i="59"/>
  <c r="A95" i="59"/>
  <c r="A79" i="59"/>
  <c r="A63" i="59"/>
  <c r="A126" i="59"/>
  <c r="A117" i="59"/>
  <c r="A112" i="59"/>
  <c r="A110" i="59"/>
  <c r="A101" i="59"/>
  <c r="A96" i="59"/>
  <c r="A94" i="59"/>
  <c r="A85" i="59"/>
  <c r="A80" i="59"/>
  <c r="A78" i="59"/>
  <c r="A69" i="59"/>
  <c r="A64" i="59"/>
  <c r="A62" i="59"/>
  <c r="A40" i="59"/>
  <c r="A34" i="59"/>
  <c r="A83" i="58"/>
  <c r="A67" i="58"/>
  <c r="A51" i="58"/>
  <c r="A27" i="59"/>
  <c r="A29" i="59"/>
  <c r="A17" i="59"/>
  <c r="A65" i="58"/>
  <c r="A54" i="59"/>
  <c r="A21" i="59"/>
  <c r="A92" i="58"/>
  <c r="A88" i="58"/>
  <c r="A49" i="58"/>
  <c r="A42" i="58"/>
  <c r="A35" i="58"/>
  <c r="A33" i="58"/>
  <c r="A26" i="58"/>
  <c r="A19" i="58"/>
  <c r="A17" i="58"/>
  <c r="A10" i="58"/>
  <c r="A171" i="57"/>
  <c r="A169" i="57"/>
  <c r="A162" i="57"/>
  <c r="A155" i="57"/>
  <c r="A153" i="57"/>
  <c r="A146" i="57"/>
  <c r="A139" i="57"/>
  <c r="A137" i="57"/>
  <c r="A130" i="57"/>
  <c r="A123" i="57"/>
  <c r="A121" i="57"/>
  <c r="A46" i="59"/>
  <c r="A13" i="59"/>
  <c r="A7" i="59"/>
  <c r="A77" i="58"/>
  <c r="A86" i="58"/>
  <c r="A74" i="58"/>
  <c r="A70" i="58"/>
  <c r="A58" i="58"/>
  <c r="A54" i="58"/>
  <c r="A112" i="57"/>
  <c r="A99" i="57"/>
  <c r="A93" i="57"/>
  <c r="A77" i="57"/>
  <c r="A61" i="57"/>
  <c r="A45" i="57"/>
  <c r="A111" i="57"/>
  <c r="A95" i="57"/>
  <c r="A79" i="57"/>
  <c r="A63" i="57"/>
  <c r="A47" i="57"/>
  <c r="A31" i="57"/>
  <c r="A35" i="59"/>
  <c r="A80" i="57"/>
  <c r="A64" i="57"/>
  <c r="A48" i="57"/>
  <c r="A32" i="57"/>
  <c r="A108" i="57"/>
  <c r="A27" i="57"/>
  <c r="A24" i="57"/>
  <c r="A20" i="57"/>
  <c r="A16" i="57"/>
  <c r="A12" i="57"/>
  <c r="A8" i="57"/>
  <c r="A100" i="56"/>
  <c r="A96" i="56"/>
  <c r="A92" i="56"/>
  <c r="A88" i="56"/>
  <c r="A84" i="56"/>
  <c r="A80" i="56"/>
  <c r="A76" i="56"/>
  <c r="A72" i="56"/>
  <c r="A68" i="56"/>
  <c r="A64" i="56"/>
  <c r="A60" i="56"/>
  <c r="A56" i="56"/>
  <c r="A37" i="56"/>
  <c r="A92" i="57"/>
  <c r="A16" i="56"/>
  <c r="A12" i="56"/>
  <c r="A8" i="56"/>
  <c r="A64" i="55"/>
  <c r="A60" i="55"/>
  <c r="A56" i="55"/>
  <c r="A52" i="55"/>
  <c r="A48" i="55"/>
  <c r="A44" i="55"/>
  <c r="A40" i="55"/>
  <c r="A33" i="56"/>
  <c r="A24" i="55"/>
  <c r="A8" i="55"/>
  <c r="A16" i="54"/>
  <c r="A40" i="53"/>
  <c r="A24" i="53"/>
  <c r="A8" i="53"/>
  <c r="A12" i="52"/>
  <c r="A24" i="49"/>
  <c r="A8" i="49"/>
  <c r="A8" i="48"/>
  <c r="A50" i="56"/>
  <c r="A28" i="56"/>
  <c r="A27" i="55"/>
  <c r="A19" i="55"/>
  <c r="A11" i="55"/>
  <c r="A27" i="54"/>
  <c r="A19" i="54"/>
  <c r="A11" i="54"/>
  <c r="A43" i="53"/>
  <c r="A35" i="53"/>
  <c r="A27" i="53"/>
  <c r="A19" i="53"/>
  <c r="A11" i="53"/>
  <c r="A23" i="52"/>
  <c r="A15" i="52"/>
  <c r="A7" i="52"/>
  <c r="A7" i="50"/>
  <c r="A19" i="49"/>
  <c r="A19" i="48"/>
  <c r="A11" i="48"/>
  <c r="A7" i="32"/>
  <c r="A7" i="46"/>
  <c r="A26" i="54"/>
  <c r="A22" i="52"/>
  <c r="O9" i="2"/>
  <c r="A9" i="2" s="1"/>
  <c r="A18" i="54"/>
  <c r="A14" i="52"/>
  <c r="A22" i="55"/>
  <c r="A22" i="53"/>
  <c r="O8" i="4"/>
  <c r="A10" i="47"/>
  <c r="A30" i="53"/>
  <c r="A10" i="49"/>
  <c r="A99" i="59"/>
  <c r="A124" i="59"/>
  <c r="A108" i="59"/>
  <c r="A92" i="59"/>
  <c r="A76" i="59"/>
  <c r="A49" i="59"/>
  <c r="A23" i="59"/>
  <c r="A52" i="59"/>
  <c r="A15" i="59"/>
  <c r="A47" i="58"/>
  <c r="A31" i="58"/>
  <c r="A165" i="57"/>
  <c r="A149" i="57"/>
  <c r="A133" i="57"/>
  <c r="A44" i="59"/>
  <c r="A85" i="58"/>
  <c r="A164" i="57"/>
  <c r="A72" i="58"/>
  <c r="A56" i="58"/>
  <c r="A117" i="57"/>
  <c r="A75" i="57"/>
  <c r="A105" i="57"/>
  <c r="A57" i="57"/>
  <c r="A38" i="59"/>
  <c r="A136" i="57"/>
  <c r="A88" i="57"/>
  <c r="A30" i="57"/>
  <c r="A17" i="57"/>
  <c r="A97" i="56"/>
  <c r="A8" i="61"/>
  <c r="A10" i="61"/>
  <c r="A107" i="59"/>
  <c r="A91" i="59"/>
  <c r="A75" i="59"/>
  <c r="A59" i="59"/>
  <c r="A125" i="59"/>
  <c r="A121" i="59"/>
  <c r="A116" i="59"/>
  <c r="A114" i="59"/>
  <c r="A105" i="59"/>
  <c r="A100" i="59"/>
  <c r="A98" i="59"/>
  <c r="A89" i="59"/>
  <c r="A84" i="59"/>
  <c r="A82" i="59"/>
  <c r="A73" i="59"/>
  <c r="A68" i="59"/>
  <c r="A66" i="59"/>
  <c r="A48" i="59"/>
  <c r="A42" i="59"/>
  <c r="A16" i="59"/>
  <c r="A79" i="58"/>
  <c r="A63" i="58"/>
  <c r="A51" i="59"/>
  <c r="A19" i="59"/>
  <c r="A94" i="58"/>
  <c r="A28" i="59"/>
  <c r="A57" i="58"/>
  <c r="A47" i="59"/>
  <c r="A20" i="59"/>
  <c r="A93" i="58"/>
  <c r="A46" i="58"/>
  <c r="A39" i="58"/>
  <c r="A37" i="58"/>
  <c r="A30" i="58"/>
  <c r="A23" i="58"/>
  <c r="A21" i="58"/>
  <c r="A14" i="58"/>
  <c r="A7" i="58"/>
  <c r="A173" i="57"/>
  <c r="A166" i="57"/>
  <c r="A159" i="57"/>
  <c r="A157" i="57"/>
  <c r="A150" i="57"/>
  <c r="A143" i="57"/>
  <c r="A141" i="57"/>
  <c r="A134" i="57"/>
  <c r="A127" i="57"/>
  <c r="A125" i="57"/>
  <c r="A12" i="59"/>
  <c r="A8" i="59"/>
  <c r="A69" i="58"/>
  <c r="A48" i="58"/>
  <c r="A36" i="58"/>
  <c r="A20" i="58"/>
  <c r="A172" i="57"/>
  <c r="A80" i="58"/>
  <c r="A76" i="58"/>
  <c r="A64" i="58"/>
  <c r="A60" i="58"/>
  <c r="A115" i="57"/>
  <c r="A107" i="57"/>
  <c r="A101" i="57"/>
  <c r="A83" i="57"/>
  <c r="A67" i="57"/>
  <c r="A51" i="57"/>
  <c r="A35" i="57"/>
  <c r="A25" i="59"/>
  <c r="A113" i="57"/>
  <c r="A97" i="57"/>
  <c r="A81" i="57"/>
  <c r="A65" i="57"/>
  <c r="A49" i="57"/>
  <c r="A33" i="57"/>
  <c r="A37" i="59"/>
  <c r="A91" i="58"/>
  <c r="A58" i="57"/>
  <c r="A24" i="56"/>
  <c r="A78" i="57"/>
  <c r="A62" i="57"/>
  <c r="A46" i="57"/>
  <c r="A54" i="56"/>
  <c r="A29" i="57"/>
  <c r="A26" i="57"/>
  <c r="A22" i="57"/>
  <c r="A18" i="57"/>
  <c r="A14" i="57"/>
  <c r="A10" i="57"/>
  <c r="A102" i="56"/>
  <c r="A98" i="56"/>
  <c r="A94" i="56"/>
  <c r="A90" i="56"/>
  <c r="A86" i="56"/>
  <c r="A82" i="56"/>
  <c r="A78" i="56"/>
  <c r="A74" i="56"/>
  <c r="A70" i="56"/>
  <c r="A66" i="56"/>
  <c r="A62" i="56"/>
  <c r="A58" i="56"/>
  <c r="A52" i="56"/>
  <c r="A20" i="56"/>
  <c r="A18" i="56"/>
  <c r="A14" i="56"/>
  <c r="A10" i="56"/>
  <c r="A66" i="55"/>
  <c r="A62" i="55"/>
  <c r="A58" i="55"/>
  <c r="A54" i="55"/>
  <c r="A50" i="55"/>
  <c r="A46" i="55"/>
  <c r="A42" i="55"/>
  <c r="A39" i="56"/>
  <c r="A23" i="56"/>
  <c r="A20" i="55"/>
  <c r="A28" i="54"/>
  <c r="A12" i="54"/>
  <c r="A36" i="53"/>
  <c r="A20" i="53"/>
  <c r="A24" i="52"/>
  <c r="A8" i="52"/>
  <c r="A20" i="49"/>
  <c r="A20" i="48"/>
  <c r="A48" i="56"/>
  <c r="A31" i="55"/>
  <c r="A25" i="55"/>
  <c r="A17" i="55"/>
  <c r="A9" i="55"/>
  <c r="A25" i="54"/>
  <c r="A17" i="54"/>
  <c r="A9" i="54"/>
  <c r="A41" i="53"/>
  <c r="A33" i="53"/>
  <c r="A25" i="53"/>
  <c r="A17" i="53"/>
  <c r="A9" i="53"/>
  <c r="A21" i="52"/>
  <c r="A13" i="52"/>
  <c r="A25" i="49"/>
  <c r="A17" i="49"/>
  <c r="A9" i="49"/>
  <c r="A17" i="48"/>
  <c r="A9" i="48"/>
  <c r="A9" i="3"/>
  <c r="A9" i="1"/>
  <c r="A10" i="54"/>
  <c r="A42" i="53"/>
  <c r="A10" i="50"/>
  <c r="A7" i="18"/>
  <c r="A26" i="52"/>
  <c r="O7" i="4"/>
  <c r="A8" i="4" s="1"/>
  <c r="A120" i="59"/>
  <c r="A118" i="59"/>
  <c r="A109" i="59"/>
  <c r="A104" i="59"/>
  <c r="A102" i="59"/>
  <c r="A93" i="59"/>
  <c r="A88" i="59"/>
  <c r="A86" i="59"/>
  <c r="A77" i="59"/>
  <c r="A72" i="59"/>
  <c r="A70" i="59"/>
  <c r="A61" i="59"/>
  <c r="A123" i="59"/>
  <c r="A50" i="59"/>
  <c r="A24" i="59"/>
  <c r="A18" i="59"/>
  <c r="A75" i="58"/>
  <c r="A59" i="58"/>
  <c r="A43" i="59"/>
  <c r="A55" i="59"/>
  <c r="A30" i="59"/>
  <c r="A81" i="58"/>
  <c r="A53" i="59"/>
  <c r="A41" i="59"/>
  <c r="A22" i="59"/>
  <c r="A89" i="58"/>
  <c r="A50" i="58"/>
  <c r="A43" i="58"/>
  <c r="A41" i="58"/>
  <c r="A34" i="58"/>
  <c r="A27" i="58"/>
  <c r="A25" i="58"/>
  <c r="A18" i="58"/>
  <c r="A11" i="58"/>
  <c r="A9" i="58"/>
  <c r="A170" i="57"/>
  <c r="A163" i="57"/>
  <c r="A161" i="57"/>
  <c r="A154" i="57"/>
  <c r="A147" i="57"/>
  <c r="A145" i="57"/>
  <c r="A138" i="57"/>
  <c r="A131" i="57"/>
  <c r="A129" i="57"/>
  <c r="A122" i="57"/>
  <c r="A45" i="59"/>
  <c r="A33" i="59"/>
  <c r="A14" i="59"/>
  <c r="A61" i="58"/>
  <c r="A82" i="58"/>
  <c r="A78" i="58"/>
  <c r="A66" i="58"/>
  <c r="A62" i="58"/>
  <c r="A118" i="57"/>
  <c r="A109" i="57"/>
  <c r="A96" i="57"/>
  <c r="A85" i="57"/>
  <c r="A69" i="57"/>
  <c r="A53" i="57"/>
  <c r="A37" i="57"/>
  <c r="A103" i="57"/>
  <c r="A87" i="57"/>
  <c r="A71" i="57"/>
  <c r="A55" i="57"/>
  <c r="A39" i="57"/>
  <c r="A36" i="59"/>
  <c r="A144" i="57"/>
  <c r="A90" i="57"/>
  <c r="A86" i="57"/>
  <c r="A42" i="57"/>
  <c r="A28" i="57"/>
  <c r="A43" i="56"/>
  <c r="A32" i="56"/>
  <c r="A156" i="57"/>
  <c r="A124" i="57"/>
  <c r="A72" i="57"/>
  <c r="A56" i="57"/>
  <c r="A40" i="57"/>
  <c r="A45" i="56"/>
  <c r="A100" i="57"/>
  <c r="A66" i="57"/>
  <c r="A50" i="57"/>
  <c r="A34" i="57"/>
  <c r="A23" i="57"/>
  <c r="A19" i="57"/>
  <c r="A15" i="57"/>
  <c r="A11" i="57"/>
  <c r="A7" i="57"/>
  <c r="A99" i="56"/>
  <c r="A95" i="56"/>
  <c r="A91" i="56"/>
  <c r="A87" i="56"/>
  <c r="A83" i="56"/>
  <c r="A79" i="56"/>
  <c r="A75" i="56"/>
  <c r="A71" i="56"/>
  <c r="A67" i="56"/>
  <c r="A63" i="56"/>
  <c r="A59" i="56"/>
  <c r="A55" i="56"/>
  <c r="A53" i="56"/>
  <c r="A27" i="56"/>
  <c r="A19" i="56"/>
  <c r="A15" i="56"/>
  <c r="A11" i="56"/>
  <c r="A7" i="56"/>
  <c r="A63" i="55"/>
  <c r="A59" i="55"/>
  <c r="A55" i="55"/>
  <c r="A51" i="55"/>
  <c r="A47" i="55"/>
  <c r="A43" i="55"/>
  <c r="A39" i="55"/>
  <c r="A35" i="55"/>
  <c r="A42" i="56"/>
  <c r="A26" i="56"/>
  <c r="A16" i="55"/>
  <c r="A24" i="54"/>
  <c r="A8" i="54"/>
  <c r="A32" i="53"/>
  <c r="A16" i="53"/>
  <c r="A20" i="52"/>
  <c r="A16" i="49"/>
  <c r="A16" i="48"/>
  <c r="A49" i="56"/>
  <c r="A35" i="56"/>
  <c r="A31" i="56"/>
  <c r="A38" i="55"/>
  <c r="A23" i="55"/>
  <c r="A15" i="55"/>
  <c r="A7" i="55"/>
  <c r="A23" i="54"/>
  <c r="A15" i="54"/>
  <c r="A7" i="54"/>
  <c r="A39" i="53"/>
  <c r="A31" i="53"/>
  <c r="A23" i="53"/>
  <c r="A15" i="53"/>
  <c r="A7" i="53"/>
  <c r="A19" i="52"/>
  <c r="A11" i="52"/>
  <c r="A7" i="51"/>
  <c r="A23" i="49"/>
  <c r="A15" i="49"/>
  <c r="A15" i="48"/>
  <c r="A7" i="48"/>
  <c r="A7" i="3"/>
  <c r="A7" i="4"/>
  <c r="A7" i="2"/>
  <c r="A7" i="1"/>
  <c r="A34" i="55"/>
  <c r="A34" i="53"/>
  <c r="A22" i="49"/>
  <c r="A10" i="46"/>
  <c r="A26" i="53"/>
  <c r="A14" i="49"/>
  <c r="A10" i="32"/>
  <c r="A30" i="55"/>
  <c r="A14" i="54"/>
  <c r="A10" i="52"/>
  <c r="A22" i="54"/>
  <c r="A18" i="52"/>
  <c r="A10" i="1"/>
  <c r="A10" i="4" l="1"/>
  <c r="A8" i="2"/>
  <c r="A9" i="4"/>
  <c r="A10" i="2"/>
</calcChain>
</file>

<file path=xl/sharedStrings.xml><?xml version="1.0" encoding="utf-8"?>
<sst xmlns="http://schemas.openxmlformats.org/spreadsheetml/2006/main" count="1872" uniqueCount="423">
  <si>
    <t>Poäng A</t>
  </si>
  <si>
    <t>Poäng B</t>
  </si>
  <si>
    <t>Poäng C</t>
  </si>
  <si>
    <t>Poäng D</t>
  </si>
  <si>
    <t>Plats</t>
  </si>
  <si>
    <t>Voltigör</t>
  </si>
  <si>
    <t>Klubb</t>
  </si>
  <si>
    <t>Resultat</t>
  </si>
  <si>
    <t>Linförare</t>
  </si>
  <si>
    <t>Häst</t>
  </si>
  <si>
    <t>moment</t>
  </si>
  <si>
    <t>A1</t>
  </si>
  <si>
    <t>A3</t>
  </si>
  <si>
    <t>A2</t>
  </si>
  <si>
    <t>A4</t>
  </si>
  <si>
    <t>Grund</t>
  </si>
  <si>
    <t>Kür</t>
  </si>
  <si>
    <t>Tekniskt</t>
  </si>
  <si>
    <t>Artistiskt</t>
  </si>
  <si>
    <t>Teknisk</t>
  </si>
  <si>
    <t>Grund 2</t>
  </si>
  <si>
    <t>Kür 2</t>
  </si>
  <si>
    <t>id_2058_1009_5.1</t>
  </si>
  <si>
    <t>My Lindström</t>
  </si>
  <si>
    <t>Salaortens Ryttarförening (SE)</t>
  </si>
  <si>
    <t>Angelica Thunman</t>
  </si>
  <si>
    <t>Halving</t>
  </si>
  <si>
    <t>id_2058_1050_5.1</t>
  </si>
  <si>
    <t>Linnea Widetjärn</t>
  </si>
  <si>
    <t>Fortuna Voltigeförening (SE)</t>
  </si>
  <si>
    <t>id_2058_1186_5.1</t>
  </si>
  <si>
    <t>Julia Johansson</t>
  </si>
  <si>
    <t>id_2058_1106_5.1</t>
  </si>
  <si>
    <t>Nora Sandberg Müller</t>
  </si>
  <si>
    <t>Föreningen Uppsala Voltige (SE)</t>
  </si>
  <si>
    <t>Linda Jenvall</t>
  </si>
  <si>
    <t>Cato af Nørremosegård</t>
  </si>
  <si>
    <t>id_2058_1099_5.1</t>
  </si>
  <si>
    <t>Gabriella Vilhelmsson</t>
  </si>
  <si>
    <t>Caprifolens Voltigeklubb (SE)</t>
  </si>
  <si>
    <t>Monica Slottheden</t>
  </si>
  <si>
    <t>Bandolera</t>
  </si>
  <si>
    <t>id_2058_1090_5.1</t>
  </si>
  <si>
    <t>Felicia Dahlström</t>
  </si>
  <si>
    <t>id_2056_3229_5.1</t>
  </si>
  <si>
    <t>Julie Christensen</t>
  </si>
  <si>
    <t>Esbjerg og omegnens rideklub (Dk)</t>
  </si>
  <si>
    <t>Sanne Lorenzen</t>
  </si>
  <si>
    <t>Bendorff´s Pilgrim</t>
  </si>
  <si>
    <t>id_2058_1185_5.1</t>
  </si>
  <si>
    <t>Karolina Bäck</t>
  </si>
  <si>
    <t>Anna Andersson</t>
  </si>
  <si>
    <t>Sems</t>
  </si>
  <si>
    <t>id_2058_2199_5.1</t>
  </si>
  <si>
    <t>Linnéa Rova</t>
  </si>
  <si>
    <t>id_2056_3254_5.1</t>
  </si>
  <si>
    <t>Isabella Øxenbjerg Sylvest</t>
  </si>
  <si>
    <t>Albertslund rideklub (DK)</t>
  </si>
  <si>
    <t>Maria Hess</t>
  </si>
  <si>
    <t>Plato</t>
  </si>
  <si>
    <t>id_2056_3255_5.1</t>
  </si>
  <si>
    <t>Mille Clara Dieckmann Christoffersen</t>
  </si>
  <si>
    <t>id_2056_3256_5.1</t>
  </si>
  <si>
    <t>Malou Priscilla Nabe</t>
  </si>
  <si>
    <t>id_2058_1089_5.1</t>
  </si>
  <si>
    <t>Julia Holmbro</t>
  </si>
  <si>
    <t>Kim Pramgård</t>
  </si>
  <si>
    <t>Lövstykkes Latano</t>
  </si>
  <si>
    <t>id_2056_3270_5.1</t>
  </si>
  <si>
    <t>Marie Futtrup</t>
  </si>
  <si>
    <t>Sjørring Rideklub (DK)</t>
  </si>
  <si>
    <t>Pia Sørensen</t>
  </si>
  <si>
    <t>Boston (Buster)</t>
  </si>
  <si>
    <t>id_2058_1014_5.1</t>
  </si>
  <si>
    <t>Carolina Enlund</t>
  </si>
  <si>
    <t>Falu Ridklubb (SE)</t>
  </si>
  <si>
    <t>Maria Åteg</t>
  </si>
  <si>
    <t>Zlatan (SWB)</t>
  </si>
  <si>
    <t>id_2058_1020_5.1</t>
  </si>
  <si>
    <t>Amalia Glimmerhav</t>
  </si>
  <si>
    <t>Frillesås Rid o Körklubb (SE)</t>
  </si>
  <si>
    <t>Ronja Persson</t>
  </si>
  <si>
    <t>Trezor</t>
  </si>
  <si>
    <t>id_2058_1025_5.1</t>
  </si>
  <si>
    <t>Alva Eriksson</t>
  </si>
  <si>
    <t>SVEA Voltigeklubb (SE)</t>
  </si>
  <si>
    <t>Daniela Fiskbaek</t>
  </si>
  <si>
    <t>Quarterback Haerup</t>
  </si>
  <si>
    <t>id_2058_1121_5.1</t>
  </si>
  <si>
    <t>Julia Lindquist</t>
  </si>
  <si>
    <t>id_2058_3259_5.1</t>
  </si>
  <si>
    <t>Moa Ekeroth</t>
  </si>
  <si>
    <t>id_2058_1124_5.1</t>
  </si>
  <si>
    <t>Olivia Neilands</t>
  </si>
  <si>
    <t>id_2058_1023_5.1</t>
  </si>
  <si>
    <t>Tuva Westerlund</t>
  </si>
  <si>
    <t>Charlotte Præstgaard</t>
  </si>
  <si>
    <t>Nobel Star (DK)</t>
  </si>
  <si>
    <t>id_2056_3287_5.1</t>
  </si>
  <si>
    <t>Pinja Nykänen</t>
  </si>
  <si>
    <t>Finland (FI)</t>
  </si>
  <si>
    <t>Anni Järvelä</t>
  </si>
  <si>
    <t>Laki</t>
  </si>
  <si>
    <t>id_2056_3285_5.1</t>
  </si>
  <si>
    <t>Ada Myllärinen</t>
  </si>
  <si>
    <t>id_2056_3300_5.1</t>
  </si>
  <si>
    <t>Ronja Alanko</t>
  </si>
  <si>
    <t>Aime Nederström-Alanko</t>
  </si>
  <si>
    <t>Sorrex</t>
  </si>
  <si>
    <t>id_2056_3301_5.1</t>
  </si>
  <si>
    <t>Daniela Malmberg</t>
  </si>
  <si>
    <t>id_2056_3302_5.1</t>
  </si>
  <si>
    <t>Roosa Liljavirta</t>
  </si>
  <si>
    <t>id_2056_3306_5.1</t>
  </si>
  <si>
    <t>Helmi Heikkinen</t>
  </si>
  <si>
    <t>Oona Pekkala</t>
  </si>
  <si>
    <t>Atterupgaards Marlene II</t>
  </si>
  <si>
    <t>id_2056_3303_5.1</t>
  </si>
  <si>
    <t>Elli Postareff</t>
  </si>
  <si>
    <t>Lucca Ask</t>
  </si>
  <si>
    <t>id_2056_3304_5.1</t>
  </si>
  <si>
    <t>Nea Suihkonen</t>
  </si>
  <si>
    <t>id_2056_3305_5.1</t>
  </si>
  <si>
    <t>Saaga Bäck</t>
  </si>
  <si>
    <t>id_2058_1009_5</t>
  </si>
  <si>
    <t>id_2058_1050_5</t>
  </si>
  <si>
    <t>id_2058_1186_5</t>
  </si>
  <si>
    <t>id_2058_1106_5</t>
  </si>
  <si>
    <t>id_2058_1099_5</t>
  </si>
  <si>
    <t>id_2058_1090_5</t>
  </si>
  <si>
    <t>id_2058_1185_5</t>
  </si>
  <si>
    <t>id_2058_2199_5</t>
  </si>
  <si>
    <t>id_5_1104_5</t>
  </si>
  <si>
    <t>Sandra Johansson</t>
  </si>
  <si>
    <t>Inger Lindberg</t>
  </si>
  <si>
    <t>Dijon Qvist</t>
  </si>
  <si>
    <t>id_5_1075_5</t>
  </si>
  <si>
    <t>Elsa Leifsell</t>
  </si>
  <si>
    <t>id_5_1081_5</t>
  </si>
  <si>
    <t>Sabina Victorsson</t>
  </si>
  <si>
    <t>id_2058_1089_5</t>
  </si>
  <si>
    <t>id_5_1013_5</t>
  </si>
  <si>
    <t>Mira Rydberg</t>
  </si>
  <si>
    <t>Laholms Ryttarförening (SE)</t>
  </si>
  <si>
    <t>Pia Kyttä</t>
  </si>
  <si>
    <t>Aerostar R</t>
  </si>
  <si>
    <t>id_5_1178_5</t>
  </si>
  <si>
    <t>Iris Kling</t>
  </si>
  <si>
    <t>Anna Lundström</t>
  </si>
  <si>
    <t>Francois</t>
  </si>
  <si>
    <t>id_5_1161_5</t>
  </si>
  <si>
    <t>Lisa Melinder</t>
  </si>
  <si>
    <t>Njurunda Ryttareförening (SE)</t>
  </si>
  <si>
    <t>id_2058_1014_5</t>
  </si>
  <si>
    <t>id_2058_1020_5</t>
  </si>
  <si>
    <t>id_2058_1025_5</t>
  </si>
  <si>
    <t>id_2058_1121_5</t>
  </si>
  <si>
    <t>id_2058_3259_5</t>
  </si>
  <si>
    <t>id_2058_1124_5</t>
  </si>
  <si>
    <t>id_2058_1023_5</t>
  </si>
  <si>
    <t>id_8_3040_8</t>
  </si>
  <si>
    <t>Caprifolen lag lila</t>
  </si>
  <si>
    <t>Moa Källen</t>
  </si>
  <si>
    <t>Enia</t>
  </si>
  <si>
    <t>id_9_3257_9</t>
  </si>
  <si>
    <t>Katja Winterskov</t>
  </si>
  <si>
    <t>Billund sportsrideklub (DK)</t>
  </si>
  <si>
    <t>Maria Louise Rasmussen</t>
  </si>
  <si>
    <t>Egelund Manhattan</t>
  </si>
  <si>
    <t>id_9_3275_9</t>
  </si>
  <si>
    <t>Natasja Nygaard</t>
  </si>
  <si>
    <t>Tørk (DK)</t>
  </si>
  <si>
    <t>Cairo</t>
  </si>
  <si>
    <t>id_2054_4_4</t>
  </si>
  <si>
    <t>Lina Müller</t>
  </si>
  <si>
    <t>Marian Jensen</t>
  </si>
  <si>
    <t>Winsome Wizard</t>
  </si>
  <si>
    <t>id_2054_3239_4</t>
  </si>
  <si>
    <t>Alma Carlsson</t>
  </si>
  <si>
    <t>id_2054_1070_4</t>
  </si>
  <si>
    <t>Lisa Fagerberg</t>
  </si>
  <si>
    <t>Örestads Ryttaresällskap (SE)</t>
  </si>
  <si>
    <t>Lina Hemborg</t>
  </si>
  <si>
    <t>Westly</t>
  </si>
  <si>
    <t>id_2054_1027_4</t>
  </si>
  <si>
    <t>Anna Bergström</t>
  </si>
  <si>
    <t>id_2054_1032_4</t>
  </si>
  <si>
    <t>Livia Bell</t>
  </si>
  <si>
    <t>id_2054_1074_4</t>
  </si>
  <si>
    <t>Vera Brümmer</t>
  </si>
  <si>
    <t>Pernilla Sjöstrand</t>
  </si>
  <si>
    <t>Dynamite TS</t>
  </si>
  <si>
    <t>id_2054_1024_4</t>
  </si>
  <si>
    <t>Yrsa Karlström</t>
  </si>
  <si>
    <t>id_2054_1109_4</t>
  </si>
  <si>
    <t>Irma Sörvik</t>
  </si>
  <si>
    <t>id_2054_3253_4</t>
  </si>
  <si>
    <t>Klara Kruthammar Johansson</t>
  </si>
  <si>
    <t>id_2054_1015_4</t>
  </si>
  <si>
    <t>Vanessa Nilsson</t>
  </si>
  <si>
    <t>id_2054_1052_4</t>
  </si>
  <si>
    <t>Charlotte Kemna</t>
  </si>
  <si>
    <t>Sikehamn Hästsportklubb (SE)</t>
  </si>
  <si>
    <t>id_2054_3268_4</t>
  </si>
  <si>
    <t>Frederike Kemna</t>
  </si>
  <si>
    <t>id_4_1011_4</t>
  </si>
  <si>
    <t>Bella Rydberg</t>
  </si>
  <si>
    <t>id_4_1005_4</t>
  </si>
  <si>
    <t>Daniella Jakobsson</t>
  </si>
  <si>
    <t>id_4_1085_4</t>
  </si>
  <si>
    <t>Ida Dessezar</t>
  </si>
  <si>
    <t>id_4_1126_4</t>
  </si>
  <si>
    <t>Ida Welander</t>
  </si>
  <si>
    <t>Stockholms Voltigeförening (SE)</t>
  </si>
  <si>
    <t>id_2054_1057_4</t>
  </si>
  <si>
    <t>Alice Olsson</t>
  </si>
  <si>
    <t>id_2054_1061_4</t>
  </si>
  <si>
    <t>Anna-Tuva Andersson</t>
  </si>
  <si>
    <t>id_2054_1016_4</t>
  </si>
  <si>
    <t>Sara Åteg</t>
  </si>
  <si>
    <t>id_2054_1019_4</t>
  </si>
  <si>
    <t>Amanda Schyman</t>
  </si>
  <si>
    <t>Charlie (SWB)</t>
  </si>
  <si>
    <t>id_2054_1_4</t>
  </si>
  <si>
    <t>Johanna Lindberg</t>
  </si>
  <si>
    <t>Umeå Ryttarförening (SE)</t>
  </si>
  <si>
    <t>Dusan Barci</t>
  </si>
  <si>
    <t>Real Easy E</t>
  </si>
  <si>
    <t>id_2054_1021_4</t>
  </si>
  <si>
    <t>Emmy Nilsson</t>
  </si>
  <si>
    <t>Lisa Jonsson</t>
  </si>
  <si>
    <t>Raphaella</t>
  </si>
  <si>
    <t>id_2054_1080_4</t>
  </si>
  <si>
    <t>Malin Hultin</t>
  </si>
  <si>
    <t>id_2054_3269_4</t>
  </si>
  <si>
    <t>Elin Berggren</t>
  </si>
  <si>
    <t>Kür 1</t>
  </si>
  <si>
    <t>id_1_1011_1</t>
  </si>
  <si>
    <t>SORF Seniorlag</t>
  </si>
  <si>
    <t>Marie Johansson</t>
  </si>
  <si>
    <t>Dario M</t>
  </si>
  <si>
    <t>id_2046_1_1</t>
  </si>
  <si>
    <t>Team Crux</t>
  </si>
  <si>
    <t>id_2046_14_1</t>
  </si>
  <si>
    <t>Team Svea</t>
  </si>
  <si>
    <t>Dickens Hardsyssel</t>
  </si>
  <si>
    <t>id_2046_3038_1</t>
  </si>
  <si>
    <t>Svea Seniorer</t>
  </si>
  <si>
    <t>Anna Berggren</t>
  </si>
  <si>
    <t>Havhöjs Bello Nero</t>
  </si>
  <si>
    <t>id_2046_1_1.1</t>
  </si>
  <si>
    <t>id_2063_3035_1.1</t>
  </si>
  <si>
    <t>BIS</t>
  </si>
  <si>
    <t>Turbo af Kloster</t>
  </si>
  <si>
    <t>id_2046_14_1.1</t>
  </si>
  <si>
    <t>id_2046_3038_1.1</t>
  </si>
  <si>
    <t>id_2063_3045_1.1</t>
  </si>
  <si>
    <t>Finland senior team</t>
  </si>
  <si>
    <t>id_10_1164_10</t>
  </si>
  <si>
    <t>Petra Lindström</t>
  </si>
  <si>
    <t>Tekn kür</t>
  </si>
  <si>
    <t>id_2052_1012_3.1</t>
  </si>
  <si>
    <t>Jasmine Jacobsen</t>
  </si>
  <si>
    <t>id_2052_1041_3.1</t>
  </si>
  <si>
    <t>Sandra Anderberg</t>
  </si>
  <si>
    <t>id_2052_1046_3.1</t>
  </si>
  <si>
    <t>Matilda Lancing Manrell</t>
  </si>
  <si>
    <t>Östra Sörmlands Lantliga RF (SE)</t>
  </si>
  <si>
    <t>id_2052_1125_3.1</t>
  </si>
  <si>
    <t>Andreas Manrell</t>
  </si>
  <si>
    <t>id_2064_3246_3.1</t>
  </si>
  <si>
    <t>Freja Linde</t>
  </si>
  <si>
    <t>Thommysminde (DK)</t>
  </si>
  <si>
    <t>Ea Dahl</t>
  </si>
  <si>
    <t>Domingo</t>
  </si>
  <si>
    <t>id_2064_3247_3.1</t>
  </si>
  <si>
    <t>Kristine Åssveen</t>
  </si>
  <si>
    <t>(NO)</t>
  </si>
  <si>
    <t>Lilly Weldingh</t>
  </si>
  <si>
    <t>Shiroz</t>
  </si>
  <si>
    <t>id_2064_3248_3.1</t>
  </si>
  <si>
    <t>Maren Primstad</t>
  </si>
  <si>
    <t>Kaia Hegre</t>
  </si>
  <si>
    <t>Corano Capizet</t>
  </si>
  <si>
    <t>id_2064_3243_3.1</t>
  </si>
  <si>
    <t>Helena Sjøgren</t>
  </si>
  <si>
    <t>id_2064_3244_3.1</t>
  </si>
  <si>
    <t>Nanna Trab Christensen</t>
  </si>
  <si>
    <t>id_2064_3266_3.1</t>
  </si>
  <si>
    <t>Ida Løvlund Vestergaard</t>
  </si>
  <si>
    <t>Vemmelev Voltigeklub ()</t>
  </si>
  <si>
    <t>Lise-Lotte Bjarndahl</t>
  </si>
  <si>
    <t>Rocher H</t>
  </si>
  <si>
    <t>id_2052_1026_3.1</t>
  </si>
  <si>
    <t>Ella Filippa Velander</t>
  </si>
  <si>
    <t>id_2052_1047_3.1</t>
  </si>
  <si>
    <t>Marie Li Korse</t>
  </si>
  <si>
    <t>id_2064_3277_3.1</t>
  </si>
  <si>
    <t>Leon Lynnerup</t>
  </si>
  <si>
    <t>id_2064_3278_3.1</t>
  </si>
  <si>
    <t>Emilie Lindgaard</t>
  </si>
  <si>
    <t>Thomas Bisgaard</t>
  </si>
  <si>
    <t>Didi</t>
  </si>
  <si>
    <t>id_2064_3295_3.1</t>
  </si>
  <si>
    <t>Liina Saarela</t>
  </si>
  <si>
    <t>id_2052_1012_3</t>
  </si>
  <si>
    <t>id_2052_1041_3</t>
  </si>
  <si>
    <t>id_2052_1046_3</t>
  </si>
  <si>
    <t>id_2052_1125_3</t>
  </si>
  <si>
    <t>id_2052_1026_3</t>
  </si>
  <si>
    <t>id_2052_1047_3</t>
  </si>
  <si>
    <t>id_2053_3232_4.1</t>
  </si>
  <si>
    <t>Mille Jespersen</t>
  </si>
  <si>
    <t>Black Beauty</t>
  </si>
  <si>
    <t>id_2053_3237_4.1</t>
  </si>
  <si>
    <t>Oda Grødeland Braut</t>
  </si>
  <si>
    <t>Sandnes og Jæren Rideklubb (NO)</t>
  </si>
  <si>
    <t>Maria Selliken</t>
  </si>
  <si>
    <t>Lady</t>
  </si>
  <si>
    <t>id_2053_3249_4.1</t>
  </si>
  <si>
    <t>Vanessa Wick</t>
  </si>
  <si>
    <t>id_2053_3238_4.1</t>
  </si>
  <si>
    <t>Mari Såtendal</t>
  </si>
  <si>
    <t>id_2054_4_4.1</t>
  </si>
  <si>
    <t>id_2054_3239_4.1</t>
  </si>
  <si>
    <t>id_2054_1070_4.1</t>
  </si>
  <si>
    <t>id_2054_1027_4.1</t>
  </si>
  <si>
    <t>id_2054_1032_4.1</t>
  </si>
  <si>
    <t>id_2054_1074_4.1</t>
  </si>
  <si>
    <t>id_2054_1024_4.1</t>
  </si>
  <si>
    <t>id_2054_1109_4.1</t>
  </si>
  <si>
    <t>id_2054_3253_4.1</t>
  </si>
  <si>
    <t>id_2054_1015_4.1</t>
  </si>
  <si>
    <t>id_2053_3223_4.1</t>
  </si>
  <si>
    <t>Fie Dall Kristensen</t>
  </si>
  <si>
    <t>id_2053_3250_4.1</t>
  </si>
  <si>
    <t>Lea Runaninova</t>
  </si>
  <si>
    <t>id_2053_3251_4.1</t>
  </si>
  <si>
    <t>Miriam Handeland Ree</t>
  </si>
  <si>
    <t>id_2053_3240_4.1</t>
  </si>
  <si>
    <t>Helena Nagel-Harvig</t>
  </si>
  <si>
    <t>id_2053_3252_4.1</t>
  </si>
  <si>
    <t>Amalie Kirstine Buhl</t>
  </si>
  <si>
    <t>id_2054_1052_4.1</t>
  </si>
  <si>
    <t>id_2054_3268_4.1</t>
  </si>
  <si>
    <t>id_2053_3267_4.1</t>
  </si>
  <si>
    <t>Ida Trab Christensen</t>
  </si>
  <si>
    <t>id_2053_3263_4.1</t>
  </si>
  <si>
    <t>Anna Viktoria Bruun Damm</t>
  </si>
  <si>
    <t>id_2054_1057_4.1</t>
  </si>
  <si>
    <t>id_2054_1061_4.1</t>
  </si>
  <si>
    <t>id_2054_1016_4.1</t>
  </si>
  <si>
    <t>id_2054_1019_4.1</t>
  </si>
  <si>
    <t>id_2054_1_4.1</t>
  </si>
  <si>
    <t>id_2054_1021_4.1</t>
  </si>
  <si>
    <t>id_2054_1080_4.1</t>
  </si>
  <si>
    <t>id_2054_3269_4.1</t>
  </si>
  <si>
    <t>id_2053_3297_4.1</t>
  </si>
  <si>
    <t>Jessica Laxen</t>
  </si>
  <si>
    <t>id_2053_3276_4.1</t>
  </si>
  <si>
    <t>Joey Præstgaard</t>
  </si>
  <si>
    <t>id_2053_3234_4.1</t>
  </si>
  <si>
    <t>Emma Kaps</t>
  </si>
  <si>
    <t>id_2053_3293_4.1</t>
  </si>
  <si>
    <t>Hanna Pikkuhookana</t>
  </si>
  <si>
    <t>id_2053_3286_4.1</t>
  </si>
  <si>
    <t>Matilda Mankinen</t>
  </si>
  <si>
    <t>id_2053_3284_4.1</t>
  </si>
  <si>
    <t>Aada Järvinen</t>
  </si>
  <si>
    <t>id_2053_3288_4.1</t>
  </si>
  <si>
    <t>Vuokko Toivanen</t>
  </si>
  <si>
    <t>id_2053_3296_4.1</t>
  </si>
  <si>
    <t>Ilona Saarela</t>
  </si>
  <si>
    <t>id_2053_3283_4.1</t>
  </si>
  <si>
    <t>Vilma Männistö</t>
  </si>
  <si>
    <t>Jörke Arnold</t>
  </si>
  <si>
    <t>Coletta</t>
  </si>
  <si>
    <t>id_2053_3298_4.1</t>
  </si>
  <si>
    <t>Anna Kivistö</t>
  </si>
  <si>
    <t>id_2053_3299_4.1</t>
  </si>
  <si>
    <t>Lotta Merinen</t>
  </si>
  <si>
    <t>Lilli Merinen</t>
  </si>
  <si>
    <t>Caballeros Latimer</t>
  </si>
  <si>
    <t>id_2048_3032_2.1</t>
  </si>
  <si>
    <t>VKT 1</t>
  </si>
  <si>
    <t>Anna Hoe</t>
  </si>
  <si>
    <t>AK's Carelato</t>
  </si>
  <si>
    <t>id_2048_3033_2.1</t>
  </si>
  <si>
    <t>EOR</t>
  </si>
  <si>
    <t>Rådbjergs Pari Town</t>
  </si>
  <si>
    <t>id_2049_7_2.1</t>
  </si>
  <si>
    <t>Lag Kristall</t>
  </si>
  <si>
    <t>Malachit-P</t>
  </si>
  <si>
    <t>id_2048_3041_2.1</t>
  </si>
  <si>
    <t>VVK</t>
  </si>
  <si>
    <t>Kristine Eva Bjarndahl</t>
  </si>
  <si>
    <t>Cannavaro</t>
  </si>
  <si>
    <t>id_2049_3034_2.1</t>
  </si>
  <si>
    <t>Frillesås</t>
  </si>
  <si>
    <t>Chêvere</t>
  </si>
  <si>
    <t>id_2049_2_2.1</t>
  </si>
  <si>
    <t>Team Aquila</t>
  </si>
  <si>
    <t>Christina Müller</t>
  </si>
  <si>
    <t>Diesel</t>
  </si>
  <si>
    <t>id_2049_9_2.1</t>
  </si>
  <si>
    <t>Team Cassiopeia</t>
  </si>
  <si>
    <t>Marie-louise Westerlund</t>
  </si>
  <si>
    <t>Caramba</t>
  </si>
  <si>
    <t>id_2049_3042_2.1</t>
  </si>
  <si>
    <t>Laholms juniorlag</t>
  </si>
  <si>
    <t>Jenny Bergman</t>
  </si>
  <si>
    <t>Quincy</t>
  </si>
  <si>
    <t>id_2048_3043_2.1</t>
  </si>
  <si>
    <t>Star jr-Team</t>
  </si>
  <si>
    <t>Legrand F</t>
  </si>
  <si>
    <t>id_2048_3044_2.1</t>
  </si>
  <si>
    <t>AG-team Calitos</t>
  </si>
  <si>
    <t>Calitos</t>
  </si>
  <si>
    <t>id_2049_7_2</t>
  </si>
  <si>
    <t>id_2049_3034_2</t>
  </si>
  <si>
    <t>id_2049_2_2</t>
  </si>
  <si>
    <t>id_2049_9_2</t>
  </si>
  <si>
    <t>id_2049_3042_2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</si>
</sst>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;;;"/>
    <numFmt numFmtId="165" formatCode="0.000"/>
    <numFmt numFmtId="166" formatCode="0.000;;0.000;@"/>
    <numFmt numFmtId="167" formatCode="0.000;&quot;&quot;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lightUp"/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1">
    <xf numFmtId="0" fontId="0" fillId="0" borderId="0" xfId="0" applyNumberFormat="1" applyFont="1" applyFill="1" applyBorder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2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right"/>
    </xf>
    <xf numFmtId="0" fontId="1" fillId="2" borderId="11" xfId="0" applyNumberFormat="1" applyFont="1" applyFill="1" applyBorder="1" applyAlignment="1">
      <alignment horizontal="left"/>
    </xf>
    <xf numFmtId="0" fontId="1" fillId="2" borderId="5" xfId="0" applyNumberFormat="1" applyFont="1" applyFill="1" applyBorder="1"/>
    <xf numFmtId="0" fontId="1" fillId="2" borderId="6" xfId="0" applyNumberFormat="1" applyFont="1" applyFill="1" applyBorder="1"/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/>
    <xf numFmtId="0" fontId="1" fillId="2" borderId="9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 applyAlignment="1">
      <alignment horizontal="center"/>
    </xf>
    <xf numFmtId="0" fontId="1" fillId="2" borderId="11" xfId="0" applyNumberFormat="1" applyFont="1" applyFill="1" applyBorder="1" applyAlignment="1">
      <alignment vertical="center"/>
    </xf>
    <xf numFmtId="0" fontId="1" fillId="2" borderId="12" xfId="0" applyNumberFormat="1" applyFont="1" applyFill="1" applyBorder="1"/>
    <xf numFmtId="0" fontId="1" fillId="2" borderId="11" xfId="0" applyNumberFormat="1" applyFont="1" applyFill="1" applyBorder="1"/>
    <xf numFmtId="0" fontId="1" fillId="2" borderId="10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left" vertical="center"/>
    </xf>
    <xf numFmtId="0" fontId="1" fillId="2" borderId="13" xfId="0" applyNumberFormat="1" applyFont="1" applyFill="1" applyBorder="1" applyAlignment="1">
      <alignment horizontal="left" vertical="center"/>
    </xf>
    <xf numFmtId="0" fontId="1" fillId="2" borderId="16" xfId="0" applyNumberFormat="1" applyFont="1" applyFill="1" applyBorder="1" applyAlignment="1">
      <alignment horizontal="left" vertical="center"/>
    </xf>
    <xf numFmtId="0" fontId="1" fillId="2" borderId="17" xfId="0" applyNumberFormat="1" applyFont="1" applyFill="1" applyBorder="1" applyAlignment="1">
      <alignment horizontal="center"/>
    </xf>
    <xf numFmtId="0" fontId="1" fillId="2" borderId="16" xfId="0" applyNumberFormat="1" applyFont="1" applyFill="1" applyBorder="1" applyAlignment="1">
      <alignment vertical="center"/>
    </xf>
    <xf numFmtId="0" fontId="1" fillId="2" borderId="16" xfId="0" applyNumberFormat="1" applyFont="1" applyFill="1" applyBorder="1"/>
    <xf numFmtId="0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/>
    </xf>
    <xf numFmtId="0" fontId="1" fillId="2" borderId="19" xfId="0" applyNumberFormat="1" applyFont="1" applyFill="1" applyBorder="1" applyAlignment="1">
      <alignment horizont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NumberFormat="1" applyFont="1" applyFill="1" applyBorder="1"/>
    <xf numFmtId="0" fontId="1" fillId="2" borderId="19" xfId="0" applyNumberFormat="1" applyFont="1" applyFill="1" applyBorder="1" applyAlignment="1">
      <alignment vertical="center" wrapText="1"/>
    </xf>
    <xf numFmtId="0" fontId="1" fillId="2" borderId="21" xfId="0" applyNumberFormat="1" applyFont="1" applyFill="1" applyBorder="1" applyAlignment="1">
      <alignment vertical="center" wrapText="1"/>
    </xf>
    <xf numFmtId="0" fontId="1" fillId="2" borderId="22" xfId="0" applyNumberFormat="1" applyFont="1" applyFill="1" applyBorder="1" applyAlignment="1">
      <alignment vertical="center"/>
    </xf>
    <xf numFmtId="0" fontId="1" fillId="0" borderId="23" xfId="0" applyNumberFormat="1" applyFont="1" applyFill="1" applyBorder="1" applyAlignment="1">
      <alignment horizontal="left" vertical="center"/>
    </xf>
    <xf numFmtId="0" fontId="1" fillId="0" borderId="24" xfId="0" applyNumberFormat="1" applyFont="1" applyFill="1" applyBorder="1" applyAlignment="1">
      <alignment horizontal="left" vertical="center"/>
    </xf>
    <xf numFmtId="0" fontId="1" fillId="0" borderId="24" xfId="0" applyNumberFormat="1" applyFont="1" applyFill="1" applyBorder="1" applyAlignment="1">
      <alignment horizontal="left"/>
    </xf>
    <xf numFmtId="0" fontId="1" fillId="0" borderId="24" xfId="0" applyNumberFormat="1" applyFont="1" applyFill="1" applyBorder="1" applyAlignment="1">
      <alignment horizontal="center"/>
    </xf>
    <xf numFmtId="0" fontId="1" fillId="0" borderId="24" xfId="0" applyNumberFormat="1" applyFont="1" applyFill="1" applyBorder="1" applyAlignment="1">
      <alignment vertical="center"/>
    </xf>
    <xf numFmtId="0" fontId="1" fillId="0" borderId="24" xfId="0" applyNumberFormat="1" applyFont="1" applyFill="1" applyBorder="1"/>
    <xf numFmtId="0" fontId="1" fillId="0" borderId="24" xfId="0" applyNumberFormat="1" applyFont="1" applyFill="1" applyBorder="1" applyAlignment="1">
      <alignment vertical="center" wrapText="1"/>
    </xf>
    <xf numFmtId="0" fontId="1" fillId="0" borderId="25" xfId="0" applyNumberFormat="1" applyFont="1" applyFill="1" applyBorder="1" applyAlignment="1">
      <alignment vertical="center"/>
    </xf>
    <xf numFmtId="164" fontId="1" fillId="0" borderId="2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/>
    <xf numFmtId="0" fontId="1" fillId="0" borderId="2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/>
    </xf>
    <xf numFmtId="0" fontId="1" fillId="0" borderId="6" xfId="0" applyNumberFormat="1" applyFont="1" applyFill="1" applyBorder="1"/>
    <xf numFmtId="165" fontId="1" fillId="0" borderId="6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 vertical="center"/>
    </xf>
    <xf numFmtId="164" fontId="1" fillId="0" borderId="27" xfId="0" applyNumberFormat="1" applyFont="1" applyFill="1" applyBorder="1" applyAlignment="1">
      <alignment horizontal="center"/>
    </xf>
    <xf numFmtId="0" fontId="1" fillId="0" borderId="28" xfId="0" applyNumberFormat="1" applyFont="1" applyFill="1" applyBorder="1" applyAlignment="1">
      <alignment horizontal="center" vertical="center"/>
    </xf>
    <xf numFmtId="0" fontId="1" fillId="0" borderId="29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center"/>
    </xf>
    <xf numFmtId="0" fontId="1" fillId="0" borderId="30" xfId="0" applyNumberFormat="1" applyFont="1" applyFill="1" applyBorder="1"/>
    <xf numFmtId="0" fontId="1" fillId="0" borderId="11" xfId="0" applyNumberFormat="1" applyFont="1" applyFill="1" applyBorder="1"/>
    <xf numFmtId="165" fontId="1" fillId="0" borderId="1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165" fontId="1" fillId="0" borderId="31" xfId="0" applyNumberFormat="1" applyFont="1" applyFill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/>
    </xf>
    <xf numFmtId="164" fontId="1" fillId="0" borderId="31" xfId="0" applyNumberFormat="1" applyFont="1" applyFill="1" applyBorder="1" applyAlignment="1">
      <alignment horizontal="center" vertical="center"/>
    </xf>
    <xf numFmtId="164" fontId="1" fillId="0" borderId="3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/>
    <xf numFmtId="165" fontId="1" fillId="0" borderId="20" xfId="0" applyNumberFormat="1" applyFont="1" applyFill="1" applyBorder="1" applyAlignment="1">
      <alignment horizontal="center"/>
    </xf>
    <xf numFmtId="0" fontId="1" fillId="0" borderId="24" xfId="0" applyNumberFormat="1" applyFont="1" applyFill="1" applyBorder="1" applyAlignment="1">
      <alignment horizontal="center" vertical="center"/>
    </xf>
    <xf numFmtId="164" fontId="1" fillId="0" borderId="25" xfId="0" applyNumberFormat="1" applyFont="1" applyFill="1" applyBorder="1" applyAlignment="1">
      <alignment horizontal="center" vertical="center"/>
    </xf>
    <xf numFmtId="166" fontId="1" fillId="0" borderId="3" xfId="0" applyNumberFormat="1" applyFont="1" applyFill="1" applyBorder="1" applyAlignment="1">
      <alignment horizontal="center"/>
    </xf>
    <xf numFmtId="166" fontId="1" fillId="0" borderId="11" xfId="0" applyNumberFormat="1" applyFont="1" applyFill="1" applyBorder="1" applyAlignment="1">
      <alignment horizontal="center"/>
    </xf>
    <xf numFmtId="166" fontId="1" fillId="0" borderId="20" xfId="0" applyNumberFormat="1" applyFont="1" applyFill="1" applyBorder="1" applyAlignment="1">
      <alignment horizontal="center"/>
    </xf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2" xfId="0" applyNumberFormat="1" applyFont="1" applyFill="1" applyBorder="1" applyAlignment="1">
      <alignment horizontal="left"/>
    </xf>
    <xf numFmtId="0" fontId="2" fillId="2" borderId="3" xfId="0" applyNumberFormat="1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right"/>
    </xf>
    <xf numFmtId="0" fontId="2" fillId="2" borderId="11" xfId="0" applyNumberFormat="1" applyFont="1" applyFill="1" applyBorder="1" applyAlignment="1">
      <alignment horizontal="left"/>
    </xf>
    <xf numFmtId="0" fontId="2" fillId="2" borderId="5" xfId="0" applyNumberFormat="1" applyFont="1" applyFill="1" applyBorder="1"/>
    <xf numFmtId="0" fontId="2" fillId="2" borderId="6" xfId="0" applyNumberFormat="1" applyFont="1" applyFill="1" applyBorder="1"/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/>
    <xf numFmtId="0" fontId="2" fillId="2" borderId="9" xfId="0" applyNumberFormat="1" applyFont="1" applyFill="1" applyBorder="1" applyAlignment="1">
      <alignment horizontal="left" vertical="center"/>
    </xf>
    <xf numFmtId="0" fontId="2" fillId="2" borderId="10" xfId="0" applyNumberFormat="1" applyFont="1" applyFill="1" applyBorder="1" applyAlignment="1">
      <alignment horizontal="left" vertical="center"/>
    </xf>
    <xf numFmtId="0" fontId="2" fillId="2" borderId="10" xfId="0" applyNumberFormat="1" applyFont="1" applyFill="1" applyBorder="1" applyAlignment="1">
      <alignment horizontal="center"/>
    </xf>
    <xf numFmtId="0" fontId="2" fillId="2" borderId="11" xfId="0" applyNumberFormat="1" applyFont="1" applyFill="1" applyBorder="1" applyAlignment="1">
      <alignment vertical="center"/>
    </xf>
    <xf numFmtId="0" fontId="2" fillId="2" borderId="12" xfId="0" applyNumberFormat="1" applyFont="1" applyFill="1" applyBorder="1"/>
    <xf numFmtId="0" fontId="2" fillId="2" borderId="11" xfId="0" applyNumberFormat="1" applyFont="1" applyFill="1" applyBorder="1"/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13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0" fontId="2" fillId="2" borderId="15" xfId="0" applyNumberFormat="1" applyFont="1" applyFill="1" applyBorder="1" applyAlignment="1">
      <alignment horizontal="left" vertical="center"/>
    </xf>
    <xf numFmtId="0" fontId="2" fillId="2" borderId="13" xfId="0" applyNumberFormat="1" applyFont="1" applyFill="1" applyBorder="1" applyAlignment="1">
      <alignment horizontal="left" vertical="center"/>
    </xf>
    <xf numFmtId="0" fontId="2" fillId="2" borderId="16" xfId="0" applyNumberFormat="1" applyFont="1" applyFill="1" applyBorder="1" applyAlignment="1">
      <alignment horizontal="left" vertical="center"/>
    </xf>
    <xf numFmtId="0" fontId="2" fillId="2" borderId="17" xfId="0" applyNumberFormat="1" applyFont="1" applyFill="1" applyBorder="1" applyAlignment="1">
      <alignment horizontal="center"/>
    </xf>
    <xf numFmtId="0" fontId="2" fillId="2" borderId="16" xfId="0" applyNumberFormat="1" applyFont="1" applyFill="1" applyBorder="1" applyAlignment="1">
      <alignment vertical="center"/>
    </xf>
    <xf numFmtId="0" fontId="2" fillId="2" borderId="16" xfId="0" applyNumberFormat="1" applyFont="1" applyFill="1" applyBorder="1"/>
    <xf numFmtId="0" fontId="2" fillId="2" borderId="18" xfId="0" applyNumberFormat="1" applyFont="1" applyFill="1" applyBorder="1" applyAlignment="1">
      <alignment horizontal="left" vertical="center"/>
    </xf>
    <xf numFmtId="0" fontId="2" fillId="2" borderId="19" xfId="0" applyNumberFormat="1" applyFont="1" applyFill="1" applyBorder="1" applyAlignment="1">
      <alignment horizontal="left" vertical="center"/>
    </xf>
    <xf numFmtId="0" fontId="2" fillId="2" borderId="19" xfId="0" applyNumberFormat="1" applyFont="1" applyFill="1" applyBorder="1" applyAlignment="1">
      <alignment horizontal="left"/>
    </xf>
    <xf numFmtId="0" fontId="2" fillId="2" borderId="19" xfId="0" applyNumberFormat="1" applyFont="1" applyFill="1" applyBorder="1" applyAlignment="1">
      <alignment horizontal="center"/>
    </xf>
    <xf numFmtId="0" fontId="2" fillId="2" borderId="20" xfId="0" applyNumberFormat="1" applyFont="1" applyFill="1" applyBorder="1" applyAlignment="1">
      <alignment vertical="center"/>
    </xf>
    <xf numFmtId="0" fontId="2" fillId="2" borderId="20" xfId="0" applyNumberFormat="1" applyFont="1" applyFill="1" applyBorder="1"/>
    <xf numFmtId="0" fontId="2" fillId="2" borderId="19" xfId="0" applyNumberFormat="1" applyFont="1" applyFill="1" applyBorder="1" applyAlignment="1">
      <alignment vertical="center" wrapText="1"/>
    </xf>
    <xf numFmtId="0" fontId="2" fillId="2" borderId="21" xfId="0" applyNumberFormat="1" applyFont="1" applyFill="1" applyBorder="1" applyAlignment="1">
      <alignment vertical="center" wrapText="1"/>
    </xf>
    <xf numFmtId="0" fontId="2" fillId="2" borderId="22" xfId="0" applyNumberFormat="1" applyFont="1" applyFill="1" applyBorder="1" applyAlignment="1">
      <alignment vertical="center"/>
    </xf>
    <xf numFmtId="0" fontId="2" fillId="0" borderId="23" xfId="0" applyNumberFormat="1" applyFont="1" applyFill="1" applyBorder="1" applyAlignment="1">
      <alignment horizontal="left" vertical="center"/>
    </xf>
    <xf numFmtId="0" fontId="2" fillId="0" borderId="24" xfId="0" applyNumberFormat="1" applyFont="1" applyFill="1" applyBorder="1" applyAlignment="1">
      <alignment horizontal="left" vertical="center"/>
    </xf>
    <xf numFmtId="0" fontId="2" fillId="0" borderId="24" xfId="0" applyNumberFormat="1" applyFont="1" applyFill="1" applyBorder="1" applyAlignment="1">
      <alignment horizontal="left"/>
    </xf>
    <xf numFmtId="0" fontId="2" fillId="0" borderId="24" xfId="0" applyNumberFormat="1" applyFont="1" applyFill="1" applyBorder="1" applyAlignment="1">
      <alignment horizontal="center"/>
    </xf>
    <xf numFmtId="0" fontId="2" fillId="0" borderId="24" xfId="0" applyNumberFormat="1" applyFont="1" applyFill="1" applyBorder="1" applyAlignment="1">
      <alignment vertical="center"/>
    </xf>
    <xf numFmtId="0" fontId="2" fillId="0" borderId="24" xfId="0" applyNumberFormat="1" applyFont="1" applyFill="1" applyBorder="1"/>
    <xf numFmtId="0" fontId="2" fillId="0" borderId="24" xfId="0" applyNumberFormat="1" applyFont="1" applyFill="1" applyBorder="1" applyAlignment="1">
      <alignment vertical="center" wrapText="1"/>
    </xf>
    <xf numFmtId="0" fontId="2" fillId="0" borderId="25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/>
    <xf numFmtId="0" fontId="2" fillId="0" borderId="2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center"/>
    </xf>
    <xf numFmtId="0" fontId="2" fillId="0" borderId="6" xfId="0" applyNumberFormat="1" applyFont="1" applyFill="1" applyBorder="1"/>
    <xf numFmtId="165" fontId="2" fillId="0" borderId="6" xfId="0" applyNumberFormat="1" applyFont="1" applyFill="1" applyBorder="1" applyAlignment="1">
      <alignment horizontal="center"/>
    </xf>
    <xf numFmtId="166" fontId="2" fillId="0" borderId="6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/>
    </xf>
    <xf numFmtId="0" fontId="2" fillId="0" borderId="28" xfId="0" applyNumberFormat="1" applyFont="1" applyFill="1" applyBorder="1" applyAlignment="1">
      <alignment horizontal="center" vertical="center"/>
    </xf>
    <xf numFmtId="0" fontId="2" fillId="0" borderId="29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30" xfId="0" applyNumberFormat="1" applyFont="1" applyFill="1" applyBorder="1"/>
    <xf numFmtId="0" fontId="2" fillId="0" borderId="11" xfId="0" applyNumberFormat="1" applyFont="1" applyFill="1" applyBorder="1"/>
    <xf numFmtId="165" fontId="2" fillId="0" borderId="11" xfId="0" applyNumberFormat="1" applyFont="1" applyFill="1" applyBorder="1" applyAlignment="1">
      <alignment horizontal="center"/>
    </xf>
    <xf numFmtId="166" fontId="2" fillId="0" borderId="1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/>
    </xf>
    <xf numFmtId="164" fontId="2" fillId="0" borderId="31" xfId="0" applyNumberFormat="1" applyFont="1" applyFill="1" applyBorder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0" fontId="2" fillId="0" borderId="20" xfId="0" applyNumberFormat="1" applyFont="1" applyFill="1" applyBorder="1"/>
    <xf numFmtId="165" fontId="2" fillId="0" borderId="20" xfId="0" applyNumberFormat="1" applyFont="1" applyFill="1" applyBorder="1" applyAlignment="1">
      <alignment horizontal="center"/>
    </xf>
    <xf numFmtId="166" fontId="2" fillId="0" borderId="20" xfId="0" applyNumberFormat="1" applyFont="1" applyFill="1" applyBorder="1" applyAlignment="1">
      <alignment horizontal="center" vertical="center"/>
    </xf>
    <xf numFmtId="0" fontId="2" fillId="0" borderId="24" xfId="0" applyNumberFormat="1" applyFont="1" applyFill="1" applyBorder="1" applyAlignment="1">
      <alignment horizontal="center" vertical="center"/>
    </xf>
    <xf numFmtId="164" fontId="2" fillId="0" borderId="25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0" fontId="3" fillId="2" borderId="2" xfId="0" applyNumberFormat="1" applyFont="1" applyFill="1" applyBorder="1" applyAlignment="1">
      <alignment horizontal="left"/>
    </xf>
    <xf numFmtId="0" fontId="3" fillId="2" borderId="3" xfId="0" applyNumberFormat="1" applyFont="1" applyFill="1" applyBorder="1" applyAlignment="1">
      <alignment horizontal="center"/>
    </xf>
    <xf numFmtId="0" fontId="3" fillId="2" borderId="4" xfId="0" applyNumberFormat="1" applyFont="1" applyFill="1" applyBorder="1" applyAlignment="1">
      <alignment horizontal="right"/>
    </xf>
    <xf numFmtId="0" fontId="3" fillId="2" borderId="11" xfId="0" applyNumberFormat="1" applyFont="1" applyFill="1" applyBorder="1" applyAlignment="1">
      <alignment horizontal="left"/>
    </xf>
    <xf numFmtId="0" fontId="3" fillId="2" borderId="5" xfId="0" applyNumberFormat="1" applyFont="1" applyFill="1" applyBorder="1"/>
    <xf numFmtId="0" fontId="3" fillId="2" borderId="6" xfId="0" applyNumberFormat="1" applyFont="1" applyFill="1" applyBorder="1"/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/>
    <xf numFmtId="0" fontId="3" fillId="2" borderId="9" xfId="0" applyNumberFormat="1" applyFont="1" applyFill="1" applyBorder="1" applyAlignment="1">
      <alignment horizontal="left" vertical="center"/>
    </xf>
    <xf numFmtId="0" fontId="3" fillId="2" borderId="10" xfId="0" applyNumberFormat="1" applyFont="1" applyFill="1" applyBorder="1" applyAlignment="1">
      <alignment horizontal="left" vertical="center"/>
    </xf>
    <xf numFmtId="0" fontId="3" fillId="2" borderId="10" xfId="0" applyNumberFormat="1" applyFont="1" applyFill="1" applyBorder="1" applyAlignment="1">
      <alignment horizontal="center"/>
    </xf>
    <xf numFmtId="0" fontId="3" fillId="2" borderId="11" xfId="0" applyNumberFormat="1" applyFont="1" applyFill="1" applyBorder="1" applyAlignment="1">
      <alignment vertical="center"/>
    </xf>
    <xf numFmtId="0" fontId="3" fillId="2" borderId="12" xfId="0" applyNumberFormat="1" applyFont="1" applyFill="1" applyBorder="1"/>
    <xf numFmtId="0" fontId="3" fillId="2" borderId="11" xfId="0" applyNumberFormat="1" applyFont="1" applyFill="1" applyBorder="1"/>
    <xf numFmtId="0" fontId="3" fillId="2" borderId="10" xfId="0" applyNumberFormat="1" applyFont="1" applyFill="1" applyBorder="1" applyAlignment="1">
      <alignment horizontal="center" vertical="center" wrapText="1"/>
    </xf>
    <xf numFmtId="0" fontId="3" fillId="2" borderId="13" xfId="0" applyNumberFormat="1" applyFont="1" applyFill="1" applyBorder="1" applyAlignment="1">
      <alignment horizontal="center" vertical="center" wrapText="1"/>
    </xf>
    <xf numFmtId="0" fontId="3" fillId="2" borderId="14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left" vertical="center"/>
    </xf>
    <xf numFmtId="0" fontId="3" fillId="2" borderId="13" xfId="0" applyNumberFormat="1" applyFont="1" applyFill="1" applyBorder="1" applyAlignment="1">
      <alignment horizontal="left" vertical="center"/>
    </xf>
    <xf numFmtId="0" fontId="3" fillId="2" borderId="16" xfId="0" applyNumberFormat="1" applyFont="1" applyFill="1" applyBorder="1" applyAlignment="1">
      <alignment horizontal="left" vertical="center"/>
    </xf>
    <xf numFmtId="0" fontId="3" fillId="2" borderId="17" xfId="0" applyNumberFormat="1" applyFont="1" applyFill="1" applyBorder="1" applyAlignment="1">
      <alignment horizontal="center"/>
    </xf>
    <xf numFmtId="0" fontId="3" fillId="2" borderId="16" xfId="0" applyNumberFormat="1" applyFont="1" applyFill="1" applyBorder="1" applyAlignment="1">
      <alignment vertical="center"/>
    </xf>
    <xf numFmtId="0" fontId="3" fillId="2" borderId="16" xfId="0" applyNumberFormat="1" applyFont="1" applyFill="1" applyBorder="1"/>
    <xf numFmtId="0" fontId="3" fillId="2" borderId="18" xfId="0" applyNumberFormat="1" applyFont="1" applyFill="1" applyBorder="1" applyAlignment="1">
      <alignment horizontal="left" vertical="center"/>
    </xf>
    <xf numFmtId="0" fontId="3" fillId="2" borderId="19" xfId="0" applyNumberFormat="1" applyFont="1" applyFill="1" applyBorder="1" applyAlignment="1">
      <alignment horizontal="left" vertical="center"/>
    </xf>
    <xf numFmtId="0" fontId="3" fillId="2" borderId="19" xfId="0" applyNumberFormat="1" applyFont="1" applyFill="1" applyBorder="1" applyAlignment="1">
      <alignment horizontal="left"/>
    </xf>
    <xf numFmtId="0" fontId="3" fillId="2" borderId="19" xfId="0" applyNumberFormat="1" applyFont="1" applyFill="1" applyBorder="1" applyAlignment="1">
      <alignment horizontal="center"/>
    </xf>
    <xf numFmtId="0" fontId="3" fillId="2" borderId="20" xfId="0" applyNumberFormat="1" applyFont="1" applyFill="1" applyBorder="1" applyAlignment="1">
      <alignment vertical="center"/>
    </xf>
    <xf numFmtId="0" fontId="3" fillId="2" borderId="20" xfId="0" applyNumberFormat="1" applyFont="1" applyFill="1" applyBorder="1"/>
    <xf numFmtId="0" fontId="3" fillId="2" borderId="19" xfId="0" applyNumberFormat="1" applyFont="1" applyFill="1" applyBorder="1" applyAlignment="1">
      <alignment vertical="center" wrapText="1"/>
    </xf>
    <xf numFmtId="0" fontId="3" fillId="2" borderId="21" xfId="0" applyNumberFormat="1" applyFont="1" applyFill="1" applyBorder="1" applyAlignment="1">
      <alignment vertical="center" wrapText="1"/>
    </xf>
    <xf numFmtId="0" fontId="3" fillId="2" borderId="22" xfId="0" applyNumberFormat="1" applyFont="1" applyFill="1" applyBorder="1" applyAlignment="1">
      <alignment vertical="center"/>
    </xf>
    <xf numFmtId="0" fontId="3" fillId="0" borderId="23" xfId="0" applyNumberFormat="1" applyFont="1" applyFill="1" applyBorder="1" applyAlignment="1">
      <alignment horizontal="left" vertical="center"/>
    </xf>
    <xf numFmtId="0" fontId="3" fillId="0" borderId="24" xfId="0" applyNumberFormat="1" applyFont="1" applyFill="1" applyBorder="1" applyAlignment="1">
      <alignment horizontal="left" vertical="center"/>
    </xf>
    <xf numFmtId="0" fontId="3" fillId="0" borderId="24" xfId="0" applyNumberFormat="1" applyFont="1" applyFill="1" applyBorder="1" applyAlignment="1">
      <alignment horizontal="left"/>
    </xf>
    <xf numFmtId="0" fontId="3" fillId="0" borderId="24" xfId="0" applyNumberFormat="1" applyFont="1" applyFill="1" applyBorder="1" applyAlignment="1">
      <alignment horizontal="center"/>
    </xf>
    <xf numFmtId="0" fontId="3" fillId="0" borderId="24" xfId="0" applyNumberFormat="1" applyFont="1" applyFill="1" applyBorder="1" applyAlignment="1">
      <alignment vertical="center"/>
    </xf>
    <xf numFmtId="0" fontId="3" fillId="0" borderId="24" xfId="0" applyNumberFormat="1" applyFont="1" applyFill="1" applyBorder="1"/>
    <xf numFmtId="0" fontId="3" fillId="0" borderId="24" xfId="0" applyNumberFormat="1" applyFont="1" applyFill="1" applyBorder="1" applyAlignment="1">
      <alignment vertical="center" wrapText="1"/>
    </xf>
    <xf numFmtId="0" fontId="3" fillId="0" borderId="25" xfId="0" applyNumberFormat="1" applyFont="1" applyFill="1" applyBorder="1" applyAlignment="1">
      <alignment vertical="center"/>
    </xf>
    <xf numFmtId="164" fontId="3" fillId="0" borderId="26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/>
    <xf numFmtId="0" fontId="3" fillId="0" borderId="2" xfId="0" applyNumberFormat="1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165" fontId="3" fillId="0" borderId="6" xfId="0" applyNumberFormat="1" applyFont="1" applyFill="1" applyBorder="1" applyAlignment="1">
      <alignment horizontal="center"/>
    </xf>
    <xf numFmtId="165" fontId="3" fillId="3" borderId="6" xfId="0" applyNumberFormat="1" applyFont="1" applyFill="1" applyBorder="1" applyAlignment="1">
      <alignment horizontal="center"/>
    </xf>
    <xf numFmtId="166" fontId="3" fillId="3" borderId="3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3" fillId="0" borderId="27" xfId="0" applyNumberFormat="1" applyFont="1" applyFill="1" applyBorder="1" applyAlignment="1">
      <alignment horizontal="center"/>
    </xf>
    <xf numFmtId="0" fontId="3" fillId="0" borderId="28" xfId="0" applyNumberFormat="1" applyFont="1" applyFill="1" applyBorder="1" applyAlignment="1">
      <alignment horizontal="center" vertical="center"/>
    </xf>
    <xf numFmtId="0" fontId="3" fillId="0" borderId="29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0" borderId="30" xfId="0" applyNumberFormat="1" applyFont="1" applyFill="1" applyBorder="1"/>
    <xf numFmtId="0" fontId="3" fillId="0" borderId="11" xfId="0" applyNumberFormat="1" applyFont="1" applyFill="1" applyBorder="1"/>
    <xf numFmtId="165" fontId="3" fillId="0" borderId="11" xfId="0" applyNumberFormat="1" applyFont="1" applyFill="1" applyBorder="1" applyAlignment="1">
      <alignment horizontal="center"/>
    </xf>
    <xf numFmtId="165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 vertical="center"/>
    </xf>
    <xf numFmtId="165" fontId="3" fillId="0" borderId="31" xfId="0" applyNumberFormat="1" applyFont="1" applyFill="1" applyBorder="1" applyAlignment="1">
      <alignment horizontal="center" vertical="center"/>
    </xf>
    <xf numFmtId="164" fontId="3" fillId="0" borderId="28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/>
    </xf>
    <xf numFmtId="165" fontId="3" fillId="4" borderId="11" xfId="0" applyNumberFormat="1" applyFont="1" applyFill="1" applyBorder="1" applyAlignment="1">
      <alignment horizontal="center"/>
    </xf>
    <xf numFmtId="166" fontId="3" fillId="4" borderId="11" xfId="0" applyNumberFormat="1" applyFont="1" applyFill="1" applyBorder="1" applyAlignment="1">
      <alignment horizontal="center"/>
    </xf>
    <xf numFmtId="164" fontId="3" fillId="0" borderId="31" xfId="0" applyNumberFormat="1" applyFont="1" applyFill="1" applyBorder="1" applyAlignment="1">
      <alignment horizontal="center" vertical="center"/>
    </xf>
    <xf numFmtId="164" fontId="3" fillId="0" borderId="32" xfId="0" applyNumberFormat="1" applyFont="1" applyFill="1" applyBorder="1" applyAlignment="1">
      <alignment horizontal="center" vertical="center"/>
    </xf>
    <xf numFmtId="0" fontId="3" fillId="0" borderId="20" xfId="0" applyNumberFormat="1" applyFont="1" applyFill="1" applyBorder="1"/>
    <xf numFmtId="165" fontId="3" fillId="0" borderId="20" xfId="0" applyNumberFormat="1" applyFont="1" applyFill="1" applyBorder="1" applyAlignment="1">
      <alignment horizontal="center"/>
    </xf>
    <xf numFmtId="165" fontId="3" fillId="4" borderId="20" xfId="0" applyNumberFormat="1" applyFont="1" applyFill="1" applyBorder="1" applyAlignment="1">
      <alignment horizontal="center"/>
    </xf>
    <xf numFmtId="166" fontId="3" fillId="4" borderId="20" xfId="0" applyNumberFormat="1" applyFont="1" applyFill="1" applyBorder="1" applyAlignment="1">
      <alignment horizontal="center"/>
    </xf>
    <xf numFmtId="0" fontId="3" fillId="0" borderId="24" xfId="0" applyNumberFormat="1" applyFont="1" applyFill="1" applyBorder="1" applyAlignment="1">
      <alignment horizontal="center" vertical="center"/>
    </xf>
    <xf numFmtId="164" fontId="3" fillId="0" borderId="25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/>
    <xf numFmtId="0" fontId="4" fillId="2" borderId="2" xfId="0" applyNumberFormat="1" applyFont="1" applyFill="1" applyBorder="1"/>
    <xf numFmtId="0" fontId="4" fillId="2" borderId="2" xfId="0" applyNumberFormat="1" applyFont="1" applyFill="1" applyBorder="1" applyAlignment="1">
      <alignment horizontal="left"/>
    </xf>
    <xf numFmtId="0" fontId="4" fillId="2" borderId="3" xfId="0" applyNumberFormat="1" applyFont="1" applyFill="1" applyBorder="1" applyAlignment="1">
      <alignment horizontal="center"/>
    </xf>
    <xf numFmtId="0" fontId="4" fillId="2" borderId="4" xfId="0" applyNumberFormat="1" applyFont="1" applyFill="1" applyBorder="1" applyAlignment="1">
      <alignment horizontal="right"/>
    </xf>
    <xf numFmtId="0" fontId="4" fillId="2" borderId="11" xfId="0" applyNumberFormat="1" applyFont="1" applyFill="1" applyBorder="1" applyAlignment="1">
      <alignment horizontal="left"/>
    </xf>
    <xf numFmtId="0" fontId="4" fillId="2" borderId="5" xfId="0" applyNumberFormat="1" applyFont="1" applyFill="1" applyBorder="1"/>
    <xf numFmtId="0" fontId="4" fillId="2" borderId="6" xfId="0" applyNumberFormat="1" applyFont="1" applyFill="1" applyBorder="1"/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0" fontId="4" fillId="2" borderId="9" xfId="0" applyNumberFormat="1" applyFont="1" applyFill="1" applyBorder="1" applyAlignment="1">
      <alignment horizontal="left" vertical="center"/>
    </xf>
    <xf numFmtId="0" fontId="4" fillId="2" borderId="10" xfId="0" applyNumberFormat="1" applyFont="1" applyFill="1" applyBorder="1" applyAlignment="1">
      <alignment horizontal="left" vertical="center"/>
    </xf>
    <xf numFmtId="0" fontId="4" fillId="2" borderId="10" xfId="0" applyNumberFormat="1" applyFont="1" applyFill="1" applyBorder="1" applyAlignment="1">
      <alignment horizontal="center"/>
    </xf>
    <xf numFmtId="0" fontId="4" fillId="2" borderId="11" xfId="0" applyNumberFormat="1" applyFont="1" applyFill="1" applyBorder="1" applyAlignment="1">
      <alignment vertical="center"/>
    </xf>
    <xf numFmtId="0" fontId="4" fillId="2" borderId="12" xfId="0" applyNumberFormat="1" applyFont="1" applyFill="1" applyBorder="1"/>
    <xf numFmtId="0" fontId="4" fillId="2" borderId="11" xfId="0" applyNumberFormat="1" applyFont="1" applyFill="1" applyBorder="1"/>
    <xf numFmtId="0" fontId="4" fillId="2" borderId="10" xfId="0" applyNumberFormat="1" applyFont="1" applyFill="1" applyBorder="1" applyAlignment="1">
      <alignment horizontal="center" vertical="center" wrapText="1"/>
    </xf>
    <xf numFmtId="0" fontId="4" fillId="2" borderId="13" xfId="0" applyNumberFormat="1" applyFont="1" applyFill="1" applyBorder="1" applyAlignment="1">
      <alignment horizontal="center" vertical="center" wrapText="1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left" vertical="center"/>
    </xf>
    <xf numFmtId="0" fontId="4" fillId="2" borderId="13" xfId="0" applyNumberFormat="1" applyFont="1" applyFill="1" applyBorder="1" applyAlignment="1">
      <alignment horizontal="left" vertical="center"/>
    </xf>
    <xf numFmtId="0" fontId="4" fillId="2" borderId="16" xfId="0" applyNumberFormat="1" applyFont="1" applyFill="1" applyBorder="1" applyAlignment="1">
      <alignment horizontal="left" vertical="center"/>
    </xf>
    <xf numFmtId="0" fontId="4" fillId="2" borderId="17" xfId="0" applyNumberFormat="1" applyFont="1" applyFill="1" applyBorder="1" applyAlignment="1">
      <alignment horizontal="center"/>
    </xf>
    <xf numFmtId="0" fontId="4" fillId="2" borderId="16" xfId="0" applyNumberFormat="1" applyFont="1" applyFill="1" applyBorder="1" applyAlignment="1">
      <alignment vertical="center"/>
    </xf>
    <xf numFmtId="0" fontId="4" fillId="2" borderId="16" xfId="0" applyNumberFormat="1" applyFont="1" applyFill="1" applyBorder="1"/>
    <xf numFmtId="0" fontId="4" fillId="2" borderId="18" xfId="0" applyNumberFormat="1" applyFont="1" applyFill="1" applyBorder="1" applyAlignment="1">
      <alignment horizontal="left" vertical="center"/>
    </xf>
    <xf numFmtId="0" fontId="4" fillId="2" borderId="19" xfId="0" applyNumberFormat="1" applyFont="1" applyFill="1" applyBorder="1" applyAlignment="1">
      <alignment horizontal="left" vertical="center"/>
    </xf>
    <xf numFmtId="0" fontId="4" fillId="2" borderId="19" xfId="0" applyNumberFormat="1" applyFont="1" applyFill="1" applyBorder="1" applyAlignment="1">
      <alignment horizontal="left"/>
    </xf>
    <xf numFmtId="0" fontId="4" fillId="2" borderId="19" xfId="0" applyNumberFormat="1" applyFont="1" applyFill="1" applyBorder="1" applyAlignment="1">
      <alignment horizontal="center"/>
    </xf>
    <xf numFmtId="0" fontId="4" fillId="2" borderId="20" xfId="0" applyNumberFormat="1" applyFont="1" applyFill="1" applyBorder="1" applyAlignment="1">
      <alignment vertical="center"/>
    </xf>
    <xf numFmtId="0" fontId="4" fillId="2" borderId="20" xfId="0" applyNumberFormat="1" applyFont="1" applyFill="1" applyBorder="1"/>
    <xf numFmtId="0" fontId="4" fillId="2" borderId="19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vertical="center" wrapText="1"/>
    </xf>
    <xf numFmtId="0" fontId="4" fillId="2" borderId="22" xfId="0" applyNumberFormat="1" applyFont="1" applyFill="1" applyBorder="1" applyAlignment="1">
      <alignment vertical="center"/>
    </xf>
    <xf numFmtId="0" fontId="4" fillId="0" borderId="23" xfId="0" applyNumberFormat="1" applyFont="1" applyFill="1" applyBorder="1" applyAlignment="1">
      <alignment horizontal="left" vertical="center"/>
    </xf>
    <xf numFmtId="0" fontId="4" fillId="0" borderId="24" xfId="0" applyNumberFormat="1" applyFont="1" applyFill="1" applyBorder="1" applyAlignment="1">
      <alignment horizontal="left" vertical="center"/>
    </xf>
    <xf numFmtId="0" fontId="4" fillId="0" borderId="24" xfId="0" applyNumberFormat="1" applyFont="1" applyFill="1" applyBorder="1" applyAlignment="1">
      <alignment horizontal="left"/>
    </xf>
    <xf numFmtId="0" fontId="4" fillId="0" borderId="24" xfId="0" applyNumberFormat="1" applyFont="1" applyFill="1" applyBorder="1" applyAlignment="1">
      <alignment horizontal="center"/>
    </xf>
    <xf numFmtId="0" fontId="4" fillId="0" borderId="24" xfId="0" applyNumberFormat="1" applyFont="1" applyFill="1" applyBorder="1" applyAlignment="1">
      <alignment vertical="center"/>
    </xf>
    <xf numFmtId="0" fontId="4" fillId="0" borderId="24" xfId="0" applyNumberFormat="1" applyFont="1" applyFill="1" applyBorder="1"/>
    <xf numFmtId="0" fontId="4" fillId="0" borderId="24" xfId="0" applyNumberFormat="1" applyFont="1" applyFill="1" applyBorder="1" applyAlignment="1">
      <alignment vertical="center" wrapText="1"/>
    </xf>
    <xf numFmtId="0" fontId="4" fillId="0" borderId="25" xfId="0" applyNumberFormat="1" applyFont="1" applyFill="1" applyBorder="1" applyAlignment="1">
      <alignment vertical="center"/>
    </xf>
    <xf numFmtId="164" fontId="4" fillId="0" borderId="26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/>
    <xf numFmtId="0" fontId="4" fillId="0" borderId="2" xfId="0" applyNumberFormat="1" applyFont="1" applyFill="1" applyBorder="1" applyAlignment="1">
      <alignment horizontal="left"/>
    </xf>
    <xf numFmtId="0" fontId="4" fillId="0" borderId="2" xfId="0" applyNumberFormat="1" applyFont="1" applyFill="1" applyBorder="1" applyAlignment="1">
      <alignment horizontal="center"/>
    </xf>
    <xf numFmtId="0" fontId="4" fillId="0" borderId="6" xfId="0" applyNumberFormat="1" applyFont="1" applyFill="1" applyBorder="1"/>
    <xf numFmtId="165" fontId="4" fillId="0" borderId="6" xfId="0" applyNumberFormat="1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 vertical="center"/>
    </xf>
    <xf numFmtId="164" fontId="4" fillId="0" borderId="27" xfId="0" applyNumberFormat="1" applyFont="1" applyFill="1" applyBorder="1" applyAlignment="1">
      <alignment horizontal="center"/>
    </xf>
    <xf numFmtId="0" fontId="4" fillId="0" borderId="28" xfId="0" applyNumberFormat="1" applyFont="1" applyFill="1" applyBorder="1" applyAlignment="1">
      <alignment horizontal="center" vertical="center"/>
    </xf>
    <xf numFmtId="0" fontId="4" fillId="0" borderId="29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0" fontId="4" fillId="0" borderId="30" xfId="0" applyNumberFormat="1" applyFont="1" applyFill="1" applyBorder="1"/>
    <xf numFmtId="0" fontId="4" fillId="0" borderId="11" xfId="0" applyNumberFormat="1" applyFont="1" applyFill="1" applyBorder="1"/>
    <xf numFmtId="165" fontId="4" fillId="0" borderId="11" xfId="0" applyNumberFormat="1" applyFont="1" applyFill="1" applyBorder="1" applyAlignment="1">
      <alignment horizontal="center"/>
    </xf>
    <xf numFmtId="166" fontId="4" fillId="0" borderId="11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165" fontId="4" fillId="0" borderId="31" xfId="0" applyNumberFormat="1" applyFont="1" applyFill="1" applyBorder="1" applyAlignment="1">
      <alignment horizontal="center" vertical="center"/>
    </xf>
    <xf numFmtId="164" fontId="4" fillId="0" borderId="28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/>
    </xf>
    <xf numFmtId="164" fontId="4" fillId="0" borderId="31" xfId="0" applyNumberFormat="1" applyFont="1" applyFill="1" applyBorder="1" applyAlignment="1">
      <alignment horizontal="center" vertical="center"/>
    </xf>
    <xf numFmtId="164" fontId="4" fillId="0" borderId="32" xfId="0" applyNumberFormat="1" applyFont="1" applyFill="1" applyBorder="1" applyAlignment="1">
      <alignment horizontal="center" vertical="center"/>
    </xf>
    <xf numFmtId="0" fontId="4" fillId="0" borderId="20" xfId="0" applyNumberFormat="1" applyFont="1" applyFill="1" applyBorder="1"/>
    <xf numFmtId="165" fontId="4" fillId="0" borderId="20" xfId="0" applyNumberFormat="1" applyFont="1" applyFill="1" applyBorder="1" applyAlignment="1">
      <alignment horizontal="center"/>
    </xf>
    <xf numFmtId="166" fontId="4" fillId="0" borderId="20" xfId="0" applyNumberFormat="1" applyFont="1" applyFill="1" applyBorder="1" applyAlignment="1">
      <alignment horizontal="center"/>
    </xf>
    <xf numFmtId="0" fontId="4" fillId="0" borderId="24" xfId="0" applyNumberFormat="1" applyFont="1" applyFill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167" fontId="4" fillId="0" borderId="6" xfId="0" applyNumberFormat="1" applyFont="1" applyFill="1" applyBorder="1" applyAlignment="1">
      <alignment horizontal="center" vertical="center"/>
    </xf>
    <xf numFmtId="167" fontId="4" fillId="0" borderId="11" xfId="0" applyNumberFormat="1" applyFont="1" applyFill="1" applyBorder="1" applyAlignment="1">
      <alignment horizontal="center" vertical="center"/>
    </xf>
    <xf numFmtId="167" fontId="4" fillId="0" borderId="20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/>
    <xf numFmtId="167" fontId="1" fillId="0" borderId="6" xfId="0" applyNumberFormat="1" applyFont="1" applyFill="1" applyBorder="1" applyAlignment="1">
      <alignment horizontal="center" vertical="center"/>
    </xf>
    <xf numFmtId="167" fontId="1" fillId="0" borderId="11" xfId="0" applyNumberFormat="1" applyFont="1" applyFill="1" applyBorder="1" applyAlignment="1">
      <alignment horizontal="center" vertical="center"/>
    </xf>
    <xf numFmtId="167" fontId="1" fillId="0" borderId="20" xfId="0" applyNumberFormat="1" applyFont="1" applyFill="1" applyBorder="1" applyAlignment="1">
      <alignment horizontal="center" vertical="center"/>
    </xf>
    <xf numFmtId="167" fontId="3" fillId="0" borderId="6" xfId="0" applyNumberFormat="1" applyFont="1" applyFill="1" applyBorder="1" applyAlignment="1">
      <alignment horizontal="center" vertical="center"/>
    </xf>
    <xf numFmtId="167" fontId="3" fillId="0" borderId="11" xfId="0" applyNumberFormat="1" applyFont="1" applyFill="1" applyBorder="1" applyAlignment="1">
      <alignment horizontal="center" vertical="center"/>
    </xf>
    <xf numFmtId="167" fontId="3" fillId="0" borderId="20" xfId="0" applyNumberFormat="1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724"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9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"/>
  <sheetViews>
    <sheetView tabSelected="1" showRuler="0" view="pageLayout" zoomScale="80" zoomScaleNormal="100" zoomScalePageLayoutView="80" workbookViewId="0">
      <selection activeCell="A7" sqref="A7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6" width="10.625" style="83" customWidth="1"/>
    <col min="87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/>
      <c r="H2" s="89"/>
      <c r="I2" s="89"/>
      <c r="J2" s="89"/>
      <c r="K2" s="89"/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/>
      <c r="H3" s="89"/>
      <c r="I3" s="89"/>
      <c r="J3" s="89"/>
      <c r="K3" s="89"/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/>
      <c r="H4" s="89"/>
      <c r="I4" s="89"/>
      <c r="J4" s="89"/>
      <c r="K4" s="89"/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>_xlfn.FLOOR.MATH(RANK(N7,$N$7:$N$234)/4+1+SUMPRODUCT(-(-($N$7:$N$234=N7)),-(-(O7&lt;$O$7:$O$234)))/4)</f>
        <v>1</v>
      </c>
      <c r="B7" s="117">
        <v>27</v>
      </c>
      <c r="C7" s="117">
        <v>1</v>
      </c>
      <c r="D7" s="118"/>
      <c r="E7" s="119"/>
      <c r="F7" s="117"/>
      <c r="G7" s="120" t="str">
        <f>IF($G$2&lt;&gt;"",$G$2,"")</f>
        <v/>
      </c>
      <c r="H7" s="121"/>
      <c r="I7" s="121"/>
      <c r="J7" s="121"/>
      <c r="K7" s="121"/>
      <c r="L7" s="122">
        <f>IF(COUNTBLANK(H7:K7)=0,AVERAGE(H7:K7),-0.000001)</f>
        <v>-9.9999999999999995E-7</v>
      </c>
      <c r="M7" s="123">
        <f>IF(COUNTBLANK(H7:K7)=0,1,0)</f>
        <v>0</v>
      </c>
      <c r="N7" s="123">
        <f>SUM(M7:M10)</f>
        <v>0</v>
      </c>
      <c r="O7" s="124">
        <f>IF(COUNTIF(L7:L10,"&gt;=0"),ROUND(AVERAGEIF(L7:L10,"&gt;=0"),3),0)</f>
        <v>0</v>
      </c>
    </row>
    <row r="8" spans="1:15" x14ac:dyDescent="0.25">
      <c r="A8" s="125">
        <f>_xlfn.FLOOR.MATH(RANK(N8,$N$7:$N$234)/4+1+SUMPRODUCT(-(-($N$7:$N$234=N8)),-(-(O8&lt;$O$7:$O$234)))/4)</f>
        <v>1</v>
      </c>
      <c r="B8" s="83">
        <v>27</v>
      </c>
      <c r="C8" s="83">
        <v>2</v>
      </c>
      <c r="D8" s="126" t="s">
        <v>11</v>
      </c>
      <c r="E8" s="127"/>
      <c r="F8" s="128" t="s">
        <v>12</v>
      </c>
      <c r="G8" s="129" t="str">
        <f>IF($G$3&lt;&gt;"",$G$3,"")</f>
        <v/>
      </c>
      <c r="H8" s="130"/>
      <c r="I8" s="130"/>
      <c r="J8" s="130"/>
      <c r="K8" s="130"/>
      <c r="L8" s="131">
        <f>IF(COUNTBLANK(H8:K8)=0,AVERAGE(H8:K8),-0.000001)</f>
        <v>-9.9999999999999995E-7</v>
      </c>
      <c r="M8" s="123">
        <f>IF(COUNTBLANK(H8:K8)=0,1,0)</f>
        <v>0</v>
      </c>
      <c r="N8" s="132">
        <f>SUM(M7:M10)</f>
        <v>0</v>
      </c>
      <c r="O8" s="133">
        <f>IF(COUNTIF(L7:L10,"&gt;=0"),ROUND(AVERAGEIF(L7:L10,"&gt;=0"),3),0)</f>
        <v>0</v>
      </c>
    </row>
    <row r="9" spans="1:15" x14ac:dyDescent="0.25">
      <c r="A9" s="134">
        <f>_xlfn.FLOOR.MATH(RANK(N9,$N$7:$N$234)/4+1+SUMPRODUCT(-(-($N$7:$N$234=N9)),-(-(O9&lt;$O$7:$O$234)))/4)</f>
        <v>1</v>
      </c>
      <c r="B9" s="83">
        <v>27</v>
      </c>
      <c r="C9" s="83">
        <v>3</v>
      </c>
      <c r="D9" s="135" t="s">
        <v>13</v>
      </c>
      <c r="E9" s="127"/>
      <c r="F9" s="83" t="s">
        <v>14</v>
      </c>
      <c r="G9" s="129" t="str">
        <f>IF($G$4&lt;&gt;"",$G$4,"")</f>
        <v/>
      </c>
      <c r="H9" s="130"/>
      <c r="I9" s="130"/>
      <c r="J9" s="130"/>
      <c r="K9" s="130"/>
      <c r="L9" s="131">
        <f>IF(COUNTBLANK(H9:K9)=0,AVERAGE(H9:K9),-0.000001)</f>
        <v>-9.9999999999999995E-7</v>
      </c>
      <c r="M9" s="123">
        <f>IF(COUNTBLANK(H9:K9)=0,1,0)</f>
        <v>0</v>
      </c>
      <c r="N9" s="132">
        <f>SUM(M7:M10)</f>
        <v>0</v>
      </c>
      <c r="O9" s="136">
        <f>IF(COUNTIF(L7:L10,"&gt;=0"),ROUND(AVERAGEIF(L7:L10,"&gt;=0"),3),0)</f>
        <v>0</v>
      </c>
    </row>
    <row r="10" spans="1:15" x14ac:dyDescent="0.25">
      <c r="A10" s="137">
        <f>_xlfn.FLOOR.MATH(RANK(N10,$N$7:$N$234)/4+1+SUMPRODUCT(-(-($N$7:$N$234=N10)),-(-(O10&lt;$O$7:$O$234)))/4)</f>
        <v>1</v>
      </c>
      <c r="B10" s="113">
        <v>27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>IF(COUNTBLANK(H10:K10)=0,AVERAGE(H10:K10),-0.000001)</f>
        <v>-9.9999999999999995E-7</v>
      </c>
      <c r="M10" s="123">
        <f>IF(COUNTBLANK(H10:K10)=0,1,0)</f>
        <v>0</v>
      </c>
      <c r="N10" s="141">
        <f>SUM(M7:M10)</f>
        <v>0</v>
      </c>
      <c r="O10" s="142">
        <f>IF(COUNTIF(L7:L10,"&gt;=0"),ROUND(AVERAGEIF(L7:L10,"&gt;=0"),3),0)</f>
        <v>0</v>
      </c>
    </row>
  </sheetData>
  <conditionalFormatting sqref="H7:K7">
    <cfRule type="expression" priority="7" stopIfTrue="1">
      <formula>COUNTBLANK($G7)=1</formula>
    </cfRule>
    <cfRule type="containsBlanks" dxfId="723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722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721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720" priority="24">
      <formula>LEN(TRIM(H10))=0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&amp;C&amp;14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6"/>
  <sheetViews>
    <sheetView showRuler="0" view="pageLayout" zoomScale="80" zoomScaleNormal="100" zoomScalePageLayoutView="80" workbookViewId="0">
      <selection activeCell="A11" sqref="A11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6" width="10.625" style="83" customWidth="1"/>
    <col min="87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236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 t="s">
        <v>21</v>
      </c>
      <c r="H4" s="89" t="s">
        <v>9</v>
      </c>
      <c r="I4" s="89" t="s">
        <v>17</v>
      </c>
      <c r="J4" s="89" t="s">
        <v>18</v>
      </c>
      <c r="K4" s="89" t="s">
        <v>19</v>
      </c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 t="shared" ref="A7:A26" si="0">_xlfn.FLOOR.MATH(RANK(N7,$N$7:$N$234)/4+1+SUMPRODUCT(-(-($N$7:$N$234=N7)),-(-(O7&lt;$O$7:$O$234)))/4)</f>
        <v>5</v>
      </c>
      <c r="B7" s="117" t="s">
        <v>250</v>
      </c>
      <c r="C7" s="117">
        <v>1</v>
      </c>
      <c r="D7" s="118"/>
      <c r="E7" s="119"/>
      <c r="F7" s="117"/>
      <c r="G7" s="120" t="str">
        <f>IF($G$2&lt;&gt;"",$G$2,"")</f>
        <v>Grund</v>
      </c>
      <c r="H7" s="121">
        <v>5.0320000648498535</v>
      </c>
      <c r="I7" s="121">
        <v>8.0299997329711914</v>
      </c>
      <c r="J7" s="121">
        <v>2.6649999618530273</v>
      </c>
      <c r="K7" s="121">
        <v>0.8880000114440918</v>
      </c>
      <c r="L7" s="122">
        <f t="shared" ref="L7:L26" si="1">IF(COUNTBLANK(H7:K7)=0,AVERAGE(H7:K7),-0.000001)</f>
        <v>4.153749942779541</v>
      </c>
      <c r="M7" s="123">
        <f t="shared" ref="M7:M26" si="2">IF(COUNTBLANK(H7:K7)=0,1,0)</f>
        <v>1</v>
      </c>
      <c r="N7" s="123">
        <f>SUM(M7:M10)</f>
        <v>3</v>
      </c>
      <c r="O7" s="124">
        <f>IF(COUNTIF(L7:L10,"&gt;=0"),ROUND(AVERAGEIF(L7:L10,"&gt;=0"),3),0)</f>
        <v>5.1269999999999998</v>
      </c>
    </row>
    <row r="8" spans="1:15" x14ac:dyDescent="0.25">
      <c r="A8" s="125">
        <f t="shared" si="0"/>
        <v>5</v>
      </c>
      <c r="B8" s="83" t="s">
        <v>250</v>
      </c>
      <c r="C8" s="83">
        <v>2</v>
      </c>
      <c r="D8" s="126" t="s">
        <v>242</v>
      </c>
      <c r="E8" s="127"/>
      <c r="F8" s="128" t="s">
        <v>34</v>
      </c>
      <c r="G8" s="129" t="str">
        <f>IF($G$3&lt;&gt;"",$G$3,"")</f>
        <v>Kür 1</v>
      </c>
      <c r="H8" s="130">
        <v>6.4270000457763672</v>
      </c>
      <c r="I8" s="130">
        <v>4.6500000953674316</v>
      </c>
      <c r="J8" s="130">
        <v>9.2849998474121094</v>
      </c>
      <c r="K8" s="130">
        <v>2.2829999923706055</v>
      </c>
      <c r="L8" s="131">
        <f t="shared" si="1"/>
        <v>5.6612499952316284</v>
      </c>
      <c r="M8" s="123">
        <f t="shared" si="2"/>
        <v>1</v>
      </c>
      <c r="N8" s="132">
        <f>SUM(M7:M10)</f>
        <v>3</v>
      </c>
      <c r="O8" s="133">
        <f>IF(COUNTIF(L7:L10,"&gt;=0"),ROUND(AVERAGEIF(L7:L10,"&gt;=0"),3),0)</f>
        <v>5.1269999999999998</v>
      </c>
    </row>
    <row r="9" spans="1:15" x14ac:dyDescent="0.25">
      <c r="A9" s="134">
        <f t="shared" si="0"/>
        <v>5</v>
      </c>
      <c r="B9" s="83" t="s">
        <v>250</v>
      </c>
      <c r="C9" s="83">
        <v>3</v>
      </c>
      <c r="D9" s="135" t="s">
        <v>35</v>
      </c>
      <c r="E9" s="127"/>
      <c r="F9" s="83" t="s">
        <v>36</v>
      </c>
      <c r="G9" s="129" t="str">
        <f>IF($G$4&lt;&gt;"",$G$4,"")</f>
        <v>Kür 2</v>
      </c>
      <c r="H9" s="130">
        <v>3.0469999313354492</v>
      </c>
      <c r="I9" s="130">
        <v>6.0450000762939453</v>
      </c>
      <c r="J9" s="130">
        <v>4.2680001258850098</v>
      </c>
      <c r="K9" s="130">
        <v>8.9029998779296875</v>
      </c>
      <c r="L9" s="131">
        <f t="shared" si="1"/>
        <v>5.5657500028610229</v>
      </c>
      <c r="M9" s="123">
        <f t="shared" si="2"/>
        <v>1</v>
      </c>
      <c r="N9" s="132">
        <f>SUM(M7:M10)</f>
        <v>3</v>
      </c>
      <c r="O9" s="136">
        <f>IF(COUNTIF(L7:L10,"&gt;=0"),ROUND(AVERAGEIF(L7:L10,"&gt;=0"),3),0)</f>
        <v>5.1269999999999998</v>
      </c>
    </row>
    <row r="10" spans="1:15" x14ac:dyDescent="0.25">
      <c r="A10" s="137">
        <f t="shared" si="0"/>
        <v>5</v>
      </c>
      <c r="B10" s="113" t="s">
        <v>250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 t="shared" si="1"/>
        <v>-9.9999999999999995E-7</v>
      </c>
      <c r="M10" s="123">
        <f t="shared" si="2"/>
        <v>0</v>
      </c>
      <c r="N10" s="141">
        <f>SUM(M7:M10)</f>
        <v>3</v>
      </c>
      <c r="O10" s="142">
        <f>IF(COUNTIF(L7:L10,"&gt;=0"),ROUND(AVERAGEIF(L7:L10,"&gt;=0"),3),0)</f>
        <v>5.1269999999999998</v>
      </c>
    </row>
    <row r="11" spans="1:15" x14ac:dyDescent="0.25">
      <c r="A11" s="116">
        <f t="shared" si="0"/>
        <v>1</v>
      </c>
      <c r="B11" s="117" t="s">
        <v>251</v>
      </c>
      <c r="C11" s="117">
        <v>1</v>
      </c>
      <c r="D11" s="118"/>
      <c r="E11" s="119"/>
      <c r="F11" s="117"/>
      <c r="G11" s="120" t="str">
        <f>IF($G$2&lt;&gt;"",$G$2,"")</f>
        <v>Grund</v>
      </c>
      <c r="H11" s="121">
        <v>0.72899997234344482</v>
      </c>
      <c r="I11" s="121">
        <v>8.9519996643066406</v>
      </c>
      <c r="J11" s="121">
        <v>8.3629999160766602</v>
      </c>
      <c r="K11" s="121">
        <v>6.5859999656677246</v>
      </c>
      <c r="L11" s="122">
        <f t="shared" si="1"/>
        <v>6.1574998795986176</v>
      </c>
      <c r="M11" s="123">
        <f t="shared" si="2"/>
        <v>1</v>
      </c>
      <c r="N11" s="123">
        <f>SUM(M11:M14)</f>
        <v>3</v>
      </c>
      <c r="O11" s="124">
        <f>IF(COUNTIF(L11:L14,"&gt;=0"),ROUND(AVERAGEIF(L11:L14,"&gt;=0"),3),0)</f>
        <v>6.2619999999999996</v>
      </c>
    </row>
    <row r="12" spans="1:15" x14ac:dyDescent="0.25">
      <c r="A12" s="125">
        <f t="shared" si="0"/>
        <v>1</v>
      </c>
      <c r="B12" s="83" t="s">
        <v>251</v>
      </c>
      <c r="C12" s="83">
        <v>2</v>
      </c>
      <c r="D12" s="126" t="s">
        <v>252</v>
      </c>
      <c r="E12" s="127"/>
      <c r="F12" s="128" t="s">
        <v>70</v>
      </c>
      <c r="G12" s="129" t="str">
        <f>IF($G$3&lt;&gt;"",$G$3,"")</f>
        <v>Kür 1</v>
      </c>
      <c r="H12" s="130">
        <v>7.3489999771118164</v>
      </c>
      <c r="I12" s="130">
        <v>3.9360001087188721</v>
      </c>
      <c r="J12" s="130">
        <v>8.5699996948242188</v>
      </c>
      <c r="K12" s="130">
        <v>3.2049999237060547</v>
      </c>
      <c r="L12" s="131">
        <f t="shared" si="1"/>
        <v>5.7649999260902405</v>
      </c>
      <c r="M12" s="123">
        <f t="shared" si="2"/>
        <v>1</v>
      </c>
      <c r="N12" s="132">
        <f>SUM(M11:M14)</f>
        <v>3</v>
      </c>
      <c r="O12" s="133">
        <f>IF(COUNTIF(L11:L14,"&gt;=0"),ROUND(AVERAGEIF(L11:L14,"&gt;=0"),3),0)</f>
        <v>6.2619999999999996</v>
      </c>
    </row>
    <row r="13" spans="1:15" x14ac:dyDescent="0.25">
      <c r="A13" s="134">
        <f t="shared" si="0"/>
        <v>1</v>
      </c>
      <c r="B13" s="83" t="s">
        <v>251</v>
      </c>
      <c r="C13" s="83">
        <v>3</v>
      </c>
      <c r="D13" s="135" t="s">
        <v>167</v>
      </c>
      <c r="E13" s="127"/>
      <c r="F13" s="83" t="s">
        <v>253</v>
      </c>
      <c r="G13" s="129" t="str">
        <f>IF($G$4&lt;&gt;"",$G$4,"")</f>
        <v>Kür 2</v>
      </c>
      <c r="H13" s="130">
        <v>2.3320000171661377</v>
      </c>
      <c r="I13" s="130">
        <v>6.9670000076293945</v>
      </c>
      <c r="J13" s="130">
        <v>9.9659996032714844</v>
      </c>
      <c r="K13" s="130">
        <v>8.189000129699707</v>
      </c>
      <c r="L13" s="131">
        <f t="shared" si="1"/>
        <v>6.8634999394416809</v>
      </c>
      <c r="M13" s="123">
        <f t="shared" si="2"/>
        <v>1</v>
      </c>
      <c r="N13" s="132">
        <f>SUM(M11:M14)</f>
        <v>3</v>
      </c>
      <c r="O13" s="136">
        <f>IF(COUNTIF(L11:L14,"&gt;=0"),ROUND(AVERAGEIF(L11:L14,"&gt;=0"),3),0)</f>
        <v>6.2619999999999996</v>
      </c>
    </row>
    <row r="14" spans="1:15" x14ac:dyDescent="0.25">
      <c r="A14" s="137">
        <f t="shared" si="0"/>
        <v>1</v>
      </c>
      <c r="B14" s="113" t="s">
        <v>251</v>
      </c>
      <c r="C14" s="113">
        <v>4</v>
      </c>
      <c r="D14" s="110"/>
      <c r="E14" s="111"/>
      <c r="F14" s="113"/>
      <c r="G14" s="138" t="str">
        <f>IF($G$5&lt;&gt;"",$G$5,"")</f>
        <v/>
      </c>
      <c r="H14" s="139"/>
      <c r="I14" s="139"/>
      <c r="J14" s="139"/>
      <c r="K14" s="139"/>
      <c r="L14" s="140">
        <f t="shared" si="1"/>
        <v>-9.9999999999999995E-7</v>
      </c>
      <c r="M14" s="123">
        <f t="shared" si="2"/>
        <v>0</v>
      </c>
      <c r="N14" s="141">
        <f>SUM(M11:M14)</f>
        <v>3</v>
      </c>
      <c r="O14" s="142">
        <f>IF(COUNTIF(L11:L14,"&gt;=0"),ROUND(AVERAGEIF(L11:L14,"&gt;=0"),3),0)</f>
        <v>6.2619999999999996</v>
      </c>
    </row>
    <row r="15" spans="1:15" x14ac:dyDescent="0.25">
      <c r="A15" s="116">
        <f t="shared" si="0"/>
        <v>3</v>
      </c>
      <c r="B15" s="117" t="s">
        <v>254</v>
      </c>
      <c r="C15" s="117">
        <v>1</v>
      </c>
      <c r="D15" s="118"/>
      <c r="E15" s="119"/>
      <c r="F15" s="117"/>
      <c r="G15" s="120" t="str">
        <f>IF($G$2&lt;&gt;"",$G$2,"")</f>
        <v>Grund</v>
      </c>
      <c r="H15" s="121">
        <v>3.8859999179840088</v>
      </c>
      <c r="I15" s="121">
        <v>8.5209999084472656</v>
      </c>
      <c r="J15" s="121">
        <v>1.5199999809265137</v>
      </c>
      <c r="K15" s="121">
        <v>9.7430000305175781</v>
      </c>
      <c r="L15" s="122">
        <f t="shared" si="1"/>
        <v>5.9174999594688416</v>
      </c>
      <c r="M15" s="123">
        <f t="shared" si="2"/>
        <v>1</v>
      </c>
      <c r="N15" s="123">
        <f>SUM(M15:M18)</f>
        <v>3</v>
      </c>
      <c r="O15" s="124">
        <f>IF(COUNTIF(L15:L18,"&gt;=0"),ROUND(AVERAGEIF(L15:L18,"&gt;=0"),3),0)</f>
        <v>5.3979999999999997</v>
      </c>
    </row>
    <row r="16" spans="1:15" x14ac:dyDescent="0.25">
      <c r="A16" s="125">
        <f t="shared" si="0"/>
        <v>3</v>
      </c>
      <c r="B16" s="83" t="s">
        <v>254</v>
      </c>
      <c r="C16" s="83">
        <v>2</v>
      </c>
      <c r="D16" s="126" t="s">
        <v>244</v>
      </c>
      <c r="E16" s="127"/>
      <c r="F16" s="128" t="s">
        <v>85</v>
      </c>
      <c r="G16" s="129" t="str">
        <f>IF($G$3&lt;&gt;"",$G$3,"")</f>
        <v>Kür 1</v>
      </c>
      <c r="H16" s="130">
        <v>0.50599998235702515</v>
      </c>
      <c r="I16" s="130">
        <v>5.1409997940063477</v>
      </c>
      <c r="J16" s="130">
        <v>8.1400003433227539</v>
      </c>
      <c r="K16" s="130">
        <v>6.3629999160766602</v>
      </c>
      <c r="L16" s="131">
        <f t="shared" si="1"/>
        <v>5.0375000089406967</v>
      </c>
      <c r="M16" s="123">
        <f t="shared" si="2"/>
        <v>1</v>
      </c>
      <c r="N16" s="132">
        <f>SUM(M15:M18)</f>
        <v>3</v>
      </c>
      <c r="O16" s="133">
        <f>IF(COUNTIF(L15:L18,"&gt;=0"),ROUND(AVERAGEIF(L15:L18,"&gt;=0"),3),0)</f>
        <v>5.3979999999999997</v>
      </c>
    </row>
    <row r="17" spans="1:15" x14ac:dyDescent="0.25">
      <c r="A17" s="134">
        <f t="shared" si="0"/>
        <v>3</v>
      </c>
      <c r="B17" s="83" t="s">
        <v>254</v>
      </c>
      <c r="C17" s="83">
        <v>3</v>
      </c>
      <c r="D17" s="135" t="s">
        <v>81</v>
      </c>
      <c r="E17" s="127"/>
      <c r="F17" s="83" t="s">
        <v>245</v>
      </c>
      <c r="G17" s="129" t="str">
        <f>IF($G$4&lt;&gt;"",$G$4,"")</f>
        <v>Kür 2</v>
      </c>
      <c r="H17" s="130">
        <v>1.9019999504089355</v>
      </c>
      <c r="I17" s="130">
        <v>6.5359997749328613</v>
      </c>
      <c r="J17" s="130">
        <v>4.7589998245239258</v>
      </c>
      <c r="K17" s="130">
        <v>7.7579998970031738</v>
      </c>
      <c r="L17" s="131">
        <f t="shared" si="1"/>
        <v>5.2387498617172241</v>
      </c>
      <c r="M17" s="123">
        <f t="shared" si="2"/>
        <v>1</v>
      </c>
      <c r="N17" s="132">
        <f>SUM(M15:M18)</f>
        <v>3</v>
      </c>
      <c r="O17" s="136">
        <f>IF(COUNTIF(L15:L18,"&gt;=0"),ROUND(AVERAGEIF(L15:L18,"&gt;=0"),3),0)</f>
        <v>5.3979999999999997</v>
      </c>
    </row>
    <row r="18" spans="1:15" x14ac:dyDescent="0.25">
      <c r="A18" s="137">
        <f t="shared" si="0"/>
        <v>3</v>
      </c>
      <c r="B18" s="113" t="s">
        <v>254</v>
      </c>
      <c r="C18" s="113">
        <v>4</v>
      </c>
      <c r="D18" s="110"/>
      <c r="E18" s="111"/>
      <c r="F18" s="113"/>
      <c r="G18" s="138" t="str">
        <f>IF($G$5&lt;&gt;"",$G$5,"")</f>
        <v/>
      </c>
      <c r="H18" s="139"/>
      <c r="I18" s="139"/>
      <c r="J18" s="139"/>
      <c r="K18" s="139"/>
      <c r="L18" s="140">
        <f t="shared" si="1"/>
        <v>-9.9999999999999995E-7</v>
      </c>
      <c r="M18" s="123">
        <f t="shared" si="2"/>
        <v>0</v>
      </c>
      <c r="N18" s="141">
        <f>SUM(M15:M18)</f>
        <v>3</v>
      </c>
      <c r="O18" s="142">
        <f>IF(COUNTIF(L15:L18,"&gt;=0"),ROUND(AVERAGEIF(L15:L18,"&gt;=0"),3),0)</f>
        <v>5.3979999999999997</v>
      </c>
    </row>
    <row r="19" spans="1:15" x14ac:dyDescent="0.25">
      <c r="A19" s="116">
        <f t="shared" si="0"/>
        <v>2</v>
      </c>
      <c r="B19" s="117" t="s">
        <v>255</v>
      </c>
      <c r="C19" s="117">
        <v>1</v>
      </c>
      <c r="D19" s="118"/>
      <c r="E19" s="119"/>
      <c r="F19" s="117"/>
      <c r="G19" s="120" t="str">
        <f>IF($G$2&lt;&gt;"",$G$2,"")</f>
        <v>Grund</v>
      </c>
      <c r="H19" s="121">
        <v>7.1459999084472656</v>
      </c>
      <c r="I19" s="121">
        <v>8.1929998397827148</v>
      </c>
      <c r="J19" s="121">
        <v>6.4159998893737793</v>
      </c>
      <c r="K19" s="121">
        <v>1.0509999990463257</v>
      </c>
      <c r="L19" s="122">
        <f t="shared" si="1"/>
        <v>5.7014999091625214</v>
      </c>
      <c r="M19" s="123">
        <f t="shared" si="2"/>
        <v>1</v>
      </c>
      <c r="N19" s="123">
        <f>SUM(M19:M22)</f>
        <v>3</v>
      </c>
      <c r="O19" s="124">
        <f>IF(COUNTIF(L19:L22,"&gt;=0"),ROUND(AVERAGEIF(L19:L22,"&gt;=0"),3),0)</f>
        <v>5.9779999999999998</v>
      </c>
    </row>
    <row r="20" spans="1:15" x14ac:dyDescent="0.25">
      <c r="A20" s="125">
        <f t="shared" si="0"/>
        <v>2</v>
      </c>
      <c r="B20" s="83" t="s">
        <v>255</v>
      </c>
      <c r="C20" s="83">
        <v>2</v>
      </c>
      <c r="D20" s="126" t="s">
        <v>247</v>
      </c>
      <c r="E20" s="127"/>
      <c r="F20" s="128" t="s">
        <v>85</v>
      </c>
      <c r="G20" s="129" t="str">
        <f>IF($G$3&lt;&gt;"",$G$3,"")</f>
        <v>Kür 1</v>
      </c>
      <c r="H20" s="130">
        <v>0.17800000309944153</v>
      </c>
      <c r="I20" s="130">
        <v>8.4010000228881836</v>
      </c>
      <c r="J20" s="130">
        <v>7.810999870300293</v>
      </c>
      <c r="K20" s="130">
        <v>2.4460000991821289</v>
      </c>
      <c r="L20" s="131">
        <f t="shared" si="1"/>
        <v>4.7089999988675117</v>
      </c>
      <c r="M20" s="123">
        <f t="shared" si="2"/>
        <v>1</v>
      </c>
      <c r="N20" s="132">
        <f>SUM(M19:M22)</f>
        <v>3</v>
      </c>
      <c r="O20" s="133">
        <f>IF(COUNTIF(L19:L22,"&gt;=0"),ROUND(AVERAGEIF(L19:L22,"&gt;=0"),3),0)</f>
        <v>5.9779999999999998</v>
      </c>
    </row>
    <row r="21" spans="1:15" x14ac:dyDescent="0.25">
      <c r="A21" s="134">
        <f t="shared" si="0"/>
        <v>2</v>
      </c>
      <c r="B21" s="83" t="s">
        <v>255</v>
      </c>
      <c r="C21" s="83">
        <v>3</v>
      </c>
      <c r="D21" s="135" t="s">
        <v>248</v>
      </c>
      <c r="E21" s="127"/>
      <c r="F21" s="83" t="s">
        <v>249</v>
      </c>
      <c r="G21" s="129" t="str">
        <f>IF($G$4&lt;&gt;"",$G$4,"")</f>
        <v>Kür 2</v>
      </c>
      <c r="H21" s="130">
        <v>6.7969999313354492</v>
      </c>
      <c r="I21" s="130">
        <v>9.7959995269775391</v>
      </c>
      <c r="J21" s="130">
        <v>4.4310002326965332</v>
      </c>
      <c r="K21" s="130">
        <v>9.0659999847412109</v>
      </c>
      <c r="L21" s="131">
        <f t="shared" si="1"/>
        <v>7.5224999189376831</v>
      </c>
      <c r="M21" s="123">
        <f t="shared" si="2"/>
        <v>1</v>
      </c>
      <c r="N21" s="132">
        <f>SUM(M19:M22)</f>
        <v>3</v>
      </c>
      <c r="O21" s="136">
        <f>IF(COUNTIF(L19:L22,"&gt;=0"),ROUND(AVERAGEIF(L19:L22,"&gt;=0"),3),0)</f>
        <v>5.9779999999999998</v>
      </c>
    </row>
    <row r="22" spans="1:15" x14ac:dyDescent="0.25">
      <c r="A22" s="137">
        <f t="shared" si="0"/>
        <v>2</v>
      </c>
      <c r="B22" s="113" t="s">
        <v>255</v>
      </c>
      <c r="C22" s="113">
        <v>4</v>
      </c>
      <c r="D22" s="110"/>
      <c r="E22" s="111"/>
      <c r="F22" s="113"/>
      <c r="G22" s="138" t="str">
        <f>IF($G$5&lt;&gt;"",$G$5,"")</f>
        <v/>
      </c>
      <c r="H22" s="139"/>
      <c r="I22" s="139"/>
      <c r="J22" s="139"/>
      <c r="K22" s="139"/>
      <c r="L22" s="140">
        <f t="shared" si="1"/>
        <v>-9.9999999999999995E-7</v>
      </c>
      <c r="M22" s="123">
        <f t="shared" si="2"/>
        <v>0</v>
      </c>
      <c r="N22" s="141">
        <f>SUM(M19:M22)</f>
        <v>3</v>
      </c>
      <c r="O22" s="142">
        <f>IF(COUNTIF(L19:L22,"&gt;=0"),ROUND(AVERAGEIF(L19:L22,"&gt;=0"),3),0)</f>
        <v>5.9779999999999998</v>
      </c>
    </row>
    <row r="23" spans="1:15" x14ac:dyDescent="0.25">
      <c r="A23" s="116">
        <f t="shared" si="0"/>
        <v>4</v>
      </c>
      <c r="B23" s="117" t="s">
        <v>256</v>
      </c>
      <c r="C23" s="117">
        <v>1</v>
      </c>
      <c r="D23" s="118"/>
      <c r="E23" s="119"/>
      <c r="F23" s="117"/>
      <c r="G23" s="120" t="str">
        <f>IF($G$2&lt;&gt;"",$G$2,"")</f>
        <v>Grund</v>
      </c>
      <c r="H23" s="121">
        <v>5.9930000305175781</v>
      </c>
      <c r="I23" s="121">
        <v>5.4039998054504395</v>
      </c>
      <c r="J23" s="121">
        <v>3.625999927520752</v>
      </c>
      <c r="K23" s="121">
        <v>8.2609996795654297</v>
      </c>
      <c r="L23" s="122">
        <f t="shared" si="1"/>
        <v>5.8209998607635498</v>
      </c>
      <c r="M23" s="123">
        <f t="shared" si="2"/>
        <v>1</v>
      </c>
      <c r="N23" s="123">
        <f>SUM(M23:M26)</f>
        <v>3</v>
      </c>
      <c r="O23" s="124">
        <f>IF(COUNTIF(L23:L26,"&gt;=0"),ROUND(AVERAGEIF(L23:L26,"&gt;=0"),3),0)</f>
        <v>5.3280000000000003</v>
      </c>
    </row>
    <row r="24" spans="1:15" x14ac:dyDescent="0.25">
      <c r="A24" s="125">
        <f t="shared" si="0"/>
        <v>4</v>
      </c>
      <c r="B24" s="83" t="s">
        <v>256</v>
      </c>
      <c r="C24" s="83">
        <v>2</v>
      </c>
      <c r="D24" s="126" t="s">
        <v>257</v>
      </c>
      <c r="E24" s="127"/>
      <c r="F24" s="128" t="s">
        <v>100</v>
      </c>
      <c r="G24" s="129" t="str">
        <f>IF($G$3&lt;&gt;"",$G$3,"")</f>
        <v>Kür 1</v>
      </c>
      <c r="H24" s="130">
        <v>7.3880000114440918</v>
      </c>
      <c r="I24" s="130">
        <v>5.6110000610351563</v>
      </c>
      <c r="J24" s="130">
        <v>0.2460000067949295</v>
      </c>
      <c r="K24" s="130">
        <v>3.244999885559082</v>
      </c>
      <c r="L24" s="131">
        <f t="shared" si="1"/>
        <v>4.1224999912083149</v>
      </c>
      <c r="M24" s="123">
        <f t="shared" si="2"/>
        <v>1</v>
      </c>
      <c r="N24" s="132">
        <f>SUM(M23:M26)</f>
        <v>3</v>
      </c>
      <c r="O24" s="133">
        <f>IF(COUNTIF(L23:L26,"&gt;=0"),ROUND(AVERAGEIF(L23:L26,"&gt;=0"),3),0)</f>
        <v>5.3280000000000003</v>
      </c>
    </row>
    <row r="25" spans="1:15" x14ac:dyDescent="0.25">
      <c r="A25" s="134">
        <f t="shared" si="0"/>
        <v>4</v>
      </c>
      <c r="B25" s="83" t="s">
        <v>256</v>
      </c>
      <c r="C25" s="83">
        <v>3</v>
      </c>
      <c r="D25" s="135" t="s">
        <v>115</v>
      </c>
      <c r="E25" s="127"/>
      <c r="F25" s="83" t="s">
        <v>116</v>
      </c>
      <c r="G25" s="129" t="str">
        <f>IF($G$4&lt;&gt;"",$G$4,"")</f>
        <v>Kür 2</v>
      </c>
      <c r="H25" s="130">
        <v>4.0079998970031738</v>
      </c>
      <c r="I25" s="130">
        <v>8.6429996490478516</v>
      </c>
      <c r="J25" s="130">
        <v>1.6419999599456787</v>
      </c>
      <c r="K25" s="130">
        <v>9.8640003204345703</v>
      </c>
      <c r="L25" s="131">
        <f t="shared" si="1"/>
        <v>6.0392499566078186</v>
      </c>
      <c r="M25" s="123">
        <f t="shared" si="2"/>
        <v>1</v>
      </c>
      <c r="N25" s="132">
        <f>SUM(M23:M26)</f>
        <v>3</v>
      </c>
      <c r="O25" s="136">
        <f>IF(COUNTIF(L23:L26,"&gt;=0"),ROUND(AVERAGEIF(L23:L26,"&gt;=0"),3),0)</f>
        <v>5.3280000000000003</v>
      </c>
    </row>
    <row r="26" spans="1:15" x14ac:dyDescent="0.25">
      <c r="A26" s="137">
        <f t="shared" si="0"/>
        <v>4</v>
      </c>
      <c r="B26" s="113" t="s">
        <v>256</v>
      </c>
      <c r="C26" s="113">
        <v>4</v>
      </c>
      <c r="D26" s="110"/>
      <c r="E26" s="111"/>
      <c r="F26" s="113"/>
      <c r="G26" s="138" t="str">
        <f>IF($G$5&lt;&gt;"",$G$5,"")</f>
        <v/>
      </c>
      <c r="H26" s="139"/>
      <c r="I26" s="139"/>
      <c r="J26" s="139"/>
      <c r="K26" s="139"/>
      <c r="L26" s="140">
        <f t="shared" si="1"/>
        <v>-9.9999999999999995E-7</v>
      </c>
      <c r="M26" s="123">
        <f t="shared" si="2"/>
        <v>0</v>
      </c>
      <c r="N26" s="141">
        <f>SUM(M23:M26)</f>
        <v>3</v>
      </c>
      <c r="O26" s="142">
        <f>IF(COUNTIF(L23:L26,"&gt;=0"),ROUND(AVERAGEIF(L23:L26,"&gt;=0"),3),0)</f>
        <v>5.3280000000000003</v>
      </c>
    </row>
  </sheetData>
  <conditionalFormatting sqref="H7:K7">
    <cfRule type="expression" priority="7" stopIfTrue="1">
      <formula>COUNTBLANK($G7)=1</formula>
    </cfRule>
    <cfRule type="containsBlanks" dxfId="659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658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657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656" priority="24">
      <formula>LEN(TRIM(H10))=0</formula>
    </cfRule>
  </conditionalFormatting>
  <conditionalFormatting sqref="H11:K11">
    <cfRule type="expression" priority="25" stopIfTrue="1">
      <formula>COUNTBLANK($G11)=1</formula>
    </cfRule>
    <cfRule type="containsBlanks" dxfId="655" priority="26">
      <formula>LEN(TRIM(H11))=0</formula>
    </cfRule>
  </conditionalFormatting>
  <conditionalFormatting sqref="H12:K12">
    <cfRule type="expression" priority="27" stopIfTrue="1">
      <formula>COUNTBLANK($G12)=1</formula>
    </cfRule>
    <cfRule type="containsBlanks" dxfId="654" priority="28">
      <formula>LEN(TRIM(H12))=0</formula>
    </cfRule>
  </conditionalFormatting>
  <conditionalFormatting sqref="H13:K13">
    <cfRule type="expression" priority="29" stopIfTrue="1">
      <formula>COUNTBLANK($G13)=1</formula>
    </cfRule>
    <cfRule type="containsBlanks" dxfId="653" priority="30">
      <formula>LEN(TRIM(H13))=0</formula>
    </cfRule>
  </conditionalFormatting>
  <conditionalFormatting sqref="H14:K14">
    <cfRule type="expression" priority="31" stopIfTrue="1">
      <formula>COUNTBLANK($G14)=1</formula>
    </cfRule>
    <cfRule type="containsBlanks" dxfId="652" priority="32">
      <formula>LEN(TRIM(H14))=0</formula>
    </cfRule>
  </conditionalFormatting>
  <conditionalFormatting sqref="H15:K15">
    <cfRule type="expression" priority="33" stopIfTrue="1">
      <formula>COUNTBLANK($G15)=1</formula>
    </cfRule>
    <cfRule type="containsBlanks" dxfId="651" priority="34">
      <formula>LEN(TRIM(H15))=0</formula>
    </cfRule>
  </conditionalFormatting>
  <conditionalFormatting sqref="H16:K16">
    <cfRule type="expression" priority="35" stopIfTrue="1">
      <formula>COUNTBLANK($G16)=1</formula>
    </cfRule>
    <cfRule type="containsBlanks" dxfId="650" priority="36">
      <formula>LEN(TRIM(H16))=0</formula>
    </cfRule>
  </conditionalFormatting>
  <conditionalFormatting sqref="H17:K17">
    <cfRule type="expression" priority="37" stopIfTrue="1">
      <formula>COUNTBLANK($G17)=1</formula>
    </cfRule>
    <cfRule type="containsBlanks" dxfId="649" priority="38">
      <formula>LEN(TRIM(H17))=0</formula>
    </cfRule>
  </conditionalFormatting>
  <conditionalFormatting sqref="H18:K18">
    <cfRule type="expression" priority="39" stopIfTrue="1">
      <formula>COUNTBLANK($G18)=1</formula>
    </cfRule>
    <cfRule type="containsBlanks" dxfId="648" priority="40">
      <formula>LEN(TRIM(H18))=0</formula>
    </cfRule>
  </conditionalFormatting>
  <conditionalFormatting sqref="H19:K19">
    <cfRule type="expression" priority="41" stopIfTrue="1">
      <formula>COUNTBLANK($G19)=1</formula>
    </cfRule>
    <cfRule type="containsBlanks" dxfId="647" priority="42">
      <formula>LEN(TRIM(H19))=0</formula>
    </cfRule>
  </conditionalFormatting>
  <conditionalFormatting sqref="H20:K20">
    <cfRule type="expression" priority="43" stopIfTrue="1">
      <formula>COUNTBLANK($G20)=1</formula>
    </cfRule>
    <cfRule type="containsBlanks" dxfId="646" priority="44">
      <formula>LEN(TRIM(H20))=0</formula>
    </cfRule>
  </conditionalFormatting>
  <conditionalFormatting sqref="H21:K21">
    <cfRule type="expression" priority="45" stopIfTrue="1">
      <formula>COUNTBLANK($G21)=1</formula>
    </cfRule>
    <cfRule type="containsBlanks" dxfId="645" priority="46">
      <formula>LEN(TRIM(H21))=0</formula>
    </cfRule>
  </conditionalFormatting>
  <conditionalFormatting sqref="H22:K22">
    <cfRule type="expression" priority="47" stopIfTrue="1">
      <formula>COUNTBLANK($G22)=1</formula>
    </cfRule>
    <cfRule type="containsBlanks" dxfId="644" priority="48">
      <formula>LEN(TRIM(H22))=0</formula>
    </cfRule>
  </conditionalFormatting>
  <conditionalFormatting sqref="H23:K23">
    <cfRule type="expression" priority="49" stopIfTrue="1">
      <formula>COUNTBLANK($G23)=1</formula>
    </cfRule>
    <cfRule type="containsBlanks" dxfId="643" priority="50">
      <formula>LEN(TRIM(H23))=0</formula>
    </cfRule>
  </conditionalFormatting>
  <conditionalFormatting sqref="H24:K24">
    <cfRule type="expression" priority="51" stopIfTrue="1">
      <formula>COUNTBLANK($G24)=1</formula>
    </cfRule>
    <cfRule type="containsBlanks" dxfId="642" priority="52">
      <formula>LEN(TRIM(H24))=0</formula>
    </cfRule>
  </conditionalFormatting>
  <conditionalFormatting sqref="H25:K25">
    <cfRule type="expression" priority="53" stopIfTrue="1">
      <formula>COUNTBLANK($G25)=1</formula>
    </cfRule>
    <cfRule type="containsBlanks" dxfId="641" priority="54">
      <formula>LEN(TRIM(H25))=0</formula>
    </cfRule>
  </conditionalFormatting>
  <conditionalFormatting sqref="H26:K26">
    <cfRule type="expression" priority="55" stopIfTrue="1">
      <formula>COUNTBLANK($G26)=1</formula>
    </cfRule>
    <cfRule type="containsBlanks" dxfId="640" priority="56">
      <formula>LEN(TRIM(H26))=0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1.1  -  Svår klass, Seniorlag NM-klass&amp;B&amp;"Arial"&amp;8
&amp;P (&amp;N)&amp;R&amp;G</oddHeader>
    <oddFooter>&amp;C&amp;G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"/>
  <sheetViews>
    <sheetView showRuler="0" view="pageLayout" zoomScale="80" zoomScaleNormal="100" zoomScalePageLayoutView="80" workbookViewId="0">
      <selection activeCell="A11" sqref="A11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6" width="10.625" style="83" customWidth="1"/>
    <col min="87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16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/>
      <c r="H4" s="89"/>
      <c r="I4" s="89"/>
      <c r="J4" s="89"/>
      <c r="K4" s="89"/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>_xlfn.FLOOR.MATH(RANK(N7,$N$7:$N$234)/4+1+SUMPRODUCT(-(-($N$7:$N$234=N7)),-(-(O7&lt;$O$7:$O$234)))/4)</f>
        <v>1</v>
      </c>
      <c r="B7" s="117" t="s">
        <v>258</v>
      </c>
      <c r="C7" s="117">
        <v>1</v>
      </c>
      <c r="D7" s="118"/>
      <c r="E7" s="119"/>
      <c r="F7" s="117"/>
      <c r="G7" s="120" t="str">
        <f>IF($G$2&lt;&gt;"",$G$2,"")</f>
        <v>Grund</v>
      </c>
      <c r="H7" s="121">
        <v>9.8760004043579102</v>
      </c>
      <c r="I7" s="121">
        <v>4.9029998779296875</v>
      </c>
      <c r="J7" s="121">
        <v>9.930999755859375</v>
      </c>
      <c r="K7" s="121">
        <v>2.1349999904632568</v>
      </c>
      <c r="L7" s="122">
        <f>IF(COUNTBLANK(H7:K7)=0,AVERAGE(H7:K7),-0.000001)</f>
        <v>6.7112500071525574</v>
      </c>
      <c r="M7" s="123">
        <f>IF(COUNTBLANK(H7:K7)=0,1,0)</f>
        <v>1</v>
      </c>
      <c r="N7" s="123">
        <f>SUM(M7:M10)</f>
        <v>2</v>
      </c>
      <c r="O7" s="124">
        <f>IF(COUNTIF(L7:L10,"&gt;=0"),ROUND(AVERAGEIF(L7:L10,"&gt;=0"),3),0)</f>
        <v>4.9800000000000004</v>
      </c>
    </row>
    <row r="8" spans="1:15" x14ac:dyDescent="0.25">
      <c r="A8" s="125">
        <f>_xlfn.FLOOR.MATH(RANK(N8,$N$7:$N$234)/4+1+SUMPRODUCT(-(-($N$7:$N$234=N8)),-(-(O8&lt;$O$7:$O$234)))/4)</f>
        <v>1</v>
      </c>
      <c r="B8" s="83" t="s">
        <v>258</v>
      </c>
      <c r="C8" s="83">
        <v>2</v>
      </c>
      <c r="D8" s="126" t="s">
        <v>259</v>
      </c>
      <c r="E8" s="127"/>
      <c r="F8" s="128" t="s">
        <v>152</v>
      </c>
      <c r="G8" s="129" t="str">
        <f>IF($G$3&lt;&gt;"",$G$3,"")</f>
        <v>Kür</v>
      </c>
      <c r="H8" s="130">
        <v>1.4129999876022339</v>
      </c>
      <c r="I8" s="130">
        <v>2.8529999256134033</v>
      </c>
      <c r="J8" s="130">
        <v>5.0570001602172852</v>
      </c>
      <c r="K8" s="130">
        <v>3.6730000972747803</v>
      </c>
      <c r="L8" s="131">
        <f>IF(COUNTBLANK(H8:K8)=0,AVERAGE(H8:K8),-0.000001)</f>
        <v>3.2490000426769257</v>
      </c>
      <c r="M8" s="123">
        <f>IF(COUNTBLANK(H8:K8)=0,1,0)</f>
        <v>1</v>
      </c>
      <c r="N8" s="132">
        <f>SUM(M7:M10)</f>
        <v>2</v>
      </c>
      <c r="O8" s="133">
        <f>IF(COUNTIF(L7:L10,"&gt;=0"),ROUND(AVERAGEIF(L7:L10,"&gt;=0"),3),0)</f>
        <v>4.9800000000000004</v>
      </c>
    </row>
    <row r="9" spans="1:15" x14ac:dyDescent="0.25">
      <c r="A9" s="134">
        <f>_xlfn.FLOOR.MATH(RANK(N9,$N$7:$N$234)/4+1+SUMPRODUCT(-(-($N$7:$N$234=N9)),-(-(O9&lt;$O$7:$O$234)))/4)</f>
        <v>1</v>
      </c>
      <c r="B9" s="83" t="s">
        <v>258</v>
      </c>
      <c r="C9" s="83">
        <v>3</v>
      </c>
      <c r="D9" s="135" t="s">
        <v>148</v>
      </c>
      <c r="E9" s="127"/>
      <c r="F9" s="83" t="s">
        <v>149</v>
      </c>
      <c r="G9" s="129" t="str">
        <f>IF($G$4&lt;&gt;"",$G$4,"")</f>
        <v/>
      </c>
      <c r="H9" s="130"/>
      <c r="I9" s="130"/>
      <c r="J9" s="130"/>
      <c r="K9" s="130"/>
      <c r="L9" s="131">
        <f>IF(COUNTBLANK(H9:K9)=0,AVERAGE(H9:K9),-0.000001)</f>
        <v>-9.9999999999999995E-7</v>
      </c>
      <c r="M9" s="123">
        <f>IF(COUNTBLANK(H9:K9)=0,1,0)</f>
        <v>0</v>
      </c>
      <c r="N9" s="132">
        <f>SUM(M7:M10)</f>
        <v>2</v>
      </c>
      <c r="O9" s="136">
        <f>IF(COUNTIF(L7:L10,"&gt;=0"),ROUND(AVERAGEIF(L7:L10,"&gt;=0"),3),0)</f>
        <v>4.9800000000000004</v>
      </c>
    </row>
    <row r="10" spans="1:15" x14ac:dyDescent="0.25">
      <c r="A10" s="137">
        <f>_xlfn.FLOOR.MATH(RANK(N10,$N$7:$N$234)/4+1+SUMPRODUCT(-(-($N$7:$N$234=N10)),-(-(O10&lt;$O$7:$O$234)))/4)</f>
        <v>1</v>
      </c>
      <c r="B10" s="113" t="s">
        <v>258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>IF(COUNTBLANK(H10:K10)=0,AVERAGE(H10:K10),-0.000001)</f>
        <v>-9.9999999999999995E-7</v>
      </c>
      <c r="M10" s="123">
        <f>IF(COUNTBLANK(H10:K10)=0,1,0)</f>
        <v>0</v>
      </c>
      <c r="N10" s="141">
        <f>SUM(M7:M10)</f>
        <v>2</v>
      </c>
      <c r="O10" s="142">
        <f>IF(COUNTIF(L7:L10,"&gt;=0"),ROUND(AVERAGEIF(L7:L10,"&gt;=0"),3),0)</f>
        <v>4.9800000000000004</v>
      </c>
    </row>
  </sheetData>
  <conditionalFormatting sqref="H7:K7">
    <cfRule type="expression" priority="7" stopIfTrue="1">
      <formula>COUNTBLANK($G7)=1</formula>
    </cfRule>
    <cfRule type="containsBlanks" dxfId="639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638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637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636" priority="24">
      <formula>LEN(TRIM(H10))=0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10  -  Svår klass, Junior (nationell)&amp;B&amp;"Arial"&amp;8
&amp;P (&amp;N)&amp;R&amp;G</oddHeader>
    <oddFooter>&amp;C&amp;G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"/>
  <sheetViews>
    <sheetView showRuler="0" view="pageLayout" zoomScale="80" zoomScaleNormal="100" zoomScalePageLayoutView="80" workbookViewId="0">
      <selection activeCell="A11" sqref="A11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6" width="10.625" style="83" customWidth="1"/>
    <col min="87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236</v>
      </c>
      <c r="H2" s="89" t="s">
        <v>9</v>
      </c>
      <c r="I2" s="89" t="s">
        <v>17</v>
      </c>
      <c r="J2" s="89" t="s">
        <v>18</v>
      </c>
      <c r="K2" s="89" t="s">
        <v>19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21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/>
      <c r="H4" s="89"/>
      <c r="I4" s="89"/>
      <c r="J4" s="89"/>
      <c r="K4" s="89"/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>_xlfn.FLOOR.MATH(RANK(N7,$N$7:$N$234)/4+1+SUMPRODUCT(-(-($N$7:$N$234=N7)),-(-(O7&lt;$O$7:$O$234)))/4)</f>
        <v>1</v>
      </c>
      <c r="B7" s="117">
        <v>27</v>
      </c>
      <c r="C7" s="117">
        <v>1</v>
      </c>
      <c r="D7" s="118"/>
      <c r="E7" s="119"/>
      <c r="F7" s="117"/>
      <c r="G7" s="120" t="str">
        <f>IF($G$2&lt;&gt;"",$G$2,"")</f>
        <v>Kür 1</v>
      </c>
      <c r="H7" s="121"/>
      <c r="I7" s="121"/>
      <c r="J7" s="121"/>
      <c r="K7" s="121"/>
      <c r="L7" s="122">
        <f>IF(COUNTBLANK(H7:K7)=0,AVERAGE(H7:K7),-0.000001)</f>
        <v>-9.9999999999999995E-7</v>
      </c>
      <c r="M7" s="123">
        <f>IF(COUNTBLANK(H7:K7)=0,1,0)</f>
        <v>0</v>
      </c>
      <c r="N7" s="123">
        <f>SUM(M7:M10)</f>
        <v>0</v>
      </c>
      <c r="O7" s="124">
        <f>IF(COUNTIF(L7:L10,"&gt;=0"),ROUND(AVERAGEIF(L7:L10,"&gt;=0"),3),0)</f>
        <v>0</v>
      </c>
    </row>
    <row r="8" spans="1:15" x14ac:dyDescent="0.25">
      <c r="A8" s="125">
        <f>_xlfn.FLOOR.MATH(RANK(N8,$N$7:$N$234)/4+1+SUMPRODUCT(-(-($N$7:$N$234=N8)),-(-(O8&lt;$O$7:$O$234)))/4)</f>
        <v>1</v>
      </c>
      <c r="B8" s="83">
        <v>27</v>
      </c>
      <c r="C8" s="83">
        <v>2</v>
      </c>
      <c r="D8" s="126" t="s">
        <v>11</v>
      </c>
      <c r="E8" s="127"/>
      <c r="F8" s="128" t="s">
        <v>12</v>
      </c>
      <c r="G8" s="129" t="str">
        <f>IF($G$3&lt;&gt;"",$G$3,"")</f>
        <v>Kür 2</v>
      </c>
      <c r="H8" s="130"/>
      <c r="I8" s="130"/>
      <c r="J8" s="130"/>
      <c r="K8" s="130"/>
      <c r="L8" s="131">
        <f>IF(COUNTBLANK(H8:K8)=0,AVERAGE(H8:K8),-0.000001)</f>
        <v>-9.9999999999999995E-7</v>
      </c>
      <c r="M8" s="123">
        <f>IF(COUNTBLANK(H8:K8)=0,1,0)</f>
        <v>0</v>
      </c>
      <c r="N8" s="132">
        <f>SUM(M7:M10)</f>
        <v>0</v>
      </c>
      <c r="O8" s="133">
        <f>IF(COUNTIF(L7:L10,"&gt;=0"),ROUND(AVERAGEIF(L7:L10,"&gt;=0"),3),0)</f>
        <v>0</v>
      </c>
    </row>
    <row r="9" spans="1:15" x14ac:dyDescent="0.25">
      <c r="A9" s="134">
        <f>_xlfn.FLOOR.MATH(RANK(N9,$N$7:$N$234)/4+1+SUMPRODUCT(-(-($N$7:$N$234=N9)),-(-(O9&lt;$O$7:$O$234)))/4)</f>
        <v>1</v>
      </c>
      <c r="B9" s="83">
        <v>27</v>
      </c>
      <c r="C9" s="83">
        <v>3</v>
      </c>
      <c r="D9" s="135" t="s">
        <v>13</v>
      </c>
      <c r="E9" s="127"/>
      <c r="F9" s="83" t="s">
        <v>14</v>
      </c>
      <c r="G9" s="129" t="str">
        <f>IF($G$4&lt;&gt;"",$G$4,"")</f>
        <v/>
      </c>
      <c r="H9" s="130"/>
      <c r="I9" s="130"/>
      <c r="J9" s="130"/>
      <c r="K9" s="130"/>
      <c r="L9" s="131">
        <f>IF(COUNTBLANK(H9:K9)=0,AVERAGE(H9:K9),-0.000001)</f>
        <v>-9.9999999999999995E-7</v>
      </c>
      <c r="M9" s="123">
        <f>IF(COUNTBLANK(H9:K9)=0,1,0)</f>
        <v>0</v>
      </c>
      <c r="N9" s="132">
        <f>SUM(M7:M10)</f>
        <v>0</v>
      </c>
      <c r="O9" s="136">
        <f>IF(COUNTIF(L7:L10,"&gt;=0"),ROUND(AVERAGEIF(L7:L10,"&gt;=0"),3),0)</f>
        <v>0</v>
      </c>
    </row>
    <row r="10" spans="1:15" x14ac:dyDescent="0.25">
      <c r="A10" s="137">
        <f>_xlfn.FLOOR.MATH(RANK(N10,$N$7:$N$234)/4+1+SUMPRODUCT(-(-($N$7:$N$234=N10)),-(-(O10&lt;$O$7:$O$234)))/4)</f>
        <v>1</v>
      </c>
      <c r="B10" s="113">
        <v>27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>IF(COUNTBLANK(H10:K10)=0,AVERAGE(H10:K10),-0.000001)</f>
        <v>-9.9999999999999995E-7</v>
      </c>
      <c r="M10" s="123">
        <f>IF(COUNTBLANK(H10:K10)=0,1,0)</f>
        <v>0</v>
      </c>
      <c r="N10" s="141">
        <f>SUM(M7:M10)</f>
        <v>0</v>
      </c>
      <c r="O10" s="142">
        <f>IF(COUNTIF(L7:L10,"&gt;=0"),ROUND(AVERAGEIF(L7:L10,"&gt;=0"),3),0)</f>
        <v>0</v>
      </c>
    </row>
  </sheetData>
  <conditionalFormatting sqref="H7:K7">
    <cfRule type="expression" priority="7" stopIfTrue="1">
      <formula>COUNTBLANK($G7)=1</formula>
    </cfRule>
    <cfRule type="containsBlanks" dxfId="635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634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633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632" priority="24">
      <formula>LEN(TRIM(H10))=0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11  -  Pas de deux, galopp&amp;B&amp;"Arial"&amp;8
&amp;P (&amp;N)&amp;R&amp;G</oddHeader>
    <oddFooter>&amp;C&amp;G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6"/>
  <sheetViews>
    <sheetView showRuler="0" view="pageLayout" zoomScale="80" zoomScaleNormal="100" zoomScalePageLayoutView="80" workbookViewId="0">
      <selection activeCell="A11" sqref="A11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6" width="10.625" style="83" customWidth="1"/>
    <col min="87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236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 t="s">
        <v>21</v>
      </c>
      <c r="H4" s="89" t="s">
        <v>9</v>
      </c>
      <c r="I4" s="89" t="s">
        <v>17</v>
      </c>
      <c r="J4" s="89" t="s">
        <v>18</v>
      </c>
      <c r="K4" s="89" t="s">
        <v>19</v>
      </c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 t="shared" ref="A7:A26" si="0">_xlfn.FLOOR.MATH(RANK(N7,$N$7:$N$234)/4+1+SUMPRODUCT(-(-($N$7:$N$234=N7)),-(-(O7&lt;$O$7:$O$234)))/4)</f>
        <v>2</v>
      </c>
      <c r="B7" s="117" t="s">
        <v>418</v>
      </c>
      <c r="C7" s="117">
        <v>1</v>
      </c>
      <c r="D7" s="118"/>
      <c r="E7" s="119"/>
      <c r="F7" s="117"/>
      <c r="G7" s="120" t="str">
        <f>IF($G$2&lt;&gt;"",$G$2,"")</f>
        <v>Grund</v>
      </c>
      <c r="H7" s="121">
        <v>8.5159997940063477</v>
      </c>
      <c r="I7" s="121">
        <v>3.1510000228881836</v>
      </c>
      <c r="J7" s="121">
        <v>2.5610001087188721</v>
      </c>
      <c r="K7" s="121">
        <v>4.3720002174377441</v>
      </c>
      <c r="L7" s="122">
        <f t="shared" ref="L7:L26" si="1">IF(COUNTBLANK(H7:K7)=0,AVERAGE(H7:K7),-0.000001)</f>
        <v>4.6500000357627869</v>
      </c>
      <c r="M7" s="123">
        <f t="shared" ref="M7:M26" si="2">IF(COUNTBLANK(H7:K7)=0,1,0)</f>
        <v>1</v>
      </c>
      <c r="N7" s="123">
        <f>SUM(M7:M10)</f>
        <v>3</v>
      </c>
      <c r="O7" s="124">
        <f>IF(COUNTIF(L7:L10,"&gt;=0"),ROUND(AVERAGEIF(L7:L10,"&gt;=0"),3),0)</f>
        <v>4.6539999999999999</v>
      </c>
    </row>
    <row r="8" spans="1:15" x14ac:dyDescent="0.25">
      <c r="A8" s="125">
        <f t="shared" si="0"/>
        <v>2</v>
      </c>
      <c r="B8" s="83" t="s">
        <v>418</v>
      </c>
      <c r="C8" s="83">
        <v>2</v>
      </c>
      <c r="D8" s="126" t="s">
        <v>391</v>
      </c>
      <c r="E8" s="127"/>
      <c r="F8" s="128" t="s">
        <v>181</v>
      </c>
      <c r="G8" s="129" t="str">
        <f>IF($G$3&lt;&gt;"",$G$3,"")</f>
        <v>Kür 1</v>
      </c>
      <c r="H8" s="130">
        <v>9.9110002517700195</v>
      </c>
      <c r="I8" s="130">
        <v>4.5460000038146973</v>
      </c>
      <c r="J8" s="130">
        <v>2.7690000534057617</v>
      </c>
      <c r="K8" s="130">
        <v>5.7680001258850098</v>
      </c>
      <c r="L8" s="131">
        <f t="shared" si="1"/>
        <v>5.7485001087188721</v>
      </c>
      <c r="M8" s="123">
        <f t="shared" si="2"/>
        <v>1</v>
      </c>
      <c r="N8" s="132">
        <f>SUM(M7:M10)</f>
        <v>3</v>
      </c>
      <c r="O8" s="133">
        <f>IF(COUNTIF(L7:L10,"&gt;=0"),ROUND(AVERAGEIF(L7:L10,"&gt;=0"),3),0)</f>
        <v>4.6539999999999999</v>
      </c>
    </row>
    <row r="9" spans="1:15" x14ac:dyDescent="0.25">
      <c r="A9" s="134">
        <f t="shared" si="0"/>
        <v>2</v>
      </c>
      <c r="B9" s="83" t="s">
        <v>418</v>
      </c>
      <c r="C9" s="83">
        <v>3</v>
      </c>
      <c r="D9" s="135" t="s">
        <v>182</v>
      </c>
      <c r="E9" s="127"/>
      <c r="F9" s="83" t="s">
        <v>392</v>
      </c>
      <c r="G9" s="129" t="str">
        <f>IF($G$4&lt;&gt;"",$G$4,"")</f>
        <v>Kür 2</v>
      </c>
      <c r="H9" s="130">
        <v>6.5310001373291016</v>
      </c>
      <c r="I9" s="130">
        <v>1.1660000085830688</v>
      </c>
      <c r="J9" s="130">
        <v>4.1640000343322754</v>
      </c>
      <c r="K9" s="130">
        <v>2.3870000839233398</v>
      </c>
      <c r="L9" s="131">
        <f t="shared" si="1"/>
        <v>3.5620000660419464</v>
      </c>
      <c r="M9" s="123">
        <f t="shared" si="2"/>
        <v>1</v>
      </c>
      <c r="N9" s="132">
        <f>SUM(M7:M10)</f>
        <v>3</v>
      </c>
      <c r="O9" s="136">
        <f>IF(COUNTIF(L7:L10,"&gt;=0"),ROUND(AVERAGEIF(L7:L10,"&gt;=0"),3),0)</f>
        <v>4.6539999999999999</v>
      </c>
    </row>
    <row r="10" spans="1:15" x14ac:dyDescent="0.25">
      <c r="A10" s="137">
        <f t="shared" si="0"/>
        <v>2</v>
      </c>
      <c r="B10" s="113" t="s">
        <v>418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 t="shared" si="1"/>
        <v>-9.9999999999999995E-7</v>
      </c>
      <c r="M10" s="123">
        <f t="shared" si="2"/>
        <v>0</v>
      </c>
      <c r="N10" s="141">
        <f>SUM(M7:M10)</f>
        <v>3</v>
      </c>
      <c r="O10" s="142">
        <f>IF(COUNTIF(L7:L10,"&gt;=0"),ROUND(AVERAGEIF(L7:L10,"&gt;=0"),3),0)</f>
        <v>4.6539999999999999</v>
      </c>
    </row>
    <row r="11" spans="1:15" x14ac:dyDescent="0.25">
      <c r="A11" s="116">
        <f t="shared" si="0"/>
        <v>4</v>
      </c>
      <c r="B11" s="117" t="s">
        <v>419</v>
      </c>
      <c r="C11" s="117">
        <v>1</v>
      </c>
      <c r="D11" s="118"/>
      <c r="E11" s="119"/>
      <c r="F11" s="117"/>
      <c r="G11" s="120" t="str">
        <f>IF($G$2&lt;&gt;"",$G$2,"")</f>
        <v>Grund</v>
      </c>
      <c r="H11" s="121">
        <v>0.41800001263618469</v>
      </c>
      <c r="I11" s="121">
        <v>3.4170000553131104</v>
      </c>
      <c r="J11" s="121">
        <v>1.6399999856948853</v>
      </c>
      <c r="K11" s="121">
        <v>4.6380000114440918</v>
      </c>
      <c r="L11" s="122">
        <f t="shared" si="1"/>
        <v>2.528250016272068</v>
      </c>
      <c r="M11" s="123">
        <f t="shared" si="2"/>
        <v>1</v>
      </c>
      <c r="N11" s="123">
        <f>SUM(M11:M14)</f>
        <v>3</v>
      </c>
      <c r="O11" s="124">
        <f>IF(COUNTIF(L11:L14,"&gt;=0"),ROUND(AVERAGEIF(L11:L14,"&gt;=0"),3),0)</f>
        <v>4.0730000000000004</v>
      </c>
    </row>
    <row r="12" spans="1:15" x14ac:dyDescent="0.25">
      <c r="A12" s="125">
        <f t="shared" si="0"/>
        <v>4</v>
      </c>
      <c r="B12" s="83" t="s">
        <v>419</v>
      </c>
      <c r="C12" s="83">
        <v>2</v>
      </c>
      <c r="D12" s="126" t="s">
        <v>398</v>
      </c>
      <c r="E12" s="127"/>
      <c r="F12" s="128" t="s">
        <v>80</v>
      </c>
      <c r="G12" s="129" t="str">
        <f>IF($G$3&lt;&gt;"",$G$3,"")</f>
        <v>Kür 1</v>
      </c>
      <c r="H12" s="130">
        <v>1.8140000104904175</v>
      </c>
      <c r="I12" s="130">
        <v>3.5999998450279236E-2</v>
      </c>
      <c r="J12" s="130">
        <v>3.0350000858306885</v>
      </c>
      <c r="K12" s="130">
        <v>7.6700000762939453</v>
      </c>
      <c r="L12" s="131">
        <f t="shared" si="1"/>
        <v>3.1387500427663326</v>
      </c>
      <c r="M12" s="123">
        <f t="shared" si="2"/>
        <v>1</v>
      </c>
      <c r="N12" s="132">
        <f>SUM(M11:M14)</f>
        <v>3</v>
      </c>
      <c r="O12" s="133">
        <f>IF(COUNTIF(L11:L14,"&gt;=0"),ROUND(AVERAGEIF(L11:L14,"&gt;=0"),3),0)</f>
        <v>4.0730000000000004</v>
      </c>
    </row>
    <row r="13" spans="1:15" x14ac:dyDescent="0.25">
      <c r="A13" s="134">
        <f t="shared" si="0"/>
        <v>4</v>
      </c>
      <c r="B13" s="83" t="s">
        <v>419</v>
      </c>
      <c r="C13" s="83">
        <v>3</v>
      </c>
      <c r="D13" s="135" t="s">
        <v>134</v>
      </c>
      <c r="E13" s="127"/>
      <c r="F13" s="83" t="s">
        <v>399</v>
      </c>
      <c r="G13" s="129" t="str">
        <f>IF($G$4&lt;&gt;"",$G$4,"")</f>
        <v>Kür 2</v>
      </c>
      <c r="H13" s="130">
        <v>2.0209999084472656</v>
      </c>
      <c r="I13" s="130">
        <v>6.6560001373291016</v>
      </c>
      <c r="J13" s="130">
        <v>9.6549997329711914</v>
      </c>
      <c r="K13" s="130">
        <v>7.8779997825622559</v>
      </c>
      <c r="L13" s="131">
        <f t="shared" si="1"/>
        <v>6.5524998903274536</v>
      </c>
      <c r="M13" s="123">
        <f t="shared" si="2"/>
        <v>1</v>
      </c>
      <c r="N13" s="132">
        <f>SUM(M11:M14)</f>
        <v>3</v>
      </c>
      <c r="O13" s="136">
        <f>IF(COUNTIF(L11:L14,"&gt;=0"),ROUND(AVERAGEIF(L11:L14,"&gt;=0"),3),0)</f>
        <v>4.0730000000000004</v>
      </c>
    </row>
    <row r="14" spans="1:15" x14ac:dyDescent="0.25">
      <c r="A14" s="137">
        <f t="shared" si="0"/>
        <v>4</v>
      </c>
      <c r="B14" s="113" t="s">
        <v>419</v>
      </c>
      <c r="C14" s="113">
        <v>4</v>
      </c>
      <c r="D14" s="110"/>
      <c r="E14" s="111"/>
      <c r="F14" s="113"/>
      <c r="G14" s="138" t="str">
        <f>IF($G$5&lt;&gt;"",$G$5,"")</f>
        <v/>
      </c>
      <c r="H14" s="139"/>
      <c r="I14" s="139"/>
      <c r="J14" s="139"/>
      <c r="K14" s="139"/>
      <c r="L14" s="140">
        <f t="shared" si="1"/>
        <v>-9.9999999999999995E-7</v>
      </c>
      <c r="M14" s="123">
        <f t="shared" si="2"/>
        <v>0</v>
      </c>
      <c r="N14" s="141">
        <f>SUM(M11:M14)</f>
        <v>3</v>
      </c>
      <c r="O14" s="142">
        <f>IF(COUNTIF(L11:L14,"&gt;=0"),ROUND(AVERAGEIF(L11:L14,"&gt;=0"),3),0)</f>
        <v>4.0730000000000004</v>
      </c>
    </row>
    <row r="15" spans="1:15" x14ac:dyDescent="0.25">
      <c r="A15" s="116">
        <f t="shared" si="0"/>
        <v>1</v>
      </c>
      <c r="B15" s="117" t="s">
        <v>420</v>
      </c>
      <c r="C15" s="117">
        <v>1</v>
      </c>
      <c r="D15" s="118"/>
      <c r="E15" s="119"/>
      <c r="F15" s="117"/>
      <c r="G15" s="120" t="str">
        <f>IF($G$2&lt;&gt;"",$G$2,"")</f>
        <v>Grund</v>
      </c>
      <c r="H15" s="121">
        <v>4.0489997863769531</v>
      </c>
      <c r="I15" s="121">
        <v>8.6840000152587891</v>
      </c>
      <c r="J15" s="121">
        <v>6.9070000648498535</v>
      </c>
      <c r="K15" s="121">
        <v>6.3179998397827148</v>
      </c>
      <c r="L15" s="122">
        <f t="shared" si="1"/>
        <v>6.4894999265670776</v>
      </c>
      <c r="M15" s="123">
        <f t="shared" si="2"/>
        <v>1</v>
      </c>
      <c r="N15" s="123">
        <f>SUM(M15:M18)</f>
        <v>3</v>
      </c>
      <c r="O15" s="124">
        <f>IF(COUNTIF(L15:L18,"&gt;=0"),ROUND(AVERAGEIF(L15:L18,"&gt;=0"),3),0)</f>
        <v>5.1630000000000003</v>
      </c>
    </row>
    <row r="16" spans="1:15" x14ac:dyDescent="0.25">
      <c r="A16" s="125">
        <f t="shared" si="0"/>
        <v>1</v>
      </c>
      <c r="B16" s="83" t="s">
        <v>420</v>
      </c>
      <c r="C16" s="83">
        <v>2</v>
      </c>
      <c r="D16" s="126" t="s">
        <v>401</v>
      </c>
      <c r="E16" s="127"/>
      <c r="F16" s="128" t="s">
        <v>34</v>
      </c>
      <c r="G16" s="129" t="str">
        <f>IF($G$3&lt;&gt;"",$G$3,"")</f>
        <v>Kür 1</v>
      </c>
      <c r="H16" s="130">
        <v>0.66900002956390381</v>
      </c>
      <c r="I16" s="130">
        <v>5.3039999008178711</v>
      </c>
      <c r="J16" s="130">
        <v>8.3020000457763672</v>
      </c>
      <c r="K16" s="130">
        <v>6.5250000953674316</v>
      </c>
      <c r="L16" s="131">
        <f t="shared" si="1"/>
        <v>5.2000000178813934</v>
      </c>
      <c r="M16" s="123">
        <f t="shared" si="2"/>
        <v>1</v>
      </c>
      <c r="N16" s="132">
        <f>SUM(M15:M18)</f>
        <v>3</v>
      </c>
      <c r="O16" s="133">
        <f>IF(COUNTIF(L15:L18,"&gt;=0"),ROUND(AVERAGEIF(L15:L18,"&gt;=0"),3),0)</f>
        <v>5.1630000000000003</v>
      </c>
    </row>
    <row r="17" spans="1:15" x14ac:dyDescent="0.25">
      <c r="A17" s="134">
        <f t="shared" si="0"/>
        <v>1</v>
      </c>
      <c r="B17" s="83" t="s">
        <v>420</v>
      </c>
      <c r="C17" s="83">
        <v>3</v>
      </c>
      <c r="D17" s="135" t="s">
        <v>402</v>
      </c>
      <c r="E17" s="127"/>
      <c r="F17" s="83" t="s">
        <v>403</v>
      </c>
      <c r="G17" s="129" t="str">
        <f>IF($G$4&lt;&gt;"",$G$4,"")</f>
        <v>Kür 2</v>
      </c>
      <c r="H17" s="130">
        <v>2.0639998912811279</v>
      </c>
      <c r="I17" s="130">
        <v>0.28700000047683716</v>
      </c>
      <c r="J17" s="130">
        <v>4.9219999313354492</v>
      </c>
      <c r="K17" s="130">
        <v>7.9210000038146973</v>
      </c>
      <c r="L17" s="131">
        <f t="shared" si="1"/>
        <v>3.7984999567270279</v>
      </c>
      <c r="M17" s="123">
        <f t="shared" si="2"/>
        <v>1</v>
      </c>
      <c r="N17" s="132">
        <f>SUM(M15:M18)</f>
        <v>3</v>
      </c>
      <c r="O17" s="136">
        <f>IF(COUNTIF(L15:L18,"&gt;=0"),ROUND(AVERAGEIF(L15:L18,"&gt;=0"),3),0)</f>
        <v>5.1630000000000003</v>
      </c>
    </row>
    <row r="18" spans="1:15" x14ac:dyDescent="0.25">
      <c r="A18" s="137">
        <f t="shared" si="0"/>
        <v>1</v>
      </c>
      <c r="B18" s="113" t="s">
        <v>420</v>
      </c>
      <c r="C18" s="113">
        <v>4</v>
      </c>
      <c r="D18" s="110"/>
      <c r="E18" s="111"/>
      <c r="F18" s="113"/>
      <c r="G18" s="138" t="str">
        <f>IF($G$5&lt;&gt;"",$G$5,"")</f>
        <v/>
      </c>
      <c r="H18" s="139"/>
      <c r="I18" s="139"/>
      <c r="J18" s="139"/>
      <c r="K18" s="139"/>
      <c r="L18" s="140">
        <f t="shared" si="1"/>
        <v>-9.9999999999999995E-7</v>
      </c>
      <c r="M18" s="123">
        <f t="shared" si="2"/>
        <v>0</v>
      </c>
      <c r="N18" s="141">
        <f>SUM(M15:M18)</f>
        <v>3</v>
      </c>
      <c r="O18" s="142">
        <f>IF(COUNTIF(L15:L18,"&gt;=0"),ROUND(AVERAGEIF(L15:L18,"&gt;=0"),3),0)</f>
        <v>5.1630000000000003</v>
      </c>
    </row>
    <row r="19" spans="1:15" x14ac:dyDescent="0.25">
      <c r="A19" s="116">
        <f t="shared" si="0"/>
        <v>5</v>
      </c>
      <c r="B19" s="117" t="s">
        <v>421</v>
      </c>
      <c r="C19" s="117">
        <v>1</v>
      </c>
      <c r="D19" s="118"/>
      <c r="E19" s="119"/>
      <c r="F19" s="117"/>
      <c r="G19" s="120" t="str">
        <f>IF($G$2&lt;&gt;"",$G$2,"")</f>
        <v>Grund</v>
      </c>
      <c r="H19" s="121">
        <v>4.5399999618530273</v>
      </c>
      <c r="I19" s="121">
        <v>7.5390000343322754</v>
      </c>
      <c r="J19" s="121">
        <v>2.1740000247955322</v>
      </c>
      <c r="K19" s="121">
        <v>0.3970000147819519</v>
      </c>
      <c r="L19" s="122">
        <f t="shared" si="1"/>
        <v>3.6625000089406967</v>
      </c>
      <c r="M19" s="123">
        <f t="shared" si="2"/>
        <v>1</v>
      </c>
      <c r="N19" s="123">
        <f>SUM(M19:M22)</f>
        <v>3</v>
      </c>
      <c r="O19" s="124">
        <f>IF(COUNTIF(L19:L22,"&gt;=0"),ROUND(AVERAGEIF(L19:L22,"&gt;=0"),3),0)</f>
        <v>3.976</v>
      </c>
    </row>
    <row r="20" spans="1:15" x14ac:dyDescent="0.25">
      <c r="A20" s="125">
        <f t="shared" si="0"/>
        <v>5</v>
      </c>
      <c r="B20" s="83" t="s">
        <v>421</v>
      </c>
      <c r="C20" s="83">
        <v>2</v>
      </c>
      <c r="D20" s="126" t="s">
        <v>405</v>
      </c>
      <c r="E20" s="127"/>
      <c r="F20" s="128" t="s">
        <v>34</v>
      </c>
      <c r="G20" s="129" t="str">
        <f>IF($G$3&lt;&gt;"",$G$3,"")</f>
        <v>Kür 1</v>
      </c>
      <c r="H20" s="130">
        <v>1.1599999666213989</v>
      </c>
      <c r="I20" s="130">
        <v>4.1589999198913574</v>
      </c>
      <c r="J20" s="130">
        <v>8.7939996719360352</v>
      </c>
      <c r="K20" s="130">
        <v>1.7920000553131104</v>
      </c>
      <c r="L20" s="131">
        <f t="shared" si="1"/>
        <v>3.9762499034404755</v>
      </c>
      <c r="M20" s="123">
        <f t="shared" si="2"/>
        <v>1</v>
      </c>
      <c r="N20" s="132">
        <f>SUM(M19:M22)</f>
        <v>3</v>
      </c>
      <c r="O20" s="133">
        <f>IF(COUNTIF(L19:L22,"&gt;=0"),ROUND(AVERAGEIF(L19:L22,"&gt;=0"),3),0)</f>
        <v>3.976</v>
      </c>
    </row>
    <row r="21" spans="1:15" x14ac:dyDescent="0.25">
      <c r="A21" s="134">
        <f t="shared" si="0"/>
        <v>5</v>
      </c>
      <c r="B21" s="83" t="s">
        <v>421</v>
      </c>
      <c r="C21" s="83">
        <v>3</v>
      </c>
      <c r="D21" s="135" t="s">
        <v>406</v>
      </c>
      <c r="E21" s="127"/>
      <c r="F21" s="83" t="s">
        <v>407</v>
      </c>
      <c r="G21" s="129" t="str">
        <f>IF($G$4&lt;&gt;"",$G$4,"")</f>
        <v>Kür 2</v>
      </c>
      <c r="H21" s="130">
        <v>2.5559999942779541</v>
      </c>
      <c r="I21" s="130">
        <v>0.77799999713897705</v>
      </c>
      <c r="J21" s="130">
        <v>5.4130001068115234</v>
      </c>
      <c r="K21" s="130">
        <v>8.4119997024536133</v>
      </c>
      <c r="L21" s="131">
        <f t="shared" si="1"/>
        <v>4.289749950170517</v>
      </c>
      <c r="M21" s="123">
        <f t="shared" si="2"/>
        <v>1</v>
      </c>
      <c r="N21" s="132">
        <f>SUM(M19:M22)</f>
        <v>3</v>
      </c>
      <c r="O21" s="136">
        <f>IF(COUNTIF(L19:L22,"&gt;=0"),ROUND(AVERAGEIF(L19:L22,"&gt;=0"),3),0)</f>
        <v>3.976</v>
      </c>
    </row>
    <row r="22" spans="1:15" x14ac:dyDescent="0.25">
      <c r="A22" s="137">
        <f t="shared" si="0"/>
        <v>5</v>
      </c>
      <c r="B22" s="113" t="s">
        <v>421</v>
      </c>
      <c r="C22" s="113">
        <v>4</v>
      </c>
      <c r="D22" s="110"/>
      <c r="E22" s="111"/>
      <c r="F22" s="113"/>
      <c r="G22" s="138" t="str">
        <f>IF($G$5&lt;&gt;"",$G$5,"")</f>
        <v/>
      </c>
      <c r="H22" s="139"/>
      <c r="I22" s="139"/>
      <c r="J22" s="139"/>
      <c r="K22" s="139"/>
      <c r="L22" s="140">
        <f t="shared" si="1"/>
        <v>-9.9999999999999995E-7</v>
      </c>
      <c r="M22" s="123">
        <f t="shared" si="2"/>
        <v>0</v>
      </c>
      <c r="N22" s="141">
        <f>SUM(M19:M22)</f>
        <v>3</v>
      </c>
      <c r="O22" s="142">
        <f>IF(COUNTIF(L19:L22,"&gt;=0"),ROUND(AVERAGEIF(L19:L22,"&gt;=0"),3),0)</f>
        <v>3.976</v>
      </c>
    </row>
    <row r="23" spans="1:15" x14ac:dyDescent="0.25">
      <c r="A23" s="116">
        <f t="shared" si="0"/>
        <v>3</v>
      </c>
      <c r="B23" s="117" t="s">
        <v>422</v>
      </c>
      <c r="C23" s="117">
        <v>1</v>
      </c>
      <c r="D23" s="118"/>
      <c r="E23" s="119"/>
      <c r="F23" s="117"/>
      <c r="G23" s="120" t="str">
        <f>IF($G$2&lt;&gt;"",$G$2,"")</f>
        <v>Grund</v>
      </c>
      <c r="H23" s="121">
        <v>3.7829999923706055</v>
      </c>
      <c r="I23" s="121">
        <v>2.0060000419616699</v>
      </c>
      <c r="J23" s="121">
        <v>3.0520000457763672</v>
      </c>
      <c r="K23" s="121">
        <v>1.2749999761581421</v>
      </c>
      <c r="L23" s="122">
        <f t="shared" si="1"/>
        <v>2.5290000140666962</v>
      </c>
      <c r="M23" s="123">
        <f t="shared" si="2"/>
        <v>1</v>
      </c>
      <c r="N23" s="123">
        <f>SUM(M23:M26)</f>
        <v>3</v>
      </c>
      <c r="O23" s="124">
        <f>IF(COUNTIF(L23:L26,"&gt;=0"),ROUND(AVERAGEIF(L23:L26,"&gt;=0"),3),0)</f>
        <v>4.3730000000000002</v>
      </c>
    </row>
    <row r="24" spans="1:15" x14ac:dyDescent="0.25">
      <c r="A24" s="125">
        <f t="shared" si="0"/>
        <v>3</v>
      </c>
      <c r="B24" s="83" t="s">
        <v>422</v>
      </c>
      <c r="C24" s="83">
        <v>2</v>
      </c>
      <c r="D24" s="126" t="s">
        <v>409</v>
      </c>
      <c r="E24" s="127"/>
      <c r="F24" s="128" t="s">
        <v>143</v>
      </c>
      <c r="G24" s="129" t="str">
        <f>IF($G$3&lt;&gt;"",$G$3,"")</f>
        <v>Kür 1</v>
      </c>
      <c r="H24" s="130">
        <v>3.9900000095367432</v>
      </c>
      <c r="I24" s="130">
        <v>5.0370001792907715</v>
      </c>
      <c r="J24" s="130">
        <v>9.6719999313354492</v>
      </c>
      <c r="K24" s="130">
        <v>2.6710000038146973</v>
      </c>
      <c r="L24" s="131">
        <f t="shared" si="1"/>
        <v>5.3425000309944153</v>
      </c>
      <c r="M24" s="123">
        <f t="shared" si="2"/>
        <v>1</v>
      </c>
      <c r="N24" s="132">
        <f>SUM(M23:M26)</f>
        <v>3</v>
      </c>
      <c r="O24" s="133">
        <f>IF(COUNTIF(L23:L26,"&gt;=0"),ROUND(AVERAGEIF(L23:L26,"&gt;=0"),3),0)</f>
        <v>4.3730000000000002</v>
      </c>
    </row>
    <row r="25" spans="1:15" x14ac:dyDescent="0.25">
      <c r="A25" s="134">
        <f t="shared" si="0"/>
        <v>3</v>
      </c>
      <c r="B25" s="83" t="s">
        <v>422</v>
      </c>
      <c r="C25" s="83">
        <v>3</v>
      </c>
      <c r="D25" s="135" t="s">
        <v>410</v>
      </c>
      <c r="E25" s="127"/>
      <c r="F25" s="83" t="s">
        <v>411</v>
      </c>
      <c r="G25" s="129" t="str">
        <f>IF($G$4&lt;&gt;"",$G$4,"")</f>
        <v>Kür 2</v>
      </c>
      <c r="H25" s="130">
        <v>5.3860001564025879</v>
      </c>
      <c r="I25" s="130">
        <v>1.656999945640564</v>
      </c>
      <c r="J25" s="130">
        <v>4.6550002098083496</v>
      </c>
      <c r="K25" s="130">
        <v>9.2899999618530273</v>
      </c>
      <c r="L25" s="131">
        <f t="shared" si="1"/>
        <v>5.2470000684261322</v>
      </c>
      <c r="M25" s="123">
        <f t="shared" si="2"/>
        <v>1</v>
      </c>
      <c r="N25" s="132">
        <f>SUM(M23:M26)</f>
        <v>3</v>
      </c>
      <c r="O25" s="136">
        <f>IF(COUNTIF(L23:L26,"&gt;=0"),ROUND(AVERAGEIF(L23:L26,"&gt;=0"),3),0)</f>
        <v>4.3730000000000002</v>
      </c>
    </row>
    <row r="26" spans="1:15" x14ac:dyDescent="0.25">
      <c r="A26" s="137">
        <f t="shared" si="0"/>
        <v>3</v>
      </c>
      <c r="B26" s="113" t="s">
        <v>422</v>
      </c>
      <c r="C26" s="113">
        <v>4</v>
      </c>
      <c r="D26" s="110"/>
      <c r="E26" s="111"/>
      <c r="F26" s="113"/>
      <c r="G26" s="138" t="str">
        <f>IF($G$5&lt;&gt;"",$G$5,"")</f>
        <v/>
      </c>
      <c r="H26" s="139"/>
      <c r="I26" s="139"/>
      <c r="J26" s="139"/>
      <c r="K26" s="139"/>
      <c r="L26" s="140">
        <f t="shared" si="1"/>
        <v>-9.9999999999999995E-7</v>
      </c>
      <c r="M26" s="123">
        <f t="shared" si="2"/>
        <v>0</v>
      </c>
      <c r="N26" s="141">
        <f>SUM(M23:M26)</f>
        <v>3</v>
      </c>
      <c r="O26" s="142">
        <f>IF(COUNTIF(L23:L26,"&gt;=0"),ROUND(AVERAGEIF(L23:L26,"&gt;=0"),3),0)</f>
        <v>4.3730000000000002</v>
      </c>
    </row>
  </sheetData>
  <conditionalFormatting sqref="H7:K7">
    <cfRule type="expression" priority="7" stopIfTrue="1">
      <formula>COUNTBLANK($G7)=1</formula>
    </cfRule>
    <cfRule type="containsBlanks" dxfId="631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630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629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628" priority="24">
      <formula>LEN(TRIM(H10))=0</formula>
    </cfRule>
  </conditionalFormatting>
  <conditionalFormatting sqref="H11:K11">
    <cfRule type="expression" priority="25" stopIfTrue="1">
      <formula>COUNTBLANK($G11)=1</formula>
    </cfRule>
    <cfRule type="containsBlanks" dxfId="627" priority="26">
      <formula>LEN(TRIM(H11))=0</formula>
    </cfRule>
  </conditionalFormatting>
  <conditionalFormatting sqref="H12:K12">
    <cfRule type="expression" priority="27" stopIfTrue="1">
      <formula>COUNTBLANK($G12)=1</formula>
    </cfRule>
    <cfRule type="containsBlanks" dxfId="626" priority="28">
      <formula>LEN(TRIM(H12))=0</formula>
    </cfRule>
  </conditionalFormatting>
  <conditionalFormatting sqref="H13:K13">
    <cfRule type="expression" priority="29" stopIfTrue="1">
      <formula>COUNTBLANK($G13)=1</formula>
    </cfRule>
    <cfRule type="containsBlanks" dxfId="625" priority="30">
      <formula>LEN(TRIM(H13))=0</formula>
    </cfRule>
  </conditionalFormatting>
  <conditionalFormatting sqref="H14:K14">
    <cfRule type="expression" priority="31" stopIfTrue="1">
      <formula>COUNTBLANK($G14)=1</formula>
    </cfRule>
    <cfRule type="containsBlanks" dxfId="624" priority="32">
      <formula>LEN(TRIM(H14))=0</formula>
    </cfRule>
  </conditionalFormatting>
  <conditionalFormatting sqref="H15:K15">
    <cfRule type="expression" priority="33" stopIfTrue="1">
      <formula>COUNTBLANK($G15)=1</formula>
    </cfRule>
    <cfRule type="containsBlanks" dxfId="623" priority="34">
      <formula>LEN(TRIM(H15))=0</formula>
    </cfRule>
  </conditionalFormatting>
  <conditionalFormatting sqref="H16:K16">
    <cfRule type="expression" priority="35" stopIfTrue="1">
      <formula>COUNTBLANK($G16)=1</formula>
    </cfRule>
    <cfRule type="containsBlanks" dxfId="622" priority="36">
      <formula>LEN(TRIM(H16))=0</formula>
    </cfRule>
  </conditionalFormatting>
  <conditionalFormatting sqref="H17:K17">
    <cfRule type="expression" priority="37" stopIfTrue="1">
      <formula>COUNTBLANK($G17)=1</formula>
    </cfRule>
    <cfRule type="containsBlanks" dxfId="621" priority="38">
      <formula>LEN(TRIM(H17))=0</formula>
    </cfRule>
  </conditionalFormatting>
  <conditionalFormatting sqref="H18:K18">
    <cfRule type="expression" priority="39" stopIfTrue="1">
      <formula>COUNTBLANK($G18)=1</formula>
    </cfRule>
    <cfRule type="containsBlanks" dxfId="620" priority="40">
      <formula>LEN(TRIM(H18))=0</formula>
    </cfRule>
  </conditionalFormatting>
  <conditionalFormatting sqref="H19:K19">
    <cfRule type="expression" priority="41" stopIfTrue="1">
      <formula>COUNTBLANK($G19)=1</formula>
    </cfRule>
    <cfRule type="containsBlanks" dxfId="619" priority="42">
      <formula>LEN(TRIM(H19))=0</formula>
    </cfRule>
  </conditionalFormatting>
  <conditionalFormatting sqref="H20:K20">
    <cfRule type="expression" priority="43" stopIfTrue="1">
      <formula>COUNTBLANK($G20)=1</formula>
    </cfRule>
    <cfRule type="containsBlanks" dxfId="618" priority="44">
      <formula>LEN(TRIM(H20))=0</formula>
    </cfRule>
  </conditionalFormatting>
  <conditionalFormatting sqref="H21:K21">
    <cfRule type="expression" priority="45" stopIfTrue="1">
      <formula>COUNTBLANK($G21)=1</formula>
    </cfRule>
    <cfRule type="containsBlanks" dxfId="617" priority="46">
      <formula>LEN(TRIM(H21))=0</formula>
    </cfRule>
  </conditionalFormatting>
  <conditionalFormatting sqref="H22:K22">
    <cfRule type="expression" priority="47" stopIfTrue="1">
      <formula>COUNTBLANK($G22)=1</formula>
    </cfRule>
    <cfRule type="containsBlanks" dxfId="616" priority="48">
      <formula>LEN(TRIM(H22))=0</formula>
    </cfRule>
  </conditionalFormatting>
  <conditionalFormatting sqref="H23:K23">
    <cfRule type="expression" priority="49" stopIfTrue="1">
      <formula>COUNTBLANK($G23)=1</formula>
    </cfRule>
    <cfRule type="containsBlanks" dxfId="615" priority="50">
      <formula>LEN(TRIM(H23))=0</formula>
    </cfRule>
  </conditionalFormatting>
  <conditionalFormatting sqref="H24:K24">
    <cfRule type="expression" priority="51" stopIfTrue="1">
      <formula>COUNTBLANK($G24)=1</formula>
    </cfRule>
    <cfRule type="containsBlanks" dxfId="614" priority="52">
      <formula>LEN(TRIM(H24))=0</formula>
    </cfRule>
  </conditionalFormatting>
  <conditionalFormatting sqref="H25:K25">
    <cfRule type="expression" priority="53" stopIfTrue="1">
      <formula>COUNTBLANK($G25)=1</formula>
    </cfRule>
    <cfRule type="containsBlanks" dxfId="613" priority="54">
      <formula>LEN(TRIM(H25))=0</formula>
    </cfRule>
  </conditionalFormatting>
  <conditionalFormatting sqref="H26:K26">
    <cfRule type="expression" priority="55" stopIfTrue="1">
      <formula>COUNTBLANK($G26)=1</formula>
    </cfRule>
    <cfRule type="containsBlanks" dxfId="612" priority="56">
      <formula>LEN(TRIM(H26))=0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2  -  Svår klass, Juniorlag SM-klass&amp;B&amp;"Arial"&amp;8
&amp;P (&amp;N)&amp;R&amp;G</oddHeader>
    <oddFooter>&amp;C&amp;G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46"/>
  <sheetViews>
    <sheetView showRuler="0" view="pageLayout" zoomScale="80" zoomScaleNormal="100" zoomScalePageLayoutView="80" workbookViewId="0">
      <selection activeCell="A11" sqref="A11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6" width="10.625" style="83" customWidth="1"/>
    <col min="87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236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 t="s">
        <v>21</v>
      </c>
      <c r="H4" s="89" t="s">
        <v>9</v>
      </c>
      <c r="I4" s="89" t="s">
        <v>17</v>
      </c>
      <c r="J4" s="89" t="s">
        <v>18</v>
      </c>
      <c r="K4" s="89" t="s">
        <v>19</v>
      </c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 t="shared" ref="A7:A46" si="0">_xlfn.FLOOR.MATH(RANK(N7,$N$7:$N$234)/4+1+SUMPRODUCT(-(-($N$7:$N$234=N7)),-(-(O7&lt;$O$7:$O$234)))/4)</f>
        <v>8</v>
      </c>
      <c r="B7" s="117" t="s">
        <v>383</v>
      </c>
      <c r="C7" s="117">
        <v>1</v>
      </c>
      <c r="D7" s="118"/>
      <c r="E7" s="119"/>
      <c r="F7" s="117"/>
      <c r="G7" s="120" t="str">
        <f>IF($G$2&lt;&gt;"",$G$2,"")</f>
        <v>Grund</v>
      </c>
      <c r="H7" s="121">
        <v>2.744999885559082</v>
      </c>
      <c r="I7" s="121">
        <v>2.1549999713897705</v>
      </c>
      <c r="J7" s="121">
        <v>3.9660000801086426</v>
      </c>
      <c r="K7" s="121">
        <v>3.377000093460083</v>
      </c>
      <c r="L7" s="122">
        <f t="shared" ref="L7:L46" si="1">IF(COUNTBLANK(H7:K7)=0,AVERAGE(H7:K7),-0.000001)</f>
        <v>3.0607500076293945</v>
      </c>
      <c r="M7" s="123">
        <f t="shared" ref="M7:M46" si="2">IF(COUNTBLANK(H7:K7)=0,1,0)</f>
        <v>1</v>
      </c>
      <c r="N7" s="123">
        <f>SUM(M7:M10)</f>
        <v>3</v>
      </c>
      <c r="O7" s="124">
        <f>IF(COUNTIF(L7:L10,"&gt;=0"),ROUND(AVERAGEIF(L7:L10,"&gt;=0"),3),0)</f>
        <v>4.234</v>
      </c>
    </row>
    <row r="8" spans="1:15" x14ac:dyDescent="0.25">
      <c r="A8" s="125">
        <f t="shared" si="0"/>
        <v>8</v>
      </c>
      <c r="B8" s="83" t="s">
        <v>383</v>
      </c>
      <c r="C8" s="83">
        <v>2</v>
      </c>
      <c r="D8" s="126" t="s">
        <v>384</v>
      </c>
      <c r="E8" s="127"/>
      <c r="F8" s="128" t="s">
        <v>272</v>
      </c>
      <c r="G8" s="129" t="str">
        <f>IF($G$3&lt;&gt;"",$G$3,"")</f>
        <v>Kür 1</v>
      </c>
      <c r="H8" s="130">
        <v>4.1399998664855957</v>
      </c>
      <c r="I8" s="130">
        <v>2.3629999160766602</v>
      </c>
      <c r="J8" s="130">
        <v>5.3619999885559082</v>
      </c>
      <c r="K8" s="130">
        <v>9.9960002899169922</v>
      </c>
      <c r="L8" s="131">
        <f t="shared" si="1"/>
        <v>5.4652500152587891</v>
      </c>
      <c r="M8" s="123">
        <f t="shared" si="2"/>
        <v>1</v>
      </c>
      <c r="N8" s="132">
        <f>SUM(M7:M10)</f>
        <v>3</v>
      </c>
      <c r="O8" s="133">
        <f>IF(COUNTIF(L7:L10,"&gt;=0"),ROUND(AVERAGEIF(L7:L10,"&gt;=0"),3),0)</f>
        <v>4.234</v>
      </c>
    </row>
    <row r="9" spans="1:15" x14ac:dyDescent="0.25">
      <c r="A9" s="134">
        <f t="shared" si="0"/>
        <v>8</v>
      </c>
      <c r="B9" s="83" t="s">
        <v>383</v>
      </c>
      <c r="C9" s="83">
        <v>3</v>
      </c>
      <c r="D9" s="135" t="s">
        <v>385</v>
      </c>
      <c r="E9" s="127"/>
      <c r="F9" s="83" t="s">
        <v>386</v>
      </c>
      <c r="G9" s="129" t="str">
        <f>IF($G$4&lt;&gt;"",$G$4,"")</f>
        <v>Kür 2</v>
      </c>
      <c r="H9" s="130">
        <v>0.75999999046325684</v>
      </c>
      <c r="I9" s="130">
        <v>7.3470001220703125</v>
      </c>
      <c r="J9" s="130">
        <v>1.9809999465942383</v>
      </c>
      <c r="K9" s="130">
        <v>6.6160001754760742</v>
      </c>
      <c r="L9" s="131">
        <f t="shared" si="1"/>
        <v>4.1760000586509705</v>
      </c>
      <c r="M9" s="123">
        <f t="shared" si="2"/>
        <v>1</v>
      </c>
      <c r="N9" s="132">
        <f>SUM(M7:M10)</f>
        <v>3</v>
      </c>
      <c r="O9" s="136">
        <f>IF(COUNTIF(L7:L10,"&gt;=0"),ROUND(AVERAGEIF(L7:L10,"&gt;=0"),3),0)</f>
        <v>4.234</v>
      </c>
    </row>
    <row r="10" spans="1:15" x14ac:dyDescent="0.25">
      <c r="A10" s="137">
        <f t="shared" si="0"/>
        <v>8</v>
      </c>
      <c r="B10" s="113" t="s">
        <v>383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 t="shared" si="1"/>
        <v>-9.9999999999999995E-7</v>
      </c>
      <c r="M10" s="123">
        <f t="shared" si="2"/>
        <v>0</v>
      </c>
      <c r="N10" s="141">
        <f>SUM(M7:M10)</f>
        <v>3</v>
      </c>
      <c r="O10" s="142">
        <f>IF(COUNTIF(L7:L10,"&gt;=0"),ROUND(AVERAGEIF(L7:L10,"&gt;=0"),3),0)</f>
        <v>4.234</v>
      </c>
    </row>
    <row r="11" spans="1:15" x14ac:dyDescent="0.25">
      <c r="A11" s="116">
        <f t="shared" si="0"/>
        <v>1</v>
      </c>
      <c r="B11" s="117" t="s">
        <v>387</v>
      </c>
      <c r="C11" s="117">
        <v>1</v>
      </c>
      <c r="D11" s="118"/>
      <c r="E11" s="119"/>
      <c r="F11" s="117"/>
      <c r="G11" s="120" t="str">
        <f>IF($G$2&lt;&gt;"",$G$2,"")</f>
        <v>Grund</v>
      </c>
      <c r="H11" s="121">
        <v>7.1599998474121094</v>
      </c>
      <c r="I11" s="121">
        <v>5.3829998970031738</v>
      </c>
      <c r="J11" s="121">
        <v>8.3819999694824219</v>
      </c>
      <c r="K11" s="121">
        <v>3.0169999599456787</v>
      </c>
      <c r="L11" s="122">
        <f t="shared" si="1"/>
        <v>5.9854999184608459</v>
      </c>
      <c r="M11" s="123">
        <f t="shared" si="2"/>
        <v>1</v>
      </c>
      <c r="N11" s="123">
        <f>SUM(M11:M14)</f>
        <v>3</v>
      </c>
      <c r="O11" s="124">
        <f>IF(COUNTIF(L11:L14,"&gt;=0"),ROUND(AVERAGEIF(L11:L14,"&gt;=0"),3),0)</f>
        <v>5.6280000000000001</v>
      </c>
    </row>
    <row r="12" spans="1:15" x14ac:dyDescent="0.25">
      <c r="A12" s="125">
        <f t="shared" si="0"/>
        <v>1</v>
      </c>
      <c r="B12" s="83" t="s">
        <v>387</v>
      </c>
      <c r="C12" s="83">
        <v>2</v>
      </c>
      <c r="D12" s="126" t="s">
        <v>388</v>
      </c>
      <c r="E12" s="127"/>
      <c r="F12" s="128" t="s">
        <v>46</v>
      </c>
      <c r="G12" s="129" t="str">
        <f>IF($G$3&lt;&gt;"",$G$3,"")</f>
        <v>Kür 1</v>
      </c>
      <c r="H12" s="130">
        <v>3.7799999713897705</v>
      </c>
      <c r="I12" s="130">
        <v>6.7789998054504395</v>
      </c>
      <c r="J12" s="130">
        <v>5.000999927520752</v>
      </c>
      <c r="K12" s="130">
        <v>9.6359996795654297</v>
      </c>
      <c r="L12" s="131">
        <f t="shared" si="1"/>
        <v>6.2989998459815979</v>
      </c>
      <c r="M12" s="123">
        <f t="shared" si="2"/>
        <v>1</v>
      </c>
      <c r="N12" s="132">
        <f>SUM(M11:M14)</f>
        <v>3</v>
      </c>
      <c r="O12" s="133">
        <f>IF(COUNTIF(L11:L14,"&gt;=0"),ROUND(AVERAGEIF(L11:L14,"&gt;=0"),3),0)</f>
        <v>5.6280000000000001</v>
      </c>
    </row>
    <row r="13" spans="1:15" x14ac:dyDescent="0.25">
      <c r="A13" s="134">
        <f t="shared" si="0"/>
        <v>1</v>
      </c>
      <c r="B13" s="83" t="s">
        <v>387</v>
      </c>
      <c r="C13" s="83">
        <v>3</v>
      </c>
      <c r="D13" s="135" t="s">
        <v>47</v>
      </c>
      <c r="E13" s="127"/>
      <c r="F13" s="83" t="s">
        <v>389</v>
      </c>
      <c r="G13" s="129" t="str">
        <f>IF($G$4&lt;&gt;"",$G$4,"")</f>
        <v>Kür 2</v>
      </c>
      <c r="H13" s="130">
        <v>8.7629995346069336</v>
      </c>
      <c r="I13" s="130">
        <v>6.9860000610351563</v>
      </c>
      <c r="J13" s="130">
        <v>1.6210000514984131</v>
      </c>
      <c r="K13" s="130">
        <v>1.031999945640564</v>
      </c>
      <c r="L13" s="131">
        <f t="shared" si="1"/>
        <v>4.6004998981952667</v>
      </c>
      <c r="M13" s="123">
        <f t="shared" si="2"/>
        <v>1</v>
      </c>
      <c r="N13" s="132">
        <f>SUM(M11:M14)</f>
        <v>3</v>
      </c>
      <c r="O13" s="136">
        <f>IF(COUNTIF(L11:L14,"&gt;=0"),ROUND(AVERAGEIF(L11:L14,"&gt;=0"),3),0)</f>
        <v>5.6280000000000001</v>
      </c>
    </row>
    <row r="14" spans="1:15" x14ac:dyDescent="0.25">
      <c r="A14" s="137">
        <f t="shared" si="0"/>
        <v>1</v>
      </c>
      <c r="B14" s="113" t="s">
        <v>387</v>
      </c>
      <c r="C14" s="113">
        <v>4</v>
      </c>
      <c r="D14" s="110"/>
      <c r="E14" s="111"/>
      <c r="F14" s="113"/>
      <c r="G14" s="138" t="str">
        <f>IF($G$5&lt;&gt;"",$G$5,"")</f>
        <v/>
      </c>
      <c r="H14" s="139"/>
      <c r="I14" s="139"/>
      <c r="J14" s="139"/>
      <c r="K14" s="139"/>
      <c r="L14" s="140">
        <f t="shared" si="1"/>
        <v>-9.9999999999999995E-7</v>
      </c>
      <c r="M14" s="123">
        <f t="shared" si="2"/>
        <v>0</v>
      </c>
      <c r="N14" s="141">
        <f>SUM(M11:M14)</f>
        <v>3</v>
      </c>
      <c r="O14" s="142">
        <f>IF(COUNTIF(L11:L14,"&gt;=0"),ROUND(AVERAGEIF(L11:L14,"&gt;=0"),3),0)</f>
        <v>5.6280000000000001</v>
      </c>
    </row>
    <row r="15" spans="1:15" x14ac:dyDescent="0.25">
      <c r="A15" s="116">
        <f t="shared" si="0"/>
        <v>5</v>
      </c>
      <c r="B15" s="117" t="s">
        <v>390</v>
      </c>
      <c r="C15" s="117">
        <v>1</v>
      </c>
      <c r="D15" s="118"/>
      <c r="E15" s="119"/>
      <c r="F15" s="117"/>
      <c r="G15" s="120" t="str">
        <f>IF($G$2&lt;&gt;"",$G$2,"")</f>
        <v>Grund</v>
      </c>
      <c r="H15" s="121">
        <v>8.5159997940063477</v>
      </c>
      <c r="I15" s="121">
        <v>3.1510000228881836</v>
      </c>
      <c r="J15" s="121">
        <v>2.5610001087188721</v>
      </c>
      <c r="K15" s="121">
        <v>4.3720002174377441</v>
      </c>
      <c r="L15" s="122">
        <f t="shared" si="1"/>
        <v>4.6500000357627869</v>
      </c>
      <c r="M15" s="123">
        <f t="shared" si="2"/>
        <v>1</v>
      </c>
      <c r="N15" s="123">
        <f>SUM(M15:M18)</f>
        <v>3</v>
      </c>
      <c r="O15" s="124">
        <f>IF(COUNTIF(L15:L18,"&gt;=0"),ROUND(AVERAGEIF(L15:L18,"&gt;=0"),3),0)</f>
        <v>4.6539999999999999</v>
      </c>
    </row>
    <row r="16" spans="1:15" x14ac:dyDescent="0.25">
      <c r="A16" s="125">
        <f t="shared" si="0"/>
        <v>5</v>
      </c>
      <c r="B16" s="83" t="s">
        <v>390</v>
      </c>
      <c r="C16" s="83">
        <v>2</v>
      </c>
      <c r="D16" s="126" t="s">
        <v>391</v>
      </c>
      <c r="E16" s="127"/>
      <c r="F16" s="128" t="s">
        <v>181</v>
      </c>
      <c r="G16" s="129" t="str">
        <f>IF($G$3&lt;&gt;"",$G$3,"")</f>
        <v>Kür 1</v>
      </c>
      <c r="H16" s="130">
        <v>9.9110002517700195</v>
      </c>
      <c r="I16" s="130">
        <v>4.5460000038146973</v>
      </c>
      <c r="J16" s="130">
        <v>2.7690000534057617</v>
      </c>
      <c r="K16" s="130">
        <v>5.7680001258850098</v>
      </c>
      <c r="L16" s="131">
        <f t="shared" si="1"/>
        <v>5.7485001087188721</v>
      </c>
      <c r="M16" s="123">
        <f t="shared" si="2"/>
        <v>1</v>
      </c>
      <c r="N16" s="132">
        <f>SUM(M15:M18)</f>
        <v>3</v>
      </c>
      <c r="O16" s="133">
        <f>IF(COUNTIF(L15:L18,"&gt;=0"),ROUND(AVERAGEIF(L15:L18,"&gt;=0"),3),0)</f>
        <v>4.6539999999999999</v>
      </c>
    </row>
    <row r="17" spans="1:15" x14ac:dyDescent="0.25">
      <c r="A17" s="134">
        <f t="shared" si="0"/>
        <v>5</v>
      </c>
      <c r="B17" s="83" t="s">
        <v>390</v>
      </c>
      <c r="C17" s="83">
        <v>3</v>
      </c>
      <c r="D17" s="135" t="s">
        <v>182</v>
      </c>
      <c r="E17" s="127"/>
      <c r="F17" s="83" t="s">
        <v>392</v>
      </c>
      <c r="G17" s="129" t="str">
        <f>IF($G$4&lt;&gt;"",$G$4,"")</f>
        <v>Kür 2</v>
      </c>
      <c r="H17" s="130">
        <v>6.5310001373291016</v>
      </c>
      <c r="I17" s="130">
        <v>1.1660000085830688</v>
      </c>
      <c r="J17" s="130">
        <v>4.1640000343322754</v>
      </c>
      <c r="K17" s="130">
        <v>2.3870000839233398</v>
      </c>
      <c r="L17" s="131">
        <f t="shared" si="1"/>
        <v>3.5620000660419464</v>
      </c>
      <c r="M17" s="123">
        <f t="shared" si="2"/>
        <v>1</v>
      </c>
      <c r="N17" s="132">
        <f>SUM(M15:M18)</f>
        <v>3</v>
      </c>
      <c r="O17" s="136">
        <f>IF(COUNTIF(L15:L18,"&gt;=0"),ROUND(AVERAGEIF(L15:L18,"&gt;=0"),3),0)</f>
        <v>4.6539999999999999</v>
      </c>
    </row>
    <row r="18" spans="1:15" x14ac:dyDescent="0.25">
      <c r="A18" s="137">
        <f t="shared" si="0"/>
        <v>5</v>
      </c>
      <c r="B18" s="113" t="s">
        <v>390</v>
      </c>
      <c r="C18" s="113">
        <v>4</v>
      </c>
      <c r="D18" s="110"/>
      <c r="E18" s="111"/>
      <c r="F18" s="113"/>
      <c r="G18" s="138" t="str">
        <f>IF($G$5&lt;&gt;"",$G$5,"")</f>
        <v/>
      </c>
      <c r="H18" s="139"/>
      <c r="I18" s="139"/>
      <c r="J18" s="139"/>
      <c r="K18" s="139"/>
      <c r="L18" s="140">
        <f t="shared" si="1"/>
        <v>-9.9999999999999995E-7</v>
      </c>
      <c r="M18" s="123">
        <f t="shared" si="2"/>
        <v>0</v>
      </c>
      <c r="N18" s="141">
        <f>SUM(M15:M18)</f>
        <v>3</v>
      </c>
      <c r="O18" s="142">
        <f>IF(COUNTIF(L15:L18,"&gt;=0"),ROUND(AVERAGEIF(L15:L18,"&gt;=0"),3),0)</f>
        <v>4.6539999999999999</v>
      </c>
    </row>
    <row r="19" spans="1:15" x14ac:dyDescent="0.25">
      <c r="A19" s="116">
        <f t="shared" si="0"/>
        <v>4</v>
      </c>
      <c r="B19" s="117" t="s">
        <v>393</v>
      </c>
      <c r="C19" s="117">
        <v>1</v>
      </c>
      <c r="D19" s="118"/>
      <c r="E19" s="119"/>
      <c r="F19" s="117"/>
      <c r="G19" s="120" t="str">
        <f>IF($G$2&lt;&gt;"",$G$2,"")</f>
        <v>Grund</v>
      </c>
      <c r="H19" s="121">
        <v>8.3330001831054688</v>
      </c>
      <c r="I19" s="121">
        <v>2.9679999351501465</v>
      </c>
      <c r="J19" s="121">
        <v>5.9660000801086426</v>
      </c>
      <c r="K19" s="121">
        <v>4.189000129699707</v>
      </c>
      <c r="L19" s="122">
        <f t="shared" si="1"/>
        <v>5.3640000820159912</v>
      </c>
      <c r="M19" s="123">
        <f t="shared" si="2"/>
        <v>1</v>
      </c>
      <c r="N19" s="123">
        <f>SUM(M19:M22)</f>
        <v>3</v>
      </c>
      <c r="O19" s="124">
        <f>IF(COUNTIF(L19:L22,"&gt;=0"),ROUND(AVERAGEIF(L19:L22,"&gt;=0"),3),0)</f>
        <v>5.1059999999999999</v>
      </c>
    </row>
    <row r="20" spans="1:15" x14ac:dyDescent="0.25">
      <c r="A20" s="125">
        <f t="shared" si="0"/>
        <v>4</v>
      </c>
      <c r="B20" s="83" t="s">
        <v>393</v>
      </c>
      <c r="C20" s="83">
        <v>2</v>
      </c>
      <c r="D20" s="126" t="s">
        <v>394</v>
      </c>
      <c r="E20" s="127"/>
      <c r="F20" s="128" t="s">
        <v>290</v>
      </c>
      <c r="G20" s="129" t="str">
        <f>IF($G$3&lt;&gt;"",$G$3,"")</f>
        <v>Kür 1</v>
      </c>
      <c r="H20" s="130">
        <v>4.9530000686645508</v>
      </c>
      <c r="I20" s="130">
        <v>4.3629999160766602</v>
      </c>
      <c r="J20" s="130">
        <v>2.5859999656677246</v>
      </c>
      <c r="K20" s="130">
        <v>5.5850000381469727</v>
      </c>
      <c r="L20" s="131">
        <f t="shared" si="1"/>
        <v>4.3717499971389771</v>
      </c>
      <c r="M20" s="123">
        <f t="shared" si="2"/>
        <v>1</v>
      </c>
      <c r="N20" s="132">
        <f>SUM(M19:M22)</f>
        <v>3</v>
      </c>
      <c r="O20" s="133">
        <f>IF(COUNTIF(L19:L22,"&gt;=0"),ROUND(AVERAGEIF(L19:L22,"&gt;=0"),3),0)</f>
        <v>5.1059999999999999</v>
      </c>
    </row>
    <row r="21" spans="1:15" x14ac:dyDescent="0.25">
      <c r="A21" s="134">
        <f t="shared" si="0"/>
        <v>4</v>
      </c>
      <c r="B21" s="83" t="s">
        <v>393</v>
      </c>
      <c r="C21" s="83">
        <v>3</v>
      </c>
      <c r="D21" s="135" t="s">
        <v>395</v>
      </c>
      <c r="E21" s="127"/>
      <c r="F21" s="83" t="s">
        <v>396</v>
      </c>
      <c r="G21" s="129" t="str">
        <f>IF($G$4&lt;&gt;"",$G$4,"")</f>
        <v>Kür 2</v>
      </c>
      <c r="H21" s="130">
        <v>6.3480000495910645</v>
      </c>
      <c r="I21" s="130">
        <v>4.5710000991821289</v>
      </c>
      <c r="J21" s="130">
        <v>9.2060003280639648</v>
      </c>
      <c r="K21" s="130">
        <v>2.2049999237060547</v>
      </c>
      <c r="L21" s="131">
        <f t="shared" si="1"/>
        <v>5.5825001001358032</v>
      </c>
      <c r="M21" s="123">
        <f t="shared" si="2"/>
        <v>1</v>
      </c>
      <c r="N21" s="132">
        <f>SUM(M19:M22)</f>
        <v>3</v>
      </c>
      <c r="O21" s="136">
        <f>IF(COUNTIF(L19:L22,"&gt;=0"),ROUND(AVERAGEIF(L19:L22,"&gt;=0"),3),0)</f>
        <v>5.1059999999999999</v>
      </c>
    </row>
    <row r="22" spans="1:15" x14ac:dyDescent="0.25">
      <c r="A22" s="137">
        <f t="shared" si="0"/>
        <v>4</v>
      </c>
      <c r="B22" s="113" t="s">
        <v>393</v>
      </c>
      <c r="C22" s="113">
        <v>4</v>
      </c>
      <c r="D22" s="110"/>
      <c r="E22" s="111"/>
      <c r="F22" s="113"/>
      <c r="G22" s="138" t="str">
        <f>IF($G$5&lt;&gt;"",$G$5,"")</f>
        <v/>
      </c>
      <c r="H22" s="139"/>
      <c r="I22" s="139"/>
      <c r="J22" s="139"/>
      <c r="K22" s="139"/>
      <c r="L22" s="140">
        <f t="shared" si="1"/>
        <v>-9.9999999999999995E-7</v>
      </c>
      <c r="M22" s="123">
        <f t="shared" si="2"/>
        <v>0</v>
      </c>
      <c r="N22" s="141">
        <f>SUM(M19:M22)</f>
        <v>3</v>
      </c>
      <c r="O22" s="142">
        <f>IF(COUNTIF(L19:L22,"&gt;=0"),ROUND(AVERAGEIF(L19:L22,"&gt;=0"),3),0)</f>
        <v>5.1059999999999999</v>
      </c>
    </row>
    <row r="23" spans="1:15" x14ac:dyDescent="0.25">
      <c r="A23" s="116">
        <f t="shared" si="0"/>
        <v>9</v>
      </c>
      <c r="B23" s="117" t="s">
        <v>397</v>
      </c>
      <c r="C23" s="117">
        <v>1</v>
      </c>
      <c r="D23" s="118"/>
      <c r="E23" s="119"/>
      <c r="F23" s="117"/>
      <c r="G23" s="120" t="str">
        <f>IF($G$2&lt;&gt;"",$G$2,"")</f>
        <v>Grund</v>
      </c>
      <c r="H23" s="121">
        <v>0.41800001263618469</v>
      </c>
      <c r="I23" s="121">
        <v>3.4170000553131104</v>
      </c>
      <c r="J23" s="121">
        <v>1.6399999856948853</v>
      </c>
      <c r="K23" s="121">
        <v>4.6380000114440918</v>
      </c>
      <c r="L23" s="122">
        <f t="shared" si="1"/>
        <v>2.528250016272068</v>
      </c>
      <c r="M23" s="123">
        <f t="shared" si="2"/>
        <v>1</v>
      </c>
      <c r="N23" s="123">
        <f>SUM(M23:M26)</f>
        <v>3</v>
      </c>
      <c r="O23" s="124">
        <f>IF(COUNTIF(L23:L26,"&gt;=0"),ROUND(AVERAGEIF(L23:L26,"&gt;=0"),3),0)</f>
        <v>4.0730000000000004</v>
      </c>
    </row>
    <row r="24" spans="1:15" x14ac:dyDescent="0.25">
      <c r="A24" s="125">
        <f t="shared" si="0"/>
        <v>9</v>
      </c>
      <c r="B24" s="83" t="s">
        <v>397</v>
      </c>
      <c r="C24" s="83">
        <v>2</v>
      </c>
      <c r="D24" s="126" t="s">
        <v>398</v>
      </c>
      <c r="E24" s="127"/>
      <c r="F24" s="128" t="s">
        <v>80</v>
      </c>
      <c r="G24" s="129" t="str">
        <f>IF($G$3&lt;&gt;"",$G$3,"")</f>
        <v>Kür 1</v>
      </c>
      <c r="H24" s="130">
        <v>1.8140000104904175</v>
      </c>
      <c r="I24" s="130">
        <v>3.5999998450279236E-2</v>
      </c>
      <c r="J24" s="130">
        <v>3.0350000858306885</v>
      </c>
      <c r="K24" s="130">
        <v>7.6700000762939453</v>
      </c>
      <c r="L24" s="131">
        <f t="shared" si="1"/>
        <v>3.1387500427663326</v>
      </c>
      <c r="M24" s="123">
        <f t="shared" si="2"/>
        <v>1</v>
      </c>
      <c r="N24" s="132">
        <f>SUM(M23:M26)</f>
        <v>3</v>
      </c>
      <c r="O24" s="133">
        <f>IF(COUNTIF(L23:L26,"&gt;=0"),ROUND(AVERAGEIF(L23:L26,"&gt;=0"),3),0)</f>
        <v>4.0730000000000004</v>
      </c>
    </row>
    <row r="25" spans="1:15" x14ac:dyDescent="0.25">
      <c r="A25" s="134">
        <f t="shared" si="0"/>
        <v>9</v>
      </c>
      <c r="B25" s="83" t="s">
        <v>397</v>
      </c>
      <c r="C25" s="83">
        <v>3</v>
      </c>
      <c r="D25" s="135" t="s">
        <v>134</v>
      </c>
      <c r="E25" s="127"/>
      <c r="F25" s="83" t="s">
        <v>399</v>
      </c>
      <c r="G25" s="129" t="str">
        <f>IF($G$4&lt;&gt;"",$G$4,"")</f>
        <v>Kür 2</v>
      </c>
      <c r="H25" s="130">
        <v>2.0209999084472656</v>
      </c>
      <c r="I25" s="130">
        <v>6.6560001373291016</v>
      </c>
      <c r="J25" s="130">
        <v>9.6549997329711914</v>
      </c>
      <c r="K25" s="130">
        <v>7.8779997825622559</v>
      </c>
      <c r="L25" s="131">
        <f t="shared" si="1"/>
        <v>6.5524998903274536</v>
      </c>
      <c r="M25" s="123">
        <f t="shared" si="2"/>
        <v>1</v>
      </c>
      <c r="N25" s="132">
        <f>SUM(M23:M26)</f>
        <v>3</v>
      </c>
      <c r="O25" s="136">
        <f>IF(COUNTIF(L23:L26,"&gt;=0"),ROUND(AVERAGEIF(L23:L26,"&gt;=0"),3),0)</f>
        <v>4.0730000000000004</v>
      </c>
    </row>
    <row r="26" spans="1:15" x14ac:dyDescent="0.25">
      <c r="A26" s="137">
        <f t="shared" si="0"/>
        <v>9</v>
      </c>
      <c r="B26" s="113" t="s">
        <v>397</v>
      </c>
      <c r="C26" s="113">
        <v>4</v>
      </c>
      <c r="D26" s="110"/>
      <c r="E26" s="111"/>
      <c r="F26" s="113"/>
      <c r="G26" s="138" t="str">
        <f>IF($G$5&lt;&gt;"",$G$5,"")</f>
        <v/>
      </c>
      <c r="H26" s="139"/>
      <c r="I26" s="139"/>
      <c r="J26" s="139"/>
      <c r="K26" s="139"/>
      <c r="L26" s="140">
        <f t="shared" si="1"/>
        <v>-9.9999999999999995E-7</v>
      </c>
      <c r="M26" s="123">
        <f t="shared" si="2"/>
        <v>0</v>
      </c>
      <c r="N26" s="141">
        <f>SUM(M23:M26)</f>
        <v>3</v>
      </c>
      <c r="O26" s="142">
        <f>IF(COUNTIF(L23:L26,"&gt;=0"),ROUND(AVERAGEIF(L23:L26,"&gt;=0"),3),0)</f>
        <v>4.0730000000000004</v>
      </c>
    </row>
    <row r="27" spans="1:15" x14ac:dyDescent="0.25">
      <c r="A27" s="116">
        <f t="shared" si="0"/>
        <v>3</v>
      </c>
      <c r="B27" s="117" t="s">
        <v>400</v>
      </c>
      <c r="C27" s="117">
        <v>1</v>
      </c>
      <c r="D27" s="118"/>
      <c r="E27" s="119"/>
      <c r="F27" s="117"/>
      <c r="G27" s="120" t="str">
        <f>IF($G$2&lt;&gt;"",$G$2,"")</f>
        <v>Grund</v>
      </c>
      <c r="H27" s="121">
        <v>4.0489997863769531</v>
      </c>
      <c r="I27" s="121">
        <v>8.6840000152587891</v>
      </c>
      <c r="J27" s="121">
        <v>6.9070000648498535</v>
      </c>
      <c r="K27" s="121">
        <v>6.3179998397827148</v>
      </c>
      <c r="L27" s="122">
        <f t="shared" si="1"/>
        <v>6.4894999265670776</v>
      </c>
      <c r="M27" s="123">
        <f t="shared" si="2"/>
        <v>1</v>
      </c>
      <c r="N27" s="123">
        <f>SUM(M27:M30)</f>
        <v>3</v>
      </c>
      <c r="O27" s="124">
        <f>IF(COUNTIF(L27:L30,"&gt;=0"),ROUND(AVERAGEIF(L27:L30,"&gt;=0"),3),0)</f>
        <v>5.1630000000000003</v>
      </c>
    </row>
    <row r="28" spans="1:15" x14ac:dyDescent="0.25">
      <c r="A28" s="125">
        <f t="shared" si="0"/>
        <v>3</v>
      </c>
      <c r="B28" s="83" t="s">
        <v>400</v>
      </c>
      <c r="C28" s="83">
        <v>2</v>
      </c>
      <c r="D28" s="126" t="s">
        <v>401</v>
      </c>
      <c r="E28" s="127"/>
      <c r="F28" s="128" t="s">
        <v>34</v>
      </c>
      <c r="G28" s="129" t="str">
        <f>IF($G$3&lt;&gt;"",$G$3,"")</f>
        <v>Kür 1</v>
      </c>
      <c r="H28" s="130">
        <v>0.66900002956390381</v>
      </c>
      <c r="I28" s="130">
        <v>5.3039999008178711</v>
      </c>
      <c r="J28" s="130">
        <v>8.3020000457763672</v>
      </c>
      <c r="K28" s="130">
        <v>6.5250000953674316</v>
      </c>
      <c r="L28" s="131">
        <f t="shared" si="1"/>
        <v>5.2000000178813934</v>
      </c>
      <c r="M28" s="123">
        <f t="shared" si="2"/>
        <v>1</v>
      </c>
      <c r="N28" s="132">
        <f>SUM(M27:M30)</f>
        <v>3</v>
      </c>
      <c r="O28" s="133">
        <f>IF(COUNTIF(L27:L30,"&gt;=0"),ROUND(AVERAGEIF(L27:L30,"&gt;=0"),3),0)</f>
        <v>5.1630000000000003</v>
      </c>
    </row>
    <row r="29" spans="1:15" x14ac:dyDescent="0.25">
      <c r="A29" s="134">
        <f t="shared" si="0"/>
        <v>3</v>
      </c>
      <c r="B29" s="83" t="s">
        <v>400</v>
      </c>
      <c r="C29" s="83">
        <v>3</v>
      </c>
      <c r="D29" s="135" t="s">
        <v>402</v>
      </c>
      <c r="E29" s="127"/>
      <c r="F29" s="83" t="s">
        <v>403</v>
      </c>
      <c r="G29" s="129" t="str">
        <f>IF($G$4&lt;&gt;"",$G$4,"")</f>
        <v>Kür 2</v>
      </c>
      <c r="H29" s="130">
        <v>2.0639998912811279</v>
      </c>
      <c r="I29" s="130">
        <v>0.28700000047683716</v>
      </c>
      <c r="J29" s="130">
        <v>4.9219999313354492</v>
      </c>
      <c r="K29" s="130">
        <v>7.9210000038146973</v>
      </c>
      <c r="L29" s="131">
        <f t="shared" si="1"/>
        <v>3.7984999567270279</v>
      </c>
      <c r="M29" s="123">
        <f t="shared" si="2"/>
        <v>1</v>
      </c>
      <c r="N29" s="132">
        <f>SUM(M27:M30)</f>
        <v>3</v>
      </c>
      <c r="O29" s="136">
        <f>IF(COUNTIF(L27:L30,"&gt;=0"),ROUND(AVERAGEIF(L27:L30,"&gt;=0"),3),0)</f>
        <v>5.1630000000000003</v>
      </c>
    </row>
    <row r="30" spans="1:15" x14ac:dyDescent="0.25">
      <c r="A30" s="137">
        <f t="shared" si="0"/>
        <v>3</v>
      </c>
      <c r="B30" s="113" t="s">
        <v>400</v>
      </c>
      <c r="C30" s="113">
        <v>4</v>
      </c>
      <c r="D30" s="110"/>
      <c r="E30" s="111"/>
      <c r="F30" s="113"/>
      <c r="G30" s="138" t="str">
        <f>IF($G$5&lt;&gt;"",$G$5,"")</f>
        <v/>
      </c>
      <c r="H30" s="139"/>
      <c r="I30" s="139"/>
      <c r="J30" s="139"/>
      <c r="K30" s="139"/>
      <c r="L30" s="140">
        <f t="shared" si="1"/>
        <v>-9.9999999999999995E-7</v>
      </c>
      <c r="M30" s="123">
        <f t="shared" si="2"/>
        <v>0</v>
      </c>
      <c r="N30" s="141">
        <f>SUM(M27:M30)</f>
        <v>3</v>
      </c>
      <c r="O30" s="142">
        <f>IF(COUNTIF(L27:L30,"&gt;=0"),ROUND(AVERAGEIF(L27:L30,"&gt;=0"),3),0)</f>
        <v>5.1630000000000003</v>
      </c>
    </row>
    <row r="31" spans="1:15" x14ac:dyDescent="0.25">
      <c r="A31" s="116">
        <f t="shared" si="0"/>
        <v>10</v>
      </c>
      <c r="B31" s="117" t="s">
        <v>404</v>
      </c>
      <c r="C31" s="117">
        <v>1</v>
      </c>
      <c r="D31" s="118"/>
      <c r="E31" s="119"/>
      <c r="F31" s="117"/>
      <c r="G31" s="120" t="str">
        <f>IF($G$2&lt;&gt;"",$G$2,"")</f>
        <v>Grund</v>
      </c>
      <c r="H31" s="121">
        <v>4.5399999618530273</v>
      </c>
      <c r="I31" s="121">
        <v>7.5390000343322754</v>
      </c>
      <c r="J31" s="121">
        <v>2.1740000247955322</v>
      </c>
      <c r="K31" s="121">
        <v>0.3970000147819519</v>
      </c>
      <c r="L31" s="122">
        <f t="shared" si="1"/>
        <v>3.6625000089406967</v>
      </c>
      <c r="M31" s="123">
        <f t="shared" si="2"/>
        <v>1</v>
      </c>
      <c r="N31" s="123">
        <f>SUM(M31:M34)</f>
        <v>3</v>
      </c>
      <c r="O31" s="124">
        <f>IF(COUNTIF(L31:L34,"&gt;=0"),ROUND(AVERAGEIF(L31:L34,"&gt;=0"),3),0)</f>
        <v>3.976</v>
      </c>
    </row>
    <row r="32" spans="1:15" x14ac:dyDescent="0.25">
      <c r="A32" s="125">
        <f t="shared" si="0"/>
        <v>10</v>
      </c>
      <c r="B32" s="83" t="s">
        <v>404</v>
      </c>
      <c r="C32" s="83">
        <v>2</v>
      </c>
      <c r="D32" s="126" t="s">
        <v>405</v>
      </c>
      <c r="E32" s="127"/>
      <c r="F32" s="128" t="s">
        <v>34</v>
      </c>
      <c r="G32" s="129" t="str">
        <f>IF($G$3&lt;&gt;"",$G$3,"")</f>
        <v>Kür 1</v>
      </c>
      <c r="H32" s="130">
        <v>1.1599999666213989</v>
      </c>
      <c r="I32" s="130">
        <v>4.1589999198913574</v>
      </c>
      <c r="J32" s="130">
        <v>8.7939996719360352</v>
      </c>
      <c r="K32" s="130">
        <v>1.7920000553131104</v>
      </c>
      <c r="L32" s="131">
        <f t="shared" si="1"/>
        <v>3.9762499034404755</v>
      </c>
      <c r="M32" s="123">
        <f t="shared" si="2"/>
        <v>1</v>
      </c>
      <c r="N32" s="132">
        <f>SUM(M31:M34)</f>
        <v>3</v>
      </c>
      <c r="O32" s="133">
        <f>IF(COUNTIF(L31:L34,"&gt;=0"),ROUND(AVERAGEIF(L31:L34,"&gt;=0"),3),0)</f>
        <v>3.976</v>
      </c>
    </row>
    <row r="33" spans="1:15" x14ac:dyDescent="0.25">
      <c r="A33" s="134">
        <f t="shared" si="0"/>
        <v>10</v>
      </c>
      <c r="B33" s="83" t="s">
        <v>404</v>
      </c>
      <c r="C33" s="83">
        <v>3</v>
      </c>
      <c r="D33" s="135" t="s">
        <v>406</v>
      </c>
      <c r="E33" s="127"/>
      <c r="F33" s="83" t="s">
        <v>407</v>
      </c>
      <c r="G33" s="129" t="str">
        <f>IF($G$4&lt;&gt;"",$G$4,"")</f>
        <v>Kür 2</v>
      </c>
      <c r="H33" s="130">
        <v>2.5559999942779541</v>
      </c>
      <c r="I33" s="130">
        <v>0.77799999713897705</v>
      </c>
      <c r="J33" s="130">
        <v>5.4130001068115234</v>
      </c>
      <c r="K33" s="130">
        <v>8.4119997024536133</v>
      </c>
      <c r="L33" s="131">
        <f t="shared" si="1"/>
        <v>4.289749950170517</v>
      </c>
      <c r="M33" s="123">
        <f t="shared" si="2"/>
        <v>1</v>
      </c>
      <c r="N33" s="132">
        <f>SUM(M31:M34)</f>
        <v>3</v>
      </c>
      <c r="O33" s="136">
        <f>IF(COUNTIF(L31:L34,"&gt;=0"),ROUND(AVERAGEIF(L31:L34,"&gt;=0"),3),0)</f>
        <v>3.976</v>
      </c>
    </row>
    <row r="34" spans="1:15" x14ac:dyDescent="0.25">
      <c r="A34" s="137">
        <f t="shared" si="0"/>
        <v>10</v>
      </c>
      <c r="B34" s="113" t="s">
        <v>404</v>
      </c>
      <c r="C34" s="113">
        <v>4</v>
      </c>
      <c r="D34" s="110"/>
      <c r="E34" s="111"/>
      <c r="F34" s="113"/>
      <c r="G34" s="138" t="str">
        <f>IF($G$5&lt;&gt;"",$G$5,"")</f>
        <v/>
      </c>
      <c r="H34" s="139"/>
      <c r="I34" s="139"/>
      <c r="J34" s="139"/>
      <c r="K34" s="139"/>
      <c r="L34" s="140">
        <f t="shared" si="1"/>
        <v>-9.9999999999999995E-7</v>
      </c>
      <c r="M34" s="123">
        <f t="shared" si="2"/>
        <v>0</v>
      </c>
      <c r="N34" s="141">
        <f>SUM(M31:M34)</f>
        <v>3</v>
      </c>
      <c r="O34" s="142">
        <f>IF(COUNTIF(L31:L34,"&gt;=0"),ROUND(AVERAGEIF(L31:L34,"&gt;=0"),3),0)</f>
        <v>3.976</v>
      </c>
    </row>
    <row r="35" spans="1:15" x14ac:dyDescent="0.25">
      <c r="A35" s="116">
        <f t="shared" si="0"/>
        <v>7</v>
      </c>
      <c r="B35" s="117" t="s">
        <v>408</v>
      </c>
      <c r="C35" s="117">
        <v>1</v>
      </c>
      <c r="D35" s="118"/>
      <c r="E35" s="119"/>
      <c r="F35" s="117"/>
      <c r="G35" s="120" t="str">
        <f>IF($G$2&lt;&gt;"",$G$2,"")</f>
        <v>Grund</v>
      </c>
      <c r="H35" s="121">
        <v>3.7829999923706055</v>
      </c>
      <c r="I35" s="121">
        <v>2.0060000419616699</v>
      </c>
      <c r="J35" s="121">
        <v>3.0520000457763672</v>
      </c>
      <c r="K35" s="121">
        <v>1.2749999761581421</v>
      </c>
      <c r="L35" s="122">
        <f t="shared" si="1"/>
        <v>2.5290000140666962</v>
      </c>
      <c r="M35" s="123">
        <f t="shared" si="2"/>
        <v>1</v>
      </c>
      <c r="N35" s="123">
        <f>SUM(M35:M38)</f>
        <v>3</v>
      </c>
      <c r="O35" s="124">
        <f>IF(COUNTIF(L35:L38,"&gt;=0"),ROUND(AVERAGEIF(L35:L38,"&gt;=0"),3),0)</f>
        <v>4.3730000000000002</v>
      </c>
    </row>
    <row r="36" spans="1:15" x14ac:dyDescent="0.25">
      <c r="A36" s="125">
        <f t="shared" si="0"/>
        <v>7</v>
      </c>
      <c r="B36" s="83" t="s">
        <v>408</v>
      </c>
      <c r="C36" s="83">
        <v>2</v>
      </c>
      <c r="D36" s="126" t="s">
        <v>409</v>
      </c>
      <c r="E36" s="127"/>
      <c r="F36" s="128" t="s">
        <v>143</v>
      </c>
      <c r="G36" s="129" t="str">
        <f>IF($G$3&lt;&gt;"",$G$3,"")</f>
        <v>Kür 1</v>
      </c>
      <c r="H36" s="130">
        <v>3.9900000095367432</v>
      </c>
      <c r="I36" s="130">
        <v>5.0370001792907715</v>
      </c>
      <c r="J36" s="130">
        <v>9.6719999313354492</v>
      </c>
      <c r="K36" s="130">
        <v>2.6710000038146973</v>
      </c>
      <c r="L36" s="131">
        <f t="shared" si="1"/>
        <v>5.3425000309944153</v>
      </c>
      <c r="M36" s="123">
        <f t="shared" si="2"/>
        <v>1</v>
      </c>
      <c r="N36" s="132">
        <f>SUM(M35:M38)</f>
        <v>3</v>
      </c>
      <c r="O36" s="133">
        <f>IF(COUNTIF(L35:L38,"&gt;=0"),ROUND(AVERAGEIF(L35:L38,"&gt;=0"),3),0)</f>
        <v>4.3730000000000002</v>
      </c>
    </row>
    <row r="37" spans="1:15" x14ac:dyDescent="0.25">
      <c r="A37" s="134">
        <f t="shared" si="0"/>
        <v>7</v>
      </c>
      <c r="B37" s="83" t="s">
        <v>408</v>
      </c>
      <c r="C37" s="83">
        <v>3</v>
      </c>
      <c r="D37" s="135" t="s">
        <v>410</v>
      </c>
      <c r="E37" s="127"/>
      <c r="F37" s="83" t="s">
        <v>411</v>
      </c>
      <c r="G37" s="129" t="str">
        <f>IF($G$4&lt;&gt;"",$G$4,"")</f>
        <v>Kür 2</v>
      </c>
      <c r="H37" s="130">
        <v>5.3860001564025879</v>
      </c>
      <c r="I37" s="130">
        <v>1.656999945640564</v>
      </c>
      <c r="J37" s="130">
        <v>4.6550002098083496</v>
      </c>
      <c r="K37" s="130">
        <v>9.2899999618530273</v>
      </c>
      <c r="L37" s="131">
        <f t="shared" si="1"/>
        <v>5.2470000684261322</v>
      </c>
      <c r="M37" s="123">
        <f t="shared" si="2"/>
        <v>1</v>
      </c>
      <c r="N37" s="132">
        <f>SUM(M35:M38)</f>
        <v>3</v>
      </c>
      <c r="O37" s="136">
        <f>IF(COUNTIF(L35:L38,"&gt;=0"),ROUND(AVERAGEIF(L35:L38,"&gt;=0"),3),0)</f>
        <v>4.3730000000000002</v>
      </c>
    </row>
    <row r="38" spans="1:15" x14ac:dyDescent="0.25">
      <c r="A38" s="137">
        <f t="shared" si="0"/>
        <v>7</v>
      </c>
      <c r="B38" s="113" t="s">
        <v>408</v>
      </c>
      <c r="C38" s="113">
        <v>4</v>
      </c>
      <c r="D38" s="110"/>
      <c r="E38" s="111"/>
      <c r="F38" s="113"/>
      <c r="G38" s="138" t="str">
        <f>IF($G$5&lt;&gt;"",$G$5,"")</f>
        <v/>
      </c>
      <c r="H38" s="139"/>
      <c r="I38" s="139"/>
      <c r="J38" s="139"/>
      <c r="K38" s="139"/>
      <c r="L38" s="140">
        <f t="shared" si="1"/>
        <v>-9.9999999999999995E-7</v>
      </c>
      <c r="M38" s="123">
        <f t="shared" si="2"/>
        <v>0</v>
      </c>
      <c r="N38" s="141">
        <f>SUM(M35:M38)</f>
        <v>3</v>
      </c>
      <c r="O38" s="142">
        <f>IF(COUNTIF(L35:L38,"&gt;=0"),ROUND(AVERAGEIF(L35:L38,"&gt;=0"),3),0)</f>
        <v>4.3730000000000002</v>
      </c>
    </row>
    <row r="39" spans="1:15" x14ac:dyDescent="0.25">
      <c r="A39" s="116">
        <f t="shared" si="0"/>
        <v>2</v>
      </c>
      <c r="B39" s="117" t="s">
        <v>412</v>
      </c>
      <c r="C39" s="117">
        <v>1</v>
      </c>
      <c r="D39" s="118"/>
      <c r="E39" s="119"/>
      <c r="F39" s="117"/>
      <c r="G39" s="120" t="str">
        <f>IF($G$2&lt;&gt;"",$G$2,"")</f>
        <v>Grund</v>
      </c>
      <c r="H39" s="121">
        <v>1.6710000038146973</v>
      </c>
      <c r="I39" s="121">
        <v>9.8940000534057617</v>
      </c>
      <c r="J39" s="121">
        <v>8.4329996109008789</v>
      </c>
      <c r="K39" s="121">
        <v>3.0680000782012939</v>
      </c>
      <c r="L39" s="122">
        <f t="shared" si="1"/>
        <v>5.766499936580658</v>
      </c>
      <c r="M39" s="123">
        <f t="shared" si="2"/>
        <v>1</v>
      </c>
      <c r="N39" s="123">
        <f>SUM(M39:M42)</f>
        <v>3</v>
      </c>
      <c r="O39" s="124">
        <f>IF(COUNTIF(L39:L42,"&gt;=0"),ROUND(AVERAGEIF(L39:L42,"&gt;=0"),3),0)</f>
        <v>5.4420000000000002</v>
      </c>
    </row>
    <row r="40" spans="1:15" x14ac:dyDescent="0.25">
      <c r="A40" s="125">
        <f t="shared" si="0"/>
        <v>2</v>
      </c>
      <c r="B40" s="83" t="s">
        <v>412</v>
      </c>
      <c r="C40" s="83">
        <v>2</v>
      </c>
      <c r="D40" s="126" t="s">
        <v>413</v>
      </c>
      <c r="E40" s="127"/>
      <c r="F40" s="128" t="s">
        <v>100</v>
      </c>
      <c r="G40" s="129" t="str">
        <f>IF($G$3&lt;&gt;"",$G$3,"")</f>
        <v>Kür 1</v>
      </c>
      <c r="H40" s="130">
        <v>6.6550002098083496</v>
      </c>
      <c r="I40" s="130">
        <v>4.8779997825622559</v>
      </c>
      <c r="J40" s="130">
        <v>5.0529999732971191</v>
      </c>
      <c r="K40" s="130">
        <v>9.1309995651245117</v>
      </c>
      <c r="L40" s="131">
        <f t="shared" si="1"/>
        <v>6.4292498826980591</v>
      </c>
      <c r="M40" s="123">
        <f t="shared" si="2"/>
        <v>1</v>
      </c>
      <c r="N40" s="132">
        <f>SUM(M39:M42)</f>
        <v>3</v>
      </c>
      <c r="O40" s="133">
        <f>IF(COUNTIF(L39:L42,"&gt;=0"),ROUND(AVERAGEIF(L39:L42,"&gt;=0"),3),0)</f>
        <v>5.4420000000000002</v>
      </c>
    </row>
    <row r="41" spans="1:15" x14ac:dyDescent="0.25">
      <c r="A41" s="134">
        <f t="shared" si="0"/>
        <v>2</v>
      </c>
      <c r="B41" s="83" t="s">
        <v>412</v>
      </c>
      <c r="C41" s="83">
        <v>3</v>
      </c>
      <c r="D41" s="135" t="s">
        <v>375</v>
      </c>
      <c r="E41" s="127"/>
      <c r="F41" s="83" t="s">
        <v>414</v>
      </c>
      <c r="G41" s="129" t="str">
        <f>IF($G$4&lt;&gt;"",$G$4,"")</f>
        <v>Kür 2</v>
      </c>
      <c r="H41" s="130">
        <v>3.2750000953674316</v>
      </c>
      <c r="I41" s="130">
        <v>6.2729997634887695</v>
      </c>
      <c r="J41" s="130">
        <v>6.4479999542236328</v>
      </c>
      <c r="K41" s="130">
        <v>0.52600002288818359</v>
      </c>
      <c r="L41" s="131">
        <f t="shared" si="1"/>
        <v>4.1304999589920044</v>
      </c>
      <c r="M41" s="123">
        <f t="shared" si="2"/>
        <v>1</v>
      </c>
      <c r="N41" s="132">
        <f>SUM(M39:M42)</f>
        <v>3</v>
      </c>
      <c r="O41" s="136">
        <f>IF(COUNTIF(L39:L42,"&gt;=0"),ROUND(AVERAGEIF(L39:L42,"&gt;=0"),3),0)</f>
        <v>5.4420000000000002</v>
      </c>
    </row>
    <row r="42" spans="1:15" x14ac:dyDescent="0.25">
      <c r="A42" s="137">
        <f t="shared" si="0"/>
        <v>2</v>
      </c>
      <c r="B42" s="113" t="s">
        <v>412</v>
      </c>
      <c r="C42" s="113">
        <v>4</v>
      </c>
      <c r="D42" s="110"/>
      <c r="E42" s="111"/>
      <c r="F42" s="113"/>
      <c r="G42" s="138" t="str">
        <f>IF($G$5&lt;&gt;"",$G$5,"")</f>
        <v/>
      </c>
      <c r="H42" s="139"/>
      <c r="I42" s="139"/>
      <c r="J42" s="139"/>
      <c r="K42" s="139"/>
      <c r="L42" s="140">
        <f t="shared" si="1"/>
        <v>-9.9999999999999995E-7</v>
      </c>
      <c r="M42" s="123">
        <f t="shared" si="2"/>
        <v>0</v>
      </c>
      <c r="N42" s="141">
        <f>SUM(M39:M42)</f>
        <v>3</v>
      </c>
      <c r="O42" s="142">
        <f>IF(COUNTIF(L39:L42,"&gt;=0"),ROUND(AVERAGEIF(L39:L42,"&gt;=0"),3),0)</f>
        <v>5.4420000000000002</v>
      </c>
    </row>
    <row r="43" spans="1:15" x14ac:dyDescent="0.25">
      <c r="A43" s="116">
        <f t="shared" si="0"/>
        <v>6</v>
      </c>
      <c r="B43" s="117" t="s">
        <v>415</v>
      </c>
      <c r="C43" s="117">
        <v>1</v>
      </c>
      <c r="D43" s="118"/>
      <c r="E43" s="119"/>
      <c r="F43" s="117"/>
      <c r="G43" s="120" t="str">
        <f>IF($G$2&lt;&gt;"",$G$2,"")</f>
        <v>Grund</v>
      </c>
      <c r="H43" s="121">
        <v>6.5060000419616699</v>
      </c>
      <c r="I43" s="121">
        <v>1.1410000324249268</v>
      </c>
      <c r="J43" s="121">
        <v>4.1399998664855957</v>
      </c>
      <c r="K43" s="121">
        <v>2.3619999885559082</v>
      </c>
      <c r="L43" s="122">
        <f t="shared" si="1"/>
        <v>3.5372499823570251</v>
      </c>
      <c r="M43" s="123">
        <f t="shared" si="2"/>
        <v>1</v>
      </c>
      <c r="N43" s="123">
        <f>SUM(M43:M46)</f>
        <v>3</v>
      </c>
      <c r="O43" s="124">
        <f>IF(COUNTIF(L43:L46,"&gt;=0"),ROUND(AVERAGEIF(L43:L46,"&gt;=0"),3),0)</f>
        <v>4.5739999999999998</v>
      </c>
    </row>
    <row r="44" spans="1:15" x14ac:dyDescent="0.25">
      <c r="A44" s="125">
        <f t="shared" si="0"/>
        <v>6</v>
      </c>
      <c r="B44" s="83" t="s">
        <v>415</v>
      </c>
      <c r="C44" s="83">
        <v>2</v>
      </c>
      <c r="D44" s="126" t="s">
        <v>416</v>
      </c>
      <c r="E44" s="127"/>
      <c r="F44" s="128" t="s">
        <v>100</v>
      </c>
      <c r="G44" s="129" t="str">
        <f>IF($G$3&lt;&gt;"",$G$3,"")</f>
        <v>Kür 1</v>
      </c>
      <c r="H44" s="130">
        <v>3.125999927520752</v>
      </c>
      <c r="I44" s="130">
        <v>6.124000072479248</v>
      </c>
      <c r="J44" s="130">
        <v>4.3470001220703125</v>
      </c>
      <c r="K44" s="130">
        <v>3.7579998970031738</v>
      </c>
      <c r="L44" s="131">
        <f t="shared" si="1"/>
        <v>4.3387500047683716</v>
      </c>
      <c r="M44" s="123">
        <f t="shared" si="2"/>
        <v>1</v>
      </c>
      <c r="N44" s="132">
        <f>SUM(M43:M46)</f>
        <v>3</v>
      </c>
      <c r="O44" s="133">
        <f>IF(COUNTIF(L43:L46,"&gt;=0"),ROUND(AVERAGEIF(L43:L46,"&gt;=0"),3),0)</f>
        <v>4.5739999999999998</v>
      </c>
    </row>
    <row r="45" spans="1:15" x14ac:dyDescent="0.25">
      <c r="A45" s="134">
        <f t="shared" si="0"/>
        <v>6</v>
      </c>
      <c r="B45" s="83" t="s">
        <v>415</v>
      </c>
      <c r="C45" s="83">
        <v>3</v>
      </c>
      <c r="D45" s="135" t="s">
        <v>101</v>
      </c>
      <c r="E45" s="127"/>
      <c r="F45" s="83" t="s">
        <v>417</v>
      </c>
      <c r="G45" s="129" t="str">
        <f>IF($G$4&lt;&gt;"",$G$4,"")</f>
        <v>Kür 2</v>
      </c>
      <c r="H45" s="130">
        <v>4.5209999084472656</v>
      </c>
      <c r="I45" s="130">
        <v>9.1560001373291016</v>
      </c>
      <c r="J45" s="130">
        <v>5.7430000305175781</v>
      </c>
      <c r="K45" s="130">
        <v>3.9660000801086426</v>
      </c>
      <c r="L45" s="131">
        <f t="shared" si="1"/>
        <v>5.846500039100647</v>
      </c>
      <c r="M45" s="123">
        <f t="shared" si="2"/>
        <v>1</v>
      </c>
      <c r="N45" s="132">
        <f>SUM(M43:M46)</f>
        <v>3</v>
      </c>
      <c r="O45" s="136">
        <f>IF(COUNTIF(L43:L46,"&gt;=0"),ROUND(AVERAGEIF(L43:L46,"&gt;=0"),3),0)</f>
        <v>4.5739999999999998</v>
      </c>
    </row>
    <row r="46" spans="1:15" x14ac:dyDescent="0.25">
      <c r="A46" s="137">
        <f t="shared" si="0"/>
        <v>6</v>
      </c>
      <c r="B46" s="113" t="s">
        <v>415</v>
      </c>
      <c r="C46" s="113">
        <v>4</v>
      </c>
      <c r="D46" s="110"/>
      <c r="E46" s="111"/>
      <c r="F46" s="113"/>
      <c r="G46" s="138" t="str">
        <f>IF($G$5&lt;&gt;"",$G$5,"")</f>
        <v/>
      </c>
      <c r="H46" s="139"/>
      <c r="I46" s="139"/>
      <c r="J46" s="139"/>
      <c r="K46" s="139"/>
      <c r="L46" s="140">
        <f t="shared" si="1"/>
        <v>-9.9999999999999995E-7</v>
      </c>
      <c r="M46" s="123">
        <f t="shared" si="2"/>
        <v>0</v>
      </c>
      <c r="N46" s="141">
        <f>SUM(M43:M46)</f>
        <v>3</v>
      </c>
      <c r="O46" s="142">
        <f>IF(COUNTIF(L43:L46,"&gt;=0"),ROUND(AVERAGEIF(L43:L46,"&gt;=0"),3),0)</f>
        <v>4.5739999999999998</v>
      </c>
    </row>
  </sheetData>
  <conditionalFormatting sqref="H7:K7">
    <cfRule type="expression" priority="7" stopIfTrue="1">
      <formula>COUNTBLANK($G7)=1</formula>
    </cfRule>
    <cfRule type="containsBlanks" dxfId="611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610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609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608" priority="24">
      <formula>LEN(TRIM(H10))=0</formula>
    </cfRule>
  </conditionalFormatting>
  <conditionalFormatting sqref="H11:K11">
    <cfRule type="expression" priority="25" stopIfTrue="1">
      <formula>COUNTBLANK($G11)=1</formula>
    </cfRule>
    <cfRule type="containsBlanks" dxfId="607" priority="26">
      <formula>LEN(TRIM(H11))=0</formula>
    </cfRule>
  </conditionalFormatting>
  <conditionalFormatting sqref="H12:K12">
    <cfRule type="expression" priority="27" stopIfTrue="1">
      <formula>COUNTBLANK($G12)=1</formula>
    </cfRule>
    <cfRule type="containsBlanks" dxfId="606" priority="28">
      <formula>LEN(TRIM(H12))=0</formula>
    </cfRule>
  </conditionalFormatting>
  <conditionalFormatting sqref="H13:K13">
    <cfRule type="expression" priority="29" stopIfTrue="1">
      <formula>COUNTBLANK($G13)=1</formula>
    </cfRule>
    <cfRule type="containsBlanks" dxfId="605" priority="30">
      <formula>LEN(TRIM(H13))=0</formula>
    </cfRule>
  </conditionalFormatting>
  <conditionalFormatting sqref="H14:K14">
    <cfRule type="expression" priority="31" stopIfTrue="1">
      <formula>COUNTBLANK($G14)=1</formula>
    </cfRule>
    <cfRule type="containsBlanks" dxfId="604" priority="32">
      <formula>LEN(TRIM(H14))=0</formula>
    </cfRule>
  </conditionalFormatting>
  <conditionalFormatting sqref="H15:K15">
    <cfRule type="expression" priority="33" stopIfTrue="1">
      <formula>COUNTBLANK($G15)=1</formula>
    </cfRule>
    <cfRule type="containsBlanks" dxfId="603" priority="34">
      <formula>LEN(TRIM(H15))=0</formula>
    </cfRule>
  </conditionalFormatting>
  <conditionalFormatting sqref="H16:K16">
    <cfRule type="expression" priority="35" stopIfTrue="1">
      <formula>COUNTBLANK($G16)=1</formula>
    </cfRule>
    <cfRule type="containsBlanks" dxfId="602" priority="36">
      <formula>LEN(TRIM(H16))=0</formula>
    </cfRule>
  </conditionalFormatting>
  <conditionalFormatting sqref="H17:K17">
    <cfRule type="expression" priority="37" stopIfTrue="1">
      <formula>COUNTBLANK($G17)=1</formula>
    </cfRule>
    <cfRule type="containsBlanks" dxfId="601" priority="38">
      <formula>LEN(TRIM(H17))=0</formula>
    </cfRule>
  </conditionalFormatting>
  <conditionalFormatting sqref="H18:K18">
    <cfRule type="expression" priority="39" stopIfTrue="1">
      <formula>COUNTBLANK($G18)=1</formula>
    </cfRule>
    <cfRule type="containsBlanks" dxfId="600" priority="40">
      <formula>LEN(TRIM(H18))=0</formula>
    </cfRule>
  </conditionalFormatting>
  <conditionalFormatting sqref="H19:K19">
    <cfRule type="expression" priority="41" stopIfTrue="1">
      <formula>COUNTBLANK($G19)=1</formula>
    </cfRule>
    <cfRule type="containsBlanks" dxfId="599" priority="42">
      <formula>LEN(TRIM(H19))=0</formula>
    </cfRule>
  </conditionalFormatting>
  <conditionalFormatting sqref="H20:K20">
    <cfRule type="expression" priority="43" stopIfTrue="1">
      <formula>COUNTBLANK($G20)=1</formula>
    </cfRule>
    <cfRule type="containsBlanks" dxfId="598" priority="44">
      <formula>LEN(TRIM(H20))=0</formula>
    </cfRule>
  </conditionalFormatting>
  <conditionalFormatting sqref="H21:K21">
    <cfRule type="expression" priority="45" stopIfTrue="1">
      <formula>COUNTBLANK($G21)=1</formula>
    </cfRule>
    <cfRule type="containsBlanks" dxfId="597" priority="46">
      <formula>LEN(TRIM(H21))=0</formula>
    </cfRule>
  </conditionalFormatting>
  <conditionalFormatting sqref="H22:K22">
    <cfRule type="expression" priority="47" stopIfTrue="1">
      <formula>COUNTBLANK($G22)=1</formula>
    </cfRule>
    <cfRule type="containsBlanks" dxfId="596" priority="48">
      <formula>LEN(TRIM(H22))=0</formula>
    </cfRule>
  </conditionalFormatting>
  <conditionalFormatting sqref="H23:K23">
    <cfRule type="expression" priority="49" stopIfTrue="1">
      <formula>COUNTBLANK($G23)=1</formula>
    </cfRule>
    <cfRule type="containsBlanks" dxfId="595" priority="50">
      <formula>LEN(TRIM(H23))=0</formula>
    </cfRule>
  </conditionalFormatting>
  <conditionalFormatting sqref="H24:K24">
    <cfRule type="expression" priority="51" stopIfTrue="1">
      <formula>COUNTBLANK($G24)=1</formula>
    </cfRule>
    <cfRule type="containsBlanks" dxfId="594" priority="52">
      <formula>LEN(TRIM(H24))=0</formula>
    </cfRule>
  </conditionalFormatting>
  <conditionalFormatting sqref="H25:K25">
    <cfRule type="expression" priority="53" stopIfTrue="1">
      <formula>COUNTBLANK($G25)=1</formula>
    </cfRule>
    <cfRule type="containsBlanks" dxfId="593" priority="54">
      <formula>LEN(TRIM(H25))=0</formula>
    </cfRule>
  </conditionalFormatting>
  <conditionalFormatting sqref="H26:K26">
    <cfRule type="expression" priority="55" stopIfTrue="1">
      <formula>COUNTBLANK($G26)=1</formula>
    </cfRule>
    <cfRule type="containsBlanks" dxfId="592" priority="56">
      <formula>LEN(TRIM(H26))=0</formula>
    </cfRule>
  </conditionalFormatting>
  <conditionalFormatting sqref="H27:K27">
    <cfRule type="expression" priority="57" stopIfTrue="1">
      <formula>COUNTBLANK($G27)=1</formula>
    </cfRule>
    <cfRule type="containsBlanks" dxfId="591" priority="58">
      <formula>LEN(TRIM(H27))=0</formula>
    </cfRule>
  </conditionalFormatting>
  <conditionalFormatting sqref="H28:K28">
    <cfRule type="expression" priority="59" stopIfTrue="1">
      <formula>COUNTBLANK($G28)=1</formula>
    </cfRule>
    <cfRule type="containsBlanks" dxfId="590" priority="60">
      <formula>LEN(TRIM(H28))=0</formula>
    </cfRule>
  </conditionalFormatting>
  <conditionalFormatting sqref="H29:K29">
    <cfRule type="expression" priority="61" stopIfTrue="1">
      <formula>COUNTBLANK($G29)=1</formula>
    </cfRule>
    <cfRule type="containsBlanks" dxfId="589" priority="62">
      <formula>LEN(TRIM(H29))=0</formula>
    </cfRule>
  </conditionalFormatting>
  <conditionalFormatting sqref="H30:K30">
    <cfRule type="expression" priority="63" stopIfTrue="1">
      <formula>COUNTBLANK($G30)=1</formula>
    </cfRule>
    <cfRule type="containsBlanks" dxfId="588" priority="64">
      <formula>LEN(TRIM(H30))=0</formula>
    </cfRule>
  </conditionalFormatting>
  <conditionalFormatting sqref="H31:K31">
    <cfRule type="expression" priority="65" stopIfTrue="1">
      <formula>COUNTBLANK($G31)=1</formula>
    </cfRule>
    <cfRule type="containsBlanks" dxfId="587" priority="66">
      <formula>LEN(TRIM(H31))=0</formula>
    </cfRule>
  </conditionalFormatting>
  <conditionalFormatting sqref="H32:K32">
    <cfRule type="expression" priority="67" stopIfTrue="1">
      <formula>COUNTBLANK($G32)=1</formula>
    </cfRule>
    <cfRule type="containsBlanks" dxfId="586" priority="68">
      <formula>LEN(TRIM(H32))=0</formula>
    </cfRule>
  </conditionalFormatting>
  <conditionalFormatting sqref="H33:K33">
    <cfRule type="expression" priority="69" stopIfTrue="1">
      <formula>COUNTBLANK($G33)=1</formula>
    </cfRule>
    <cfRule type="containsBlanks" dxfId="585" priority="70">
      <formula>LEN(TRIM(H33))=0</formula>
    </cfRule>
  </conditionalFormatting>
  <conditionalFormatting sqref="H34:K34">
    <cfRule type="expression" priority="71" stopIfTrue="1">
      <formula>COUNTBLANK($G34)=1</formula>
    </cfRule>
    <cfRule type="containsBlanks" dxfId="584" priority="72">
      <formula>LEN(TRIM(H34))=0</formula>
    </cfRule>
  </conditionalFormatting>
  <conditionalFormatting sqref="H35:K35">
    <cfRule type="expression" priority="73" stopIfTrue="1">
      <formula>COUNTBLANK($G35)=1</formula>
    </cfRule>
    <cfRule type="containsBlanks" dxfId="583" priority="74">
      <formula>LEN(TRIM(H35))=0</formula>
    </cfRule>
  </conditionalFormatting>
  <conditionalFormatting sqref="H36:K36">
    <cfRule type="expression" priority="75" stopIfTrue="1">
      <formula>COUNTBLANK($G36)=1</formula>
    </cfRule>
    <cfRule type="containsBlanks" dxfId="582" priority="76">
      <formula>LEN(TRIM(H36))=0</formula>
    </cfRule>
  </conditionalFormatting>
  <conditionalFormatting sqref="H37:K37">
    <cfRule type="expression" priority="77" stopIfTrue="1">
      <formula>COUNTBLANK($G37)=1</formula>
    </cfRule>
    <cfRule type="containsBlanks" dxfId="581" priority="78">
      <formula>LEN(TRIM(H37))=0</formula>
    </cfRule>
  </conditionalFormatting>
  <conditionalFormatting sqref="H38:K38">
    <cfRule type="expression" priority="79" stopIfTrue="1">
      <formula>COUNTBLANK($G38)=1</formula>
    </cfRule>
    <cfRule type="containsBlanks" dxfId="580" priority="80">
      <formula>LEN(TRIM(H38))=0</formula>
    </cfRule>
  </conditionalFormatting>
  <conditionalFormatting sqref="H39:K39">
    <cfRule type="expression" priority="81" stopIfTrue="1">
      <formula>COUNTBLANK($G39)=1</formula>
    </cfRule>
    <cfRule type="containsBlanks" dxfId="579" priority="82">
      <formula>LEN(TRIM(H39))=0</formula>
    </cfRule>
  </conditionalFormatting>
  <conditionalFormatting sqref="H40:K40">
    <cfRule type="expression" priority="83" stopIfTrue="1">
      <formula>COUNTBLANK($G40)=1</formula>
    </cfRule>
    <cfRule type="containsBlanks" dxfId="578" priority="84">
      <formula>LEN(TRIM(H40))=0</formula>
    </cfRule>
  </conditionalFormatting>
  <conditionalFormatting sqref="H41:K41">
    <cfRule type="expression" priority="85" stopIfTrue="1">
      <formula>COUNTBLANK($G41)=1</formula>
    </cfRule>
    <cfRule type="containsBlanks" dxfId="577" priority="86">
      <formula>LEN(TRIM(H41))=0</formula>
    </cfRule>
  </conditionalFormatting>
  <conditionalFormatting sqref="H42:K42">
    <cfRule type="expression" priority="87" stopIfTrue="1">
      <formula>COUNTBLANK($G42)=1</formula>
    </cfRule>
    <cfRule type="containsBlanks" dxfId="576" priority="88">
      <formula>LEN(TRIM(H42))=0</formula>
    </cfRule>
  </conditionalFormatting>
  <conditionalFormatting sqref="H43:K43">
    <cfRule type="expression" priority="89" stopIfTrue="1">
      <formula>COUNTBLANK($G43)=1</formula>
    </cfRule>
    <cfRule type="containsBlanks" dxfId="575" priority="90">
      <formula>LEN(TRIM(H43))=0</formula>
    </cfRule>
  </conditionalFormatting>
  <conditionalFormatting sqref="H44:K44">
    <cfRule type="expression" priority="91" stopIfTrue="1">
      <formula>COUNTBLANK($G44)=1</formula>
    </cfRule>
    <cfRule type="containsBlanks" dxfId="574" priority="92">
      <formula>LEN(TRIM(H44))=0</formula>
    </cfRule>
  </conditionalFormatting>
  <conditionalFormatting sqref="H45:K45">
    <cfRule type="expression" priority="93" stopIfTrue="1">
      <formula>COUNTBLANK($G45)=1</formula>
    </cfRule>
    <cfRule type="containsBlanks" dxfId="573" priority="94">
      <formula>LEN(TRIM(H45))=0</formula>
    </cfRule>
  </conditionalFormatting>
  <conditionalFormatting sqref="H46:K46">
    <cfRule type="expression" priority="95" stopIfTrue="1">
      <formula>COUNTBLANK($G46)=1</formula>
    </cfRule>
    <cfRule type="containsBlanks" dxfId="572" priority="96">
      <formula>LEN(TRIM(H46))=0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2.1  -  Svår klass, Juniorlag NM-klass&amp;B&amp;"Arial"&amp;8
&amp;P (&amp;N)&amp;R&amp;G</oddHeader>
    <oddFooter>&amp;C&amp;G</oddFooter>
  </headerFooter>
  <rowBreaks count="1" manualBreakCount="1">
    <brk id="42" max="1048575" man="1"/>
  </rowBreaks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30"/>
  <sheetViews>
    <sheetView showRuler="0" view="pageLayout" zoomScale="80" zoomScaleNormal="100" zoomScalePageLayoutView="80" workbookViewId="0">
      <selection activeCell="A11" sqref="A11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6" width="10.625" style="83" customWidth="1"/>
    <col min="87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260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 t="s">
        <v>16</v>
      </c>
      <c r="H4" s="89" t="s">
        <v>9</v>
      </c>
      <c r="I4" s="89" t="s">
        <v>17</v>
      </c>
      <c r="J4" s="89" t="s">
        <v>18</v>
      </c>
      <c r="K4" s="89" t="s">
        <v>19</v>
      </c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 t="shared" ref="A7:A30" si="0">_xlfn.FLOOR.MATH(RANK(N7,$N$7:$N$234)/4+1+SUMPRODUCT(-(-($N$7:$N$234=N7)),-(-(O7&lt;$O$7:$O$234)))/4)</f>
        <v>1</v>
      </c>
      <c r="B7" s="117" t="s">
        <v>305</v>
      </c>
      <c r="C7" s="117">
        <v>1</v>
      </c>
      <c r="D7" s="118"/>
      <c r="E7" s="119"/>
      <c r="F7" s="117"/>
      <c r="G7" s="120" t="str">
        <f>IF($G$2&lt;&gt;"",$G$2,"")</f>
        <v>Grund</v>
      </c>
      <c r="H7" s="121">
        <v>3.2999999821186066E-2</v>
      </c>
      <c r="I7" s="121">
        <v>4.6459999084472656</v>
      </c>
      <c r="J7" s="121">
        <v>9.5760002136230469</v>
      </c>
      <c r="K7" s="121">
        <v>5.8260002136230469</v>
      </c>
      <c r="L7" s="122">
        <f t="shared" ref="L7:L30" si="1">IF(COUNTBLANK(H7:K7)=0,AVERAGE(H7:K7),-0.000001)</f>
        <v>5.0202500838786364</v>
      </c>
      <c r="M7" s="123">
        <f t="shared" ref="M7:M30" si="2">IF(COUNTBLANK(H7:K7)=0,1,0)</f>
        <v>1</v>
      </c>
      <c r="N7" s="123">
        <f>SUM(M7:M10)</f>
        <v>3</v>
      </c>
      <c r="O7" s="124">
        <f>IF(COUNTIF(L7:L10,"&gt;=0"),ROUND(AVERAGEIF(L7:L10,"&gt;=0"),3),0)</f>
        <v>5.8440000000000003</v>
      </c>
    </row>
    <row r="8" spans="1:15" x14ac:dyDescent="0.25">
      <c r="A8" s="125">
        <f t="shared" si="0"/>
        <v>1</v>
      </c>
      <c r="B8" s="83" t="s">
        <v>305</v>
      </c>
      <c r="C8" s="83">
        <v>2</v>
      </c>
      <c r="D8" s="126" t="s">
        <v>262</v>
      </c>
      <c r="E8" s="127"/>
      <c r="F8" s="128" t="s">
        <v>143</v>
      </c>
      <c r="G8" s="129" t="str">
        <f>IF($G$3&lt;&gt;"",$G$3,"")</f>
        <v>Tekn kür</v>
      </c>
      <c r="H8" s="130">
        <v>9.5200004577636719</v>
      </c>
      <c r="I8" s="130">
        <v>4.1339998245239258</v>
      </c>
      <c r="J8" s="130">
        <v>8.7480001449584961</v>
      </c>
      <c r="K8" s="130">
        <v>3.3619999885559082</v>
      </c>
      <c r="L8" s="131">
        <f t="shared" si="1"/>
        <v>6.4410001039505005</v>
      </c>
      <c r="M8" s="123">
        <f t="shared" si="2"/>
        <v>1</v>
      </c>
      <c r="N8" s="132">
        <f>SUM(M7:M10)</f>
        <v>3</v>
      </c>
      <c r="O8" s="133">
        <f>IF(COUNTIF(L7:L10,"&gt;=0"),ROUND(AVERAGEIF(L7:L10,"&gt;=0"),3),0)</f>
        <v>5.8440000000000003</v>
      </c>
    </row>
    <row r="9" spans="1:15" x14ac:dyDescent="0.25">
      <c r="A9" s="134">
        <f t="shared" si="0"/>
        <v>1</v>
      </c>
      <c r="B9" s="83" t="s">
        <v>305</v>
      </c>
      <c r="C9" s="83">
        <v>3</v>
      </c>
      <c r="D9" s="135" t="s">
        <v>175</v>
      </c>
      <c r="E9" s="127"/>
      <c r="F9" s="83" t="s">
        <v>176</v>
      </c>
      <c r="G9" s="129" t="str">
        <f>IF($G$4&lt;&gt;"",$G$4,"")</f>
        <v>Kür</v>
      </c>
      <c r="H9" s="130">
        <v>3.5220000743865967</v>
      </c>
      <c r="I9" s="130">
        <v>6.1840000152587891</v>
      </c>
      <c r="J9" s="130">
        <v>9.1619997024536133</v>
      </c>
      <c r="K9" s="130">
        <v>5.4120001792907715</v>
      </c>
      <c r="L9" s="131">
        <f t="shared" si="1"/>
        <v>6.0699999928474426</v>
      </c>
      <c r="M9" s="123">
        <f t="shared" si="2"/>
        <v>1</v>
      </c>
      <c r="N9" s="132">
        <f>SUM(M7:M10)</f>
        <v>3</v>
      </c>
      <c r="O9" s="136">
        <f>IF(COUNTIF(L7:L10,"&gt;=0"),ROUND(AVERAGEIF(L7:L10,"&gt;=0"),3),0)</f>
        <v>5.8440000000000003</v>
      </c>
    </row>
    <row r="10" spans="1:15" x14ac:dyDescent="0.25">
      <c r="A10" s="137">
        <f t="shared" si="0"/>
        <v>1</v>
      </c>
      <c r="B10" s="113" t="s">
        <v>305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 t="shared" si="1"/>
        <v>-9.9999999999999995E-7</v>
      </c>
      <c r="M10" s="123">
        <f t="shared" si="2"/>
        <v>0</v>
      </c>
      <c r="N10" s="141">
        <f>SUM(M7:M10)</f>
        <v>3</v>
      </c>
      <c r="O10" s="142">
        <f>IF(COUNTIF(L7:L10,"&gt;=0"),ROUND(AVERAGEIF(L7:L10,"&gt;=0"),3),0)</f>
        <v>5.8440000000000003</v>
      </c>
    </row>
    <row r="11" spans="1:15" x14ac:dyDescent="0.25">
      <c r="A11" s="116">
        <f t="shared" si="0"/>
        <v>2</v>
      </c>
      <c r="B11" s="117" t="s">
        <v>306</v>
      </c>
      <c r="C11" s="117">
        <v>1</v>
      </c>
      <c r="D11" s="118"/>
      <c r="E11" s="119"/>
      <c r="F11" s="117"/>
      <c r="G11" s="120" t="str">
        <f>IF($G$2&lt;&gt;"",$G$2,"")</f>
        <v>Grund</v>
      </c>
      <c r="H11" s="121">
        <v>9.050999641418457</v>
      </c>
      <c r="I11" s="121">
        <v>5.3010001182556152</v>
      </c>
      <c r="J11" s="121">
        <v>1.8669999837875366</v>
      </c>
      <c r="K11" s="121">
        <v>6.4809999465942383</v>
      </c>
      <c r="L11" s="122">
        <f t="shared" si="1"/>
        <v>5.6749999225139618</v>
      </c>
      <c r="M11" s="123">
        <f t="shared" si="2"/>
        <v>1</v>
      </c>
      <c r="N11" s="123">
        <f>SUM(M11:M14)</f>
        <v>3</v>
      </c>
      <c r="O11" s="124">
        <f>IF(COUNTIF(L11:L14,"&gt;=0"),ROUND(AVERAGEIF(L11:L14,"&gt;=0"),3),0)</f>
        <v>5.1310000000000002</v>
      </c>
    </row>
    <row r="12" spans="1:15" x14ac:dyDescent="0.25">
      <c r="A12" s="125">
        <f t="shared" si="0"/>
        <v>2</v>
      </c>
      <c r="B12" s="83" t="s">
        <v>306</v>
      </c>
      <c r="C12" s="83">
        <v>2</v>
      </c>
      <c r="D12" s="126" t="s">
        <v>264</v>
      </c>
      <c r="E12" s="127"/>
      <c r="F12" s="128" t="s">
        <v>181</v>
      </c>
      <c r="G12" s="129" t="str">
        <f>IF($G$3&lt;&gt;"",$G$3,"")</f>
        <v>Tekn kür</v>
      </c>
      <c r="H12" s="130">
        <v>0.17499999701976776</v>
      </c>
      <c r="I12" s="130">
        <v>8.3769998550415039</v>
      </c>
      <c r="J12" s="130">
        <v>2.9909999370574951</v>
      </c>
      <c r="K12" s="130">
        <v>4.0170001983642578</v>
      </c>
      <c r="L12" s="131">
        <f t="shared" si="1"/>
        <v>3.8899999968707561</v>
      </c>
      <c r="M12" s="123">
        <f t="shared" si="2"/>
        <v>1</v>
      </c>
      <c r="N12" s="132">
        <f>SUM(M11:M14)</f>
        <v>3</v>
      </c>
      <c r="O12" s="133">
        <f>IF(COUNTIF(L11:L14,"&gt;=0"),ROUND(AVERAGEIF(L11:L14,"&gt;=0"),3),0)</f>
        <v>5.1310000000000002</v>
      </c>
    </row>
    <row r="13" spans="1:15" x14ac:dyDescent="0.25">
      <c r="A13" s="134">
        <f t="shared" si="0"/>
        <v>2</v>
      </c>
      <c r="B13" s="83" t="s">
        <v>306</v>
      </c>
      <c r="C13" s="83">
        <v>3</v>
      </c>
      <c r="D13" s="135" t="s">
        <v>190</v>
      </c>
      <c r="E13" s="127"/>
      <c r="F13" s="83" t="s">
        <v>191</v>
      </c>
      <c r="G13" s="129" t="str">
        <f>IF($G$4&lt;&gt;"",$G$4,"")</f>
        <v>Kür</v>
      </c>
      <c r="H13" s="130">
        <v>8.6379995346069336</v>
      </c>
      <c r="I13" s="130">
        <v>6.8390002250671387</v>
      </c>
      <c r="J13" s="130">
        <v>1.7690000534057617</v>
      </c>
      <c r="K13" s="130">
        <v>6.0669999122619629</v>
      </c>
      <c r="L13" s="131">
        <f t="shared" si="1"/>
        <v>5.8282499313354492</v>
      </c>
      <c r="M13" s="123">
        <f t="shared" si="2"/>
        <v>1</v>
      </c>
      <c r="N13" s="132">
        <f>SUM(M11:M14)</f>
        <v>3</v>
      </c>
      <c r="O13" s="136">
        <f>IF(COUNTIF(L11:L14,"&gt;=0"),ROUND(AVERAGEIF(L11:L14,"&gt;=0"),3),0)</f>
        <v>5.1310000000000002</v>
      </c>
    </row>
    <row r="14" spans="1:15" x14ac:dyDescent="0.25">
      <c r="A14" s="137">
        <f t="shared" si="0"/>
        <v>2</v>
      </c>
      <c r="B14" s="113" t="s">
        <v>306</v>
      </c>
      <c r="C14" s="113">
        <v>4</v>
      </c>
      <c r="D14" s="110"/>
      <c r="E14" s="111"/>
      <c r="F14" s="113"/>
      <c r="G14" s="138" t="str">
        <f>IF($G$5&lt;&gt;"",$G$5,"")</f>
        <v/>
      </c>
      <c r="H14" s="139"/>
      <c r="I14" s="139"/>
      <c r="J14" s="139"/>
      <c r="K14" s="139"/>
      <c r="L14" s="140">
        <f t="shared" si="1"/>
        <v>-9.9999999999999995E-7</v>
      </c>
      <c r="M14" s="123">
        <f t="shared" si="2"/>
        <v>0</v>
      </c>
      <c r="N14" s="141">
        <f>SUM(M11:M14)</f>
        <v>3</v>
      </c>
      <c r="O14" s="142">
        <f>IF(COUNTIF(L11:L14,"&gt;=0"),ROUND(AVERAGEIF(L11:L14,"&gt;=0"),3),0)</f>
        <v>5.1310000000000002</v>
      </c>
    </row>
    <row r="15" spans="1:15" x14ac:dyDescent="0.25">
      <c r="A15" s="116">
        <f t="shared" si="0"/>
        <v>5</v>
      </c>
      <c r="B15" s="117" t="s">
        <v>307</v>
      </c>
      <c r="C15" s="117">
        <v>1</v>
      </c>
      <c r="D15" s="118"/>
      <c r="E15" s="119"/>
      <c r="F15" s="117"/>
      <c r="G15" s="120" t="str">
        <f>IF($G$2&lt;&gt;"",$G$2,"")</f>
        <v>Grund</v>
      </c>
      <c r="H15" s="121">
        <v>1.0870000123977661</v>
      </c>
      <c r="I15" s="121">
        <v>1.2410000562667847</v>
      </c>
      <c r="J15" s="121">
        <v>5.2979998588562012</v>
      </c>
      <c r="K15" s="121">
        <v>6.5310001373291016</v>
      </c>
      <c r="L15" s="122">
        <f t="shared" si="1"/>
        <v>3.5392500162124634</v>
      </c>
      <c r="M15" s="123">
        <f t="shared" si="2"/>
        <v>1</v>
      </c>
      <c r="N15" s="123">
        <f>SUM(M15:M18)</f>
        <v>3</v>
      </c>
      <c r="O15" s="124">
        <f>IF(COUNTIF(L15:L18,"&gt;=0"),ROUND(AVERAGEIF(L15:L18,"&gt;=0"),3),0)</f>
        <v>4.2149999999999999</v>
      </c>
    </row>
    <row r="16" spans="1:15" x14ac:dyDescent="0.25">
      <c r="A16" s="125">
        <f t="shared" si="0"/>
        <v>5</v>
      </c>
      <c r="B16" s="83" t="s">
        <v>307</v>
      </c>
      <c r="C16" s="83">
        <v>2</v>
      </c>
      <c r="D16" s="126" t="s">
        <v>266</v>
      </c>
      <c r="E16" s="127"/>
      <c r="F16" s="128" t="s">
        <v>267</v>
      </c>
      <c r="G16" s="129" t="str">
        <f>IF($G$3&lt;&gt;"",$G$3,"")</f>
        <v>Tekn kür</v>
      </c>
      <c r="H16" s="130">
        <v>3.2909998893737793</v>
      </c>
      <c r="I16" s="130">
        <v>1.8079999685287476</v>
      </c>
      <c r="J16" s="130">
        <v>5.5500001907348633</v>
      </c>
      <c r="K16" s="130">
        <v>3.5109999179840088</v>
      </c>
      <c r="L16" s="131">
        <f t="shared" si="1"/>
        <v>3.5399999916553497</v>
      </c>
      <c r="M16" s="123">
        <f t="shared" si="2"/>
        <v>1</v>
      </c>
      <c r="N16" s="132">
        <f>SUM(M15:M18)</f>
        <v>3</v>
      </c>
      <c r="O16" s="133">
        <f>IF(COUNTIF(L15:L18,"&gt;=0"),ROUND(AVERAGEIF(L15:L18,"&gt;=0"),3),0)</f>
        <v>4.2149999999999999</v>
      </c>
    </row>
    <row r="17" spans="1:15" x14ac:dyDescent="0.25">
      <c r="A17" s="134">
        <f t="shared" si="0"/>
        <v>5</v>
      </c>
      <c r="B17" s="83" t="s">
        <v>307</v>
      </c>
      <c r="C17" s="83">
        <v>3</v>
      </c>
      <c r="D17" s="135" t="s">
        <v>230</v>
      </c>
      <c r="E17" s="127"/>
      <c r="F17" s="83" t="s">
        <v>231</v>
      </c>
      <c r="G17" s="129" t="str">
        <f>IF($G$4&lt;&gt;"",$G$4,"")</f>
        <v>Kür</v>
      </c>
      <c r="H17" s="130">
        <v>9.0369997024536133</v>
      </c>
      <c r="I17" s="130">
        <v>6.3670001029968262</v>
      </c>
      <c r="J17" s="130">
        <v>1.2960000038146973</v>
      </c>
      <c r="K17" s="130">
        <v>5.560999870300293</v>
      </c>
      <c r="L17" s="131">
        <f t="shared" si="1"/>
        <v>5.5652499198913574</v>
      </c>
      <c r="M17" s="123">
        <f t="shared" si="2"/>
        <v>1</v>
      </c>
      <c r="N17" s="132">
        <f>SUM(M15:M18)</f>
        <v>3</v>
      </c>
      <c r="O17" s="136">
        <f>IF(COUNTIF(L15:L18,"&gt;=0"),ROUND(AVERAGEIF(L15:L18,"&gt;=0"),3),0)</f>
        <v>4.2149999999999999</v>
      </c>
    </row>
    <row r="18" spans="1:15" x14ac:dyDescent="0.25">
      <c r="A18" s="137">
        <f t="shared" si="0"/>
        <v>5</v>
      </c>
      <c r="B18" s="113" t="s">
        <v>307</v>
      </c>
      <c r="C18" s="113">
        <v>4</v>
      </c>
      <c r="D18" s="110"/>
      <c r="E18" s="111"/>
      <c r="F18" s="113"/>
      <c r="G18" s="138" t="str">
        <f>IF($G$5&lt;&gt;"",$G$5,"")</f>
        <v/>
      </c>
      <c r="H18" s="139"/>
      <c r="I18" s="139"/>
      <c r="J18" s="139"/>
      <c r="K18" s="139"/>
      <c r="L18" s="140">
        <f t="shared" si="1"/>
        <v>-9.9999999999999995E-7</v>
      </c>
      <c r="M18" s="123">
        <f t="shared" si="2"/>
        <v>0</v>
      </c>
      <c r="N18" s="141">
        <f>SUM(M15:M18)</f>
        <v>3</v>
      </c>
      <c r="O18" s="142">
        <f>IF(COUNTIF(L15:L18,"&gt;=0"),ROUND(AVERAGEIF(L15:L18,"&gt;=0"),3),0)</f>
        <v>4.2149999999999999</v>
      </c>
    </row>
    <row r="19" spans="1:15" x14ac:dyDescent="0.25">
      <c r="A19" s="116">
        <f t="shared" si="0"/>
        <v>3</v>
      </c>
      <c r="B19" s="117" t="s">
        <v>308</v>
      </c>
      <c r="C19" s="117">
        <v>1</v>
      </c>
      <c r="D19" s="118"/>
      <c r="E19" s="119"/>
      <c r="F19" s="117"/>
      <c r="G19" s="120" t="str">
        <f>IF($G$2&lt;&gt;"",$G$2,"")</f>
        <v>Grund</v>
      </c>
      <c r="H19" s="121">
        <v>8.3680000305175781</v>
      </c>
      <c r="I19" s="121">
        <v>2.4249999523162842</v>
      </c>
      <c r="J19" s="121">
        <v>3.4509999752044678</v>
      </c>
      <c r="K19" s="121">
        <v>8.0649995803833008</v>
      </c>
      <c r="L19" s="122">
        <f t="shared" si="1"/>
        <v>5.5772498846054077</v>
      </c>
      <c r="M19" s="123">
        <f t="shared" si="2"/>
        <v>1</v>
      </c>
      <c r="N19" s="123">
        <f>SUM(M19:M22)</f>
        <v>3</v>
      </c>
      <c r="O19" s="124">
        <f>IF(COUNTIF(L19:L22,"&gt;=0"),ROUND(AVERAGEIF(L19:L22,"&gt;=0"),3),0)</f>
        <v>4.5330000000000004</v>
      </c>
    </row>
    <row r="20" spans="1:15" x14ac:dyDescent="0.25">
      <c r="A20" s="125">
        <f t="shared" si="0"/>
        <v>3</v>
      </c>
      <c r="B20" s="83" t="s">
        <v>308</v>
      </c>
      <c r="C20" s="83">
        <v>2</v>
      </c>
      <c r="D20" s="126" t="s">
        <v>269</v>
      </c>
      <c r="E20" s="127"/>
      <c r="F20" s="128" t="s">
        <v>267</v>
      </c>
      <c r="G20" s="129" t="str">
        <f>IF($G$3&lt;&gt;"",$G$3,"")</f>
        <v>Tekn kür</v>
      </c>
      <c r="H20" s="130">
        <v>4.4749999046325684</v>
      </c>
      <c r="I20" s="130">
        <v>1.9129999876022339</v>
      </c>
      <c r="J20" s="130">
        <v>3.7030000686645508</v>
      </c>
      <c r="K20" s="130">
        <v>1.1410000324249268</v>
      </c>
      <c r="L20" s="131">
        <f t="shared" si="1"/>
        <v>2.8079999983310699</v>
      </c>
      <c r="M20" s="123">
        <f t="shared" si="2"/>
        <v>1</v>
      </c>
      <c r="N20" s="132">
        <f>SUM(M19:M22)</f>
        <v>3</v>
      </c>
      <c r="O20" s="133">
        <f>IF(COUNTIF(L19:L22,"&gt;=0"),ROUND(AVERAGEIF(L19:L22,"&gt;=0"),3),0)</f>
        <v>4.5330000000000004</v>
      </c>
    </row>
    <row r="21" spans="1:15" x14ac:dyDescent="0.25">
      <c r="A21" s="134">
        <f t="shared" si="0"/>
        <v>3</v>
      </c>
      <c r="B21" s="83" t="s">
        <v>308</v>
      </c>
      <c r="C21" s="83">
        <v>3</v>
      </c>
      <c r="D21" s="135" t="s">
        <v>230</v>
      </c>
      <c r="E21" s="127"/>
      <c r="F21" s="83" t="s">
        <v>231</v>
      </c>
      <c r="G21" s="129" t="str">
        <f>IF($G$4&lt;&gt;"",$G$4,"")</f>
        <v>Kür</v>
      </c>
      <c r="H21" s="130">
        <v>9.9060001373291016</v>
      </c>
      <c r="I21" s="130">
        <v>7.5510001182556152</v>
      </c>
      <c r="J21" s="130">
        <v>2.1649999618530273</v>
      </c>
      <c r="K21" s="130">
        <v>1.2389999628067017</v>
      </c>
      <c r="L21" s="131">
        <f t="shared" si="1"/>
        <v>5.2152500450611115</v>
      </c>
      <c r="M21" s="123">
        <f t="shared" si="2"/>
        <v>1</v>
      </c>
      <c r="N21" s="132">
        <f>SUM(M19:M22)</f>
        <v>3</v>
      </c>
      <c r="O21" s="136">
        <f>IF(COUNTIF(L19:L22,"&gt;=0"),ROUND(AVERAGEIF(L19:L22,"&gt;=0"),3),0)</f>
        <v>4.5330000000000004</v>
      </c>
    </row>
    <row r="22" spans="1:15" x14ac:dyDescent="0.25">
      <c r="A22" s="137">
        <f t="shared" si="0"/>
        <v>3</v>
      </c>
      <c r="B22" s="113" t="s">
        <v>308</v>
      </c>
      <c r="C22" s="113">
        <v>4</v>
      </c>
      <c r="D22" s="110"/>
      <c r="E22" s="111"/>
      <c r="F22" s="113"/>
      <c r="G22" s="138" t="str">
        <f>IF($G$5&lt;&gt;"",$G$5,"")</f>
        <v/>
      </c>
      <c r="H22" s="139"/>
      <c r="I22" s="139"/>
      <c r="J22" s="139"/>
      <c r="K22" s="139"/>
      <c r="L22" s="140">
        <f t="shared" si="1"/>
        <v>-9.9999999999999995E-7</v>
      </c>
      <c r="M22" s="123">
        <f t="shared" si="2"/>
        <v>0</v>
      </c>
      <c r="N22" s="141">
        <f>SUM(M19:M22)</f>
        <v>3</v>
      </c>
      <c r="O22" s="142">
        <f>IF(COUNTIF(L19:L22,"&gt;=0"),ROUND(AVERAGEIF(L19:L22,"&gt;=0"),3),0)</f>
        <v>4.5330000000000004</v>
      </c>
    </row>
    <row r="23" spans="1:15" x14ac:dyDescent="0.25">
      <c r="A23" s="116">
        <f t="shared" si="0"/>
        <v>6</v>
      </c>
      <c r="B23" s="117" t="s">
        <v>309</v>
      </c>
      <c r="C23" s="117">
        <v>1</v>
      </c>
      <c r="D23" s="118"/>
      <c r="E23" s="119"/>
      <c r="F23" s="117"/>
      <c r="G23" s="120" t="str">
        <f>IF($G$2&lt;&gt;"",$G$2,"")</f>
        <v>Grund</v>
      </c>
      <c r="H23" s="121">
        <v>0.63400000333786011</v>
      </c>
      <c r="I23" s="121">
        <v>2.7400000095367432</v>
      </c>
      <c r="J23" s="121">
        <v>4.8449997901916504</v>
      </c>
      <c r="K23" s="121">
        <v>1.4110000133514404</v>
      </c>
      <c r="L23" s="122">
        <f t="shared" si="1"/>
        <v>2.4074999541044235</v>
      </c>
      <c r="M23" s="123">
        <f t="shared" si="2"/>
        <v>1</v>
      </c>
      <c r="N23" s="123">
        <f>SUM(M23:M26)</f>
        <v>3</v>
      </c>
      <c r="O23" s="124">
        <f>IF(COUNTIF(L23:L26,"&gt;=0"),ROUND(AVERAGEIF(L23:L26,"&gt;=0"),3),0)</f>
        <v>3.452</v>
      </c>
    </row>
    <row r="24" spans="1:15" x14ac:dyDescent="0.25">
      <c r="A24" s="125">
        <f t="shared" si="0"/>
        <v>6</v>
      </c>
      <c r="B24" s="83" t="s">
        <v>309</v>
      </c>
      <c r="C24" s="83">
        <v>2</v>
      </c>
      <c r="D24" s="126" t="s">
        <v>294</v>
      </c>
      <c r="E24" s="127"/>
      <c r="F24" s="128" t="s">
        <v>85</v>
      </c>
      <c r="G24" s="129" t="str">
        <f>IF($G$3&lt;&gt;"",$G$3,"")</f>
        <v>Tekn kür</v>
      </c>
      <c r="H24" s="130">
        <v>3.1540000438690186</v>
      </c>
      <c r="I24" s="130">
        <v>3.3069999217987061</v>
      </c>
      <c r="J24" s="130">
        <v>3.4609999656677246</v>
      </c>
      <c r="K24" s="130">
        <v>2.7000000700354576E-2</v>
      </c>
      <c r="L24" s="131">
        <f t="shared" si="1"/>
        <v>2.4872499830089509</v>
      </c>
      <c r="M24" s="123">
        <f t="shared" si="2"/>
        <v>1</v>
      </c>
      <c r="N24" s="132">
        <f>SUM(M23:M26)</f>
        <v>3</v>
      </c>
      <c r="O24" s="133">
        <f>IF(COUNTIF(L23:L26,"&gt;=0"),ROUND(AVERAGEIF(L23:L26,"&gt;=0"),3),0)</f>
        <v>3.452</v>
      </c>
    </row>
    <row r="25" spans="1:15" x14ac:dyDescent="0.25">
      <c r="A25" s="134">
        <f t="shared" si="0"/>
        <v>6</v>
      </c>
      <c r="B25" s="83" t="s">
        <v>309</v>
      </c>
      <c r="C25" s="83">
        <v>3</v>
      </c>
      <c r="D25" s="135" t="s">
        <v>81</v>
      </c>
      <c r="E25" s="127"/>
      <c r="F25" s="83" t="s">
        <v>82</v>
      </c>
      <c r="G25" s="129" t="str">
        <f>IF($G$4&lt;&gt;"",$G$4,"")</f>
        <v>Kür</v>
      </c>
      <c r="H25" s="130">
        <v>3.252000093460083</v>
      </c>
      <c r="I25" s="130">
        <v>1.7690000534057617</v>
      </c>
      <c r="J25" s="130">
        <v>8.3350000381469727</v>
      </c>
      <c r="K25" s="130">
        <v>8.4890003204345703</v>
      </c>
      <c r="L25" s="131">
        <f t="shared" si="1"/>
        <v>5.4612501263618469</v>
      </c>
      <c r="M25" s="123">
        <f t="shared" si="2"/>
        <v>1</v>
      </c>
      <c r="N25" s="132">
        <f>SUM(M23:M26)</f>
        <v>3</v>
      </c>
      <c r="O25" s="136">
        <f>IF(COUNTIF(L23:L26,"&gt;=0"),ROUND(AVERAGEIF(L23:L26,"&gt;=0"),3),0)</f>
        <v>3.452</v>
      </c>
    </row>
    <row r="26" spans="1:15" x14ac:dyDescent="0.25">
      <c r="A26" s="137">
        <f t="shared" si="0"/>
        <v>6</v>
      </c>
      <c r="B26" s="113" t="s">
        <v>309</v>
      </c>
      <c r="C26" s="113">
        <v>4</v>
      </c>
      <c r="D26" s="110"/>
      <c r="E26" s="111"/>
      <c r="F26" s="113"/>
      <c r="G26" s="138" t="str">
        <f>IF($G$5&lt;&gt;"",$G$5,"")</f>
        <v/>
      </c>
      <c r="H26" s="139"/>
      <c r="I26" s="139"/>
      <c r="J26" s="139"/>
      <c r="K26" s="139"/>
      <c r="L26" s="140">
        <f t="shared" si="1"/>
        <v>-9.9999999999999995E-7</v>
      </c>
      <c r="M26" s="123">
        <f t="shared" si="2"/>
        <v>0</v>
      </c>
      <c r="N26" s="141">
        <f>SUM(M23:M26)</f>
        <v>3</v>
      </c>
      <c r="O26" s="142">
        <f>IF(COUNTIF(L23:L26,"&gt;=0"),ROUND(AVERAGEIF(L23:L26,"&gt;=0"),3),0)</f>
        <v>3.452</v>
      </c>
    </row>
    <row r="27" spans="1:15" x14ac:dyDescent="0.25">
      <c r="A27" s="116">
        <f t="shared" si="0"/>
        <v>4</v>
      </c>
      <c r="B27" s="117" t="s">
        <v>310</v>
      </c>
      <c r="C27" s="117">
        <v>1</v>
      </c>
      <c r="D27" s="118"/>
      <c r="E27" s="119"/>
      <c r="F27" s="117"/>
      <c r="G27" s="120" t="str">
        <f>IF($G$2&lt;&gt;"",$G$2,"")</f>
        <v>Grund</v>
      </c>
      <c r="H27" s="121">
        <v>2.6649999618530273</v>
      </c>
      <c r="I27" s="121">
        <v>4.7699999809265137</v>
      </c>
      <c r="J27" s="121">
        <v>3.2880001068115234</v>
      </c>
      <c r="K27" s="121">
        <v>8.9809999465942383</v>
      </c>
      <c r="L27" s="122">
        <f t="shared" si="1"/>
        <v>4.9259999990463257</v>
      </c>
      <c r="M27" s="123">
        <f t="shared" si="2"/>
        <v>1</v>
      </c>
      <c r="N27" s="123">
        <f>SUM(M27:M30)</f>
        <v>3</v>
      </c>
      <c r="O27" s="124">
        <f>IF(COUNTIF(L27:L30,"&gt;=0"),ROUND(AVERAGEIF(L27:L30,"&gt;=0"),3),0)</f>
        <v>4.4950000000000001</v>
      </c>
    </row>
    <row r="28" spans="1:15" x14ac:dyDescent="0.25">
      <c r="A28" s="125">
        <f t="shared" si="0"/>
        <v>4</v>
      </c>
      <c r="B28" s="83" t="s">
        <v>310</v>
      </c>
      <c r="C28" s="83">
        <v>2</v>
      </c>
      <c r="D28" s="126" t="s">
        <v>296</v>
      </c>
      <c r="E28" s="127"/>
      <c r="F28" s="128" t="s">
        <v>85</v>
      </c>
      <c r="G28" s="129" t="str">
        <f>IF($G$3&lt;&gt;"",$G$3,"")</f>
        <v>Tekn kür</v>
      </c>
      <c r="H28" s="130">
        <v>3.2320001125335693</v>
      </c>
      <c r="I28" s="130">
        <v>3.3859999179840088</v>
      </c>
      <c r="J28" s="130">
        <v>3.8550000190734863</v>
      </c>
      <c r="K28" s="130">
        <v>9.5489997863769531</v>
      </c>
      <c r="L28" s="131">
        <f t="shared" si="1"/>
        <v>5.0054999589920044</v>
      </c>
      <c r="M28" s="123">
        <f t="shared" si="2"/>
        <v>1</v>
      </c>
      <c r="N28" s="132">
        <f>SUM(M27:M30)</f>
        <v>3</v>
      </c>
      <c r="O28" s="133">
        <f>IF(COUNTIF(L27:L30,"&gt;=0"),ROUND(AVERAGEIF(L27:L30,"&gt;=0"),3),0)</f>
        <v>4.4950000000000001</v>
      </c>
    </row>
    <row r="29" spans="1:15" x14ac:dyDescent="0.25">
      <c r="A29" s="134">
        <f t="shared" si="0"/>
        <v>4</v>
      </c>
      <c r="B29" s="83" t="s">
        <v>310</v>
      </c>
      <c r="C29" s="83">
        <v>3</v>
      </c>
      <c r="D29" s="135" t="s">
        <v>81</v>
      </c>
      <c r="E29" s="127"/>
      <c r="F29" s="83" t="s">
        <v>245</v>
      </c>
      <c r="G29" s="129" t="str">
        <f>IF($G$4&lt;&gt;"",$G$4,"")</f>
        <v>Kür</v>
      </c>
      <c r="H29" s="130">
        <v>0.61500000953674316</v>
      </c>
      <c r="I29" s="130">
        <v>4.6719999313354492</v>
      </c>
      <c r="J29" s="130">
        <v>6.4619998931884766</v>
      </c>
      <c r="K29" s="130">
        <v>2.4709999561309814</v>
      </c>
      <c r="L29" s="131">
        <f t="shared" si="1"/>
        <v>3.5549999475479126</v>
      </c>
      <c r="M29" s="123">
        <f t="shared" si="2"/>
        <v>1</v>
      </c>
      <c r="N29" s="132">
        <f>SUM(M27:M30)</f>
        <v>3</v>
      </c>
      <c r="O29" s="136">
        <f>IF(COUNTIF(L27:L30,"&gt;=0"),ROUND(AVERAGEIF(L27:L30,"&gt;=0"),3),0)</f>
        <v>4.4950000000000001</v>
      </c>
    </row>
    <row r="30" spans="1:15" x14ac:dyDescent="0.25">
      <c r="A30" s="137">
        <f t="shared" si="0"/>
        <v>4</v>
      </c>
      <c r="B30" s="113" t="s">
        <v>310</v>
      </c>
      <c r="C30" s="113">
        <v>4</v>
      </c>
      <c r="D30" s="110"/>
      <c r="E30" s="111"/>
      <c r="F30" s="113"/>
      <c r="G30" s="138" t="str">
        <f>IF($G$5&lt;&gt;"",$G$5,"")</f>
        <v/>
      </c>
      <c r="H30" s="139"/>
      <c r="I30" s="139"/>
      <c r="J30" s="139"/>
      <c r="K30" s="139"/>
      <c r="L30" s="140">
        <f t="shared" si="1"/>
        <v>-9.9999999999999995E-7</v>
      </c>
      <c r="M30" s="123">
        <f t="shared" si="2"/>
        <v>0</v>
      </c>
      <c r="N30" s="141">
        <f>SUM(M27:M30)</f>
        <v>3</v>
      </c>
      <c r="O30" s="142">
        <f>IF(COUNTIF(L27:L30,"&gt;=0"),ROUND(AVERAGEIF(L27:L30,"&gt;=0"),3),0)</f>
        <v>4.4950000000000001</v>
      </c>
    </row>
  </sheetData>
  <conditionalFormatting sqref="H7:K7">
    <cfRule type="expression" priority="7" stopIfTrue="1">
      <formula>COUNTBLANK($G7)=1</formula>
    </cfRule>
    <cfRule type="containsBlanks" dxfId="571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570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569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568" priority="24">
      <formula>LEN(TRIM(H10))=0</formula>
    </cfRule>
  </conditionalFormatting>
  <conditionalFormatting sqref="H11:K11">
    <cfRule type="expression" priority="25" stopIfTrue="1">
      <formula>COUNTBLANK($G11)=1</formula>
    </cfRule>
    <cfRule type="containsBlanks" dxfId="567" priority="26">
      <formula>LEN(TRIM(H11))=0</formula>
    </cfRule>
  </conditionalFormatting>
  <conditionalFormatting sqref="H12:K12">
    <cfRule type="expression" priority="27" stopIfTrue="1">
      <formula>COUNTBLANK($G12)=1</formula>
    </cfRule>
    <cfRule type="containsBlanks" dxfId="566" priority="28">
      <formula>LEN(TRIM(H12))=0</formula>
    </cfRule>
  </conditionalFormatting>
  <conditionalFormatting sqref="H13:K13">
    <cfRule type="expression" priority="29" stopIfTrue="1">
      <formula>COUNTBLANK($G13)=1</formula>
    </cfRule>
    <cfRule type="containsBlanks" dxfId="565" priority="30">
      <formula>LEN(TRIM(H13))=0</formula>
    </cfRule>
  </conditionalFormatting>
  <conditionalFormatting sqref="H14:K14">
    <cfRule type="expression" priority="31" stopIfTrue="1">
      <formula>COUNTBLANK($G14)=1</formula>
    </cfRule>
    <cfRule type="containsBlanks" dxfId="564" priority="32">
      <formula>LEN(TRIM(H14))=0</formula>
    </cfRule>
  </conditionalFormatting>
  <conditionalFormatting sqref="H15:K15">
    <cfRule type="expression" priority="33" stopIfTrue="1">
      <formula>COUNTBLANK($G15)=1</formula>
    </cfRule>
    <cfRule type="containsBlanks" dxfId="563" priority="34">
      <formula>LEN(TRIM(H15))=0</formula>
    </cfRule>
  </conditionalFormatting>
  <conditionalFormatting sqref="H16:K16">
    <cfRule type="expression" priority="35" stopIfTrue="1">
      <formula>COUNTBLANK($G16)=1</formula>
    </cfRule>
    <cfRule type="containsBlanks" dxfId="562" priority="36">
      <formula>LEN(TRIM(H16))=0</formula>
    </cfRule>
  </conditionalFormatting>
  <conditionalFormatting sqref="H17:K17">
    <cfRule type="expression" priority="37" stopIfTrue="1">
      <formula>COUNTBLANK($G17)=1</formula>
    </cfRule>
    <cfRule type="containsBlanks" dxfId="561" priority="38">
      <formula>LEN(TRIM(H17))=0</formula>
    </cfRule>
  </conditionalFormatting>
  <conditionalFormatting sqref="H18:K18">
    <cfRule type="expression" priority="39" stopIfTrue="1">
      <formula>COUNTBLANK($G18)=1</formula>
    </cfRule>
    <cfRule type="containsBlanks" dxfId="560" priority="40">
      <formula>LEN(TRIM(H18))=0</formula>
    </cfRule>
  </conditionalFormatting>
  <conditionalFormatting sqref="H19:K19">
    <cfRule type="expression" priority="41" stopIfTrue="1">
      <formula>COUNTBLANK($G19)=1</formula>
    </cfRule>
    <cfRule type="containsBlanks" dxfId="559" priority="42">
      <formula>LEN(TRIM(H19))=0</formula>
    </cfRule>
  </conditionalFormatting>
  <conditionalFormatting sqref="H20:K20">
    <cfRule type="expression" priority="43" stopIfTrue="1">
      <formula>COUNTBLANK($G20)=1</formula>
    </cfRule>
    <cfRule type="containsBlanks" dxfId="558" priority="44">
      <formula>LEN(TRIM(H20))=0</formula>
    </cfRule>
  </conditionalFormatting>
  <conditionalFormatting sqref="H21:K21">
    <cfRule type="expression" priority="45" stopIfTrue="1">
      <formula>COUNTBLANK($G21)=1</formula>
    </cfRule>
    <cfRule type="containsBlanks" dxfId="557" priority="46">
      <formula>LEN(TRIM(H21))=0</formula>
    </cfRule>
  </conditionalFormatting>
  <conditionalFormatting sqref="H22:K22">
    <cfRule type="expression" priority="47" stopIfTrue="1">
      <formula>COUNTBLANK($G22)=1</formula>
    </cfRule>
    <cfRule type="containsBlanks" dxfId="556" priority="48">
      <formula>LEN(TRIM(H22))=0</formula>
    </cfRule>
  </conditionalFormatting>
  <conditionalFormatting sqref="H23:K23">
    <cfRule type="expression" priority="49" stopIfTrue="1">
      <formula>COUNTBLANK($G23)=1</formula>
    </cfRule>
    <cfRule type="containsBlanks" dxfId="555" priority="50">
      <formula>LEN(TRIM(H23))=0</formula>
    </cfRule>
  </conditionalFormatting>
  <conditionalFormatting sqref="H24:K24">
    <cfRule type="expression" priority="51" stopIfTrue="1">
      <formula>COUNTBLANK($G24)=1</formula>
    </cfRule>
    <cfRule type="containsBlanks" dxfId="554" priority="52">
      <formula>LEN(TRIM(H24))=0</formula>
    </cfRule>
  </conditionalFormatting>
  <conditionalFormatting sqref="H25:K25">
    <cfRule type="expression" priority="53" stopIfTrue="1">
      <formula>COUNTBLANK($G25)=1</formula>
    </cfRule>
    <cfRule type="containsBlanks" dxfId="553" priority="54">
      <formula>LEN(TRIM(H25))=0</formula>
    </cfRule>
  </conditionalFormatting>
  <conditionalFormatting sqref="H26:K26">
    <cfRule type="expression" priority="55" stopIfTrue="1">
      <formula>COUNTBLANK($G26)=1</formula>
    </cfRule>
    <cfRule type="containsBlanks" dxfId="552" priority="56">
      <formula>LEN(TRIM(H26))=0</formula>
    </cfRule>
  </conditionalFormatting>
  <conditionalFormatting sqref="H27:K27">
    <cfRule type="expression" priority="57" stopIfTrue="1">
      <formula>COUNTBLANK($G27)=1</formula>
    </cfRule>
    <cfRule type="containsBlanks" dxfId="551" priority="58">
      <formula>LEN(TRIM(H27))=0</formula>
    </cfRule>
  </conditionalFormatting>
  <conditionalFormatting sqref="H28:K28">
    <cfRule type="expression" priority="59" stopIfTrue="1">
      <formula>COUNTBLANK($G28)=1</formula>
    </cfRule>
    <cfRule type="containsBlanks" dxfId="550" priority="60">
      <formula>LEN(TRIM(H28))=0</formula>
    </cfRule>
  </conditionalFormatting>
  <conditionalFormatting sqref="H29:K29">
    <cfRule type="expression" priority="61" stopIfTrue="1">
      <formula>COUNTBLANK($G29)=1</formula>
    </cfRule>
    <cfRule type="containsBlanks" dxfId="549" priority="62">
      <formula>LEN(TRIM(H29))=0</formula>
    </cfRule>
  </conditionalFormatting>
  <conditionalFormatting sqref="H30:K30">
    <cfRule type="expression" priority="63" stopIfTrue="1">
      <formula>COUNTBLANK($G30)=1</formula>
    </cfRule>
    <cfRule type="containsBlanks" dxfId="548" priority="64">
      <formula>LEN(TRIM(H30))=0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3  -  Svår klass, Senior SM-klass&amp;B&amp;"Arial"&amp;8
&amp;P (&amp;N)&amp;R&amp;G</oddHeader>
    <oddFooter>&amp;C&amp;G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66"/>
  <sheetViews>
    <sheetView showRuler="0" view="pageLayout" zoomScale="80" zoomScaleNormal="100" zoomScalePageLayoutView="80" workbookViewId="0">
      <selection activeCell="A11" sqref="A11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6" width="10.625" style="83" customWidth="1"/>
    <col min="87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260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 t="s">
        <v>16</v>
      </c>
      <c r="H4" s="89" t="s">
        <v>9</v>
      </c>
      <c r="I4" s="89" t="s">
        <v>17</v>
      </c>
      <c r="J4" s="89" t="s">
        <v>18</v>
      </c>
      <c r="K4" s="89" t="s">
        <v>19</v>
      </c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 t="shared" ref="A7:A38" si="0">_xlfn.FLOOR.MATH(RANK(N7,$N$7:$N$234)/4+1+SUMPRODUCT(-(-($N$7:$N$234=N7)),-(-(O7&lt;$O$7:$O$234)))/4)</f>
        <v>1</v>
      </c>
      <c r="B7" s="117" t="s">
        <v>261</v>
      </c>
      <c r="C7" s="117">
        <v>1</v>
      </c>
      <c r="D7" s="118"/>
      <c r="E7" s="119"/>
      <c r="F7" s="117"/>
      <c r="G7" s="120" t="str">
        <f>IF($G$2&lt;&gt;"",$G$2,"")</f>
        <v>Grund</v>
      </c>
      <c r="H7" s="121">
        <v>3.2999999821186066E-2</v>
      </c>
      <c r="I7" s="121">
        <v>4.6459999084472656</v>
      </c>
      <c r="J7" s="121">
        <v>9.5760002136230469</v>
      </c>
      <c r="K7" s="121">
        <v>5.8260002136230469</v>
      </c>
      <c r="L7" s="122">
        <f t="shared" ref="L7:L38" si="1">IF(COUNTBLANK(H7:K7)=0,AVERAGE(H7:K7),-0.000001)</f>
        <v>5.0202500838786364</v>
      </c>
      <c r="M7" s="123">
        <f t="shared" ref="M7:M38" si="2">IF(COUNTBLANK(H7:K7)=0,1,0)</f>
        <v>1</v>
      </c>
      <c r="N7" s="123">
        <f>SUM(M7:M10)</f>
        <v>3</v>
      </c>
      <c r="O7" s="124">
        <f>IF(COUNTIF(L7:L10,"&gt;=0"),ROUND(AVERAGEIF(L7:L10,"&gt;=0"),3),0)</f>
        <v>5.8440000000000003</v>
      </c>
    </row>
    <row r="8" spans="1:15" x14ac:dyDescent="0.25">
      <c r="A8" s="125">
        <f t="shared" si="0"/>
        <v>1</v>
      </c>
      <c r="B8" s="83" t="s">
        <v>261</v>
      </c>
      <c r="C8" s="83">
        <v>2</v>
      </c>
      <c r="D8" s="126" t="s">
        <v>262</v>
      </c>
      <c r="E8" s="127"/>
      <c r="F8" s="128" t="s">
        <v>143</v>
      </c>
      <c r="G8" s="129" t="str">
        <f>IF($G$3&lt;&gt;"",$G$3,"")</f>
        <v>Tekn kür</v>
      </c>
      <c r="H8" s="130">
        <v>9.5200004577636719</v>
      </c>
      <c r="I8" s="130">
        <v>4.1339998245239258</v>
      </c>
      <c r="J8" s="130">
        <v>8.7480001449584961</v>
      </c>
      <c r="K8" s="130">
        <v>3.3619999885559082</v>
      </c>
      <c r="L8" s="131">
        <f t="shared" si="1"/>
        <v>6.4410001039505005</v>
      </c>
      <c r="M8" s="123">
        <f t="shared" si="2"/>
        <v>1</v>
      </c>
      <c r="N8" s="132">
        <f>SUM(M7:M10)</f>
        <v>3</v>
      </c>
      <c r="O8" s="133">
        <f>IF(COUNTIF(L7:L10,"&gt;=0"),ROUND(AVERAGEIF(L7:L10,"&gt;=0"),3),0)</f>
        <v>5.8440000000000003</v>
      </c>
    </row>
    <row r="9" spans="1:15" x14ac:dyDescent="0.25">
      <c r="A9" s="134">
        <f t="shared" si="0"/>
        <v>1</v>
      </c>
      <c r="B9" s="83" t="s">
        <v>261</v>
      </c>
      <c r="C9" s="83">
        <v>3</v>
      </c>
      <c r="D9" s="135" t="s">
        <v>175</v>
      </c>
      <c r="E9" s="127"/>
      <c r="F9" s="83" t="s">
        <v>176</v>
      </c>
      <c r="G9" s="129" t="str">
        <f>IF($G$4&lt;&gt;"",$G$4,"")</f>
        <v>Kür</v>
      </c>
      <c r="H9" s="130">
        <v>3.5220000743865967</v>
      </c>
      <c r="I9" s="130">
        <v>6.1840000152587891</v>
      </c>
      <c r="J9" s="130">
        <v>9.1619997024536133</v>
      </c>
      <c r="K9" s="130">
        <v>5.4120001792907715</v>
      </c>
      <c r="L9" s="131">
        <f t="shared" si="1"/>
        <v>6.0699999928474426</v>
      </c>
      <c r="M9" s="123">
        <f t="shared" si="2"/>
        <v>1</v>
      </c>
      <c r="N9" s="132">
        <f>SUM(M7:M10)</f>
        <v>3</v>
      </c>
      <c r="O9" s="136">
        <f>IF(COUNTIF(L7:L10,"&gt;=0"),ROUND(AVERAGEIF(L7:L10,"&gt;=0"),3),0)</f>
        <v>5.8440000000000003</v>
      </c>
    </row>
    <row r="10" spans="1:15" x14ac:dyDescent="0.25">
      <c r="A10" s="137">
        <f t="shared" si="0"/>
        <v>1</v>
      </c>
      <c r="B10" s="113" t="s">
        <v>261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 t="shared" si="1"/>
        <v>-9.9999999999999995E-7</v>
      </c>
      <c r="M10" s="123">
        <f t="shared" si="2"/>
        <v>0</v>
      </c>
      <c r="N10" s="141">
        <f>SUM(M7:M10)</f>
        <v>3</v>
      </c>
      <c r="O10" s="142">
        <f>IF(COUNTIF(L7:L10,"&gt;=0"),ROUND(AVERAGEIF(L7:L10,"&gt;=0"),3),0)</f>
        <v>5.8440000000000003</v>
      </c>
    </row>
    <row r="11" spans="1:15" x14ac:dyDescent="0.25">
      <c r="A11" s="116">
        <f t="shared" si="0"/>
        <v>3</v>
      </c>
      <c r="B11" s="117" t="s">
        <v>263</v>
      </c>
      <c r="C11" s="117">
        <v>1</v>
      </c>
      <c r="D11" s="118"/>
      <c r="E11" s="119"/>
      <c r="F11" s="117"/>
      <c r="G11" s="120" t="str">
        <f>IF($G$2&lt;&gt;"",$G$2,"")</f>
        <v>Grund</v>
      </c>
      <c r="H11" s="121">
        <v>9.050999641418457</v>
      </c>
      <c r="I11" s="121">
        <v>5.3010001182556152</v>
      </c>
      <c r="J11" s="121">
        <v>1.8669999837875366</v>
      </c>
      <c r="K11" s="121">
        <v>6.4809999465942383</v>
      </c>
      <c r="L11" s="122">
        <f t="shared" si="1"/>
        <v>5.6749999225139618</v>
      </c>
      <c r="M11" s="123">
        <f t="shared" si="2"/>
        <v>1</v>
      </c>
      <c r="N11" s="123">
        <f>SUM(M11:M14)</f>
        <v>3</v>
      </c>
      <c r="O11" s="124">
        <f>IF(COUNTIF(L11:L14,"&gt;=0"),ROUND(AVERAGEIF(L11:L14,"&gt;=0"),3),0)</f>
        <v>5.1310000000000002</v>
      </c>
    </row>
    <row r="12" spans="1:15" x14ac:dyDescent="0.25">
      <c r="A12" s="125">
        <f t="shared" si="0"/>
        <v>3</v>
      </c>
      <c r="B12" s="83" t="s">
        <v>263</v>
      </c>
      <c r="C12" s="83">
        <v>2</v>
      </c>
      <c r="D12" s="126" t="s">
        <v>264</v>
      </c>
      <c r="E12" s="127"/>
      <c r="F12" s="128" t="s">
        <v>181</v>
      </c>
      <c r="G12" s="129" t="str">
        <f>IF($G$3&lt;&gt;"",$G$3,"")</f>
        <v>Tekn kür</v>
      </c>
      <c r="H12" s="130">
        <v>0.17499999701976776</v>
      </c>
      <c r="I12" s="130">
        <v>8.3769998550415039</v>
      </c>
      <c r="J12" s="130">
        <v>2.9909999370574951</v>
      </c>
      <c r="K12" s="130">
        <v>4.0170001983642578</v>
      </c>
      <c r="L12" s="131">
        <f t="shared" si="1"/>
        <v>3.8899999968707561</v>
      </c>
      <c r="M12" s="123">
        <f t="shared" si="2"/>
        <v>1</v>
      </c>
      <c r="N12" s="132">
        <f>SUM(M11:M14)</f>
        <v>3</v>
      </c>
      <c r="O12" s="133">
        <f>IF(COUNTIF(L11:L14,"&gt;=0"),ROUND(AVERAGEIF(L11:L14,"&gt;=0"),3),0)</f>
        <v>5.1310000000000002</v>
      </c>
    </row>
    <row r="13" spans="1:15" x14ac:dyDescent="0.25">
      <c r="A13" s="134">
        <f t="shared" si="0"/>
        <v>3</v>
      </c>
      <c r="B13" s="83" t="s">
        <v>263</v>
      </c>
      <c r="C13" s="83">
        <v>3</v>
      </c>
      <c r="D13" s="135" t="s">
        <v>190</v>
      </c>
      <c r="E13" s="127"/>
      <c r="F13" s="83" t="s">
        <v>191</v>
      </c>
      <c r="G13" s="129" t="str">
        <f>IF($G$4&lt;&gt;"",$G$4,"")</f>
        <v>Kür</v>
      </c>
      <c r="H13" s="130">
        <v>8.6379995346069336</v>
      </c>
      <c r="I13" s="130">
        <v>6.8390002250671387</v>
      </c>
      <c r="J13" s="130">
        <v>1.7690000534057617</v>
      </c>
      <c r="K13" s="130">
        <v>6.0669999122619629</v>
      </c>
      <c r="L13" s="131">
        <f t="shared" si="1"/>
        <v>5.8282499313354492</v>
      </c>
      <c r="M13" s="123">
        <f t="shared" si="2"/>
        <v>1</v>
      </c>
      <c r="N13" s="132">
        <f>SUM(M11:M14)</f>
        <v>3</v>
      </c>
      <c r="O13" s="136">
        <f>IF(COUNTIF(L11:L14,"&gt;=0"),ROUND(AVERAGEIF(L11:L14,"&gt;=0"),3),0)</f>
        <v>5.1310000000000002</v>
      </c>
    </row>
    <row r="14" spans="1:15" x14ac:dyDescent="0.25">
      <c r="A14" s="137">
        <f t="shared" si="0"/>
        <v>3</v>
      </c>
      <c r="B14" s="113" t="s">
        <v>263</v>
      </c>
      <c r="C14" s="113">
        <v>4</v>
      </c>
      <c r="D14" s="110"/>
      <c r="E14" s="111"/>
      <c r="F14" s="113"/>
      <c r="G14" s="138" t="str">
        <f>IF($G$5&lt;&gt;"",$G$5,"")</f>
        <v/>
      </c>
      <c r="H14" s="139"/>
      <c r="I14" s="139"/>
      <c r="J14" s="139"/>
      <c r="K14" s="139"/>
      <c r="L14" s="140">
        <f t="shared" si="1"/>
        <v>-9.9999999999999995E-7</v>
      </c>
      <c r="M14" s="123">
        <f t="shared" si="2"/>
        <v>0</v>
      </c>
      <c r="N14" s="141">
        <f>SUM(M11:M14)</f>
        <v>3</v>
      </c>
      <c r="O14" s="142">
        <f>IF(COUNTIF(L11:L14,"&gt;=0"),ROUND(AVERAGEIF(L11:L14,"&gt;=0"),3),0)</f>
        <v>5.1310000000000002</v>
      </c>
    </row>
    <row r="15" spans="1:15" x14ac:dyDescent="0.25">
      <c r="A15" s="116">
        <f t="shared" si="0"/>
        <v>13</v>
      </c>
      <c r="B15" s="117" t="s">
        <v>265</v>
      </c>
      <c r="C15" s="117">
        <v>1</v>
      </c>
      <c r="D15" s="118"/>
      <c r="E15" s="119"/>
      <c r="F15" s="117"/>
      <c r="G15" s="120" t="str">
        <f>IF($G$2&lt;&gt;"",$G$2,"")</f>
        <v>Grund</v>
      </c>
      <c r="H15" s="121">
        <v>1.0870000123977661</v>
      </c>
      <c r="I15" s="121">
        <v>1.2410000562667847</v>
      </c>
      <c r="J15" s="121">
        <v>5.2979998588562012</v>
      </c>
      <c r="K15" s="121">
        <v>6.5310001373291016</v>
      </c>
      <c r="L15" s="122">
        <f t="shared" si="1"/>
        <v>3.5392500162124634</v>
      </c>
      <c r="M15" s="123">
        <f t="shared" si="2"/>
        <v>1</v>
      </c>
      <c r="N15" s="123">
        <f>SUM(M15:M18)</f>
        <v>3</v>
      </c>
      <c r="O15" s="124">
        <f>IF(COUNTIF(L15:L18,"&gt;=0"),ROUND(AVERAGEIF(L15:L18,"&gt;=0"),3),0)</f>
        <v>4.2149999999999999</v>
      </c>
    </row>
    <row r="16" spans="1:15" x14ac:dyDescent="0.25">
      <c r="A16" s="125">
        <f t="shared" si="0"/>
        <v>13</v>
      </c>
      <c r="B16" s="83" t="s">
        <v>265</v>
      </c>
      <c r="C16" s="83">
        <v>2</v>
      </c>
      <c r="D16" s="126" t="s">
        <v>266</v>
      </c>
      <c r="E16" s="127"/>
      <c r="F16" s="128" t="s">
        <v>267</v>
      </c>
      <c r="G16" s="129" t="str">
        <f>IF($G$3&lt;&gt;"",$G$3,"")</f>
        <v>Tekn kür</v>
      </c>
      <c r="H16" s="130">
        <v>3.2909998893737793</v>
      </c>
      <c r="I16" s="130">
        <v>1.8079999685287476</v>
      </c>
      <c r="J16" s="130">
        <v>5.5500001907348633</v>
      </c>
      <c r="K16" s="130">
        <v>3.5109999179840088</v>
      </c>
      <c r="L16" s="131">
        <f t="shared" si="1"/>
        <v>3.5399999916553497</v>
      </c>
      <c r="M16" s="123">
        <f t="shared" si="2"/>
        <v>1</v>
      </c>
      <c r="N16" s="132">
        <f>SUM(M15:M18)</f>
        <v>3</v>
      </c>
      <c r="O16" s="133">
        <f>IF(COUNTIF(L15:L18,"&gt;=0"),ROUND(AVERAGEIF(L15:L18,"&gt;=0"),3),0)</f>
        <v>4.2149999999999999</v>
      </c>
    </row>
    <row r="17" spans="1:15" x14ac:dyDescent="0.25">
      <c r="A17" s="134">
        <f t="shared" si="0"/>
        <v>13</v>
      </c>
      <c r="B17" s="83" t="s">
        <v>265</v>
      </c>
      <c r="C17" s="83">
        <v>3</v>
      </c>
      <c r="D17" s="135" t="s">
        <v>230</v>
      </c>
      <c r="E17" s="127"/>
      <c r="F17" s="83" t="s">
        <v>231</v>
      </c>
      <c r="G17" s="129" t="str">
        <f>IF($G$4&lt;&gt;"",$G$4,"")</f>
        <v>Kür</v>
      </c>
      <c r="H17" s="130">
        <v>9.0369997024536133</v>
      </c>
      <c r="I17" s="130">
        <v>6.3670001029968262</v>
      </c>
      <c r="J17" s="130">
        <v>1.2960000038146973</v>
      </c>
      <c r="K17" s="130">
        <v>5.560999870300293</v>
      </c>
      <c r="L17" s="131">
        <f t="shared" si="1"/>
        <v>5.5652499198913574</v>
      </c>
      <c r="M17" s="123">
        <f t="shared" si="2"/>
        <v>1</v>
      </c>
      <c r="N17" s="132">
        <f>SUM(M15:M18)</f>
        <v>3</v>
      </c>
      <c r="O17" s="136">
        <f>IF(COUNTIF(L15:L18,"&gt;=0"),ROUND(AVERAGEIF(L15:L18,"&gt;=0"),3),0)</f>
        <v>4.2149999999999999</v>
      </c>
    </row>
    <row r="18" spans="1:15" x14ac:dyDescent="0.25">
      <c r="A18" s="137">
        <f t="shared" si="0"/>
        <v>13</v>
      </c>
      <c r="B18" s="113" t="s">
        <v>265</v>
      </c>
      <c r="C18" s="113">
        <v>4</v>
      </c>
      <c r="D18" s="110"/>
      <c r="E18" s="111"/>
      <c r="F18" s="113"/>
      <c r="G18" s="138" t="str">
        <f>IF($G$5&lt;&gt;"",$G$5,"")</f>
        <v/>
      </c>
      <c r="H18" s="139"/>
      <c r="I18" s="139"/>
      <c r="J18" s="139"/>
      <c r="K18" s="139"/>
      <c r="L18" s="140">
        <f t="shared" si="1"/>
        <v>-9.9999999999999995E-7</v>
      </c>
      <c r="M18" s="123">
        <f t="shared" si="2"/>
        <v>0</v>
      </c>
      <c r="N18" s="141">
        <f>SUM(M15:M18)</f>
        <v>3</v>
      </c>
      <c r="O18" s="142">
        <f>IF(COUNTIF(L15:L18,"&gt;=0"),ROUND(AVERAGEIF(L15:L18,"&gt;=0"),3),0)</f>
        <v>4.2149999999999999</v>
      </c>
    </row>
    <row r="19" spans="1:15" x14ac:dyDescent="0.25">
      <c r="A19" s="116">
        <f t="shared" si="0"/>
        <v>9</v>
      </c>
      <c r="B19" s="117" t="s">
        <v>268</v>
      </c>
      <c r="C19" s="117">
        <v>1</v>
      </c>
      <c r="D19" s="118"/>
      <c r="E19" s="119"/>
      <c r="F19" s="117"/>
      <c r="G19" s="120" t="str">
        <f>IF($G$2&lt;&gt;"",$G$2,"")</f>
        <v>Grund</v>
      </c>
      <c r="H19" s="121">
        <v>8.3680000305175781</v>
      </c>
      <c r="I19" s="121">
        <v>2.4249999523162842</v>
      </c>
      <c r="J19" s="121">
        <v>3.4509999752044678</v>
      </c>
      <c r="K19" s="121">
        <v>8.0649995803833008</v>
      </c>
      <c r="L19" s="122">
        <f t="shared" si="1"/>
        <v>5.5772498846054077</v>
      </c>
      <c r="M19" s="123">
        <f t="shared" si="2"/>
        <v>1</v>
      </c>
      <c r="N19" s="123">
        <f>SUM(M19:M22)</f>
        <v>3</v>
      </c>
      <c r="O19" s="124">
        <f>IF(COUNTIF(L19:L22,"&gt;=0"),ROUND(AVERAGEIF(L19:L22,"&gt;=0"),3),0)</f>
        <v>4.5330000000000004</v>
      </c>
    </row>
    <row r="20" spans="1:15" x14ac:dyDescent="0.25">
      <c r="A20" s="125">
        <f t="shared" si="0"/>
        <v>9</v>
      </c>
      <c r="B20" s="83" t="s">
        <v>268</v>
      </c>
      <c r="C20" s="83">
        <v>2</v>
      </c>
      <c r="D20" s="126" t="s">
        <v>269</v>
      </c>
      <c r="E20" s="127"/>
      <c r="F20" s="128" t="s">
        <v>267</v>
      </c>
      <c r="G20" s="129" t="str">
        <f>IF($G$3&lt;&gt;"",$G$3,"")</f>
        <v>Tekn kür</v>
      </c>
      <c r="H20" s="130">
        <v>4.4749999046325684</v>
      </c>
      <c r="I20" s="130">
        <v>1.9129999876022339</v>
      </c>
      <c r="J20" s="130">
        <v>3.7030000686645508</v>
      </c>
      <c r="K20" s="130">
        <v>1.1410000324249268</v>
      </c>
      <c r="L20" s="131">
        <f t="shared" si="1"/>
        <v>2.8079999983310699</v>
      </c>
      <c r="M20" s="123">
        <f t="shared" si="2"/>
        <v>1</v>
      </c>
      <c r="N20" s="132">
        <f>SUM(M19:M22)</f>
        <v>3</v>
      </c>
      <c r="O20" s="133">
        <f>IF(COUNTIF(L19:L22,"&gt;=0"),ROUND(AVERAGEIF(L19:L22,"&gt;=0"),3),0)</f>
        <v>4.5330000000000004</v>
      </c>
    </row>
    <row r="21" spans="1:15" x14ac:dyDescent="0.25">
      <c r="A21" s="134">
        <f t="shared" si="0"/>
        <v>9</v>
      </c>
      <c r="B21" s="83" t="s">
        <v>268</v>
      </c>
      <c r="C21" s="83">
        <v>3</v>
      </c>
      <c r="D21" s="135" t="s">
        <v>230</v>
      </c>
      <c r="E21" s="127"/>
      <c r="F21" s="83" t="s">
        <v>231</v>
      </c>
      <c r="G21" s="129" t="str">
        <f>IF($G$4&lt;&gt;"",$G$4,"")</f>
        <v>Kür</v>
      </c>
      <c r="H21" s="130">
        <v>9.9060001373291016</v>
      </c>
      <c r="I21" s="130">
        <v>7.5510001182556152</v>
      </c>
      <c r="J21" s="130">
        <v>2.1649999618530273</v>
      </c>
      <c r="K21" s="130">
        <v>1.2389999628067017</v>
      </c>
      <c r="L21" s="131">
        <f t="shared" si="1"/>
        <v>5.2152500450611115</v>
      </c>
      <c r="M21" s="123">
        <f t="shared" si="2"/>
        <v>1</v>
      </c>
      <c r="N21" s="132">
        <f>SUM(M19:M22)</f>
        <v>3</v>
      </c>
      <c r="O21" s="136">
        <f>IF(COUNTIF(L19:L22,"&gt;=0"),ROUND(AVERAGEIF(L19:L22,"&gt;=0"),3),0)</f>
        <v>4.5330000000000004</v>
      </c>
    </row>
    <row r="22" spans="1:15" x14ac:dyDescent="0.25">
      <c r="A22" s="137">
        <f t="shared" si="0"/>
        <v>9</v>
      </c>
      <c r="B22" s="113" t="s">
        <v>268</v>
      </c>
      <c r="C22" s="113">
        <v>4</v>
      </c>
      <c r="D22" s="110"/>
      <c r="E22" s="111"/>
      <c r="F22" s="113"/>
      <c r="G22" s="138" t="str">
        <f>IF($G$5&lt;&gt;"",$G$5,"")</f>
        <v/>
      </c>
      <c r="H22" s="139"/>
      <c r="I22" s="139"/>
      <c r="J22" s="139"/>
      <c r="K22" s="139"/>
      <c r="L22" s="140">
        <f t="shared" si="1"/>
        <v>-9.9999999999999995E-7</v>
      </c>
      <c r="M22" s="123">
        <f t="shared" si="2"/>
        <v>0</v>
      </c>
      <c r="N22" s="141">
        <f>SUM(M19:M22)</f>
        <v>3</v>
      </c>
      <c r="O22" s="142">
        <f>IF(COUNTIF(L19:L22,"&gt;=0"),ROUND(AVERAGEIF(L19:L22,"&gt;=0"),3),0)</f>
        <v>4.5330000000000004</v>
      </c>
    </row>
    <row r="23" spans="1:15" x14ac:dyDescent="0.25">
      <c r="A23" s="116">
        <f t="shared" si="0"/>
        <v>5</v>
      </c>
      <c r="B23" s="117" t="s">
        <v>270</v>
      </c>
      <c r="C23" s="117">
        <v>1</v>
      </c>
      <c r="D23" s="118"/>
      <c r="E23" s="119"/>
      <c r="F23" s="117"/>
      <c r="G23" s="120" t="str">
        <f>IF($G$2&lt;&gt;"",$G$2,"")</f>
        <v>Grund</v>
      </c>
      <c r="H23" s="121">
        <v>4.9619998931884766</v>
      </c>
      <c r="I23" s="121">
        <v>2.0840001106262207</v>
      </c>
      <c r="J23" s="121">
        <v>6.6970000267028809</v>
      </c>
      <c r="K23" s="121">
        <v>2.9470000267028809</v>
      </c>
      <c r="L23" s="122">
        <f t="shared" si="1"/>
        <v>4.1725000143051147</v>
      </c>
      <c r="M23" s="123">
        <f t="shared" si="2"/>
        <v>1</v>
      </c>
      <c r="N23" s="123">
        <f>SUM(M23:M26)</f>
        <v>3</v>
      </c>
      <c r="O23" s="124">
        <f>IF(COUNTIF(L23:L26,"&gt;=0"),ROUND(AVERAGEIF(L23:L26,"&gt;=0"),3),0)</f>
        <v>5.016</v>
      </c>
    </row>
    <row r="24" spans="1:15" x14ac:dyDescent="0.25">
      <c r="A24" s="125">
        <f t="shared" si="0"/>
        <v>5</v>
      </c>
      <c r="B24" s="83" t="s">
        <v>270</v>
      </c>
      <c r="C24" s="83">
        <v>2</v>
      </c>
      <c r="D24" s="126" t="s">
        <v>271</v>
      </c>
      <c r="E24" s="127"/>
      <c r="F24" s="128" t="s">
        <v>272</v>
      </c>
      <c r="G24" s="129" t="str">
        <f>IF($G$3&lt;&gt;"",$G$3,"")</f>
        <v>Tekn kür</v>
      </c>
      <c r="H24" s="130">
        <v>4.1339998245239258</v>
      </c>
      <c r="I24" s="130">
        <v>3.2079999446868896</v>
      </c>
      <c r="J24" s="130">
        <v>5.869999885559082</v>
      </c>
      <c r="K24" s="130">
        <v>6.8949999809265137</v>
      </c>
      <c r="L24" s="131">
        <f t="shared" si="1"/>
        <v>5.0267499089241028</v>
      </c>
      <c r="M24" s="123">
        <f t="shared" si="2"/>
        <v>1</v>
      </c>
      <c r="N24" s="132">
        <f>SUM(M23:M26)</f>
        <v>3</v>
      </c>
      <c r="O24" s="133">
        <f>IF(COUNTIF(L23:L26,"&gt;=0"),ROUND(AVERAGEIF(L23:L26,"&gt;=0"),3),0)</f>
        <v>5.016</v>
      </c>
    </row>
    <row r="25" spans="1:15" x14ac:dyDescent="0.25">
      <c r="A25" s="134">
        <f t="shared" si="0"/>
        <v>5</v>
      </c>
      <c r="B25" s="83" t="s">
        <v>270</v>
      </c>
      <c r="C25" s="83">
        <v>3</v>
      </c>
      <c r="D25" s="135" t="s">
        <v>273</v>
      </c>
      <c r="E25" s="127"/>
      <c r="F25" s="83" t="s">
        <v>274</v>
      </c>
      <c r="G25" s="129" t="str">
        <f>IF($G$4&lt;&gt;"",$G$4,"")</f>
        <v>Kür</v>
      </c>
      <c r="H25" s="130">
        <v>4.5479998588562012</v>
      </c>
      <c r="I25" s="130">
        <v>5.2579998970031738</v>
      </c>
      <c r="J25" s="130">
        <v>6.2839999198913574</v>
      </c>
      <c r="K25" s="130">
        <v>7.3090000152587891</v>
      </c>
      <c r="L25" s="131">
        <f t="shared" si="1"/>
        <v>5.8497499227523804</v>
      </c>
      <c r="M25" s="123">
        <f t="shared" si="2"/>
        <v>1</v>
      </c>
      <c r="N25" s="132">
        <f>SUM(M23:M26)</f>
        <v>3</v>
      </c>
      <c r="O25" s="136">
        <f>IF(COUNTIF(L23:L26,"&gt;=0"),ROUND(AVERAGEIF(L23:L26,"&gt;=0"),3),0)</f>
        <v>5.016</v>
      </c>
    </row>
    <row r="26" spans="1:15" x14ac:dyDescent="0.25">
      <c r="A26" s="137">
        <f t="shared" si="0"/>
        <v>5</v>
      </c>
      <c r="B26" s="113" t="s">
        <v>270</v>
      </c>
      <c r="C26" s="113">
        <v>4</v>
      </c>
      <c r="D26" s="110"/>
      <c r="E26" s="111"/>
      <c r="F26" s="113"/>
      <c r="G26" s="138" t="str">
        <f>IF($G$5&lt;&gt;"",$G$5,"")</f>
        <v/>
      </c>
      <c r="H26" s="139"/>
      <c r="I26" s="139"/>
      <c r="J26" s="139"/>
      <c r="K26" s="139"/>
      <c r="L26" s="140">
        <f t="shared" si="1"/>
        <v>-9.9999999999999995E-7</v>
      </c>
      <c r="M26" s="123">
        <f t="shared" si="2"/>
        <v>0</v>
      </c>
      <c r="N26" s="141">
        <f>SUM(M23:M26)</f>
        <v>3</v>
      </c>
      <c r="O26" s="142">
        <f>IF(COUNTIF(L23:L26,"&gt;=0"),ROUND(AVERAGEIF(L23:L26,"&gt;=0"),3),0)</f>
        <v>5.016</v>
      </c>
    </row>
    <row r="27" spans="1:15" x14ac:dyDescent="0.25">
      <c r="A27" s="116">
        <f t="shared" si="0"/>
        <v>7</v>
      </c>
      <c r="B27" s="117" t="s">
        <v>275</v>
      </c>
      <c r="C27" s="117">
        <v>1</v>
      </c>
      <c r="D27" s="118"/>
      <c r="E27" s="119"/>
      <c r="F27" s="117"/>
      <c r="G27" s="120" t="str">
        <f>IF($G$2&lt;&gt;"",$G$2,"")</f>
        <v>Grund</v>
      </c>
      <c r="H27" s="121">
        <v>1.9789999723434448</v>
      </c>
      <c r="I27" s="121">
        <v>4.6409997940063477</v>
      </c>
      <c r="J27" s="121">
        <v>2.8429999351501465</v>
      </c>
      <c r="K27" s="121">
        <v>5.505000114440918</v>
      </c>
      <c r="L27" s="122">
        <f t="shared" si="1"/>
        <v>3.7419999539852142</v>
      </c>
      <c r="M27" s="123">
        <f t="shared" si="2"/>
        <v>1</v>
      </c>
      <c r="N27" s="123">
        <f>SUM(M27:M30)</f>
        <v>3</v>
      </c>
      <c r="O27" s="124">
        <f>IF(COUNTIF(L27:L30,"&gt;=0"),ROUND(AVERAGEIF(L27:L30,"&gt;=0"),3),0)</f>
        <v>4.8449999999999998</v>
      </c>
    </row>
    <row r="28" spans="1:15" x14ac:dyDescent="0.25">
      <c r="A28" s="125">
        <f t="shared" si="0"/>
        <v>7</v>
      </c>
      <c r="B28" s="83" t="s">
        <v>275</v>
      </c>
      <c r="C28" s="83">
        <v>2</v>
      </c>
      <c r="D28" s="126" t="s">
        <v>276</v>
      </c>
      <c r="E28" s="127"/>
      <c r="F28" s="128" t="s">
        <v>277</v>
      </c>
      <c r="G28" s="129" t="str">
        <f>IF($G$3&lt;&gt;"",$G$3,"")</f>
        <v>Tekn kür</v>
      </c>
      <c r="H28" s="130">
        <v>3.1029999256134033</v>
      </c>
      <c r="I28" s="130">
        <v>9.6689996719360352</v>
      </c>
      <c r="J28" s="130">
        <v>4.2829999923706055</v>
      </c>
      <c r="K28" s="130">
        <v>8.5810003280639648</v>
      </c>
      <c r="L28" s="131">
        <f t="shared" si="1"/>
        <v>6.4089999794960022</v>
      </c>
      <c r="M28" s="123">
        <f t="shared" si="2"/>
        <v>1</v>
      </c>
      <c r="N28" s="132">
        <f>SUM(M27:M30)</f>
        <v>3</v>
      </c>
      <c r="O28" s="133">
        <f>IF(COUNTIF(L27:L30,"&gt;=0"),ROUND(AVERAGEIF(L27:L30,"&gt;=0"),3),0)</f>
        <v>4.8449999999999998</v>
      </c>
    </row>
    <row r="29" spans="1:15" x14ac:dyDescent="0.25">
      <c r="A29" s="134">
        <f t="shared" si="0"/>
        <v>7</v>
      </c>
      <c r="B29" s="83" t="s">
        <v>275</v>
      </c>
      <c r="C29" s="83">
        <v>3</v>
      </c>
      <c r="D29" s="135" t="s">
        <v>278</v>
      </c>
      <c r="E29" s="127"/>
      <c r="F29" s="83" t="s">
        <v>279</v>
      </c>
      <c r="G29" s="129" t="str">
        <f>IF($G$4&lt;&gt;"",$G$4,"")</f>
        <v>Kür</v>
      </c>
      <c r="H29" s="130">
        <v>3.5169999599456787</v>
      </c>
      <c r="I29" s="130">
        <v>4.2270002365112305</v>
      </c>
      <c r="J29" s="130">
        <v>0.7929999828338623</v>
      </c>
      <c r="K29" s="130">
        <v>8.994999885559082</v>
      </c>
      <c r="L29" s="131">
        <f t="shared" si="1"/>
        <v>4.3830000162124634</v>
      </c>
      <c r="M29" s="123">
        <f t="shared" si="2"/>
        <v>1</v>
      </c>
      <c r="N29" s="132">
        <f>SUM(M27:M30)</f>
        <v>3</v>
      </c>
      <c r="O29" s="136">
        <f>IF(COUNTIF(L27:L30,"&gt;=0"),ROUND(AVERAGEIF(L27:L30,"&gt;=0"),3),0)</f>
        <v>4.8449999999999998</v>
      </c>
    </row>
    <row r="30" spans="1:15" x14ac:dyDescent="0.25">
      <c r="A30" s="137">
        <f t="shared" si="0"/>
        <v>7</v>
      </c>
      <c r="B30" s="113" t="s">
        <v>275</v>
      </c>
      <c r="C30" s="113">
        <v>4</v>
      </c>
      <c r="D30" s="110"/>
      <c r="E30" s="111"/>
      <c r="F30" s="113"/>
      <c r="G30" s="138" t="str">
        <f>IF($G$5&lt;&gt;"",$G$5,"")</f>
        <v/>
      </c>
      <c r="H30" s="139"/>
      <c r="I30" s="139"/>
      <c r="J30" s="139"/>
      <c r="K30" s="139"/>
      <c r="L30" s="140">
        <f t="shared" si="1"/>
        <v>-9.9999999999999995E-7</v>
      </c>
      <c r="M30" s="123">
        <f t="shared" si="2"/>
        <v>0</v>
      </c>
      <c r="N30" s="141">
        <f>SUM(M27:M30)</f>
        <v>3</v>
      </c>
      <c r="O30" s="142">
        <f>IF(COUNTIF(L27:L30,"&gt;=0"),ROUND(AVERAGEIF(L27:L30,"&gt;=0"),3),0)</f>
        <v>4.8449999999999998</v>
      </c>
    </row>
    <row r="31" spans="1:15" x14ac:dyDescent="0.25">
      <c r="A31" s="116">
        <f t="shared" si="0"/>
        <v>14</v>
      </c>
      <c r="B31" s="117" t="s">
        <v>280</v>
      </c>
      <c r="C31" s="117">
        <v>1</v>
      </c>
      <c r="D31" s="118"/>
      <c r="E31" s="119"/>
      <c r="F31" s="117"/>
      <c r="G31" s="120" t="str">
        <f>IF($G$2&lt;&gt;"",$G$2,"")</f>
        <v>Grund</v>
      </c>
      <c r="H31" s="121">
        <v>0.5350000262260437</v>
      </c>
      <c r="I31" s="121">
        <v>5.1490001678466797</v>
      </c>
      <c r="J31" s="121">
        <v>8.8909997940063477</v>
      </c>
      <c r="K31" s="121">
        <v>7.4079999923706055</v>
      </c>
      <c r="L31" s="122">
        <f t="shared" si="1"/>
        <v>5.4957499951124191</v>
      </c>
      <c r="M31" s="123">
        <f t="shared" si="2"/>
        <v>1</v>
      </c>
      <c r="N31" s="123">
        <f>SUM(M31:M34)</f>
        <v>3</v>
      </c>
      <c r="O31" s="124">
        <f>IF(COUNTIF(L31:L34,"&gt;=0"),ROUND(AVERAGEIF(L31:L34,"&gt;=0"),3),0)</f>
        <v>3.964</v>
      </c>
    </row>
    <row r="32" spans="1:15" x14ac:dyDescent="0.25">
      <c r="A32" s="125">
        <f t="shared" si="0"/>
        <v>14</v>
      </c>
      <c r="B32" s="83" t="s">
        <v>280</v>
      </c>
      <c r="C32" s="83">
        <v>2</v>
      </c>
      <c r="D32" s="126" t="s">
        <v>281</v>
      </c>
      <c r="E32" s="127"/>
      <c r="F32" s="128" t="s">
        <v>277</v>
      </c>
      <c r="G32" s="129" t="str">
        <f>IF($G$3&lt;&gt;"",$G$3,"")</f>
        <v>Tekn kür</v>
      </c>
      <c r="H32" s="130">
        <v>5.2470002174377441</v>
      </c>
      <c r="I32" s="130">
        <v>1.812999963760376</v>
      </c>
      <c r="J32" s="130">
        <v>3.9179999828338623</v>
      </c>
      <c r="K32" s="130">
        <v>4.0720000267028809</v>
      </c>
      <c r="L32" s="131">
        <f t="shared" si="1"/>
        <v>3.7625000476837158</v>
      </c>
      <c r="M32" s="123">
        <f t="shared" si="2"/>
        <v>1</v>
      </c>
      <c r="N32" s="132">
        <f>SUM(M31:M34)</f>
        <v>3</v>
      </c>
      <c r="O32" s="133">
        <f>IF(COUNTIF(L31:L34,"&gt;=0"),ROUND(AVERAGEIF(L31:L34,"&gt;=0"),3),0)</f>
        <v>3.964</v>
      </c>
    </row>
    <row r="33" spans="1:15" x14ac:dyDescent="0.25">
      <c r="A33" s="134">
        <f t="shared" si="0"/>
        <v>14</v>
      </c>
      <c r="B33" s="83" t="s">
        <v>280</v>
      </c>
      <c r="C33" s="83">
        <v>3</v>
      </c>
      <c r="D33" s="135" t="s">
        <v>282</v>
      </c>
      <c r="E33" s="127"/>
      <c r="F33" s="83" t="s">
        <v>283</v>
      </c>
      <c r="G33" s="129" t="str">
        <f>IF($G$4&lt;&gt;"",$G$4,"")</f>
        <v>Kür</v>
      </c>
      <c r="H33" s="130">
        <v>3.7090001106262207</v>
      </c>
      <c r="I33" s="130">
        <v>0.27500000596046448</v>
      </c>
      <c r="J33" s="130">
        <v>0.42899999022483826</v>
      </c>
      <c r="K33" s="130">
        <v>6.1220002174377441</v>
      </c>
      <c r="L33" s="131">
        <f t="shared" si="1"/>
        <v>2.6337500810623169</v>
      </c>
      <c r="M33" s="123">
        <f t="shared" si="2"/>
        <v>1</v>
      </c>
      <c r="N33" s="132">
        <f>SUM(M31:M34)</f>
        <v>3</v>
      </c>
      <c r="O33" s="136">
        <f>IF(COUNTIF(L31:L34,"&gt;=0"),ROUND(AVERAGEIF(L31:L34,"&gt;=0"),3),0)</f>
        <v>3.964</v>
      </c>
    </row>
    <row r="34" spans="1:15" x14ac:dyDescent="0.25">
      <c r="A34" s="137">
        <f t="shared" si="0"/>
        <v>14</v>
      </c>
      <c r="B34" s="113" t="s">
        <v>280</v>
      </c>
      <c r="C34" s="113">
        <v>4</v>
      </c>
      <c r="D34" s="110"/>
      <c r="E34" s="111"/>
      <c r="F34" s="113"/>
      <c r="G34" s="138" t="str">
        <f>IF($G$5&lt;&gt;"",$G$5,"")</f>
        <v/>
      </c>
      <c r="H34" s="139"/>
      <c r="I34" s="139"/>
      <c r="J34" s="139"/>
      <c r="K34" s="139"/>
      <c r="L34" s="140">
        <f t="shared" si="1"/>
        <v>-9.9999999999999995E-7</v>
      </c>
      <c r="M34" s="123">
        <f t="shared" si="2"/>
        <v>0</v>
      </c>
      <c r="N34" s="141">
        <f>SUM(M31:M34)</f>
        <v>3</v>
      </c>
      <c r="O34" s="142">
        <f>IF(COUNTIF(L31:L34,"&gt;=0"),ROUND(AVERAGEIF(L31:L34,"&gt;=0"),3),0)</f>
        <v>3.964</v>
      </c>
    </row>
    <row r="35" spans="1:15" x14ac:dyDescent="0.25">
      <c r="A35" s="116">
        <f t="shared" si="0"/>
        <v>4</v>
      </c>
      <c r="B35" s="117" t="s">
        <v>284</v>
      </c>
      <c r="C35" s="117">
        <v>1</v>
      </c>
      <c r="D35" s="118"/>
      <c r="E35" s="119"/>
      <c r="F35" s="117"/>
      <c r="G35" s="120" t="str">
        <f>IF($G$2&lt;&gt;"",$G$2,"")</f>
        <v>Grund</v>
      </c>
      <c r="H35" s="121">
        <v>0.93500000238418579</v>
      </c>
      <c r="I35" s="121">
        <v>3.9119999408721924</v>
      </c>
      <c r="J35" s="121">
        <v>3.1940000057220459</v>
      </c>
      <c r="K35" s="121">
        <v>7.8080000877380371</v>
      </c>
      <c r="L35" s="122">
        <f t="shared" si="1"/>
        <v>3.9622500091791153</v>
      </c>
      <c r="M35" s="123">
        <f t="shared" si="2"/>
        <v>1</v>
      </c>
      <c r="N35" s="123">
        <f>SUM(M35:M38)</f>
        <v>3</v>
      </c>
      <c r="O35" s="124">
        <f>IF(COUNTIF(L35:L38,"&gt;=0"),ROUND(AVERAGEIF(L35:L38,"&gt;=0"),3),0)</f>
        <v>5.1280000000000001</v>
      </c>
    </row>
    <row r="36" spans="1:15" x14ac:dyDescent="0.25">
      <c r="A36" s="125">
        <f t="shared" si="0"/>
        <v>4</v>
      </c>
      <c r="B36" s="83" t="s">
        <v>284</v>
      </c>
      <c r="C36" s="83">
        <v>2</v>
      </c>
      <c r="D36" s="126" t="s">
        <v>285</v>
      </c>
      <c r="E36" s="127"/>
      <c r="F36" s="128" t="s">
        <v>166</v>
      </c>
      <c r="G36" s="129" t="str">
        <f>IF($G$3&lt;&gt;"",$G$3,"")</f>
        <v>Tekn kür</v>
      </c>
      <c r="H36" s="130">
        <v>4.0110001564025879</v>
      </c>
      <c r="I36" s="130">
        <v>4.1640000343322754</v>
      </c>
      <c r="J36" s="130">
        <v>8.2220001220703125</v>
      </c>
      <c r="K36" s="130">
        <v>9.2469997406005859</v>
      </c>
      <c r="L36" s="131">
        <f t="shared" si="1"/>
        <v>6.4110000133514404</v>
      </c>
      <c r="M36" s="123">
        <f t="shared" si="2"/>
        <v>1</v>
      </c>
      <c r="N36" s="132">
        <f>SUM(M35:M38)</f>
        <v>3</v>
      </c>
      <c r="O36" s="133">
        <f>IF(COUNTIF(L35:L38,"&gt;=0"),ROUND(AVERAGEIF(L35:L38,"&gt;=0"),3),0)</f>
        <v>5.1280000000000001</v>
      </c>
    </row>
    <row r="37" spans="1:15" x14ac:dyDescent="0.25">
      <c r="A37" s="134">
        <f t="shared" si="0"/>
        <v>4</v>
      </c>
      <c r="B37" s="83" t="s">
        <v>284</v>
      </c>
      <c r="C37" s="83">
        <v>3</v>
      </c>
      <c r="D37" s="135" t="s">
        <v>167</v>
      </c>
      <c r="E37" s="127"/>
      <c r="F37" s="83" t="s">
        <v>168</v>
      </c>
      <c r="G37" s="129" t="str">
        <f>IF($G$4&lt;&gt;"",$G$4,"")</f>
        <v>Kür</v>
      </c>
      <c r="H37" s="130">
        <v>0.52100002765655518</v>
      </c>
      <c r="I37" s="130">
        <v>5.4499998092651367</v>
      </c>
      <c r="J37" s="130">
        <v>4.7319998741149902</v>
      </c>
      <c r="K37" s="130">
        <v>9.3459997177124023</v>
      </c>
      <c r="L37" s="131">
        <f t="shared" si="1"/>
        <v>5.0122498571872711</v>
      </c>
      <c r="M37" s="123">
        <f t="shared" si="2"/>
        <v>1</v>
      </c>
      <c r="N37" s="132">
        <f>SUM(M35:M38)</f>
        <v>3</v>
      </c>
      <c r="O37" s="136">
        <f>IF(COUNTIF(L35:L38,"&gt;=0"),ROUND(AVERAGEIF(L35:L38,"&gt;=0"),3),0)</f>
        <v>5.1280000000000001</v>
      </c>
    </row>
    <row r="38" spans="1:15" x14ac:dyDescent="0.25">
      <c r="A38" s="137">
        <f t="shared" si="0"/>
        <v>4</v>
      </c>
      <c r="B38" s="113" t="s">
        <v>284</v>
      </c>
      <c r="C38" s="113">
        <v>4</v>
      </c>
      <c r="D38" s="110"/>
      <c r="E38" s="111"/>
      <c r="F38" s="113"/>
      <c r="G38" s="138" t="str">
        <f>IF($G$5&lt;&gt;"",$G$5,"")</f>
        <v/>
      </c>
      <c r="H38" s="139"/>
      <c r="I38" s="139"/>
      <c r="J38" s="139"/>
      <c r="K38" s="139"/>
      <c r="L38" s="140">
        <f t="shared" si="1"/>
        <v>-9.9999999999999995E-7</v>
      </c>
      <c r="M38" s="123">
        <f t="shared" si="2"/>
        <v>0</v>
      </c>
      <c r="N38" s="141">
        <f>SUM(M35:M38)</f>
        <v>3</v>
      </c>
      <c r="O38" s="142">
        <f>IF(COUNTIF(L35:L38,"&gt;=0"),ROUND(AVERAGEIF(L35:L38,"&gt;=0"),3),0)</f>
        <v>5.1280000000000001</v>
      </c>
    </row>
    <row r="39" spans="1:15" x14ac:dyDescent="0.25">
      <c r="A39" s="116">
        <f t="shared" ref="A39:A66" si="3">_xlfn.FLOOR.MATH(RANK(N39,$N$7:$N$234)/4+1+SUMPRODUCT(-(-($N$7:$N$234=N39)),-(-(O39&lt;$O$7:$O$234)))/4)</f>
        <v>11</v>
      </c>
      <c r="B39" s="117" t="s">
        <v>286</v>
      </c>
      <c r="C39" s="117">
        <v>1</v>
      </c>
      <c r="D39" s="118"/>
      <c r="E39" s="119"/>
      <c r="F39" s="117"/>
      <c r="G39" s="120" t="str">
        <f>IF($G$2&lt;&gt;"",$G$2,"")</f>
        <v>Grund</v>
      </c>
      <c r="H39" s="121">
        <v>7.7230000495910645</v>
      </c>
      <c r="I39" s="121">
        <v>5.9239997863769531</v>
      </c>
      <c r="J39" s="121">
        <v>2.1410000324249268</v>
      </c>
      <c r="K39" s="121">
        <v>5.3270001411437988</v>
      </c>
      <c r="L39" s="122">
        <f t="shared" ref="L39:L66" si="4">IF(COUNTBLANK(H39:K39)=0,AVERAGE(H39:K39),-0.000001)</f>
        <v>5.2787500023841858</v>
      </c>
      <c r="M39" s="123">
        <f t="shared" ref="M39:M66" si="5">IF(COUNTBLANK(H39:K39)=0,1,0)</f>
        <v>1</v>
      </c>
      <c r="N39" s="123">
        <f>SUM(M39:M42)</f>
        <v>3</v>
      </c>
      <c r="O39" s="124">
        <f>IF(COUNTIF(L39:L42,"&gt;=0"),ROUND(AVERAGEIF(L39:L42,"&gt;=0"),3),0)</f>
        <v>4.3570000000000002</v>
      </c>
    </row>
    <row r="40" spans="1:15" x14ac:dyDescent="0.25">
      <c r="A40" s="125">
        <f t="shared" si="3"/>
        <v>11</v>
      </c>
      <c r="B40" s="83" t="s">
        <v>286</v>
      </c>
      <c r="C40" s="83">
        <v>2</v>
      </c>
      <c r="D40" s="126" t="s">
        <v>287</v>
      </c>
      <c r="E40" s="127"/>
      <c r="F40" s="128" t="s">
        <v>70</v>
      </c>
      <c r="G40" s="129" t="str">
        <f>IF($G$3&lt;&gt;"",$G$3,"")</f>
        <v>Tekn kür</v>
      </c>
      <c r="H40" s="130">
        <v>4.3860001564025879</v>
      </c>
      <c r="I40" s="130">
        <v>5.619999885559082</v>
      </c>
      <c r="J40" s="130">
        <v>6.6129999160766602</v>
      </c>
      <c r="K40" s="130">
        <v>2.3059999942779541</v>
      </c>
      <c r="L40" s="131">
        <f t="shared" si="4"/>
        <v>4.731249988079071</v>
      </c>
      <c r="M40" s="123">
        <f t="shared" si="5"/>
        <v>1</v>
      </c>
      <c r="N40" s="132">
        <f>SUM(M39:M42)</f>
        <v>3</v>
      </c>
      <c r="O40" s="133">
        <f>IF(COUNTIF(L39:L42,"&gt;=0"),ROUND(AVERAGEIF(L39:L42,"&gt;=0"),3),0)</f>
        <v>4.3570000000000002</v>
      </c>
    </row>
    <row r="41" spans="1:15" x14ac:dyDescent="0.25">
      <c r="A41" s="134">
        <f t="shared" si="3"/>
        <v>11</v>
      </c>
      <c r="B41" s="83" t="s">
        <v>286</v>
      </c>
      <c r="C41" s="83">
        <v>3</v>
      </c>
      <c r="D41" s="135" t="s">
        <v>71</v>
      </c>
      <c r="E41" s="127"/>
      <c r="F41" s="83" t="s">
        <v>72</v>
      </c>
      <c r="G41" s="129" t="str">
        <f>IF($G$4&lt;&gt;"",$G$4,"")</f>
        <v>Kür</v>
      </c>
      <c r="H41" s="130">
        <v>2.8480000495910645</v>
      </c>
      <c r="I41" s="130">
        <v>3.002000093460083</v>
      </c>
      <c r="J41" s="130">
        <v>1.1710000038146973</v>
      </c>
      <c r="K41" s="130">
        <v>5.2280001640319824</v>
      </c>
      <c r="L41" s="131">
        <f t="shared" si="4"/>
        <v>3.0622500777244568</v>
      </c>
      <c r="M41" s="123">
        <f t="shared" si="5"/>
        <v>1</v>
      </c>
      <c r="N41" s="132">
        <f>SUM(M39:M42)</f>
        <v>3</v>
      </c>
      <c r="O41" s="136">
        <f>IF(COUNTIF(L39:L42,"&gt;=0"),ROUND(AVERAGEIF(L39:L42,"&gt;=0"),3),0)</f>
        <v>4.3570000000000002</v>
      </c>
    </row>
    <row r="42" spans="1:15" x14ac:dyDescent="0.25">
      <c r="A42" s="137">
        <f t="shared" si="3"/>
        <v>11</v>
      </c>
      <c r="B42" s="113" t="s">
        <v>286</v>
      </c>
      <c r="C42" s="113">
        <v>4</v>
      </c>
      <c r="D42" s="110"/>
      <c r="E42" s="111"/>
      <c r="F42" s="113"/>
      <c r="G42" s="138" t="str">
        <f>IF($G$5&lt;&gt;"",$G$5,"")</f>
        <v/>
      </c>
      <c r="H42" s="139"/>
      <c r="I42" s="139"/>
      <c r="J42" s="139"/>
      <c r="K42" s="139"/>
      <c r="L42" s="140">
        <f t="shared" si="4"/>
        <v>-9.9999999999999995E-7</v>
      </c>
      <c r="M42" s="123">
        <f t="shared" si="5"/>
        <v>0</v>
      </c>
      <c r="N42" s="141">
        <f>SUM(M39:M42)</f>
        <v>3</v>
      </c>
      <c r="O42" s="142">
        <f>IF(COUNTIF(L39:L42,"&gt;=0"),ROUND(AVERAGEIF(L39:L42,"&gt;=0"),3),0)</f>
        <v>4.3570000000000002</v>
      </c>
    </row>
    <row r="43" spans="1:15" x14ac:dyDescent="0.25">
      <c r="A43" s="116">
        <f t="shared" si="3"/>
        <v>2</v>
      </c>
      <c r="B43" s="117" t="s">
        <v>288</v>
      </c>
      <c r="C43" s="117">
        <v>1</v>
      </c>
      <c r="D43" s="118"/>
      <c r="E43" s="119"/>
      <c r="F43" s="117"/>
      <c r="G43" s="120" t="str">
        <f>IF($G$2&lt;&gt;"",$G$2,"")</f>
        <v>Grund</v>
      </c>
      <c r="H43" s="121">
        <v>0.55500000715255737</v>
      </c>
      <c r="I43" s="121">
        <v>3.2170000076293945</v>
      </c>
      <c r="J43" s="121">
        <v>4.2430000305175781</v>
      </c>
      <c r="K43" s="121">
        <v>0.49300000071525574</v>
      </c>
      <c r="L43" s="122">
        <f t="shared" si="4"/>
        <v>2.1270000115036964</v>
      </c>
      <c r="M43" s="123">
        <f t="shared" si="5"/>
        <v>1</v>
      </c>
      <c r="N43" s="123">
        <f>SUM(M43:M46)</f>
        <v>3</v>
      </c>
      <c r="O43" s="124">
        <f>IF(COUNTIF(L43:L46,"&gt;=0"),ROUND(AVERAGEIF(L43:L46,"&gt;=0"),3),0)</f>
        <v>5.3140000000000001</v>
      </c>
    </row>
    <row r="44" spans="1:15" x14ac:dyDescent="0.25">
      <c r="A44" s="125">
        <f t="shared" si="3"/>
        <v>2</v>
      </c>
      <c r="B44" s="83" t="s">
        <v>288</v>
      </c>
      <c r="C44" s="83">
        <v>2</v>
      </c>
      <c r="D44" s="126" t="s">
        <v>289</v>
      </c>
      <c r="E44" s="127"/>
      <c r="F44" s="128" t="s">
        <v>290</v>
      </c>
      <c r="G44" s="129" t="str">
        <f>IF($G$3&lt;&gt;"",$G$3,"")</f>
        <v>Tekn kür</v>
      </c>
      <c r="H44" s="130">
        <v>8.0909996032714844</v>
      </c>
      <c r="I44" s="130">
        <v>2.7049999237060547</v>
      </c>
      <c r="J44" s="130">
        <v>8.9549999237060547</v>
      </c>
      <c r="K44" s="130">
        <v>9.9809999465942383</v>
      </c>
      <c r="L44" s="131">
        <f t="shared" si="4"/>
        <v>7.432999849319458</v>
      </c>
      <c r="M44" s="123">
        <f t="shared" si="5"/>
        <v>1</v>
      </c>
      <c r="N44" s="132">
        <f>SUM(M43:M46)</f>
        <v>3</v>
      </c>
      <c r="O44" s="133">
        <f>IF(COUNTIF(L43:L46,"&gt;=0"),ROUND(AVERAGEIF(L43:L46,"&gt;=0"),3),0)</f>
        <v>5.3140000000000001</v>
      </c>
    </row>
    <row r="45" spans="1:15" x14ac:dyDescent="0.25">
      <c r="A45" s="134">
        <f t="shared" si="3"/>
        <v>2</v>
      </c>
      <c r="B45" s="83" t="s">
        <v>288</v>
      </c>
      <c r="C45" s="83">
        <v>3</v>
      </c>
      <c r="D45" s="135" t="s">
        <v>291</v>
      </c>
      <c r="E45" s="127"/>
      <c r="F45" s="83" t="s">
        <v>292</v>
      </c>
      <c r="G45" s="129" t="str">
        <f>IF($G$4&lt;&gt;"",$G$4,"")</f>
        <v>Kür</v>
      </c>
      <c r="H45" s="130">
        <v>8.505000114440918</v>
      </c>
      <c r="I45" s="130">
        <v>4.755000114440918</v>
      </c>
      <c r="J45" s="130">
        <v>7.4169998168945313</v>
      </c>
      <c r="K45" s="130">
        <v>4.8550000190734863</v>
      </c>
      <c r="L45" s="131">
        <f t="shared" si="4"/>
        <v>6.3830000162124634</v>
      </c>
      <c r="M45" s="123">
        <f t="shared" si="5"/>
        <v>1</v>
      </c>
      <c r="N45" s="132">
        <f>SUM(M43:M46)</f>
        <v>3</v>
      </c>
      <c r="O45" s="136">
        <f>IF(COUNTIF(L43:L46,"&gt;=0"),ROUND(AVERAGEIF(L43:L46,"&gt;=0"),3),0)</f>
        <v>5.3140000000000001</v>
      </c>
    </row>
    <row r="46" spans="1:15" x14ac:dyDescent="0.25">
      <c r="A46" s="137">
        <f t="shared" si="3"/>
        <v>2</v>
      </c>
      <c r="B46" s="113" t="s">
        <v>288</v>
      </c>
      <c r="C46" s="113">
        <v>4</v>
      </c>
      <c r="D46" s="110"/>
      <c r="E46" s="111"/>
      <c r="F46" s="113"/>
      <c r="G46" s="138" t="str">
        <f>IF($G$5&lt;&gt;"",$G$5,"")</f>
        <v/>
      </c>
      <c r="H46" s="139"/>
      <c r="I46" s="139"/>
      <c r="J46" s="139"/>
      <c r="K46" s="139"/>
      <c r="L46" s="140">
        <f t="shared" si="4"/>
        <v>-9.9999999999999995E-7</v>
      </c>
      <c r="M46" s="123">
        <f t="shared" si="5"/>
        <v>0</v>
      </c>
      <c r="N46" s="141">
        <f>SUM(M43:M46)</f>
        <v>3</v>
      </c>
      <c r="O46" s="142">
        <f>IF(COUNTIF(L43:L46,"&gt;=0"),ROUND(AVERAGEIF(L43:L46,"&gt;=0"),3),0)</f>
        <v>5.3140000000000001</v>
      </c>
    </row>
    <row r="47" spans="1:15" x14ac:dyDescent="0.25">
      <c r="A47" s="116">
        <f t="shared" si="3"/>
        <v>15</v>
      </c>
      <c r="B47" s="117" t="s">
        <v>293</v>
      </c>
      <c r="C47" s="117">
        <v>1</v>
      </c>
      <c r="D47" s="118"/>
      <c r="E47" s="119"/>
      <c r="F47" s="117"/>
      <c r="G47" s="120" t="str">
        <f>IF($G$2&lt;&gt;"",$G$2,"")</f>
        <v>Grund</v>
      </c>
      <c r="H47" s="121">
        <v>0.63400000333786011</v>
      </c>
      <c r="I47" s="121">
        <v>2.7400000095367432</v>
      </c>
      <c r="J47" s="121">
        <v>4.8449997901916504</v>
      </c>
      <c r="K47" s="121">
        <v>1.4110000133514404</v>
      </c>
      <c r="L47" s="122">
        <f t="shared" si="4"/>
        <v>2.4074999541044235</v>
      </c>
      <c r="M47" s="123">
        <f t="shared" si="5"/>
        <v>1</v>
      </c>
      <c r="N47" s="123">
        <f>SUM(M47:M50)</f>
        <v>3</v>
      </c>
      <c r="O47" s="124">
        <f>IF(COUNTIF(L47:L50,"&gt;=0"),ROUND(AVERAGEIF(L47:L50,"&gt;=0"),3),0)</f>
        <v>3.452</v>
      </c>
    </row>
    <row r="48" spans="1:15" x14ac:dyDescent="0.25">
      <c r="A48" s="125">
        <f t="shared" si="3"/>
        <v>15</v>
      </c>
      <c r="B48" s="83" t="s">
        <v>293</v>
      </c>
      <c r="C48" s="83">
        <v>2</v>
      </c>
      <c r="D48" s="126" t="s">
        <v>294</v>
      </c>
      <c r="E48" s="127"/>
      <c r="F48" s="128" t="s">
        <v>85</v>
      </c>
      <c r="G48" s="129" t="str">
        <f>IF($G$3&lt;&gt;"",$G$3,"")</f>
        <v>Tekn kür</v>
      </c>
      <c r="H48" s="130">
        <v>3.1540000438690186</v>
      </c>
      <c r="I48" s="130">
        <v>3.3069999217987061</v>
      </c>
      <c r="J48" s="130">
        <v>3.4609999656677246</v>
      </c>
      <c r="K48" s="130">
        <v>2.7000000700354576E-2</v>
      </c>
      <c r="L48" s="131">
        <f t="shared" si="4"/>
        <v>2.4872499830089509</v>
      </c>
      <c r="M48" s="123">
        <f t="shared" si="5"/>
        <v>1</v>
      </c>
      <c r="N48" s="132">
        <f>SUM(M47:M50)</f>
        <v>3</v>
      </c>
      <c r="O48" s="133">
        <f>IF(COUNTIF(L47:L50,"&gt;=0"),ROUND(AVERAGEIF(L47:L50,"&gt;=0"),3),0)</f>
        <v>3.452</v>
      </c>
    </row>
    <row r="49" spans="1:15" x14ac:dyDescent="0.25">
      <c r="A49" s="134">
        <f t="shared" si="3"/>
        <v>15</v>
      </c>
      <c r="B49" s="83" t="s">
        <v>293</v>
      </c>
      <c r="C49" s="83">
        <v>3</v>
      </c>
      <c r="D49" s="135" t="s">
        <v>81</v>
      </c>
      <c r="E49" s="127"/>
      <c r="F49" s="83" t="s">
        <v>82</v>
      </c>
      <c r="G49" s="129" t="str">
        <f>IF($G$4&lt;&gt;"",$G$4,"")</f>
        <v>Kür</v>
      </c>
      <c r="H49" s="130">
        <v>3.252000093460083</v>
      </c>
      <c r="I49" s="130">
        <v>1.7690000534057617</v>
      </c>
      <c r="J49" s="130">
        <v>8.3350000381469727</v>
      </c>
      <c r="K49" s="130">
        <v>8.4890003204345703</v>
      </c>
      <c r="L49" s="131">
        <f t="shared" si="4"/>
        <v>5.4612501263618469</v>
      </c>
      <c r="M49" s="123">
        <f t="shared" si="5"/>
        <v>1</v>
      </c>
      <c r="N49" s="132">
        <f>SUM(M47:M50)</f>
        <v>3</v>
      </c>
      <c r="O49" s="136">
        <f>IF(COUNTIF(L47:L50,"&gt;=0"),ROUND(AVERAGEIF(L47:L50,"&gt;=0"),3),0)</f>
        <v>3.452</v>
      </c>
    </row>
    <row r="50" spans="1:15" x14ac:dyDescent="0.25">
      <c r="A50" s="137">
        <f t="shared" si="3"/>
        <v>15</v>
      </c>
      <c r="B50" s="113" t="s">
        <v>293</v>
      </c>
      <c r="C50" s="113">
        <v>4</v>
      </c>
      <c r="D50" s="110"/>
      <c r="E50" s="111"/>
      <c r="F50" s="113"/>
      <c r="G50" s="138" t="str">
        <f>IF($G$5&lt;&gt;"",$G$5,"")</f>
        <v/>
      </c>
      <c r="H50" s="139"/>
      <c r="I50" s="139"/>
      <c r="J50" s="139"/>
      <c r="K50" s="139"/>
      <c r="L50" s="140">
        <f t="shared" si="4"/>
        <v>-9.9999999999999995E-7</v>
      </c>
      <c r="M50" s="123">
        <f t="shared" si="5"/>
        <v>0</v>
      </c>
      <c r="N50" s="141">
        <f>SUM(M47:M50)</f>
        <v>3</v>
      </c>
      <c r="O50" s="142">
        <f>IF(COUNTIF(L47:L50,"&gt;=0"),ROUND(AVERAGEIF(L47:L50,"&gt;=0"),3),0)</f>
        <v>3.452</v>
      </c>
    </row>
    <row r="51" spans="1:15" x14ac:dyDescent="0.25">
      <c r="A51" s="116">
        <f t="shared" si="3"/>
        <v>10</v>
      </c>
      <c r="B51" s="117" t="s">
        <v>295</v>
      </c>
      <c r="C51" s="117">
        <v>1</v>
      </c>
      <c r="D51" s="118"/>
      <c r="E51" s="119"/>
      <c r="F51" s="117"/>
      <c r="G51" s="120" t="str">
        <f>IF($G$2&lt;&gt;"",$G$2,"")</f>
        <v>Grund</v>
      </c>
      <c r="H51" s="121">
        <v>2.6649999618530273</v>
      </c>
      <c r="I51" s="121">
        <v>4.7699999809265137</v>
      </c>
      <c r="J51" s="121">
        <v>3.2880001068115234</v>
      </c>
      <c r="K51" s="121">
        <v>8.9809999465942383</v>
      </c>
      <c r="L51" s="122">
        <f t="shared" si="4"/>
        <v>4.9259999990463257</v>
      </c>
      <c r="M51" s="123">
        <f t="shared" si="5"/>
        <v>1</v>
      </c>
      <c r="N51" s="123">
        <f>SUM(M51:M54)</f>
        <v>3</v>
      </c>
      <c r="O51" s="124">
        <f>IF(COUNTIF(L51:L54,"&gt;=0"),ROUND(AVERAGEIF(L51:L54,"&gt;=0"),3),0)</f>
        <v>4.4950000000000001</v>
      </c>
    </row>
    <row r="52" spans="1:15" x14ac:dyDescent="0.25">
      <c r="A52" s="125">
        <f t="shared" si="3"/>
        <v>10</v>
      </c>
      <c r="B52" s="83" t="s">
        <v>295</v>
      </c>
      <c r="C52" s="83">
        <v>2</v>
      </c>
      <c r="D52" s="126" t="s">
        <v>296</v>
      </c>
      <c r="E52" s="127"/>
      <c r="F52" s="128" t="s">
        <v>85</v>
      </c>
      <c r="G52" s="129" t="str">
        <f>IF($G$3&lt;&gt;"",$G$3,"")</f>
        <v>Tekn kür</v>
      </c>
      <c r="H52" s="130">
        <v>3.2320001125335693</v>
      </c>
      <c r="I52" s="130">
        <v>3.3859999179840088</v>
      </c>
      <c r="J52" s="130">
        <v>3.8550000190734863</v>
      </c>
      <c r="K52" s="130">
        <v>9.5489997863769531</v>
      </c>
      <c r="L52" s="131">
        <f t="shared" si="4"/>
        <v>5.0054999589920044</v>
      </c>
      <c r="M52" s="123">
        <f t="shared" si="5"/>
        <v>1</v>
      </c>
      <c r="N52" s="132">
        <f>SUM(M51:M54)</f>
        <v>3</v>
      </c>
      <c r="O52" s="133">
        <f>IF(COUNTIF(L51:L54,"&gt;=0"),ROUND(AVERAGEIF(L51:L54,"&gt;=0"),3),0)</f>
        <v>4.4950000000000001</v>
      </c>
    </row>
    <row r="53" spans="1:15" x14ac:dyDescent="0.25">
      <c r="A53" s="134">
        <f t="shared" si="3"/>
        <v>10</v>
      </c>
      <c r="B53" s="83" t="s">
        <v>295</v>
      </c>
      <c r="C53" s="83">
        <v>3</v>
      </c>
      <c r="D53" s="135" t="s">
        <v>81</v>
      </c>
      <c r="E53" s="127"/>
      <c r="F53" s="83" t="s">
        <v>245</v>
      </c>
      <c r="G53" s="129" t="str">
        <f>IF($G$4&lt;&gt;"",$G$4,"")</f>
        <v>Kür</v>
      </c>
      <c r="H53" s="130">
        <v>0.61500000953674316</v>
      </c>
      <c r="I53" s="130">
        <v>4.6719999313354492</v>
      </c>
      <c r="J53" s="130">
        <v>6.4619998931884766</v>
      </c>
      <c r="K53" s="130">
        <v>2.4709999561309814</v>
      </c>
      <c r="L53" s="131">
        <f t="shared" si="4"/>
        <v>3.5549999475479126</v>
      </c>
      <c r="M53" s="123">
        <f t="shared" si="5"/>
        <v>1</v>
      </c>
      <c r="N53" s="132">
        <f>SUM(M51:M54)</f>
        <v>3</v>
      </c>
      <c r="O53" s="136">
        <f>IF(COUNTIF(L51:L54,"&gt;=0"),ROUND(AVERAGEIF(L51:L54,"&gt;=0"),3),0)</f>
        <v>4.4950000000000001</v>
      </c>
    </row>
    <row r="54" spans="1:15" x14ac:dyDescent="0.25">
      <c r="A54" s="137">
        <f t="shared" si="3"/>
        <v>10</v>
      </c>
      <c r="B54" s="113" t="s">
        <v>295</v>
      </c>
      <c r="C54" s="113">
        <v>4</v>
      </c>
      <c r="D54" s="110"/>
      <c r="E54" s="111"/>
      <c r="F54" s="113"/>
      <c r="G54" s="138" t="str">
        <f>IF($G$5&lt;&gt;"",$G$5,"")</f>
        <v/>
      </c>
      <c r="H54" s="139"/>
      <c r="I54" s="139"/>
      <c r="J54" s="139"/>
      <c r="K54" s="139"/>
      <c r="L54" s="140">
        <f t="shared" si="4"/>
        <v>-9.9999999999999995E-7</v>
      </c>
      <c r="M54" s="123">
        <f t="shared" si="5"/>
        <v>0</v>
      </c>
      <c r="N54" s="141">
        <f>SUM(M51:M54)</f>
        <v>3</v>
      </c>
      <c r="O54" s="142">
        <f>IF(COUNTIF(L51:L54,"&gt;=0"),ROUND(AVERAGEIF(L51:L54,"&gt;=0"),3),0)</f>
        <v>4.4950000000000001</v>
      </c>
    </row>
    <row r="55" spans="1:15" x14ac:dyDescent="0.25">
      <c r="A55" s="116">
        <f t="shared" si="3"/>
        <v>6</v>
      </c>
      <c r="B55" s="117" t="s">
        <v>297</v>
      </c>
      <c r="C55" s="117">
        <v>1</v>
      </c>
      <c r="D55" s="118"/>
      <c r="E55" s="119"/>
      <c r="F55" s="117"/>
      <c r="G55" s="120" t="str">
        <f>IF($G$2&lt;&gt;"",$G$2,"")</f>
        <v>Grund</v>
      </c>
      <c r="H55" s="121">
        <v>7.9759998321533203</v>
      </c>
      <c r="I55" s="121">
        <v>4.5409998893737793</v>
      </c>
      <c r="J55" s="121">
        <v>6.8540000915527344</v>
      </c>
      <c r="K55" s="121">
        <v>2.5480000972747803</v>
      </c>
      <c r="L55" s="122">
        <f t="shared" si="4"/>
        <v>5.4797499775886536</v>
      </c>
      <c r="M55" s="123">
        <f t="shared" si="5"/>
        <v>1</v>
      </c>
      <c r="N55" s="123">
        <f>SUM(M55:M58)</f>
        <v>3</v>
      </c>
      <c r="O55" s="124">
        <f>IF(COUNTIF(L55:L58,"&gt;=0"),ROUND(AVERAGEIF(L55:L58,"&gt;=0"),3),0)</f>
        <v>4.9329999999999998</v>
      </c>
    </row>
    <row r="56" spans="1:15" x14ac:dyDescent="0.25">
      <c r="A56" s="125">
        <f t="shared" si="3"/>
        <v>6</v>
      </c>
      <c r="B56" s="83" t="s">
        <v>297</v>
      </c>
      <c r="C56" s="83">
        <v>2</v>
      </c>
      <c r="D56" s="126" t="s">
        <v>298</v>
      </c>
      <c r="E56" s="127"/>
      <c r="F56" s="128" t="s">
        <v>171</v>
      </c>
      <c r="G56" s="129" t="str">
        <f>IF($G$3&lt;&gt;"",$G$3,"")</f>
        <v>Tekn kür</v>
      </c>
      <c r="H56" s="130">
        <v>1.0509999990463257</v>
      </c>
      <c r="I56" s="130">
        <v>0.64899998903274536</v>
      </c>
      <c r="J56" s="130">
        <v>5.4699997901916504</v>
      </c>
      <c r="K56" s="130">
        <v>6.495999813079834</v>
      </c>
      <c r="L56" s="131">
        <f t="shared" si="4"/>
        <v>3.4164998978376389</v>
      </c>
      <c r="M56" s="123">
        <f t="shared" si="5"/>
        <v>1</v>
      </c>
      <c r="N56" s="132">
        <f>SUM(M55:M58)</f>
        <v>3</v>
      </c>
      <c r="O56" s="133">
        <f>IF(COUNTIF(L55:L58,"&gt;=0"),ROUND(AVERAGEIF(L55:L58,"&gt;=0"),3),0)</f>
        <v>4.9329999999999998</v>
      </c>
    </row>
    <row r="57" spans="1:15" x14ac:dyDescent="0.25">
      <c r="A57" s="134">
        <f t="shared" si="3"/>
        <v>6</v>
      </c>
      <c r="B57" s="83" t="s">
        <v>297</v>
      </c>
      <c r="C57" s="83">
        <v>3</v>
      </c>
      <c r="D57" s="135" t="s">
        <v>96</v>
      </c>
      <c r="E57" s="127"/>
      <c r="F57" s="83" t="s">
        <v>172</v>
      </c>
      <c r="G57" s="129" t="str">
        <f>IF($G$4&lt;&gt;"",$G$4,"")</f>
        <v>Kür</v>
      </c>
      <c r="H57" s="130">
        <v>5.0529999732971191</v>
      </c>
      <c r="I57" s="130">
        <v>7.7150001525878906</v>
      </c>
      <c r="J57" s="130">
        <v>3.9319999217987061</v>
      </c>
      <c r="K57" s="130">
        <v>6.9099998474121094</v>
      </c>
      <c r="L57" s="131">
        <f t="shared" si="4"/>
        <v>5.9024999737739563</v>
      </c>
      <c r="M57" s="123">
        <f t="shared" si="5"/>
        <v>1</v>
      </c>
      <c r="N57" s="132">
        <f>SUM(M55:M58)</f>
        <v>3</v>
      </c>
      <c r="O57" s="136">
        <f>IF(COUNTIF(L55:L58,"&gt;=0"),ROUND(AVERAGEIF(L55:L58,"&gt;=0"),3),0)</f>
        <v>4.9329999999999998</v>
      </c>
    </row>
    <row r="58" spans="1:15" x14ac:dyDescent="0.25">
      <c r="A58" s="137">
        <f t="shared" si="3"/>
        <v>6</v>
      </c>
      <c r="B58" s="113" t="s">
        <v>297</v>
      </c>
      <c r="C58" s="113">
        <v>4</v>
      </c>
      <c r="D58" s="110"/>
      <c r="E58" s="111"/>
      <c r="F58" s="113"/>
      <c r="G58" s="138" t="str">
        <f>IF($G$5&lt;&gt;"",$G$5,"")</f>
        <v/>
      </c>
      <c r="H58" s="139"/>
      <c r="I58" s="139"/>
      <c r="J58" s="139"/>
      <c r="K58" s="139"/>
      <c r="L58" s="140">
        <f t="shared" si="4"/>
        <v>-9.9999999999999995E-7</v>
      </c>
      <c r="M58" s="123">
        <f t="shared" si="5"/>
        <v>0</v>
      </c>
      <c r="N58" s="141">
        <f>SUM(M55:M58)</f>
        <v>3</v>
      </c>
      <c r="O58" s="142">
        <f>IF(COUNTIF(L55:L58,"&gt;=0"),ROUND(AVERAGEIF(L55:L58,"&gt;=0"),3),0)</f>
        <v>4.9329999999999998</v>
      </c>
    </row>
    <row r="59" spans="1:15" x14ac:dyDescent="0.25">
      <c r="A59" s="116">
        <f t="shared" si="3"/>
        <v>8</v>
      </c>
      <c r="B59" s="117" t="s">
        <v>299</v>
      </c>
      <c r="C59" s="117">
        <v>1</v>
      </c>
      <c r="D59" s="118"/>
      <c r="E59" s="119"/>
      <c r="F59" s="117"/>
      <c r="G59" s="120" t="str">
        <f>IF($G$2&lt;&gt;"",$G$2,"")</f>
        <v>Grund</v>
      </c>
      <c r="H59" s="121">
        <v>5.5879998207092285</v>
      </c>
      <c r="I59" s="121">
        <v>8.5649995803833008</v>
      </c>
      <c r="J59" s="121">
        <v>2.3069999217987061</v>
      </c>
      <c r="K59" s="121">
        <v>1.9040000438690186</v>
      </c>
      <c r="L59" s="122">
        <f t="shared" si="4"/>
        <v>4.5909998416900635</v>
      </c>
      <c r="M59" s="123">
        <f t="shared" si="5"/>
        <v>1</v>
      </c>
      <c r="N59" s="123">
        <f>SUM(M59:M62)</f>
        <v>3</v>
      </c>
      <c r="O59" s="124">
        <f>IF(COUNTIF(L59:L62,"&gt;=0"),ROUND(AVERAGEIF(L59:L62,"&gt;=0"),3),0)</f>
        <v>4.7759999999999998</v>
      </c>
    </row>
    <row r="60" spans="1:15" x14ac:dyDescent="0.25">
      <c r="A60" s="125">
        <f t="shared" si="3"/>
        <v>8</v>
      </c>
      <c r="B60" s="83" t="s">
        <v>299</v>
      </c>
      <c r="C60" s="83">
        <v>2</v>
      </c>
      <c r="D60" s="126" t="s">
        <v>300</v>
      </c>
      <c r="E60" s="127"/>
      <c r="F60" s="128" t="s">
        <v>272</v>
      </c>
      <c r="G60" s="129" t="str">
        <f>IF($G$3&lt;&gt;"",$G$3,"")</f>
        <v>Tekn kür</v>
      </c>
      <c r="H60" s="130">
        <v>4.2039999961853027</v>
      </c>
      <c r="I60" s="130">
        <v>7.1810002326965332</v>
      </c>
      <c r="J60" s="130">
        <v>0.36599999666213989</v>
      </c>
      <c r="K60" s="130">
        <v>4.9800000190734863</v>
      </c>
      <c r="L60" s="131">
        <f t="shared" si="4"/>
        <v>4.1827500611543655</v>
      </c>
      <c r="M60" s="123">
        <f t="shared" si="5"/>
        <v>1</v>
      </c>
      <c r="N60" s="132">
        <f>SUM(M59:M62)</f>
        <v>3</v>
      </c>
      <c r="O60" s="133">
        <f>IF(COUNTIF(L59:L62,"&gt;=0"),ROUND(AVERAGEIF(L59:L62,"&gt;=0"),3),0)</f>
        <v>4.7759999999999998</v>
      </c>
    </row>
    <row r="61" spans="1:15" x14ac:dyDescent="0.25">
      <c r="A61" s="134">
        <f t="shared" si="3"/>
        <v>8</v>
      </c>
      <c r="B61" s="83" t="s">
        <v>299</v>
      </c>
      <c r="C61" s="83">
        <v>3</v>
      </c>
      <c r="D61" s="135" t="s">
        <v>301</v>
      </c>
      <c r="E61" s="127"/>
      <c r="F61" s="83" t="s">
        <v>302</v>
      </c>
      <c r="G61" s="129" t="str">
        <f>IF($G$4&lt;&gt;"",$G$4,"")</f>
        <v>Kür</v>
      </c>
      <c r="H61" s="130">
        <v>2.6659998893737793</v>
      </c>
      <c r="I61" s="130">
        <v>5.6430001258850098</v>
      </c>
      <c r="J61" s="130">
        <v>8.8290004730224609</v>
      </c>
      <c r="K61" s="130">
        <v>5.0780000686645508</v>
      </c>
      <c r="L61" s="131">
        <f t="shared" si="4"/>
        <v>5.5540001392364502</v>
      </c>
      <c r="M61" s="123">
        <f t="shared" si="5"/>
        <v>1</v>
      </c>
      <c r="N61" s="132">
        <f>SUM(M59:M62)</f>
        <v>3</v>
      </c>
      <c r="O61" s="136">
        <f>IF(COUNTIF(L59:L62,"&gt;=0"),ROUND(AVERAGEIF(L59:L62,"&gt;=0"),3),0)</f>
        <v>4.7759999999999998</v>
      </c>
    </row>
    <row r="62" spans="1:15" x14ac:dyDescent="0.25">
      <c r="A62" s="137">
        <f t="shared" si="3"/>
        <v>8</v>
      </c>
      <c r="B62" s="113" t="s">
        <v>299</v>
      </c>
      <c r="C62" s="113">
        <v>4</v>
      </c>
      <c r="D62" s="110"/>
      <c r="E62" s="111"/>
      <c r="F62" s="113"/>
      <c r="G62" s="138" t="str">
        <f>IF($G$5&lt;&gt;"",$G$5,"")</f>
        <v/>
      </c>
      <c r="H62" s="139"/>
      <c r="I62" s="139"/>
      <c r="J62" s="139"/>
      <c r="K62" s="139"/>
      <c r="L62" s="140">
        <f t="shared" si="4"/>
        <v>-9.9999999999999995E-7</v>
      </c>
      <c r="M62" s="123">
        <f t="shared" si="5"/>
        <v>0</v>
      </c>
      <c r="N62" s="141">
        <f>SUM(M59:M62)</f>
        <v>3</v>
      </c>
      <c r="O62" s="142">
        <f>IF(COUNTIF(L59:L62,"&gt;=0"),ROUND(AVERAGEIF(L59:L62,"&gt;=0"),3),0)</f>
        <v>4.7759999999999998</v>
      </c>
    </row>
    <row r="63" spans="1:15" x14ac:dyDescent="0.25">
      <c r="A63" s="116">
        <f t="shared" si="3"/>
        <v>12</v>
      </c>
      <c r="B63" s="117" t="s">
        <v>303</v>
      </c>
      <c r="C63" s="117">
        <v>1</v>
      </c>
      <c r="D63" s="118"/>
      <c r="E63" s="119"/>
      <c r="F63" s="117"/>
      <c r="G63" s="120" t="str">
        <f>IF($G$2&lt;&gt;"",$G$2,"")</f>
        <v>Grund</v>
      </c>
      <c r="H63" s="121">
        <v>1.621999979019165</v>
      </c>
      <c r="I63" s="121">
        <v>4.5989999771118164</v>
      </c>
      <c r="J63" s="121">
        <v>5.8330001831054688</v>
      </c>
      <c r="K63" s="121">
        <v>4.5580000877380371</v>
      </c>
      <c r="L63" s="122">
        <f t="shared" si="4"/>
        <v>4.1530000567436218</v>
      </c>
      <c r="M63" s="123">
        <f t="shared" si="5"/>
        <v>1</v>
      </c>
      <c r="N63" s="123">
        <f>SUM(M63:M66)</f>
        <v>3</v>
      </c>
      <c r="O63" s="124">
        <f>IF(COUNTIF(L63:L66,"&gt;=0"),ROUND(AVERAGEIF(L63:L66,"&gt;=0"),3),0)</f>
        <v>4.2919999999999998</v>
      </c>
    </row>
    <row r="64" spans="1:15" x14ac:dyDescent="0.25">
      <c r="A64" s="125">
        <f t="shared" si="3"/>
        <v>12</v>
      </c>
      <c r="B64" s="83" t="s">
        <v>303</v>
      </c>
      <c r="C64" s="83">
        <v>2</v>
      </c>
      <c r="D64" s="126" t="s">
        <v>304</v>
      </c>
      <c r="E64" s="127"/>
      <c r="F64" s="128" t="s">
        <v>100</v>
      </c>
      <c r="G64" s="129" t="str">
        <f>IF($G$3&lt;&gt;"",$G$3,"")</f>
        <v>Tekn kür</v>
      </c>
      <c r="H64" s="130">
        <v>4.6979999542236328</v>
      </c>
      <c r="I64" s="130">
        <v>2.3429999351501465</v>
      </c>
      <c r="J64" s="130">
        <v>6.4010000228881836</v>
      </c>
      <c r="K64" s="130">
        <v>6.5209999084472656</v>
      </c>
      <c r="L64" s="131">
        <f t="shared" si="4"/>
        <v>4.9907499551773071</v>
      </c>
      <c r="M64" s="123">
        <f t="shared" si="5"/>
        <v>1</v>
      </c>
      <c r="N64" s="132">
        <f>SUM(M63:M66)</f>
        <v>3</v>
      </c>
      <c r="O64" s="133">
        <f>IF(COUNTIF(L63:L66,"&gt;=0"),ROUND(AVERAGEIF(L63:L66,"&gt;=0"),3),0)</f>
        <v>4.2919999999999998</v>
      </c>
    </row>
    <row r="65" spans="1:15" x14ac:dyDescent="0.25">
      <c r="A65" s="134">
        <f t="shared" si="3"/>
        <v>12</v>
      </c>
      <c r="B65" s="83" t="s">
        <v>303</v>
      </c>
      <c r="C65" s="83">
        <v>3</v>
      </c>
      <c r="D65" s="135" t="s">
        <v>115</v>
      </c>
      <c r="E65" s="127"/>
      <c r="F65" s="83" t="s">
        <v>119</v>
      </c>
      <c r="G65" s="129" t="str">
        <f>IF($G$4&lt;&gt;"",$G$4,"")</f>
        <v>Kür</v>
      </c>
      <c r="H65" s="130">
        <v>3.1600000858306885</v>
      </c>
      <c r="I65" s="130">
        <v>7.2170000076293945</v>
      </c>
      <c r="J65" s="130">
        <v>2.9110000133514404</v>
      </c>
      <c r="K65" s="130">
        <v>1.6360000371932983</v>
      </c>
      <c r="L65" s="131">
        <f t="shared" si="4"/>
        <v>3.7310000360012054</v>
      </c>
      <c r="M65" s="123">
        <f t="shared" si="5"/>
        <v>1</v>
      </c>
      <c r="N65" s="132">
        <f>SUM(M63:M66)</f>
        <v>3</v>
      </c>
      <c r="O65" s="136">
        <f>IF(COUNTIF(L63:L66,"&gt;=0"),ROUND(AVERAGEIF(L63:L66,"&gt;=0"),3),0)</f>
        <v>4.2919999999999998</v>
      </c>
    </row>
    <row r="66" spans="1:15" x14ac:dyDescent="0.25">
      <c r="A66" s="137">
        <f t="shared" si="3"/>
        <v>12</v>
      </c>
      <c r="B66" s="113" t="s">
        <v>303</v>
      </c>
      <c r="C66" s="113">
        <v>4</v>
      </c>
      <c r="D66" s="110"/>
      <c r="E66" s="111"/>
      <c r="F66" s="113"/>
      <c r="G66" s="138" t="str">
        <f>IF($G$5&lt;&gt;"",$G$5,"")</f>
        <v/>
      </c>
      <c r="H66" s="139"/>
      <c r="I66" s="139"/>
      <c r="J66" s="139"/>
      <c r="K66" s="139"/>
      <c r="L66" s="140">
        <f t="shared" si="4"/>
        <v>-9.9999999999999995E-7</v>
      </c>
      <c r="M66" s="123">
        <f t="shared" si="5"/>
        <v>0</v>
      </c>
      <c r="N66" s="141">
        <f>SUM(M63:M66)</f>
        <v>3</v>
      </c>
      <c r="O66" s="142">
        <f>IF(COUNTIF(L63:L66,"&gt;=0"),ROUND(AVERAGEIF(L63:L66,"&gt;=0"),3),0)</f>
        <v>4.2919999999999998</v>
      </c>
    </row>
  </sheetData>
  <conditionalFormatting sqref="H7:K7">
    <cfRule type="expression" priority="7" stopIfTrue="1">
      <formula>COUNTBLANK($G7)=1</formula>
    </cfRule>
    <cfRule type="containsBlanks" dxfId="547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546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545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544" priority="24">
      <formula>LEN(TRIM(H10))=0</formula>
    </cfRule>
  </conditionalFormatting>
  <conditionalFormatting sqref="H11:K11">
    <cfRule type="expression" priority="25" stopIfTrue="1">
      <formula>COUNTBLANK($G11)=1</formula>
    </cfRule>
    <cfRule type="containsBlanks" dxfId="543" priority="26">
      <formula>LEN(TRIM(H11))=0</formula>
    </cfRule>
  </conditionalFormatting>
  <conditionalFormatting sqref="H12:K12">
    <cfRule type="expression" priority="27" stopIfTrue="1">
      <formula>COUNTBLANK($G12)=1</formula>
    </cfRule>
    <cfRule type="containsBlanks" dxfId="542" priority="28">
      <formula>LEN(TRIM(H12))=0</formula>
    </cfRule>
  </conditionalFormatting>
  <conditionalFormatting sqref="H13:K13">
    <cfRule type="expression" priority="29" stopIfTrue="1">
      <formula>COUNTBLANK($G13)=1</formula>
    </cfRule>
    <cfRule type="containsBlanks" dxfId="541" priority="30">
      <formula>LEN(TRIM(H13))=0</formula>
    </cfRule>
  </conditionalFormatting>
  <conditionalFormatting sqref="H14:K14">
    <cfRule type="expression" priority="31" stopIfTrue="1">
      <formula>COUNTBLANK($G14)=1</formula>
    </cfRule>
    <cfRule type="containsBlanks" dxfId="540" priority="32">
      <formula>LEN(TRIM(H14))=0</formula>
    </cfRule>
  </conditionalFormatting>
  <conditionalFormatting sqref="H15:K15">
    <cfRule type="expression" priority="33" stopIfTrue="1">
      <formula>COUNTBLANK($G15)=1</formula>
    </cfRule>
    <cfRule type="containsBlanks" dxfId="539" priority="34">
      <formula>LEN(TRIM(H15))=0</formula>
    </cfRule>
  </conditionalFormatting>
  <conditionalFormatting sqref="H16:K16">
    <cfRule type="expression" priority="35" stopIfTrue="1">
      <formula>COUNTBLANK($G16)=1</formula>
    </cfRule>
    <cfRule type="containsBlanks" dxfId="538" priority="36">
      <formula>LEN(TRIM(H16))=0</formula>
    </cfRule>
  </conditionalFormatting>
  <conditionalFormatting sqref="H17:K17">
    <cfRule type="expression" priority="37" stopIfTrue="1">
      <formula>COUNTBLANK($G17)=1</formula>
    </cfRule>
    <cfRule type="containsBlanks" dxfId="537" priority="38">
      <formula>LEN(TRIM(H17))=0</formula>
    </cfRule>
  </conditionalFormatting>
  <conditionalFormatting sqref="H18:K18">
    <cfRule type="expression" priority="39" stopIfTrue="1">
      <formula>COUNTBLANK($G18)=1</formula>
    </cfRule>
    <cfRule type="containsBlanks" dxfId="536" priority="40">
      <formula>LEN(TRIM(H18))=0</formula>
    </cfRule>
  </conditionalFormatting>
  <conditionalFormatting sqref="H19:K19">
    <cfRule type="expression" priority="41" stopIfTrue="1">
      <formula>COUNTBLANK($G19)=1</formula>
    </cfRule>
    <cfRule type="containsBlanks" dxfId="535" priority="42">
      <formula>LEN(TRIM(H19))=0</formula>
    </cfRule>
  </conditionalFormatting>
  <conditionalFormatting sqref="H20:K20">
    <cfRule type="expression" priority="43" stopIfTrue="1">
      <formula>COUNTBLANK($G20)=1</formula>
    </cfRule>
    <cfRule type="containsBlanks" dxfId="534" priority="44">
      <formula>LEN(TRIM(H20))=0</formula>
    </cfRule>
  </conditionalFormatting>
  <conditionalFormatting sqref="H21:K21">
    <cfRule type="expression" priority="45" stopIfTrue="1">
      <formula>COUNTBLANK($G21)=1</formula>
    </cfRule>
    <cfRule type="containsBlanks" dxfId="533" priority="46">
      <formula>LEN(TRIM(H21))=0</formula>
    </cfRule>
  </conditionalFormatting>
  <conditionalFormatting sqref="H22:K22">
    <cfRule type="expression" priority="47" stopIfTrue="1">
      <formula>COUNTBLANK($G22)=1</formula>
    </cfRule>
    <cfRule type="containsBlanks" dxfId="532" priority="48">
      <formula>LEN(TRIM(H22))=0</formula>
    </cfRule>
  </conditionalFormatting>
  <conditionalFormatting sqref="H23:K23">
    <cfRule type="expression" priority="49" stopIfTrue="1">
      <formula>COUNTBLANK($G23)=1</formula>
    </cfRule>
    <cfRule type="containsBlanks" dxfId="531" priority="50">
      <formula>LEN(TRIM(H23))=0</formula>
    </cfRule>
  </conditionalFormatting>
  <conditionalFormatting sqref="H24:K24">
    <cfRule type="expression" priority="51" stopIfTrue="1">
      <formula>COUNTBLANK($G24)=1</formula>
    </cfRule>
    <cfRule type="containsBlanks" dxfId="530" priority="52">
      <formula>LEN(TRIM(H24))=0</formula>
    </cfRule>
  </conditionalFormatting>
  <conditionalFormatting sqref="H25:K25">
    <cfRule type="expression" priority="53" stopIfTrue="1">
      <formula>COUNTBLANK($G25)=1</formula>
    </cfRule>
    <cfRule type="containsBlanks" dxfId="529" priority="54">
      <formula>LEN(TRIM(H25))=0</formula>
    </cfRule>
  </conditionalFormatting>
  <conditionalFormatting sqref="H26:K26">
    <cfRule type="expression" priority="55" stopIfTrue="1">
      <formula>COUNTBLANK($G26)=1</formula>
    </cfRule>
    <cfRule type="containsBlanks" dxfId="528" priority="56">
      <formula>LEN(TRIM(H26))=0</formula>
    </cfRule>
  </conditionalFormatting>
  <conditionalFormatting sqref="H27:K27">
    <cfRule type="expression" priority="57" stopIfTrue="1">
      <formula>COUNTBLANK($G27)=1</formula>
    </cfRule>
    <cfRule type="containsBlanks" dxfId="527" priority="58">
      <formula>LEN(TRIM(H27))=0</formula>
    </cfRule>
  </conditionalFormatting>
  <conditionalFormatting sqref="H28:K28">
    <cfRule type="expression" priority="59" stopIfTrue="1">
      <formula>COUNTBLANK($G28)=1</formula>
    </cfRule>
    <cfRule type="containsBlanks" dxfId="526" priority="60">
      <formula>LEN(TRIM(H28))=0</formula>
    </cfRule>
  </conditionalFormatting>
  <conditionalFormatting sqref="H29:K29">
    <cfRule type="expression" priority="61" stopIfTrue="1">
      <formula>COUNTBLANK($G29)=1</formula>
    </cfRule>
    <cfRule type="containsBlanks" dxfId="525" priority="62">
      <formula>LEN(TRIM(H29))=0</formula>
    </cfRule>
  </conditionalFormatting>
  <conditionalFormatting sqref="H30:K30">
    <cfRule type="expression" priority="63" stopIfTrue="1">
      <formula>COUNTBLANK($G30)=1</formula>
    </cfRule>
    <cfRule type="containsBlanks" dxfId="524" priority="64">
      <formula>LEN(TRIM(H30))=0</formula>
    </cfRule>
  </conditionalFormatting>
  <conditionalFormatting sqref="H31:K31">
    <cfRule type="expression" priority="65" stopIfTrue="1">
      <formula>COUNTBLANK($G31)=1</formula>
    </cfRule>
    <cfRule type="containsBlanks" dxfId="523" priority="66">
      <formula>LEN(TRIM(H31))=0</formula>
    </cfRule>
  </conditionalFormatting>
  <conditionalFormatting sqref="H32:K32">
    <cfRule type="expression" priority="67" stopIfTrue="1">
      <formula>COUNTBLANK($G32)=1</formula>
    </cfRule>
    <cfRule type="containsBlanks" dxfId="522" priority="68">
      <formula>LEN(TRIM(H32))=0</formula>
    </cfRule>
  </conditionalFormatting>
  <conditionalFormatting sqref="H33:K33">
    <cfRule type="expression" priority="69" stopIfTrue="1">
      <formula>COUNTBLANK($G33)=1</formula>
    </cfRule>
    <cfRule type="containsBlanks" dxfId="521" priority="70">
      <formula>LEN(TRIM(H33))=0</formula>
    </cfRule>
  </conditionalFormatting>
  <conditionalFormatting sqref="H34:K34">
    <cfRule type="expression" priority="71" stopIfTrue="1">
      <formula>COUNTBLANK($G34)=1</formula>
    </cfRule>
    <cfRule type="containsBlanks" dxfId="520" priority="72">
      <formula>LEN(TRIM(H34))=0</formula>
    </cfRule>
  </conditionalFormatting>
  <conditionalFormatting sqref="H35:K35">
    <cfRule type="expression" priority="73" stopIfTrue="1">
      <formula>COUNTBLANK($G35)=1</formula>
    </cfRule>
    <cfRule type="containsBlanks" dxfId="519" priority="74">
      <formula>LEN(TRIM(H35))=0</formula>
    </cfRule>
  </conditionalFormatting>
  <conditionalFormatting sqref="H36:K36">
    <cfRule type="expression" priority="75" stopIfTrue="1">
      <formula>COUNTBLANK($G36)=1</formula>
    </cfRule>
    <cfRule type="containsBlanks" dxfId="518" priority="76">
      <formula>LEN(TRIM(H36))=0</formula>
    </cfRule>
  </conditionalFormatting>
  <conditionalFormatting sqref="H37:K37">
    <cfRule type="expression" priority="77" stopIfTrue="1">
      <formula>COUNTBLANK($G37)=1</formula>
    </cfRule>
    <cfRule type="containsBlanks" dxfId="517" priority="78">
      <formula>LEN(TRIM(H37))=0</formula>
    </cfRule>
  </conditionalFormatting>
  <conditionalFormatting sqref="H38:K38">
    <cfRule type="expression" priority="79" stopIfTrue="1">
      <formula>COUNTBLANK($G38)=1</formula>
    </cfRule>
    <cfRule type="containsBlanks" dxfId="516" priority="80">
      <formula>LEN(TRIM(H38))=0</formula>
    </cfRule>
  </conditionalFormatting>
  <conditionalFormatting sqref="H39:K39">
    <cfRule type="expression" priority="81" stopIfTrue="1">
      <formula>COUNTBLANK($G39)=1</formula>
    </cfRule>
    <cfRule type="containsBlanks" dxfId="515" priority="82">
      <formula>LEN(TRIM(H39))=0</formula>
    </cfRule>
  </conditionalFormatting>
  <conditionalFormatting sqref="H40:K40">
    <cfRule type="expression" priority="83" stopIfTrue="1">
      <formula>COUNTBLANK($G40)=1</formula>
    </cfRule>
    <cfRule type="containsBlanks" dxfId="514" priority="84">
      <formula>LEN(TRIM(H40))=0</formula>
    </cfRule>
  </conditionalFormatting>
  <conditionalFormatting sqref="H41:K41">
    <cfRule type="expression" priority="85" stopIfTrue="1">
      <formula>COUNTBLANK($G41)=1</formula>
    </cfRule>
    <cfRule type="containsBlanks" dxfId="513" priority="86">
      <formula>LEN(TRIM(H41))=0</formula>
    </cfRule>
  </conditionalFormatting>
  <conditionalFormatting sqref="H42:K42">
    <cfRule type="expression" priority="87" stopIfTrue="1">
      <formula>COUNTBLANK($G42)=1</formula>
    </cfRule>
    <cfRule type="containsBlanks" dxfId="512" priority="88">
      <formula>LEN(TRIM(H42))=0</formula>
    </cfRule>
  </conditionalFormatting>
  <conditionalFormatting sqref="H43:K43">
    <cfRule type="expression" priority="89" stopIfTrue="1">
      <formula>COUNTBLANK($G43)=1</formula>
    </cfRule>
    <cfRule type="containsBlanks" dxfId="511" priority="90">
      <formula>LEN(TRIM(H43))=0</formula>
    </cfRule>
  </conditionalFormatting>
  <conditionalFormatting sqref="H44:K44">
    <cfRule type="expression" priority="91" stopIfTrue="1">
      <formula>COUNTBLANK($G44)=1</formula>
    </cfRule>
    <cfRule type="containsBlanks" dxfId="510" priority="92">
      <formula>LEN(TRIM(H44))=0</formula>
    </cfRule>
  </conditionalFormatting>
  <conditionalFormatting sqref="H45:K45">
    <cfRule type="expression" priority="93" stopIfTrue="1">
      <formula>COUNTBLANK($G45)=1</formula>
    </cfRule>
    <cfRule type="containsBlanks" dxfId="509" priority="94">
      <formula>LEN(TRIM(H45))=0</formula>
    </cfRule>
  </conditionalFormatting>
  <conditionalFormatting sqref="H46:K46">
    <cfRule type="expression" priority="95" stopIfTrue="1">
      <formula>COUNTBLANK($G46)=1</formula>
    </cfRule>
    <cfRule type="containsBlanks" dxfId="508" priority="96">
      <formula>LEN(TRIM(H46))=0</formula>
    </cfRule>
  </conditionalFormatting>
  <conditionalFormatting sqref="H47:K47">
    <cfRule type="expression" priority="97" stopIfTrue="1">
      <formula>COUNTBLANK($G47)=1</formula>
    </cfRule>
    <cfRule type="containsBlanks" dxfId="507" priority="98">
      <formula>LEN(TRIM(H47))=0</formula>
    </cfRule>
  </conditionalFormatting>
  <conditionalFormatting sqref="H48:K48">
    <cfRule type="expression" priority="99" stopIfTrue="1">
      <formula>COUNTBLANK($G48)=1</formula>
    </cfRule>
    <cfRule type="containsBlanks" dxfId="506" priority="100">
      <formula>LEN(TRIM(H48))=0</formula>
    </cfRule>
  </conditionalFormatting>
  <conditionalFormatting sqref="H49:K49">
    <cfRule type="expression" priority="101" stopIfTrue="1">
      <formula>COUNTBLANK($G49)=1</formula>
    </cfRule>
    <cfRule type="containsBlanks" dxfId="505" priority="102">
      <formula>LEN(TRIM(H49))=0</formula>
    </cfRule>
  </conditionalFormatting>
  <conditionalFormatting sqref="H50:K50">
    <cfRule type="expression" priority="103" stopIfTrue="1">
      <formula>COUNTBLANK($G50)=1</formula>
    </cfRule>
    <cfRule type="containsBlanks" dxfId="504" priority="104">
      <formula>LEN(TRIM(H50))=0</formula>
    </cfRule>
  </conditionalFormatting>
  <conditionalFormatting sqref="H51:K51">
    <cfRule type="expression" priority="105" stopIfTrue="1">
      <formula>COUNTBLANK($G51)=1</formula>
    </cfRule>
    <cfRule type="containsBlanks" dxfId="503" priority="106">
      <formula>LEN(TRIM(H51))=0</formula>
    </cfRule>
  </conditionalFormatting>
  <conditionalFormatting sqref="H52:K52">
    <cfRule type="expression" priority="107" stopIfTrue="1">
      <formula>COUNTBLANK($G52)=1</formula>
    </cfRule>
    <cfRule type="containsBlanks" dxfId="502" priority="108">
      <formula>LEN(TRIM(H52))=0</formula>
    </cfRule>
  </conditionalFormatting>
  <conditionalFormatting sqref="H53:K53">
    <cfRule type="expression" priority="109" stopIfTrue="1">
      <formula>COUNTBLANK($G53)=1</formula>
    </cfRule>
    <cfRule type="containsBlanks" dxfId="501" priority="110">
      <formula>LEN(TRIM(H53))=0</formula>
    </cfRule>
  </conditionalFormatting>
  <conditionalFormatting sqref="H54:K54">
    <cfRule type="expression" priority="111" stopIfTrue="1">
      <formula>COUNTBLANK($G54)=1</formula>
    </cfRule>
    <cfRule type="containsBlanks" dxfId="500" priority="112">
      <formula>LEN(TRIM(H54))=0</formula>
    </cfRule>
  </conditionalFormatting>
  <conditionalFormatting sqref="H55:K55">
    <cfRule type="expression" priority="113" stopIfTrue="1">
      <formula>COUNTBLANK($G55)=1</formula>
    </cfRule>
    <cfRule type="containsBlanks" dxfId="499" priority="114">
      <formula>LEN(TRIM(H55))=0</formula>
    </cfRule>
  </conditionalFormatting>
  <conditionalFormatting sqref="H56:K56">
    <cfRule type="expression" priority="115" stopIfTrue="1">
      <formula>COUNTBLANK($G56)=1</formula>
    </cfRule>
    <cfRule type="containsBlanks" dxfId="498" priority="116">
      <formula>LEN(TRIM(H56))=0</formula>
    </cfRule>
  </conditionalFormatting>
  <conditionalFormatting sqref="H57:K57">
    <cfRule type="expression" priority="117" stopIfTrue="1">
      <formula>COUNTBLANK($G57)=1</formula>
    </cfRule>
    <cfRule type="containsBlanks" dxfId="497" priority="118">
      <formula>LEN(TRIM(H57))=0</formula>
    </cfRule>
  </conditionalFormatting>
  <conditionalFormatting sqref="H58:K58">
    <cfRule type="expression" priority="119" stopIfTrue="1">
      <formula>COUNTBLANK($G58)=1</formula>
    </cfRule>
    <cfRule type="containsBlanks" dxfId="496" priority="120">
      <formula>LEN(TRIM(H58))=0</formula>
    </cfRule>
  </conditionalFormatting>
  <conditionalFormatting sqref="H59:K59">
    <cfRule type="expression" priority="121" stopIfTrue="1">
      <formula>COUNTBLANK($G59)=1</formula>
    </cfRule>
    <cfRule type="containsBlanks" dxfId="495" priority="122">
      <formula>LEN(TRIM(H59))=0</formula>
    </cfRule>
  </conditionalFormatting>
  <conditionalFormatting sqref="H60:K60">
    <cfRule type="expression" priority="123" stopIfTrue="1">
      <formula>COUNTBLANK($G60)=1</formula>
    </cfRule>
    <cfRule type="containsBlanks" dxfId="494" priority="124">
      <formula>LEN(TRIM(H60))=0</formula>
    </cfRule>
  </conditionalFormatting>
  <conditionalFormatting sqref="H61:K61">
    <cfRule type="expression" priority="125" stopIfTrue="1">
      <formula>COUNTBLANK($G61)=1</formula>
    </cfRule>
    <cfRule type="containsBlanks" dxfId="493" priority="126">
      <formula>LEN(TRIM(H61))=0</formula>
    </cfRule>
  </conditionalFormatting>
  <conditionalFormatting sqref="H62:K62">
    <cfRule type="expression" priority="127" stopIfTrue="1">
      <formula>COUNTBLANK($G62)=1</formula>
    </cfRule>
    <cfRule type="containsBlanks" dxfId="492" priority="128">
      <formula>LEN(TRIM(H62))=0</formula>
    </cfRule>
  </conditionalFormatting>
  <conditionalFormatting sqref="H63:K63">
    <cfRule type="expression" priority="129" stopIfTrue="1">
      <formula>COUNTBLANK($G63)=1</formula>
    </cfRule>
    <cfRule type="containsBlanks" dxfId="491" priority="130">
      <formula>LEN(TRIM(H63))=0</formula>
    </cfRule>
  </conditionalFormatting>
  <conditionalFormatting sqref="H64:K64">
    <cfRule type="expression" priority="131" stopIfTrue="1">
      <formula>COUNTBLANK($G64)=1</formula>
    </cfRule>
    <cfRule type="containsBlanks" dxfId="490" priority="132">
      <formula>LEN(TRIM(H64))=0</formula>
    </cfRule>
  </conditionalFormatting>
  <conditionalFormatting sqref="H65:K65">
    <cfRule type="expression" priority="133" stopIfTrue="1">
      <formula>COUNTBLANK($G65)=1</formula>
    </cfRule>
    <cfRule type="containsBlanks" dxfId="489" priority="134">
      <formula>LEN(TRIM(H65))=0</formula>
    </cfRule>
  </conditionalFormatting>
  <conditionalFormatting sqref="H66:K66">
    <cfRule type="expression" priority="135" stopIfTrue="1">
      <formula>COUNTBLANK($G66)=1</formula>
    </cfRule>
    <cfRule type="containsBlanks" dxfId="488" priority="136">
      <formula>LEN(TRIM(H66))=0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3.1  -  Svår klass, Senior NM-klass&amp;B&amp;"Arial"&amp;8
&amp;P (&amp;N)&amp;R&amp;G</oddHeader>
    <oddFooter>&amp;C&amp;G</oddFooter>
  </headerFooter>
  <rowBreaks count="1" manualBreakCount="1">
    <brk id="42" max="1048575" man="1"/>
  </rowBreaks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2"/>
  <sheetViews>
    <sheetView showRuler="0" view="pageLayout" zoomScale="80" zoomScaleNormal="100" zoomScalePageLayoutView="80" workbookViewId="0">
      <selection activeCell="A11" sqref="A11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6" width="10.625" style="83" customWidth="1"/>
    <col min="87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16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 t="s">
        <v>20</v>
      </c>
      <c r="H4" s="89" t="s">
        <v>9</v>
      </c>
      <c r="I4" s="89" t="s">
        <v>15</v>
      </c>
      <c r="J4" s="89" t="s">
        <v>15</v>
      </c>
      <c r="K4" s="89" t="s">
        <v>15</v>
      </c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 t="s">
        <v>21</v>
      </c>
      <c r="H5" s="104" t="s">
        <v>9</v>
      </c>
      <c r="I5" s="104" t="s">
        <v>17</v>
      </c>
      <c r="J5" s="104" t="s">
        <v>18</v>
      </c>
      <c r="K5" s="104" t="s">
        <v>19</v>
      </c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 t="shared" ref="A7:A38" si="0">_xlfn.FLOOR.MATH(RANK(N7,$N$7:$N$234)/4+1+SUMPRODUCT(-(-($N$7:$N$234=N7)),-(-(O7&lt;$O$7:$O$234)))/4)</f>
        <v>17</v>
      </c>
      <c r="B7" s="117" t="s">
        <v>173</v>
      </c>
      <c r="C7" s="117">
        <v>1</v>
      </c>
      <c r="D7" s="118"/>
      <c r="E7" s="119"/>
      <c r="F7" s="117"/>
      <c r="G7" s="120" t="str">
        <f>IF($G$2&lt;&gt;"",$G$2,"")</f>
        <v>Grund</v>
      </c>
      <c r="H7" s="121">
        <v>9.2810001373291016</v>
      </c>
      <c r="I7" s="121">
        <v>8.2569999694824219</v>
      </c>
      <c r="J7" s="121">
        <v>8.8690004348754883</v>
      </c>
      <c r="K7" s="121">
        <v>8.6090002059936523</v>
      </c>
      <c r="L7" s="122">
        <f t="shared" ref="L7:L38" si="1">IF(COUNTBLANK(H7:K7)=0,AVERAGE(H7:K7),-0.000001)</f>
        <v>8.754000186920166</v>
      </c>
      <c r="M7" s="123">
        <f t="shared" ref="M7:M38" si="2">IF(COUNTBLANK(H7:K7)=0,1,0)</f>
        <v>1</v>
      </c>
      <c r="N7" s="123">
        <f>SUM(M7:M10)</f>
        <v>4</v>
      </c>
      <c r="O7" s="124">
        <f>IF(COUNTIF(L7:L10,"&gt;=0"),ROUND(AVERAGEIF(L7:L10,"&gt;=0"),3),0)</f>
        <v>4.8019999999999996</v>
      </c>
    </row>
    <row r="8" spans="1:15" x14ac:dyDescent="0.25">
      <c r="A8" s="125">
        <f t="shared" si="0"/>
        <v>17</v>
      </c>
      <c r="B8" s="83" t="s">
        <v>173</v>
      </c>
      <c r="C8" s="83">
        <v>2</v>
      </c>
      <c r="D8" s="126" t="s">
        <v>174</v>
      </c>
      <c r="E8" s="127"/>
      <c r="F8" s="128" t="s">
        <v>34</v>
      </c>
      <c r="G8" s="129" t="str">
        <f>IF($G$3&lt;&gt;"",$G$3,"")</f>
        <v>Kür</v>
      </c>
      <c r="H8" s="130">
        <v>8.7690000534057617</v>
      </c>
      <c r="I8" s="130">
        <v>2.9690001010894775</v>
      </c>
      <c r="J8" s="130">
        <v>1.9450000524520874</v>
      </c>
      <c r="K8" s="130">
        <v>8.0959997177124023</v>
      </c>
      <c r="L8" s="131">
        <f t="shared" si="1"/>
        <v>5.4447499811649323</v>
      </c>
      <c r="M8" s="123">
        <f t="shared" si="2"/>
        <v>1</v>
      </c>
      <c r="N8" s="132">
        <f>SUM(M7:M10)</f>
        <v>4</v>
      </c>
      <c r="O8" s="133">
        <f>IF(COUNTIF(L7:L10,"&gt;=0"),ROUND(AVERAGEIF(L7:L10,"&gt;=0"),3),0)</f>
        <v>4.8019999999999996</v>
      </c>
    </row>
    <row r="9" spans="1:15" x14ac:dyDescent="0.25">
      <c r="A9" s="134">
        <f t="shared" si="0"/>
        <v>17</v>
      </c>
      <c r="B9" s="83" t="s">
        <v>173</v>
      </c>
      <c r="C9" s="83">
        <v>3</v>
      </c>
      <c r="D9" s="135" t="s">
        <v>175</v>
      </c>
      <c r="E9" s="127"/>
      <c r="F9" s="83" t="s">
        <v>176</v>
      </c>
      <c r="G9" s="129" t="str">
        <f>IF($G$4&lt;&gt;"",$G$4,"")</f>
        <v>Grund 2</v>
      </c>
      <c r="H9" s="130">
        <v>6.1069998741149902</v>
      </c>
      <c r="I9" s="130">
        <v>0.30700001120567322</v>
      </c>
      <c r="J9" s="130">
        <v>0.91900002956390381</v>
      </c>
      <c r="K9" s="130">
        <v>3.4830000400543213</v>
      </c>
      <c r="L9" s="131">
        <f t="shared" si="1"/>
        <v>2.7039999887347221</v>
      </c>
      <c r="M9" s="123">
        <f t="shared" si="2"/>
        <v>1</v>
      </c>
      <c r="N9" s="132">
        <f>SUM(M7:M10)</f>
        <v>4</v>
      </c>
      <c r="O9" s="136">
        <f>IF(COUNTIF(L7:L10,"&gt;=0"),ROUND(AVERAGEIF(L7:L10,"&gt;=0"),3),0)</f>
        <v>4.8019999999999996</v>
      </c>
    </row>
    <row r="10" spans="1:15" x14ac:dyDescent="0.25">
      <c r="A10" s="137">
        <f t="shared" si="0"/>
        <v>17</v>
      </c>
      <c r="B10" s="113" t="s">
        <v>173</v>
      </c>
      <c r="C10" s="113">
        <v>4</v>
      </c>
      <c r="D10" s="110"/>
      <c r="E10" s="111"/>
      <c r="F10" s="113"/>
      <c r="G10" s="138" t="str">
        <f>IF($G$5&lt;&gt;"",$G$5,"")</f>
        <v>Kür 2</v>
      </c>
      <c r="H10" s="139">
        <v>0.8190000057220459</v>
      </c>
      <c r="I10" s="139">
        <v>1.4309999942779541</v>
      </c>
      <c r="J10" s="139">
        <v>0.40700000524520874</v>
      </c>
      <c r="K10" s="139">
        <v>6.5580000877380371</v>
      </c>
      <c r="L10" s="140">
        <f t="shared" si="1"/>
        <v>2.3037500232458115</v>
      </c>
      <c r="M10" s="123">
        <f t="shared" si="2"/>
        <v>1</v>
      </c>
      <c r="N10" s="141">
        <f>SUM(M7:M10)</f>
        <v>4</v>
      </c>
      <c r="O10" s="142">
        <f>IF(COUNTIF(L7:L10,"&gt;=0"),ROUND(AVERAGEIF(L7:L10,"&gt;=0"),3),0)</f>
        <v>4.8019999999999996</v>
      </c>
    </row>
    <row r="11" spans="1:15" x14ac:dyDescent="0.25">
      <c r="A11" s="116">
        <f t="shared" si="0"/>
        <v>2</v>
      </c>
      <c r="B11" s="117" t="s">
        <v>177</v>
      </c>
      <c r="C11" s="117">
        <v>1</v>
      </c>
      <c r="D11" s="118"/>
      <c r="E11" s="119"/>
      <c r="F11" s="117"/>
      <c r="G11" s="120" t="str">
        <f>IF($G$2&lt;&gt;"",$G$2,"")</f>
        <v>Grund</v>
      </c>
      <c r="H11" s="121">
        <v>9.6960000991821289</v>
      </c>
      <c r="I11" s="121">
        <v>6.054999828338623</v>
      </c>
      <c r="J11" s="121">
        <v>9.699000358581543</v>
      </c>
      <c r="K11" s="121">
        <v>6.374000072479248</v>
      </c>
      <c r="L11" s="122">
        <f t="shared" si="1"/>
        <v>7.9560000896453857</v>
      </c>
      <c r="M11" s="123">
        <f t="shared" si="2"/>
        <v>1</v>
      </c>
      <c r="N11" s="123">
        <f>SUM(M11:M14)</f>
        <v>4</v>
      </c>
      <c r="O11" s="124">
        <f>IF(COUNTIF(L11:L14,"&gt;=0"),ROUND(AVERAGEIF(L11:L14,"&gt;=0"),3),0)</f>
        <v>5.8630000000000004</v>
      </c>
    </row>
    <row r="12" spans="1:15" x14ac:dyDescent="0.25">
      <c r="A12" s="125">
        <f t="shared" si="0"/>
        <v>2</v>
      </c>
      <c r="B12" s="83" t="s">
        <v>177</v>
      </c>
      <c r="C12" s="83">
        <v>2</v>
      </c>
      <c r="D12" s="126" t="s">
        <v>178</v>
      </c>
      <c r="E12" s="127"/>
      <c r="F12" s="128" t="s">
        <v>39</v>
      </c>
      <c r="G12" s="129" t="str">
        <f>IF($G$3&lt;&gt;"",$G$3,"")</f>
        <v>Kür</v>
      </c>
      <c r="H12" s="130">
        <v>0.2630000114440918</v>
      </c>
      <c r="I12" s="130">
        <v>1.0829999446868896</v>
      </c>
      <c r="J12" s="130">
        <v>8.314000129699707</v>
      </c>
      <c r="K12" s="130">
        <v>7.8130002021789551</v>
      </c>
      <c r="L12" s="131">
        <f t="shared" si="1"/>
        <v>4.3682500720024109</v>
      </c>
      <c r="M12" s="123">
        <f t="shared" si="2"/>
        <v>1</v>
      </c>
      <c r="N12" s="132">
        <f>SUM(M11:M14)</f>
        <v>4</v>
      </c>
      <c r="O12" s="133">
        <f>IF(COUNTIF(L11:L14,"&gt;=0"),ROUND(AVERAGEIF(L11:L14,"&gt;=0"),3),0)</f>
        <v>5.8630000000000004</v>
      </c>
    </row>
    <row r="13" spans="1:15" x14ac:dyDescent="0.25">
      <c r="A13" s="134">
        <f t="shared" si="0"/>
        <v>2</v>
      </c>
      <c r="B13" s="83" t="s">
        <v>177</v>
      </c>
      <c r="C13" s="83">
        <v>3</v>
      </c>
      <c r="D13" s="135" t="s">
        <v>175</v>
      </c>
      <c r="E13" s="127"/>
      <c r="F13" s="83" t="s">
        <v>176</v>
      </c>
      <c r="G13" s="129" t="str">
        <f>IF($G$4&lt;&gt;"",$G$4,"")</f>
        <v>Grund 2</v>
      </c>
      <c r="H13" s="130">
        <v>9.7939996719360352</v>
      </c>
      <c r="I13" s="130">
        <v>8.9770002365112305</v>
      </c>
      <c r="J13" s="130">
        <v>4.5729999542236328</v>
      </c>
      <c r="K13" s="130">
        <v>3.7560000419616699</v>
      </c>
      <c r="L13" s="131">
        <f t="shared" si="1"/>
        <v>6.7749999761581421</v>
      </c>
      <c r="M13" s="123">
        <f t="shared" si="2"/>
        <v>1</v>
      </c>
      <c r="N13" s="132">
        <f>SUM(M11:M14)</f>
        <v>4</v>
      </c>
      <c r="O13" s="136">
        <f>IF(COUNTIF(L11:L14,"&gt;=0"),ROUND(AVERAGEIF(L11:L14,"&gt;=0"),3),0)</f>
        <v>5.8630000000000004</v>
      </c>
    </row>
    <row r="14" spans="1:15" x14ac:dyDescent="0.25">
      <c r="A14" s="137">
        <f t="shared" si="0"/>
        <v>2</v>
      </c>
      <c r="B14" s="113" t="s">
        <v>177</v>
      </c>
      <c r="C14" s="113">
        <v>4</v>
      </c>
      <c r="D14" s="110"/>
      <c r="E14" s="111"/>
      <c r="F14" s="113"/>
      <c r="G14" s="138" t="str">
        <f>IF($G$5&lt;&gt;"",$G$5,"")</f>
        <v>Kür 2</v>
      </c>
      <c r="H14" s="139">
        <v>0.3619999885559082</v>
      </c>
      <c r="I14" s="139">
        <v>9.5450000762939453</v>
      </c>
      <c r="J14" s="139">
        <v>1.2359999418258667</v>
      </c>
      <c r="K14" s="139">
        <v>6.2750000953674316</v>
      </c>
      <c r="L14" s="140">
        <f t="shared" si="1"/>
        <v>4.354500025510788</v>
      </c>
      <c r="M14" s="123">
        <f t="shared" si="2"/>
        <v>1</v>
      </c>
      <c r="N14" s="141">
        <f>SUM(M11:M14)</f>
        <v>4</v>
      </c>
      <c r="O14" s="142">
        <f>IF(COUNTIF(L11:L14,"&gt;=0"),ROUND(AVERAGEIF(L11:L14,"&gt;=0"),3),0)</f>
        <v>5.8630000000000004</v>
      </c>
    </row>
    <row r="15" spans="1:15" x14ac:dyDescent="0.25">
      <c r="A15" s="116">
        <f t="shared" si="0"/>
        <v>2</v>
      </c>
      <c r="B15" s="117" t="s">
        <v>179</v>
      </c>
      <c r="C15" s="117">
        <v>1</v>
      </c>
      <c r="D15" s="118"/>
      <c r="E15" s="119"/>
      <c r="F15" s="117"/>
      <c r="G15" s="120" t="str">
        <f>IF($G$2&lt;&gt;"",$G$2,"")</f>
        <v>Grund</v>
      </c>
      <c r="H15" s="121">
        <v>4.4970002174377441</v>
      </c>
      <c r="I15" s="121">
        <v>6.189000129699707</v>
      </c>
      <c r="J15" s="121">
        <v>5.9289999008178711</v>
      </c>
      <c r="K15" s="121">
        <v>8.491999626159668</v>
      </c>
      <c r="L15" s="122">
        <f t="shared" si="1"/>
        <v>6.2767499685287476</v>
      </c>
      <c r="M15" s="123">
        <f t="shared" si="2"/>
        <v>1</v>
      </c>
      <c r="N15" s="123">
        <f>SUM(M15:M18)</f>
        <v>4</v>
      </c>
      <c r="O15" s="124">
        <f>IF(COUNTIF(L15:L18,"&gt;=0"),ROUND(AVERAGEIF(L15:L18,"&gt;=0"),3),0)</f>
        <v>5.8630000000000004</v>
      </c>
    </row>
    <row r="16" spans="1:15" x14ac:dyDescent="0.25">
      <c r="A16" s="125">
        <f t="shared" si="0"/>
        <v>2</v>
      </c>
      <c r="B16" s="83" t="s">
        <v>179</v>
      </c>
      <c r="C16" s="83">
        <v>2</v>
      </c>
      <c r="D16" s="126" t="s">
        <v>180</v>
      </c>
      <c r="E16" s="127"/>
      <c r="F16" s="128" t="s">
        <v>181</v>
      </c>
      <c r="G16" s="129" t="str">
        <f>IF($G$3&lt;&gt;"",$G$3,"")</f>
        <v>Kür</v>
      </c>
      <c r="H16" s="130">
        <v>5.620999813079834</v>
      </c>
      <c r="I16" s="130">
        <v>2.8529999256134033</v>
      </c>
      <c r="J16" s="130">
        <v>5.4159998893737793</v>
      </c>
      <c r="K16" s="130">
        <v>5.1560001373291016</v>
      </c>
      <c r="L16" s="131">
        <f t="shared" si="1"/>
        <v>4.7614999413490295</v>
      </c>
      <c r="M16" s="123">
        <f t="shared" si="2"/>
        <v>1</v>
      </c>
      <c r="N16" s="132">
        <f>SUM(M15:M18)</f>
        <v>4</v>
      </c>
      <c r="O16" s="133">
        <f>IF(COUNTIF(L15:L18,"&gt;=0"),ROUND(AVERAGEIF(L15:L18,"&gt;=0"),3),0)</f>
        <v>5.8630000000000004</v>
      </c>
    </row>
    <row r="17" spans="1:15" x14ac:dyDescent="0.25">
      <c r="A17" s="134">
        <f t="shared" si="0"/>
        <v>2</v>
      </c>
      <c r="B17" s="83" t="s">
        <v>179</v>
      </c>
      <c r="C17" s="83">
        <v>3</v>
      </c>
      <c r="D17" s="135" t="s">
        <v>182</v>
      </c>
      <c r="E17" s="127"/>
      <c r="F17" s="83" t="s">
        <v>183</v>
      </c>
      <c r="G17" s="129" t="str">
        <f>IF($G$4&lt;&gt;"",$G$4,"")</f>
        <v>Grund 2</v>
      </c>
      <c r="H17" s="130">
        <v>7.4200000762939453</v>
      </c>
      <c r="I17" s="130">
        <v>6.6030001640319824</v>
      </c>
      <c r="J17" s="130">
        <v>4.3909997940063477</v>
      </c>
      <c r="K17" s="130">
        <v>8.9060001373291016</v>
      </c>
      <c r="L17" s="131">
        <f t="shared" si="1"/>
        <v>6.8300000429153442</v>
      </c>
      <c r="M17" s="123">
        <f t="shared" si="2"/>
        <v>1</v>
      </c>
      <c r="N17" s="132">
        <f>SUM(M15:M18)</f>
        <v>4</v>
      </c>
      <c r="O17" s="136">
        <f>IF(COUNTIF(L15:L18,"&gt;=0"),ROUND(AVERAGEIF(L15:L18,"&gt;=0"),3),0)</f>
        <v>5.8630000000000004</v>
      </c>
    </row>
    <row r="18" spans="1:15" x14ac:dyDescent="0.25">
      <c r="A18" s="137">
        <f t="shared" si="0"/>
        <v>2</v>
      </c>
      <c r="B18" s="113" t="s">
        <v>179</v>
      </c>
      <c r="C18" s="113">
        <v>4</v>
      </c>
      <c r="D18" s="110"/>
      <c r="E18" s="111"/>
      <c r="F18" s="113"/>
      <c r="G18" s="138" t="str">
        <f>IF($G$5&lt;&gt;"",$G$5,"")</f>
        <v>Kür 2</v>
      </c>
      <c r="H18" s="139">
        <v>9.6230001449584961</v>
      </c>
      <c r="I18" s="139">
        <v>6.8550000190734863</v>
      </c>
      <c r="J18" s="139">
        <v>5.8299999237060547</v>
      </c>
      <c r="K18" s="139">
        <v>2.9999999329447746E-2</v>
      </c>
      <c r="L18" s="140">
        <f t="shared" si="1"/>
        <v>5.5845000217668712</v>
      </c>
      <c r="M18" s="123">
        <f t="shared" si="2"/>
        <v>1</v>
      </c>
      <c r="N18" s="141">
        <f>SUM(M15:M18)</f>
        <v>4</v>
      </c>
      <c r="O18" s="142">
        <f>IF(COUNTIF(L15:L18,"&gt;=0"),ROUND(AVERAGEIF(L15:L18,"&gt;=0"),3),0)</f>
        <v>5.8630000000000004</v>
      </c>
    </row>
    <row r="19" spans="1:15" x14ac:dyDescent="0.25">
      <c r="A19" s="116">
        <f t="shared" si="0"/>
        <v>18</v>
      </c>
      <c r="B19" s="117" t="s">
        <v>184</v>
      </c>
      <c r="C19" s="117">
        <v>1</v>
      </c>
      <c r="D19" s="118"/>
      <c r="E19" s="119"/>
      <c r="F19" s="117"/>
      <c r="G19" s="120" t="str">
        <f>IF($G$2&lt;&gt;"",$G$2,"")</f>
        <v>Grund</v>
      </c>
      <c r="H19" s="121">
        <v>2.2650001049041748</v>
      </c>
      <c r="I19" s="121">
        <v>0.36800000071525574</v>
      </c>
      <c r="J19" s="121">
        <v>8.6800003051757813</v>
      </c>
      <c r="K19" s="121">
        <v>3.750999927520752</v>
      </c>
      <c r="L19" s="122">
        <f t="shared" si="1"/>
        <v>3.7660000845789909</v>
      </c>
      <c r="M19" s="123">
        <f t="shared" si="2"/>
        <v>1</v>
      </c>
      <c r="N19" s="123">
        <f>SUM(M19:M22)</f>
        <v>4</v>
      </c>
      <c r="O19" s="124">
        <f>IF(COUNTIF(L19:L22,"&gt;=0"),ROUND(AVERAGEIF(L19:L22,"&gt;=0"),3),0)</f>
        <v>4.391</v>
      </c>
    </row>
    <row r="20" spans="1:15" x14ac:dyDescent="0.25">
      <c r="A20" s="125">
        <f t="shared" si="0"/>
        <v>18</v>
      </c>
      <c r="B20" s="83" t="s">
        <v>184</v>
      </c>
      <c r="C20" s="83">
        <v>2</v>
      </c>
      <c r="D20" s="126" t="s">
        <v>185</v>
      </c>
      <c r="E20" s="127"/>
      <c r="F20" s="128" t="s">
        <v>181</v>
      </c>
      <c r="G20" s="129" t="str">
        <f>IF($G$3&lt;&gt;"",$G$3,"")</f>
        <v>Kür</v>
      </c>
      <c r="H20" s="130">
        <v>7.2919998168945313</v>
      </c>
      <c r="I20" s="130">
        <v>0.93599998950958252</v>
      </c>
      <c r="J20" s="130">
        <v>1.7549999952316284</v>
      </c>
      <c r="K20" s="130">
        <v>6.8270001411437988</v>
      </c>
      <c r="L20" s="131">
        <f t="shared" si="1"/>
        <v>4.2024999856948853</v>
      </c>
      <c r="M20" s="123">
        <f t="shared" si="2"/>
        <v>1</v>
      </c>
      <c r="N20" s="132">
        <f>SUM(M19:M22)</f>
        <v>4</v>
      </c>
      <c r="O20" s="133">
        <f>IF(COUNTIF(L19:L22,"&gt;=0"),ROUND(AVERAGEIF(L19:L22,"&gt;=0"),3),0)</f>
        <v>4.391</v>
      </c>
    </row>
    <row r="21" spans="1:15" x14ac:dyDescent="0.25">
      <c r="A21" s="134">
        <f t="shared" si="0"/>
        <v>18</v>
      </c>
      <c r="B21" s="83" t="s">
        <v>184</v>
      </c>
      <c r="C21" s="83">
        <v>3</v>
      </c>
      <c r="D21" s="135" t="s">
        <v>182</v>
      </c>
      <c r="E21" s="127"/>
      <c r="F21" s="83" t="s">
        <v>183</v>
      </c>
      <c r="G21" s="129" t="str">
        <f>IF($G$4&lt;&gt;"",$G$4,"")</f>
        <v>Grund 2</v>
      </c>
      <c r="H21" s="130">
        <v>6.2670001983642578</v>
      </c>
      <c r="I21" s="130">
        <v>0.46700000762939453</v>
      </c>
      <c r="J21" s="130">
        <v>2.6819999217987061</v>
      </c>
      <c r="K21" s="130">
        <v>9.7049999237060547</v>
      </c>
      <c r="L21" s="131">
        <f t="shared" si="1"/>
        <v>4.7802500128746033</v>
      </c>
      <c r="M21" s="123">
        <f t="shared" si="2"/>
        <v>1</v>
      </c>
      <c r="N21" s="132">
        <f>SUM(M19:M22)</f>
        <v>4</v>
      </c>
      <c r="O21" s="136">
        <f>IF(COUNTIF(L19:L22,"&gt;=0"),ROUND(AVERAGEIF(L19:L22,"&gt;=0"),3),0)</f>
        <v>4.391</v>
      </c>
    </row>
    <row r="22" spans="1:15" x14ac:dyDescent="0.25">
      <c r="A22" s="137">
        <f t="shared" si="0"/>
        <v>18</v>
      </c>
      <c r="B22" s="113" t="s">
        <v>184</v>
      </c>
      <c r="C22" s="113">
        <v>4</v>
      </c>
      <c r="D22" s="110"/>
      <c r="E22" s="111"/>
      <c r="F22" s="113"/>
      <c r="G22" s="138" t="str">
        <f>IF($G$5&lt;&gt;"",$G$5,"")</f>
        <v>Kür 2</v>
      </c>
      <c r="H22" s="139">
        <v>1.8509999513626099</v>
      </c>
      <c r="I22" s="139">
        <v>3.5420000553131104</v>
      </c>
      <c r="J22" s="139">
        <v>6.629000186920166</v>
      </c>
      <c r="K22" s="139">
        <v>7.2410001754760742</v>
      </c>
      <c r="L22" s="140">
        <f t="shared" si="1"/>
        <v>4.8157500922679901</v>
      </c>
      <c r="M22" s="123">
        <f t="shared" si="2"/>
        <v>1</v>
      </c>
      <c r="N22" s="141">
        <f>SUM(M19:M22)</f>
        <v>4</v>
      </c>
      <c r="O22" s="142">
        <f>IF(COUNTIF(L19:L22,"&gt;=0"),ROUND(AVERAGEIF(L19:L22,"&gt;=0"),3),0)</f>
        <v>4.391</v>
      </c>
    </row>
    <row r="23" spans="1:15" x14ac:dyDescent="0.25">
      <c r="A23" s="116">
        <f t="shared" si="0"/>
        <v>20</v>
      </c>
      <c r="B23" s="117" t="s">
        <v>186</v>
      </c>
      <c r="C23" s="117">
        <v>1</v>
      </c>
      <c r="D23" s="118"/>
      <c r="E23" s="119"/>
      <c r="F23" s="117"/>
      <c r="G23" s="120" t="str">
        <f>IF($G$2&lt;&gt;"",$G$2,"")</f>
        <v>Grund</v>
      </c>
      <c r="H23" s="121">
        <v>4.7579998970031738</v>
      </c>
      <c r="I23" s="121">
        <v>0.9089999794960022</v>
      </c>
      <c r="J23" s="121">
        <v>4.2369999885559082</v>
      </c>
      <c r="K23" s="121">
        <v>8.7530002593994141</v>
      </c>
      <c r="L23" s="122">
        <f t="shared" si="1"/>
        <v>4.6642500311136246</v>
      </c>
      <c r="M23" s="123">
        <f t="shared" si="2"/>
        <v>1</v>
      </c>
      <c r="N23" s="123">
        <f>SUM(M23:M26)</f>
        <v>4</v>
      </c>
      <c r="O23" s="124">
        <f>IF(COUNTIF(L23:L26,"&gt;=0"),ROUND(AVERAGEIF(L23:L26,"&gt;=0"),3),0)</f>
        <v>4.3330000000000002</v>
      </c>
    </row>
    <row r="24" spans="1:15" x14ac:dyDescent="0.25">
      <c r="A24" s="125">
        <f t="shared" si="0"/>
        <v>20</v>
      </c>
      <c r="B24" s="83" t="s">
        <v>186</v>
      </c>
      <c r="C24" s="83">
        <v>2</v>
      </c>
      <c r="D24" s="126" t="s">
        <v>187</v>
      </c>
      <c r="E24" s="127"/>
      <c r="F24" s="128" t="s">
        <v>181</v>
      </c>
      <c r="G24" s="129" t="str">
        <f>IF($G$3&lt;&gt;"",$G$3,"")</f>
        <v>Kür</v>
      </c>
      <c r="H24" s="130">
        <v>7.8340001106262207</v>
      </c>
      <c r="I24" s="130">
        <v>1.1610000133514404</v>
      </c>
      <c r="J24" s="130">
        <v>3.7249999046325684</v>
      </c>
      <c r="K24" s="130">
        <v>3.4649999141693115</v>
      </c>
      <c r="L24" s="131">
        <f t="shared" si="1"/>
        <v>4.0462499856948853</v>
      </c>
      <c r="M24" s="123">
        <f t="shared" si="2"/>
        <v>1</v>
      </c>
      <c r="N24" s="132">
        <f>SUM(M23:M26)</f>
        <v>4</v>
      </c>
      <c r="O24" s="133">
        <f>IF(COUNTIF(L23:L26,"&gt;=0"),ROUND(AVERAGEIF(L23:L26,"&gt;=0"),3),0)</f>
        <v>4.3330000000000002</v>
      </c>
    </row>
    <row r="25" spans="1:15" x14ac:dyDescent="0.25">
      <c r="A25" s="134">
        <f t="shared" si="0"/>
        <v>20</v>
      </c>
      <c r="B25" s="83" t="s">
        <v>186</v>
      </c>
      <c r="C25" s="83">
        <v>3</v>
      </c>
      <c r="D25" s="135" t="s">
        <v>182</v>
      </c>
      <c r="E25" s="127"/>
      <c r="F25" s="83" t="s">
        <v>183</v>
      </c>
      <c r="G25" s="129" t="str">
        <f>IF($G$4&lt;&gt;"",$G$4,"")</f>
        <v>Grund 2</v>
      </c>
      <c r="H25" s="130">
        <v>1.2680000066757202</v>
      </c>
      <c r="I25" s="130">
        <v>6.5479998588562012</v>
      </c>
      <c r="J25" s="130">
        <v>1.062999963760376</v>
      </c>
      <c r="K25" s="130">
        <v>8.8509998321533203</v>
      </c>
      <c r="L25" s="131">
        <f t="shared" si="1"/>
        <v>4.4324999153614044</v>
      </c>
      <c r="M25" s="123">
        <f t="shared" si="2"/>
        <v>1</v>
      </c>
      <c r="N25" s="132">
        <f>SUM(M23:M26)</f>
        <v>4</v>
      </c>
      <c r="O25" s="136">
        <f>IF(COUNTIF(L23:L26,"&gt;=0"),ROUND(AVERAGEIF(L23:L26,"&gt;=0"),3),0)</f>
        <v>4.3330000000000002</v>
      </c>
    </row>
    <row r="26" spans="1:15" x14ac:dyDescent="0.25">
      <c r="A26" s="137">
        <f t="shared" si="0"/>
        <v>20</v>
      </c>
      <c r="B26" s="113" t="s">
        <v>186</v>
      </c>
      <c r="C26" s="113">
        <v>4</v>
      </c>
      <c r="D26" s="110"/>
      <c r="E26" s="111"/>
      <c r="F26" s="113"/>
      <c r="G26" s="138" t="str">
        <f>IF($G$5&lt;&gt;"",$G$5,"")</f>
        <v>Kür 2</v>
      </c>
      <c r="H26" s="139">
        <v>9.8839998245239258</v>
      </c>
      <c r="I26" s="139">
        <v>2.4470000267028809</v>
      </c>
      <c r="J26" s="139">
        <v>4.1389999389648438</v>
      </c>
      <c r="K26" s="139">
        <v>0.29100000858306885</v>
      </c>
      <c r="L26" s="140">
        <f t="shared" si="1"/>
        <v>4.1902499496936798</v>
      </c>
      <c r="M26" s="123">
        <f t="shared" si="2"/>
        <v>1</v>
      </c>
      <c r="N26" s="141">
        <f>SUM(M23:M26)</f>
        <v>4</v>
      </c>
      <c r="O26" s="142">
        <f>IF(COUNTIF(L23:L26,"&gt;=0"),ROUND(AVERAGEIF(L23:L26,"&gt;=0"),3),0)</f>
        <v>4.3330000000000002</v>
      </c>
    </row>
    <row r="27" spans="1:15" x14ac:dyDescent="0.25">
      <c r="A27" s="116">
        <f t="shared" si="0"/>
        <v>23</v>
      </c>
      <c r="B27" s="117" t="s">
        <v>188</v>
      </c>
      <c r="C27" s="117">
        <v>1</v>
      </c>
      <c r="D27" s="118"/>
      <c r="E27" s="119"/>
      <c r="F27" s="117"/>
      <c r="G27" s="120" t="str">
        <f>IF($G$2&lt;&gt;"",$G$2,"")</f>
        <v>Grund</v>
      </c>
      <c r="H27" s="121">
        <v>1.4809999465942383</v>
      </c>
      <c r="I27" s="121">
        <v>5.124000072479248</v>
      </c>
      <c r="J27" s="121">
        <v>2.3559999465942383</v>
      </c>
      <c r="K27" s="121">
        <v>6.5560002326965332</v>
      </c>
      <c r="L27" s="122">
        <f t="shared" si="1"/>
        <v>3.8792500495910645</v>
      </c>
      <c r="M27" s="123">
        <f t="shared" si="2"/>
        <v>1</v>
      </c>
      <c r="N27" s="123">
        <f>SUM(M27:M30)</f>
        <v>4</v>
      </c>
      <c r="O27" s="124">
        <f>IF(COUNTIF(L27:L30,"&gt;=0"),ROUND(AVERAGEIF(L27:L30,"&gt;=0"),3),0)</f>
        <v>3.8929999999999998</v>
      </c>
    </row>
    <row r="28" spans="1:15" x14ac:dyDescent="0.25">
      <c r="A28" s="125">
        <f t="shared" si="0"/>
        <v>23</v>
      </c>
      <c r="B28" s="83" t="s">
        <v>188</v>
      </c>
      <c r="C28" s="83">
        <v>2</v>
      </c>
      <c r="D28" s="126" t="s">
        <v>189</v>
      </c>
      <c r="E28" s="127"/>
      <c r="F28" s="128" t="s">
        <v>181</v>
      </c>
      <c r="G28" s="129" t="str">
        <f>IF($G$3&lt;&gt;"",$G$3,"")</f>
        <v>Kür</v>
      </c>
      <c r="H28" s="130">
        <v>9.7000002861022949E-2</v>
      </c>
      <c r="I28" s="130">
        <v>6.2480001449584961</v>
      </c>
      <c r="J28" s="130">
        <v>1.843999981880188</v>
      </c>
      <c r="K28" s="130">
        <v>3.5350000858306885</v>
      </c>
      <c r="L28" s="131">
        <f t="shared" si="1"/>
        <v>2.9310000538825989</v>
      </c>
      <c r="M28" s="123">
        <f t="shared" si="2"/>
        <v>1</v>
      </c>
      <c r="N28" s="132">
        <f>SUM(M27:M30)</f>
        <v>4</v>
      </c>
      <c r="O28" s="133">
        <f>IF(COUNTIF(L27:L30,"&gt;=0"),ROUND(AVERAGEIF(L27:L30,"&gt;=0"),3),0)</f>
        <v>3.8929999999999998</v>
      </c>
    </row>
    <row r="29" spans="1:15" x14ac:dyDescent="0.25">
      <c r="A29" s="134">
        <f t="shared" si="0"/>
        <v>23</v>
      </c>
      <c r="B29" s="83" t="s">
        <v>188</v>
      </c>
      <c r="C29" s="83">
        <v>3</v>
      </c>
      <c r="D29" s="135" t="s">
        <v>190</v>
      </c>
      <c r="E29" s="127"/>
      <c r="F29" s="83" t="s">
        <v>191</v>
      </c>
      <c r="G29" s="129" t="str">
        <f>IF($G$4&lt;&gt;"",$G$4,"")</f>
        <v>Grund 2</v>
      </c>
      <c r="H29" s="130">
        <v>1.8949999809265137</v>
      </c>
      <c r="I29" s="130">
        <v>8.0469999313354492</v>
      </c>
      <c r="J29" s="130">
        <v>9.7379999160766602</v>
      </c>
      <c r="K29" s="130">
        <v>3.3819999694824219</v>
      </c>
      <c r="L29" s="131">
        <f t="shared" si="1"/>
        <v>5.7654999494552612</v>
      </c>
      <c r="M29" s="123">
        <f t="shared" si="2"/>
        <v>1</v>
      </c>
      <c r="N29" s="132">
        <f>SUM(M27:M30)</f>
        <v>4</v>
      </c>
      <c r="O29" s="136">
        <f>IF(COUNTIF(L27:L30,"&gt;=0"),ROUND(AVERAGEIF(L27:L30,"&gt;=0"),3),0)</f>
        <v>3.8929999999999998</v>
      </c>
    </row>
    <row r="30" spans="1:15" x14ac:dyDescent="0.25">
      <c r="A30" s="137">
        <f t="shared" si="0"/>
        <v>23</v>
      </c>
      <c r="B30" s="113" t="s">
        <v>188</v>
      </c>
      <c r="C30" s="113">
        <v>4</v>
      </c>
      <c r="D30" s="110"/>
      <c r="E30" s="111"/>
      <c r="F30" s="113"/>
      <c r="G30" s="138" t="str">
        <f>IF($G$5&lt;&gt;"",$G$5,"")</f>
        <v>Kür 2</v>
      </c>
      <c r="H30" s="139">
        <v>6.9229998588562012</v>
      </c>
      <c r="I30" s="139">
        <v>4.7100000381469727</v>
      </c>
      <c r="J30" s="139">
        <v>0.3059999942779541</v>
      </c>
      <c r="K30" s="139">
        <v>4.6000000089406967E-2</v>
      </c>
      <c r="L30" s="140">
        <f t="shared" si="1"/>
        <v>2.9962499728426337</v>
      </c>
      <c r="M30" s="123">
        <f t="shared" si="2"/>
        <v>1</v>
      </c>
      <c r="N30" s="141">
        <f>SUM(M27:M30)</f>
        <v>4</v>
      </c>
      <c r="O30" s="142">
        <f>IF(COUNTIF(L27:L30,"&gt;=0"),ROUND(AVERAGEIF(L27:L30,"&gt;=0"),3),0)</f>
        <v>3.8929999999999998</v>
      </c>
    </row>
    <row r="31" spans="1:15" x14ac:dyDescent="0.25">
      <c r="A31" s="116">
        <f t="shared" si="0"/>
        <v>6</v>
      </c>
      <c r="B31" s="117" t="s">
        <v>192</v>
      </c>
      <c r="C31" s="117">
        <v>1</v>
      </c>
      <c r="D31" s="118"/>
      <c r="E31" s="119"/>
      <c r="F31" s="117"/>
      <c r="G31" s="120" t="str">
        <f>IF($G$2&lt;&gt;"",$G$2,"")</f>
        <v>Grund</v>
      </c>
      <c r="H31" s="121">
        <v>2.2809998989105225</v>
      </c>
      <c r="I31" s="121">
        <v>8.116999626159668</v>
      </c>
      <c r="J31" s="121">
        <v>4.7919998168945313</v>
      </c>
      <c r="K31" s="121">
        <v>4.8480000495910645</v>
      </c>
      <c r="L31" s="122">
        <f t="shared" si="1"/>
        <v>5.0094998478889465</v>
      </c>
      <c r="M31" s="123">
        <f t="shared" si="2"/>
        <v>1</v>
      </c>
      <c r="N31" s="123">
        <f>SUM(M31:M34)</f>
        <v>4</v>
      </c>
      <c r="O31" s="124">
        <f>IF(COUNTIF(L31:L34,"&gt;=0"),ROUND(AVERAGEIF(L31:L34,"&gt;=0"),3),0)</f>
        <v>5.41</v>
      </c>
    </row>
    <row r="32" spans="1:15" x14ac:dyDescent="0.25">
      <c r="A32" s="125">
        <f t="shared" si="0"/>
        <v>6</v>
      </c>
      <c r="B32" s="83" t="s">
        <v>192</v>
      </c>
      <c r="C32" s="83">
        <v>2</v>
      </c>
      <c r="D32" s="126" t="s">
        <v>193</v>
      </c>
      <c r="E32" s="127"/>
      <c r="F32" s="128" t="s">
        <v>24</v>
      </c>
      <c r="G32" s="129" t="str">
        <f>IF($G$3&lt;&gt;"",$G$3,"")</f>
        <v>Kür</v>
      </c>
      <c r="H32" s="130">
        <v>6.9930000305175781</v>
      </c>
      <c r="I32" s="130">
        <v>4.2249999046325684</v>
      </c>
      <c r="J32" s="130">
        <v>6.2319998741149902</v>
      </c>
      <c r="K32" s="130">
        <v>1.5110000371932983</v>
      </c>
      <c r="L32" s="131">
        <f t="shared" si="1"/>
        <v>4.7402499616146088</v>
      </c>
      <c r="M32" s="123">
        <f t="shared" si="2"/>
        <v>1</v>
      </c>
      <c r="N32" s="132">
        <f>SUM(M31:M34)</f>
        <v>4</v>
      </c>
      <c r="O32" s="133">
        <f>IF(COUNTIF(L31:L34,"&gt;=0"),ROUND(AVERAGEIF(L31:L34,"&gt;=0"),3),0)</f>
        <v>5.41</v>
      </c>
    </row>
    <row r="33" spans="1:15" x14ac:dyDescent="0.25">
      <c r="A33" s="134">
        <f t="shared" si="0"/>
        <v>6</v>
      </c>
      <c r="B33" s="83" t="s">
        <v>192</v>
      </c>
      <c r="C33" s="83">
        <v>3</v>
      </c>
      <c r="D33" s="135" t="s">
        <v>25</v>
      </c>
      <c r="E33" s="127"/>
      <c r="F33" s="83" t="s">
        <v>26</v>
      </c>
      <c r="G33" s="129" t="str">
        <f>IF($G$4&lt;&gt;"",$G$4,"")</f>
        <v>Grund 2</v>
      </c>
      <c r="H33" s="130">
        <v>0.42699998617172241</v>
      </c>
      <c r="I33" s="130">
        <v>8.5310001373291016</v>
      </c>
      <c r="J33" s="130">
        <v>5.2059998512268066</v>
      </c>
      <c r="K33" s="130">
        <v>7.7699999809265137</v>
      </c>
      <c r="L33" s="131">
        <f t="shared" si="1"/>
        <v>5.4834999889135361</v>
      </c>
      <c r="M33" s="123">
        <f t="shared" si="2"/>
        <v>1</v>
      </c>
      <c r="N33" s="132">
        <f>SUM(M31:M34)</f>
        <v>4</v>
      </c>
      <c r="O33" s="136">
        <f>IF(COUNTIF(L31:L34,"&gt;=0"),ROUND(AVERAGEIF(L31:L34,"&gt;=0"),3),0)</f>
        <v>5.41</v>
      </c>
    </row>
    <row r="34" spans="1:15" x14ac:dyDescent="0.25">
      <c r="A34" s="137">
        <f t="shared" si="0"/>
        <v>6</v>
      </c>
      <c r="B34" s="113" t="s">
        <v>192</v>
      </c>
      <c r="C34" s="113">
        <v>4</v>
      </c>
      <c r="D34" s="110"/>
      <c r="E34" s="111"/>
      <c r="F34" s="113"/>
      <c r="G34" s="138" t="str">
        <f>IF($G$5&lt;&gt;"",$G$5,"")</f>
        <v>Kür 2</v>
      </c>
      <c r="H34" s="139">
        <v>3.8190000057220459</v>
      </c>
      <c r="I34" s="139">
        <v>9.9709997177124023</v>
      </c>
      <c r="J34" s="139">
        <v>1.8700000047683716</v>
      </c>
      <c r="K34" s="139">
        <v>9.9729995727539063</v>
      </c>
      <c r="L34" s="140">
        <f t="shared" si="1"/>
        <v>6.4082498252391815</v>
      </c>
      <c r="M34" s="123">
        <f t="shared" si="2"/>
        <v>1</v>
      </c>
      <c r="N34" s="141">
        <f>SUM(M31:M34)</f>
        <v>4</v>
      </c>
      <c r="O34" s="142">
        <f>IF(COUNTIF(L31:L34,"&gt;=0"),ROUND(AVERAGEIF(L31:L34,"&gt;=0"),3),0)</f>
        <v>5.41</v>
      </c>
    </row>
    <row r="35" spans="1:15" x14ac:dyDescent="0.25">
      <c r="A35" s="116">
        <f t="shared" si="0"/>
        <v>24</v>
      </c>
      <c r="B35" s="117" t="s">
        <v>194</v>
      </c>
      <c r="C35" s="117">
        <v>1</v>
      </c>
      <c r="D35" s="118"/>
      <c r="E35" s="119"/>
      <c r="F35" s="117"/>
      <c r="G35" s="120" t="str">
        <f>IF($G$2&lt;&gt;"",$G$2,"")</f>
        <v>Grund</v>
      </c>
      <c r="H35" s="121">
        <v>1.1019999980926514</v>
      </c>
      <c r="I35" s="121">
        <v>2.7939999103546143</v>
      </c>
      <c r="J35" s="121">
        <v>3.9289999008178711</v>
      </c>
      <c r="K35" s="121">
        <v>8.1000000238418579E-2</v>
      </c>
      <c r="L35" s="122">
        <f t="shared" si="1"/>
        <v>1.9764999523758888</v>
      </c>
      <c r="M35" s="123">
        <f t="shared" si="2"/>
        <v>1</v>
      </c>
      <c r="N35" s="123">
        <f>SUM(M35:M38)</f>
        <v>4</v>
      </c>
      <c r="O35" s="124">
        <f>IF(COUNTIF(L35:L38,"&gt;=0"),ROUND(AVERAGEIF(L35:L38,"&gt;=0"),3),0)</f>
        <v>3.8119999999999998</v>
      </c>
    </row>
    <row r="36" spans="1:15" x14ac:dyDescent="0.25">
      <c r="A36" s="125">
        <f t="shared" si="0"/>
        <v>24</v>
      </c>
      <c r="B36" s="83" t="s">
        <v>194</v>
      </c>
      <c r="C36" s="83">
        <v>2</v>
      </c>
      <c r="D36" s="126" t="s">
        <v>195</v>
      </c>
      <c r="E36" s="127"/>
      <c r="F36" s="128" t="s">
        <v>34</v>
      </c>
      <c r="G36" s="129" t="str">
        <f>IF($G$3&lt;&gt;"",$G$3,"")</f>
        <v>Kür</v>
      </c>
      <c r="H36" s="130">
        <v>0.5899999737739563</v>
      </c>
      <c r="I36" s="130">
        <v>2.4890000820159912</v>
      </c>
      <c r="J36" s="130">
        <v>7.005000114440918</v>
      </c>
      <c r="K36" s="130">
        <v>2.2850000858306885</v>
      </c>
      <c r="L36" s="131">
        <f t="shared" si="1"/>
        <v>3.0922500640153885</v>
      </c>
      <c r="M36" s="123">
        <f t="shared" si="2"/>
        <v>1</v>
      </c>
      <c r="N36" s="132">
        <f>SUM(M35:M38)</f>
        <v>4</v>
      </c>
      <c r="O36" s="133">
        <f>IF(COUNTIF(L35:L38,"&gt;=0"),ROUND(AVERAGEIF(L35:L38,"&gt;=0"),3),0)</f>
        <v>3.8119999999999998</v>
      </c>
    </row>
    <row r="37" spans="1:15" x14ac:dyDescent="0.25">
      <c r="A37" s="134">
        <f t="shared" si="0"/>
        <v>24</v>
      </c>
      <c r="B37" s="83" t="s">
        <v>194</v>
      </c>
      <c r="C37" s="83">
        <v>3</v>
      </c>
      <c r="D37" s="135" t="s">
        <v>35</v>
      </c>
      <c r="E37" s="127"/>
      <c r="F37" s="83" t="s">
        <v>36</v>
      </c>
      <c r="G37" s="129" t="str">
        <f>IF($G$4&lt;&gt;"",$G$4,"")</f>
        <v>Grund 2</v>
      </c>
      <c r="H37" s="130">
        <v>7.6129999160766602</v>
      </c>
      <c r="I37" s="130">
        <v>7.6680002212524414</v>
      </c>
      <c r="J37" s="130">
        <v>4.0269999504089355</v>
      </c>
      <c r="K37" s="130">
        <v>2.1310000419616699</v>
      </c>
      <c r="L37" s="131">
        <f t="shared" si="1"/>
        <v>5.3597500324249268</v>
      </c>
      <c r="M37" s="123">
        <f t="shared" si="2"/>
        <v>1</v>
      </c>
      <c r="N37" s="132">
        <f>SUM(M35:M38)</f>
        <v>4</v>
      </c>
      <c r="O37" s="136">
        <f>IF(COUNTIF(L35:L38,"&gt;=0"),ROUND(AVERAGEIF(L35:L38,"&gt;=0"),3),0)</f>
        <v>3.8119999999999998</v>
      </c>
    </row>
    <row r="38" spans="1:15" x14ac:dyDescent="0.25">
      <c r="A38" s="137">
        <f t="shared" si="0"/>
        <v>24</v>
      </c>
      <c r="B38" s="113" t="s">
        <v>194</v>
      </c>
      <c r="C38" s="113">
        <v>4</v>
      </c>
      <c r="D38" s="110"/>
      <c r="E38" s="111"/>
      <c r="F38" s="113"/>
      <c r="G38" s="138" t="str">
        <f>IF($G$5&lt;&gt;"",$G$5,"")</f>
        <v>Kür 2</v>
      </c>
      <c r="H38" s="139">
        <v>0.68800002336502075</v>
      </c>
      <c r="I38" s="139">
        <v>7.9200000762939453</v>
      </c>
      <c r="J38" s="139">
        <v>7.1030001640319824</v>
      </c>
      <c r="K38" s="139">
        <v>3.5710000991821289</v>
      </c>
      <c r="L38" s="140">
        <f t="shared" si="1"/>
        <v>4.8205000907182693</v>
      </c>
      <c r="M38" s="123">
        <f t="shared" si="2"/>
        <v>1</v>
      </c>
      <c r="N38" s="141">
        <f>SUM(M35:M38)</f>
        <v>4</v>
      </c>
      <c r="O38" s="142">
        <f>IF(COUNTIF(L35:L38,"&gt;=0"),ROUND(AVERAGEIF(L35:L38,"&gt;=0"),3),0)</f>
        <v>3.8119999999999998</v>
      </c>
    </row>
    <row r="39" spans="1:15" x14ac:dyDescent="0.25">
      <c r="A39" s="116">
        <f t="shared" ref="A39:A70" si="3">_xlfn.FLOOR.MATH(RANK(N39,$N$7:$N$234)/4+1+SUMPRODUCT(-(-($N$7:$N$234=N39)),-(-(O39&lt;$O$7:$O$234)))/4)</f>
        <v>22</v>
      </c>
      <c r="B39" s="117" t="s">
        <v>196</v>
      </c>
      <c r="C39" s="117">
        <v>1</v>
      </c>
      <c r="D39" s="118"/>
      <c r="E39" s="119"/>
      <c r="F39" s="117"/>
      <c r="G39" s="120" t="str">
        <f>IF($G$2&lt;&gt;"",$G$2,"")</f>
        <v>Grund</v>
      </c>
      <c r="H39" s="121">
        <v>1.4190000295639038</v>
      </c>
      <c r="I39" s="121">
        <v>1.159000039100647</v>
      </c>
      <c r="J39" s="121">
        <v>0.89800000190734863</v>
      </c>
      <c r="K39" s="121">
        <v>9.0019998550415039</v>
      </c>
      <c r="L39" s="122">
        <f t="shared" ref="L39:L70" si="4">IF(COUNTBLANK(H39:K39)=0,AVERAGE(H39:K39),-0.000001)</f>
        <v>3.1194999814033508</v>
      </c>
      <c r="M39" s="123">
        <f t="shared" ref="M39:M70" si="5">IF(COUNTBLANK(H39:K39)=0,1,0)</f>
        <v>1</v>
      </c>
      <c r="N39" s="123">
        <f>SUM(M39:M42)</f>
        <v>4</v>
      </c>
      <c r="O39" s="124">
        <f>IF(COUNTIF(L39:L42,"&gt;=0"),ROUND(AVERAGEIF(L39:L42,"&gt;=0"),3),0)</f>
        <v>4.1520000000000001</v>
      </c>
    </row>
    <row r="40" spans="1:15" x14ac:dyDescent="0.25">
      <c r="A40" s="125">
        <f t="shared" si="3"/>
        <v>22</v>
      </c>
      <c r="B40" s="83" t="s">
        <v>196</v>
      </c>
      <c r="C40" s="83">
        <v>2</v>
      </c>
      <c r="D40" s="126" t="s">
        <v>197</v>
      </c>
      <c r="E40" s="127"/>
      <c r="F40" s="128" t="s">
        <v>39</v>
      </c>
      <c r="G40" s="129" t="str">
        <f>IF($G$3&lt;&gt;"",$G$3,"")</f>
        <v>Kür</v>
      </c>
      <c r="H40" s="130">
        <v>3.5000000149011612E-2</v>
      </c>
      <c r="I40" s="130">
        <v>2.2829999923706055</v>
      </c>
      <c r="J40" s="130">
        <v>2.3380000591278076</v>
      </c>
      <c r="K40" s="130">
        <v>4.0300002098083496</v>
      </c>
      <c r="L40" s="131">
        <f t="shared" si="4"/>
        <v>2.1715000653639436</v>
      </c>
      <c r="M40" s="123">
        <f t="shared" si="5"/>
        <v>1</v>
      </c>
      <c r="N40" s="132">
        <f>SUM(M39:M42)</f>
        <v>4</v>
      </c>
      <c r="O40" s="133">
        <f>IF(COUNTIF(L39:L42,"&gt;=0"),ROUND(AVERAGEIF(L39:L42,"&gt;=0"),3),0)</f>
        <v>4.1520000000000001</v>
      </c>
    </row>
    <row r="41" spans="1:15" x14ac:dyDescent="0.25">
      <c r="A41" s="134">
        <f t="shared" si="3"/>
        <v>22</v>
      </c>
      <c r="B41" s="83" t="s">
        <v>196</v>
      </c>
      <c r="C41" s="83">
        <v>3</v>
      </c>
      <c r="D41" s="135" t="s">
        <v>40</v>
      </c>
      <c r="E41" s="127"/>
      <c r="F41" s="83" t="s">
        <v>41</v>
      </c>
      <c r="G41" s="129" t="str">
        <f>IF($G$4&lt;&gt;"",$G$4,"")</f>
        <v>Grund 2</v>
      </c>
      <c r="H41" s="130">
        <v>5.4210000038146973</v>
      </c>
      <c r="I41" s="130">
        <v>3.2090001106262207</v>
      </c>
      <c r="J41" s="130">
        <v>3.8210000991821289</v>
      </c>
      <c r="K41" s="130">
        <v>9.4160003662109375</v>
      </c>
      <c r="L41" s="131">
        <f t="shared" si="4"/>
        <v>5.4667501449584961</v>
      </c>
      <c r="M41" s="123">
        <f t="shared" si="5"/>
        <v>1</v>
      </c>
      <c r="N41" s="132">
        <f>SUM(M39:M42)</f>
        <v>4</v>
      </c>
      <c r="O41" s="136">
        <f>IF(COUNTIF(L39:L42,"&gt;=0"),ROUND(AVERAGEIF(L39:L42,"&gt;=0"),3),0)</f>
        <v>4.1520000000000001</v>
      </c>
    </row>
    <row r="42" spans="1:15" x14ac:dyDescent="0.25">
      <c r="A42" s="137">
        <f t="shared" si="3"/>
        <v>22</v>
      </c>
      <c r="B42" s="113" t="s">
        <v>196</v>
      </c>
      <c r="C42" s="113">
        <v>4</v>
      </c>
      <c r="D42" s="110"/>
      <c r="E42" s="111"/>
      <c r="F42" s="113"/>
      <c r="G42" s="138" t="str">
        <f>IF($G$5&lt;&gt;"",$G$5,"")</f>
        <v>Kür 2</v>
      </c>
      <c r="H42" s="139">
        <v>4.5929999351501465</v>
      </c>
      <c r="I42" s="139">
        <v>9.1079998016357422</v>
      </c>
      <c r="J42" s="139">
        <v>2.752000093460083</v>
      </c>
      <c r="K42" s="139">
        <v>6.9520001411437988</v>
      </c>
      <c r="L42" s="140">
        <f t="shared" si="4"/>
        <v>5.8512499928474426</v>
      </c>
      <c r="M42" s="123">
        <f t="shared" si="5"/>
        <v>1</v>
      </c>
      <c r="N42" s="141">
        <f>SUM(M39:M42)</f>
        <v>4</v>
      </c>
      <c r="O42" s="142">
        <f>IF(COUNTIF(L39:L42,"&gt;=0"),ROUND(AVERAGEIF(L39:L42,"&gt;=0"),3),0)</f>
        <v>4.1520000000000001</v>
      </c>
    </row>
    <row r="43" spans="1:15" x14ac:dyDescent="0.25">
      <c r="A43" s="116">
        <f t="shared" si="3"/>
        <v>11</v>
      </c>
      <c r="B43" s="117" t="s">
        <v>198</v>
      </c>
      <c r="C43" s="117">
        <v>1</v>
      </c>
      <c r="D43" s="118"/>
      <c r="E43" s="119"/>
      <c r="F43" s="117"/>
      <c r="G43" s="120" t="str">
        <f>IF($G$2&lt;&gt;"",$G$2,"")</f>
        <v>Grund</v>
      </c>
      <c r="H43" s="121">
        <v>5.6810002326965332</v>
      </c>
      <c r="I43" s="121">
        <v>4.3410000801086426</v>
      </c>
      <c r="J43" s="121">
        <v>6.0320000648498535</v>
      </c>
      <c r="K43" s="121">
        <v>2.1840000152587891</v>
      </c>
      <c r="L43" s="122">
        <f t="shared" si="4"/>
        <v>4.5595000982284546</v>
      </c>
      <c r="M43" s="123">
        <f t="shared" si="5"/>
        <v>1</v>
      </c>
      <c r="N43" s="123">
        <f>SUM(M43:M46)</f>
        <v>4</v>
      </c>
      <c r="O43" s="124">
        <f>IF(COUNTIF(L43:L46,"&gt;=0"),ROUND(AVERAGEIF(L43:L46,"&gt;=0"),3),0)</f>
        <v>5.0279999999999996</v>
      </c>
    </row>
    <row r="44" spans="1:15" x14ac:dyDescent="0.25">
      <c r="A44" s="125">
        <f t="shared" si="3"/>
        <v>11</v>
      </c>
      <c r="B44" s="83" t="s">
        <v>198</v>
      </c>
      <c r="C44" s="83">
        <v>2</v>
      </c>
      <c r="D44" s="126" t="s">
        <v>199</v>
      </c>
      <c r="E44" s="127"/>
      <c r="F44" s="128" t="s">
        <v>39</v>
      </c>
      <c r="G44" s="129" t="str">
        <f>IF($G$3&lt;&gt;"",$G$3,"")</f>
        <v>Kür</v>
      </c>
      <c r="H44" s="130">
        <v>6.804999828338623</v>
      </c>
      <c r="I44" s="130">
        <v>5.7800002098083496</v>
      </c>
      <c r="J44" s="130">
        <v>5.5199999809265137</v>
      </c>
      <c r="K44" s="130">
        <v>3.624000072479248</v>
      </c>
      <c r="L44" s="131">
        <f t="shared" si="4"/>
        <v>5.4322500228881836</v>
      </c>
      <c r="M44" s="123">
        <f t="shared" si="5"/>
        <v>1</v>
      </c>
      <c r="N44" s="132">
        <f>SUM(M43:M46)</f>
        <v>4</v>
      </c>
      <c r="O44" s="133">
        <f>IF(COUNTIF(L43:L46,"&gt;=0"),ROUND(AVERAGEIF(L43:L46,"&gt;=0"),3),0)</f>
        <v>5.0279999999999996</v>
      </c>
    </row>
    <row r="45" spans="1:15" x14ac:dyDescent="0.25">
      <c r="A45" s="134">
        <f t="shared" si="3"/>
        <v>11</v>
      </c>
      <c r="B45" s="83" t="s">
        <v>198</v>
      </c>
      <c r="C45" s="83">
        <v>3</v>
      </c>
      <c r="D45" s="135" t="s">
        <v>40</v>
      </c>
      <c r="E45" s="127"/>
      <c r="F45" s="83" t="s">
        <v>41</v>
      </c>
      <c r="G45" s="129" t="str">
        <f>IF($G$4&lt;&gt;"",$G$4,"")</f>
        <v>Grund 2</v>
      </c>
      <c r="H45" s="130">
        <v>4.1430001258850098</v>
      </c>
      <c r="I45" s="130">
        <v>8.3430004119873047</v>
      </c>
      <c r="J45" s="130">
        <v>7.3179998397827148</v>
      </c>
      <c r="K45" s="130">
        <v>0.64600002765655518</v>
      </c>
      <c r="L45" s="131">
        <f t="shared" si="4"/>
        <v>5.1125001013278961</v>
      </c>
      <c r="M45" s="123">
        <f t="shared" si="5"/>
        <v>1</v>
      </c>
      <c r="N45" s="132">
        <f>SUM(M43:M46)</f>
        <v>4</v>
      </c>
      <c r="O45" s="136">
        <f>IF(COUNTIF(L43:L46,"&gt;=0"),ROUND(AVERAGEIF(L43:L46,"&gt;=0"),3),0)</f>
        <v>5.0279999999999996</v>
      </c>
    </row>
    <row r="46" spans="1:15" x14ac:dyDescent="0.25">
      <c r="A46" s="137">
        <f t="shared" si="3"/>
        <v>11</v>
      </c>
      <c r="B46" s="113" t="s">
        <v>198</v>
      </c>
      <c r="C46" s="113">
        <v>4</v>
      </c>
      <c r="D46" s="110"/>
      <c r="E46" s="111"/>
      <c r="F46" s="113"/>
      <c r="G46" s="138" t="str">
        <f>IF($G$5&lt;&gt;"",$G$5,"")</f>
        <v>Kür 2</v>
      </c>
      <c r="H46" s="139">
        <v>8.0909996032714844</v>
      </c>
      <c r="I46" s="139">
        <v>7.8299999237060547</v>
      </c>
      <c r="J46" s="139">
        <v>0.39399999380111694</v>
      </c>
      <c r="K46" s="139">
        <v>3.7219998836517334</v>
      </c>
      <c r="L46" s="140">
        <f t="shared" si="4"/>
        <v>5.0092498511075974</v>
      </c>
      <c r="M46" s="123">
        <f t="shared" si="5"/>
        <v>1</v>
      </c>
      <c r="N46" s="141">
        <f>SUM(M43:M46)</f>
        <v>4</v>
      </c>
      <c r="O46" s="142">
        <f>IF(COUNTIF(L43:L46,"&gt;=0"),ROUND(AVERAGEIF(L43:L46,"&gt;=0"),3),0)</f>
        <v>5.0279999999999996</v>
      </c>
    </row>
    <row r="47" spans="1:15" x14ac:dyDescent="0.25">
      <c r="A47" s="116">
        <f t="shared" si="3"/>
        <v>1</v>
      </c>
      <c r="B47" s="117" t="s">
        <v>200</v>
      </c>
      <c r="C47" s="117">
        <v>1</v>
      </c>
      <c r="D47" s="118"/>
      <c r="E47" s="119"/>
      <c r="F47" s="117"/>
      <c r="G47" s="120" t="str">
        <f>IF($G$2&lt;&gt;"",$G$2,"")</f>
        <v>Grund</v>
      </c>
      <c r="H47" s="121">
        <v>8.7279996871948242</v>
      </c>
      <c r="I47" s="121">
        <v>9.3400001525878906</v>
      </c>
      <c r="J47" s="121">
        <v>9.9519996643066406</v>
      </c>
      <c r="K47" s="121">
        <v>9.6920003890991211</v>
      </c>
      <c r="L47" s="122">
        <f t="shared" si="4"/>
        <v>9.4279999732971191</v>
      </c>
      <c r="M47" s="123">
        <f t="shared" si="5"/>
        <v>1</v>
      </c>
      <c r="N47" s="123">
        <f>SUM(M47:M50)</f>
        <v>4</v>
      </c>
      <c r="O47" s="124">
        <f>IF(COUNTIF(L47:L50,"&gt;=0"),ROUND(AVERAGEIF(L47:L50,"&gt;=0"),3),0)</f>
        <v>6.1159999999999997</v>
      </c>
    </row>
    <row r="48" spans="1:15" x14ac:dyDescent="0.25">
      <c r="A48" s="125">
        <f t="shared" si="3"/>
        <v>1</v>
      </c>
      <c r="B48" s="83" t="s">
        <v>200</v>
      </c>
      <c r="C48" s="83">
        <v>2</v>
      </c>
      <c r="D48" s="126" t="s">
        <v>201</v>
      </c>
      <c r="E48" s="127"/>
      <c r="F48" s="128" t="s">
        <v>202</v>
      </c>
      <c r="G48" s="129" t="str">
        <f>IF($G$3&lt;&gt;"",$G$3,"")</f>
        <v>Kür</v>
      </c>
      <c r="H48" s="130">
        <v>1.8040000200271606</v>
      </c>
      <c r="I48" s="130">
        <v>0.46399998664855957</v>
      </c>
      <c r="J48" s="130">
        <v>7.4879999160766602</v>
      </c>
      <c r="K48" s="130">
        <v>7.2280001640319824</v>
      </c>
      <c r="L48" s="131">
        <f t="shared" si="4"/>
        <v>4.2460000216960907</v>
      </c>
      <c r="M48" s="123">
        <f t="shared" si="5"/>
        <v>1</v>
      </c>
      <c r="N48" s="132">
        <f>SUM(M47:M50)</f>
        <v>4</v>
      </c>
      <c r="O48" s="133">
        <f>IF(COUNTIF(L47:L50,"&gt;=0"),ROUND(AVERAGEIF(L47:L50,"&gt;=0"),3),0)</f>
        <v>6.1159999999999997</v>
      </c>
    </row>
    <row r="49" spans="1:15" x14ac:dyDescent="0.25">
      <c r="A49" s="134">
        <f t="shared" si="3"/>
        <v>1</v>
      </c>
      <c r="B49" s="83" t="s">
        <v>200</v>
      </c>
      <c r="C49" s="83">
        <v>3</v>
      </c>
      <c r="D49" s="135" t="s">
        <v>66</v>
      </c>
      <c r="E49" s="127"/>
      <c r="F49" s="83" t="s">
        <v>67</v>
      </c>
      <c r="G49" s="129" t="str">
        <f>IF($G$4&lt;&gt;"",$G$4,"")</f>
        <v>Grund 2</v>
      </c>
      <c r="H49" s="130">
        <v>0.77799999713897705</v>
      </c>
      <c r="I49" s="130">
        <v>1.3899999856948853</v>
      </c>
      <c r="J49" s="130">
        <v>6.4619998931884766</v>
      </c>
      <c r="K49" s="130">
        <v>8.1540002822875977</v>
      </c>
      <c r="L49" s="131">
        <f t="shared" si="4"/>
        <v>4.1960000395774841</v>
      </c>
      <c r="M49" s="123">
        <f t="shared" si="5"/>
        <v>1</v>
      </c>
      <c r="N49" s="132">
        <f>SUM(M47:M50)</f>
        <v>4</v>
      </c>
      <c r="O49" s="136">
        <f>IF(COUNTIF(L47:L50,"&gt;=0"),ROUND(AVERAGEIF(L47:L50,"&gt;=0"),3),0)</f>
        <v>6.1159999999999997</v>
      </c>
    </row>
    <row r="50" spans="1:15" x14ac:dyDescent="0.25">
      <c r="A50" s="137">
        <f t="shared" si="3"/>
        <v>1</v>
      </c>
      <c r="B50" s="113" t="s">
        <v>200</v>
      </c>
      <c r="C50" s="113">
        <v>4</v>
      </c>
      <c r="D50" s="110"/>
      <c r="E50" s="111"/>
      <c r="F50" s="113"/>
      <c r="G50" s="138" t="str">
        <f>IF($G$5&lt;&gt;"",$G$5,"")</f>
        <v>Kür 2</v>
      </c>
      <c r="H50" s="139">
        <v>6.6779999732971191</v>
      </c>
      <c r="I50" s="139">
        <v>0.87800002098083496</v>
      </c>
      <c r="J50" s="139">
        <v>9.5380001068115234</v>
      </c>
      <c r="K50" s="139">
        <v>9.2779998779296875</v>
      </c>
      <c r="L50" s="140">
        <f t="shared" si="4"/>
        <v>6.5929999947547913</v>
      </c>
      <c r="M50" s="123">
        <f t="shared" si="5"/>
        <v>1</v>
      </c>
      <c r="N50" s="141">
        <f>SUM(M47:M50)</f>
        <v>4</v>
      </c>
      <c r="O50" s="142">
        <f>IF(COUNTIF(L47:L50,"&gt;=0"),ROUND(AVERAGEIF(L47:L50,"&gt;=0"),3),0)</f>
        <v>6.1159999999999997</v>
      </c>
    </row>
    <row r="51" spans="1:15" x14ac:dyDescent="0.25">
      <c r="A51" s="116">
        <f t="shared" si="3"/>
        <v>21</v>
      </c>
      <c r="B51" s="117" t="s">
        <v>203</v>
      </c>
      <c r="C51" s="117">
        <v>1</v>
      </c>
      <c r="D51" s="118"/>
      <c r="E51" s="119"/>
      <c r="F51" s="117"/>
      <c r="G51" s="120" t="str">
        <f>IF($G$2&lt;&gt;"",$G$2,"")</f>
        <v>Grund</v>
      </c>
      <c r="H51" s="121">
        <v>7.4330000877380371</v>
      </c>
      <c r="I51" s="121">
        <v>5.5359997749328613</v>
      </c>
      <c r="J51" s="121">
        <v>3.3239998817443848</v>
      </c>
      <c r="K51" s="121">
        <v>3.9360001087188721</v>
      </c>
      <c r="L51" s="122">
        <f t="shared" si="4"/>
        <v>5.0572499632835388</v>
      </c>
      <c r="M51" s="123">
        <f t="shared" si="5"/>
        <v>1</v>
      </c>
      <c r="N51" s="123">
        <f>SUM(M51:M54)</f>
        <v>4</v>
      </c>
      <c r="O51" s="124">
        <f>IF(COUNTIF(L51:L54,"&gt;=0"),ROUND(AVERAGEIF(L51:L54,"&gt;=0"),3),0)</f>
        <v>4.2670000000000003</v>
      </c>
    </row>
    <row r="52" spans="1:15" x14ac:dyDescent="0.25">
      <c r="A52" s="125">
        <f t="shared" si="3"/>
        <v>21</v>
      </c>
      <c r="B52" s="83" t="s">
        <v>203</v>
      </c>
      <c r="C52" s="83">
        <v>2</v>
      </c>
      <c r="D52" s="126" t="s">
        <v>204</v>
      </c>
      <c r="E52" s="127"/>
      <c r="F52" s="128" t="s">
        <v>202</v>
      </c>
      <c r="G52" s="129" t="str">
        <f>IF($G$3&lt;&gt;"",$G$3,"")</f>
        <v>Kür</v>
      </c>
      <c r="H52" s="130">
        <v>4.0970001220703125</v>
      </c>
      <c r="I52" s="130">
        <v>4.7080001831054688</v>
      </c>
      <c r="J52" s="130">
        <v>7.2719998359680176</v>
      </c>
      <c r="K52" s="130">
        <v>7.8839998245239258</v>
      </c>
      <c r="L52" s="131">
        <f t="shared" si="4"/>
        <v>5.9902499914169312</v>
      </c>
      <c r="M52" s="123">
        <f t="shared" si="5"/>
        <v>1</v>
      </c>
      <c r="N52" s="132">
        <f>SUM(M51:M54)</f>
        <v>4</v>
      </c>
      <c r="O52" s="133">
        <f>IF(COUNTIF(L51:L54,"&gt;=0"),ROUND(AVERAGEIF(L51:L54,"&gt;=0"),3),0)</f>
        <v>4.2670000000000003</v>
      </c>
    </row>
    <row r="53" spans="1:15" x14ac:dyDescent="0.25">
      <c r="A53" s="134">
        <f t="shared" si="3"/>
        <v>21</v>
      </c>
      <c r="B53" s="83" t="s">
        <v>203</v>
      </c>
      <c r="C53" s="83">
        <v>3</v>
      </c>
      <c r="D53" s="135" t="s">
        <v>66</v>
      </c>
      <c r="E53" s="127"/>
      <c r="F53" s="83" t="s">
        <v>67</v>
      </c>
      <c r="G53" s="129" t="str">
        <f>IF($G$4&lt;&gt;"",$G$4,"")</f>
        <v>Grund 2</v>
      </c>
      <c r="H53" s="130">
        <v>2.8629999160766602</v>
      </c>
      <c r="I53" s="130">
        <v>2.0460000038146973</v>
      </c>
      <c r="J53" s="130">
        <v>0.15000000596046448</v>
      </c>
      <c r="K53" s="130">
        <v>0.44600000977516174</v>
      </c>
      <c r="L53" s="131">
        <f t="shared" si="4"/>
        <v>1.3762499839067459</v>
      </c>
      <c r="M53" s="123">
        <f t="shared" si="5"/>
        <v>1</v>
      </c>
      <c r="N53" s="132">
        <f>SUM(M51:M54)</f>
        <v>4</v>
      </c>
      <c r="O53" s="136">
        <f>IF(COUNTIF(L51:L54,"&gt;=0"),ROUND(AVERAGEIF(L51:L54,"&gt;=0"),3),0)</f>
        <v>4.2670000000000003</v>
      </c>
    </row>
    <row r="54" spans="1:15" x14ac:dyDescent="0.25">
      <c r="A54" s="137">
        <f t="shared" si="3"/>
        <v>21</v>
      </c>
      <c r="B54" s="113" t="s">
        <v>203</v>
      </c>
      <c r="C54" s="113">
        <v>4</v>
      </c>
      <c r="D54" s="110"/>
      <c r="E54" s="111"/>
      <c r="F54" s="113"/>
      <c r="G54" s="138" t="str">
        <f>IF($G$5&lt;&gt;"",$G$5,"")</f>
        <v>Kür 2</v>
      </c>
      <c r="H54" s="139">
        <v>2.5590000152587891</v>
      </c>
      <c r="I54" s="139">
        <v>6.7579998970031738</v>
      </c>
      <c r="J54" s="139">
        <v>5.7340002059936523</v>
      </c>
      <c r="K54" s="139">
        <v>3.5220000743865967</v>
      </c>
      <c r="L54" s="140">
        <f t="shared" si="4"/>
        <v>4.643250048160553</v>
      </c>
      <c r="M54" s="123">
        <f t="shared" si="5"/>
        <v>1</v>
      </c>
      <c r="N54" s="141">
        <f>SUM(M51:M54)</f>
        <v>4</v>
      </c>
      <c r="O54" s="142">
        <f>IF(COUNTIF(L51:L54,"&gt;=0"),ROUND(AVERAGEIF(L51:L54,"&gt;=0"),3),0)</f>
        <v>4.2670000000000003</v>
      </c>
    </row>
    <row r="55" spans="1:15" x14ac:dyDescent="0.25">
      <c r="A55" s="116">
        <f t="shared" si="3"/>
        <v>19</v>
      </c>
      <c r="B55" s="117" t="s">
        <v>205</v>
      </c>
      <c r="C55" s="117">
        <v>1</v>
      </c>
      <c r="D55" s="118"/>
      <c r="E55" s="119"/>
      <c r="F55" s="117"/>
      <c r="G55" s="120" t="str">
        <f>IF($G$2&lt;&gt;"",$G$2,"")</f>
        <v>Grund</v>
      </c>
      <c r="H55" s="121">
        <v>2.8519999980926514</v>
      </c>
      <c r="I55" s="121">
        <v>7.3670001029968262</v>
      </c>
      <c r="J55" s="121">
        <v>3.5190000534057617</v>
      </c>
      <c r="K55" s="121">
        <v>1.3070000410079956</v>
      </c>
      <c r="L55" s="122">
        <f t="shared" si="4"/>
        <v>3.7612500488758087</v>
      </c>
      <c r="M55" s="123">
        <f t="shared" si="5"/>
        <v>1</v>
      </c>
      <c r="N55" s="123">
        <f>SUM(M55:M58)</f>
        <v>4</v>
      </c>
      <c r="O55" s="124">
        <f>IF(COUNTIF(L55:L58,"&gt;=0"),ROUND(AVERAGEIF(L55:L58,"&gt;=0"),3),0)</f>
        <v>4.3600000000000003</v>
      </c>
    </row>
    <row r="56" spans="1:15" x14ac:dyDescent="0.25">
      <c r="A56" s="125">
        <f t="shared" si="3"/>
        <v>19</v>
      </c>
      <c r="B56" s="83" t="s">
        <v>205</v>
      </c>
      <c r="C56" s="83">
        <v>2</v>
      </c>
      <c r="D56" s="126" t="s">
        <v>206</v>
      </c>
      <c r="E56" s="127"/>
      <c r="F56" s="128" t="s">
        <v>143</v>
      </c>
      <c r="G56" s="129" t="str">
        <f>IF($G$3&lt;&gt;"",$G$3,"")</f>
        <v>Kür</v>
      </c>
      <c r="H56" s="130">
        <v>8.7510004043579102</v>
      </c>
      <c r="I56" s="130">
        <v>4.0310001373291016</v>
      </c>
      <c r="J56" s="130">
        <v>4.6430001258850098</v>
      </c>
      <c r="K56" s="130">
        <v>4.3829998970031738</v>
      </c>
      <c r="L56" s="131">
        <f t="shared" si="4"/>
        <v>5.4520001411437988</v>
      </c>
      <c r="M56" s="123">
        <f t="shared" si="5"/>
        <v>1</v>
      </c>
      <c r="N56" s="132">
        <f>SUM(M55:M58)</f>
        <v>4</v>
      </c>
      <c r="O56" s="133">
        <f>IF(COUNTIF(L55:L58,"&gt;=0"),ROUND(AVERAGEIF(L55:L58,"&gt;=0"),3),0)</f>
        <v>4.3600000000000003</v>
      </c>
    </row>
    <row r="57" spans="1:15" x14ac:dyDescent="0.25">
      <c r="A57" s="134">
        <f t="shared" si="3"/>
        <v>19</v>
      </c>
      <c r="B57" s="83" t="s">
        <v>205</v>
      </c>
      <c r="C57" s="83">
        <v>3</v>
      </c>
      <c r="D57" s="135" t="s">
        <v>144</v>
      </c>
      <c r="E57" s="127"/>
      <c r="F57" s="83" t="s">
        <v>145</v>
      </c>
      <c r="G57" s="129" t="str">
        <f>IF($G$4&lt;&gt;"",$G$4,"")</f>
        <v>Grund 2</v>
      </c>
      <c r="H57" s="130">
        <v>5.7740001678466797</v>
      </c>
      <c r="I57" s="130">
        <v>7.7810001373291016</v>
      </c>
      <c r="J57" s="130">
        <v>3.9330000877380371</v>
      </c>
      <c r="K57" s="130">
        <v>2.5929999351501465</v>
      </c>
      <c r="L57" s="131">
        <f t="shared" si="4"/>
        <v>5.0202500820159912</v>
      </c>
      <c r="M57" s="123">
        <f t="shared" si="5"/>
        <v>1</v>
      </c>
      <c r="N57" s="132">
        <f>SUM(M55:M58)</f>
        <v>4</v>
      </c>
      <c r="O57" s="136">
        <f>IF(COUNTIF(L55:L58,"&gt;=0"),ROUND(AVERAGEIF(L55:L58,"&gt;=0"),3),0)</f>
        <v>4.3600000000000003</v>
      </c>
    </row>
    <row r="58" spans="1:15" x14ac:dyDescent="0.25">
      <c r="A58" s="137">
        <f t="shared" si="3"/>
        <v>19</v>
      </c>
      <c r="B58" s="113" t="s">
        <v>205</v>
      </c>
      <c r="C58" s="113">
        <v>4</v>
      </c>
      <c r="D58" s="110"/>
      <c r="E58" s="111"/>
      <c r="F58" s="113"/>
      <c r="G58" s="138" t="str">
        <f>IF($G$5&lt;&gt;"",$G$5,"")</f>
        <v>Kür 2</v>
      </c>
      <c r="H58" s="139">
        <v>4.3899998664855957</v>
      </c>
      <c r="I58" s="139">
        <v>0.54100000858306885</v>
      </c>
      <c r="J58" s="139">
        <v>6.6929998397827148</v>
      </c>
      <c r="K58" s="139">
        <v>1.2079999446868896</v>
      </c>
      <c r="L58" s="140">
        <f t="shared" si="4"/>
        <v>3.2079999148845673</v>
      </c>
      <c r="M58" s="123">
        <f t="shared" si="5"/>
        <v>1</v>
      </c>
      <c r="N58" s="141">
        <f>SUM(M55:M58)</f>
        <v>4</v>
      </c>
      <c r="O58" s="142">
        <f>IF(COUNTIF(L55:L58,"&gt;=0"),ROUND(AVERAGEIF(L55:L58,"&gt;=0"),3),0)</f>
        <v>4.3600000000000003</v>
      </c>
    </row>
    <row r="59" spans="1:15" x14ac:dyDescent="0.25">
      <c r="A59" s="116">
        <f t="shared" si="3"/>
        <v>10</v>
      </c>
      <c r="B59" s="117" t="s">
        <v>207</v>
      </c>
      <c r="C59" s="117">
        <v>1</v>
      </c>
      <c r="D59" s="118"/>
      <c r="E59" s="119"/>
      <c r="F59" s="117"/>
      <c r="G59" s="120" t="str">
        <f>IF($G$2&lt;&gt;"",$G$2,"")</f>
        <v>Grund</v>
      </c>
      <c r="H59" s="121">
        <v>7.4190001487731934</v>
      </c>
      <c r="I59" s="121">
        <v>7.1579999923706055</v>
      </c>
      <c r="J59" s="121">
        <v>3.625999927520752</v>
      </c>
      <c r="K59" s="121">
        <v>9.7770004272460938</v>
      </c>
      <c r="L59" s="122">
        <f t="shared" si="4"/>
        <v>6.9950001239776611</v>
      </c>
      <c r="M59" s="123">
        <f t="shared" si="5"/>
        <v>1</v>
      </c>
      <c r="N59" s="123">
        <f>SUM(M59:M62)</f>
        <v>4</v>
      </c>
      <c r="O59" s="124">
        <f>IF(COUNTIF(L59:L62,"&gt;=0"),ROUND(AVERAGEIF(L59:L62,"&gt;=0"),3),0)</f>
        <v>5.048</v>
      </c>
    </row>
    <row r="60" spans="1:15" x14ac:dyDescent="0.25">
      <c r="A60" s="125">
        <f t="shared" si="3"/>
        <v>10</v>
      </c>
      <c r="B60" s="83" t="s">
        <v>207</v>
      </c>
      <c r="C60" s="83">
        <v>2</v>
      </c>
      <c r="D60" s="126" t="s">
        <v>208</v>
      </c>
      <c r="E60" s="127"/>
      <c r="F60" s="128" t="s">
        <v>143</v>
      </c>
      <c r="G60" s="129" t="str">
        <f>IF($G$3&lt;&gt;"",$G$3,"")</f>
        <v>Kür</v>
      </c>
      <c r="H60" s="130">
        <v>4.0830001831054688</v>
      </c>
      <c r="I60" s="130">
        <v>4.6939997673034668</v>
      </c>
      <c r="J60" s="130">
        <v>0.28999999165534973</v>
      </c>
      <c r="K60" s="130">
        <v>6.4409999847412109</v>
      </c>
      <c r="L60" s="131">
        <f t="shared" si="4"/>
        <v>3.8769999817013741</v>
      </c>
      <c r="M60" s="123">
        <f t="shared" si="5"/>
        <v>1</v>
      </c>
      <c r="N60" s="132">
        <f>SUM(M59:M62)</f>
        <v>4</v>
      </c>
      <c r="O60" s="133">
        <f>IF(COUNTIF(L59:L62,"&gt;=0"),ROUND(AVERAGEIF(L59:L62,"&gt;=0"),3),0)</f>
        <v>5.048</v>
      </c>
    </row>
    <row r="61" spans="1:15" x14ac:dyDescent="0.25">
      <c r="A61" s="134">
        <f t="shared" si="3"/>
        <v>10</v>
      </c>
      <c r="B61" s="83" t="s">
        <v>207</v>
      </c>
      <c r="C61" s="83">
        <v>3</v>
      </c>
      <c r="D61" s="135" t="s">
        <v>144</v>
      </c>
      <c r="E61" s="127"/>
      <c r="F61" s="83" t="s">
        <v>145</v>
      </c>
      <c r="G61" s="129" t="str">
        <f>IF($G$4&lt;&gt;"",$G$4,"")</f>
        <v>Grund 2</v>
      </c>
      <c r="H61" s="130">
        <v>3.9289999008178711</v>
      </c>
      <c r="I61" s="130">
        <v>2.0320000648498535</v>
      </c>
      <c r="J61" s="130">
        <v>8.1840000152587891</v>
      </c>
      <c r="K61" s="130">
        <v>5.4159998893737793</v>
      </c>
      <c r="L61" s="131">
        <f t="shared" si="4"/>
        <v>4.8902499675750732</v>
      </c>
      <c r="M61" s="123">
        <f t="shared" si="5"/>
        <v>1</v>
      </c>
      <c r="N61" s="132">
        <f>SUM(M59:M62)</f>
        <v>4</v>
      </c>
      <c r="O61" s="136">
        <f>IF(COUNTIF(L59:L62,"&gt;=0"),ROUND(AVERAGEIF(L59:L62,"&gt;=0"),3),0)</f>
        <v>5.048</v>
      </c>
    </row>
    <row r="62" spans="1:15" x14ac:dyDescent="0.25">
      <c r="A62" s="137">
        <f t="shared" si="3"/>
        <v>10</v>
      </c>
      <c r="B62" s="113" t="s">
        <v>207</v>
      </c>
      <c r="C62" s="113">
        <v>4</v>
      </c>
      <c r="D62" s="110"/>
      <c r="E62" s="111"/>
      <c r="F62" s="113"/>
      <c r="G62" s="138" t="str">
        <f>IF($G$5&lt;&gt;"",$G$5,"")</f>
        <v>Kür 2</v>
      </c>
      <c r="H62" s="139">
        <v>0.90799999237060547</v>
      </c>
      <c r="I62" s="139">
        <v>1.5199999809265137</v>
      </c>
      <c r="J62" s="139">
        <v>6.8000001907348633</v>
      </c>
      <c r="K62" s="139">
        <v>8.4910001754760742</v>
      </c>
      <c r="L62" s="140">
        <f t="shared" si="4"/>
        <v>4.4297500848770142</v>
      </c>
      <c r="M62" s="123">
        <f t="shared" si="5"/>
        <v>1</v>
      </c>
      <c r="N62" s="141">
        <f>SUM(M59:M62)</f>
        <v>4</v>
      </c>
      <c r="O62" s="142">
        <f>IF(COUNTIF(L59:L62,"&gt;=0"),ROUND(AVERAGEIF(L59:L62,"&gt;=0"),3),0)</f>
        <v>5.048</v>
      </c>
    </row>
    <row r="63" spans="1:15" x14ac:dyDescent="0.25">
      <c r="A63" s="116">
        <f t="shared" si="3"/>
        <v>4</v>
      </c>
      <c r="B63" s="117" t="s">
        <v>209</v>
      </c>
      <c r="C63" s="117">
        <v>1</v>
      </c>
      <c r="D63" s="118"/>
      <c r="E63" s="119"/>
      <c r="F63" s="117"/>
      <c r="G63" s="120" t="str">
        <f>IF($G$2&lt;&gt;"",$G$2,"")</f>
        <v>Grund</v>
      </c>
      <c r="H63" s="121">
        <v>0.51800000667572021</v>
      </c>
      <c r="I63" s="121">
        <v>9.1780004501342773</v>
      </c>
      <c r="J63" s="121">
        <v>5.3299999237060547</v>
      </c>
      <c r="K63" s="121">
        <v>3.4330000877380371</v>
      </c>
      <c r="L63" s="122">
        <f t="shared" si="4"/>
        <v>4.6147501170635223</v>
      </c>
      <c r="M63" s="123">
        <f t="shared" si="5"/>
        <v>1</v>
      </c>
      <c r="N63" s="123">
        <f>SUM(M63:M66)</f>
        <v>4</v>
      </c>
      <c r="O63" s="124">
        <f>IF(COUNTIF(L63:L66,"&gt;=0"),ROUND(AVERAGEIF(L63:L66,"&gt;=0"),3),0)</f>
        <v>5.7450000000000001</v>
      </c>
    </row>
    <row r="64" spans="1:15" x14ac:dyDescent="0.25">
      <c r="A64" s="125">
        <f t="shared" si="3"/>
        <v>4</v>
      </c>
      <c r="B64" s="83" t="s">
        <v>209</v>
      </c>
      <c r="C64" s="83">
        <v>2</v>
      </c>
      <c r="D64" s="126" t="s">
        <v>210</v>
      </c>
      <c r="E64" s="127"/>
      <c r="F64" s="128" t="s">
        <v>143</v>
      </c>
      <c r="G64" s="129" t="str">
        <f>IF($G$3&lt;&gt;"",$G$3,"")</f>
        <v>Kür</v>
      </c>
      <c r="H64" s="130">
        <v>9.6899995803833008</v>
      </c>
      <c r="I64" s="130">
        <v>7.7940001487731934</v>
      </c>
      <c r="J64" s="130">
        <v>1.9939999580383301</v>
      </c>
      <c r="K64" s="130">
        <v>0.96899998188018799</v>
      </c>
      <c r="L64" s="131">
        <f t="shared" si="4"/>
        <v>5.1117499172687531</v>
      </c>
      <c r="M64" s="123">
        <f t="shared" si="5"/>
        <v>1</v>
      </c>
      <c r="N64" s="132">
        <f>SUM(M63:M66)</f>
        <v>4</v>
      </c>
      <c r="O64" s="133">
        <f>IF(COUNTIF(L63:L66,"&gt;=0"),ROUND(AVERAGEIF(L63:L66,"&gt;=0"),3),0)</f>
        <v>5.7450000000000001</v>
      </c>
    </row>
    <row r="65" spans="1:15" x14ac:dyDescent="0.25">
      <c r="A65" s="134">
        <f t="shared" si="3"/>
        <v>4</v>
      </c>
      <c r="B65" s="83" t="s">
        <v>209</v>
      </c>
      <c r="C65" s="83">
        <v>3</v>
      </c>
      <c r="D65" s="135" t="s">
        <v>144</v>
      </c>
      <c r="E65" s="127"/>
      <c r="F65" s="83" t="s">
        <v>145</v>
      </c>
      <c r="G65" s="129" t="str">
        <f>IF($G$4&lt;&gt;"",$G$4,"")</f>
        <v>Grund 2</v>
      </c>
      <c r="H65" s="130">
        <v>7.0279998779296875</v>
      </c>
      <c r="I65" s="130">
        <v>1.2280000448226929</v>
      </c>
      <c r="J65" s="130">
        <v>5.7439999580383301</v>
      </c>
      <c r="K65" s="130">
        <v>9.944000244140625</v>
      </c>
      <c r="L65" s="131">
        <f t="shared" si="4"/>
        <v>5.9860000312328339</v>
      </c>
      <c r="M65" s="123">
        <f t="shared" si="5"/>
        <v>1</v>
      </c>
      <c r="N65" s="132">
        <f>SUM(M63:M66)</f>
        <v>4</v>
      </c>
      <c r="O65" s="136">
        <f>IF(COUNTIF(L63:L66,"&gt;=0"),ROUND(AVERAGEIF(L63:L66,"&gt;=0"),3),0)</f>
        <v>5.7450000000000001</v>
      </c>
    </row>
    <row r="66" spans="1:15" x14ac:dyDescent="0.25">
      <c r="A66" s="137">
        <f t="shared" si="3"/>
        <v>4</v>
      </c>
      <c r="B66" s="113" t="s">
        <v>209</v>
      </c>
      <c r="C66" s="113">
        <v>4</v>
      </c>
      <c r="D66" s="110"/>
      <c r="E66" s="111"/>
      <c r="F66" s="113"/>
      <c r="G66" s="138" t="str">
        <f>IF($G$5&lt;&gt;"",$G$5,"")</f>
        <v>Kür 2</v>
      </c>
      <c r="H66" s="139">
        <v>6.5159997940063477</v>
      </c>
      <c r="I66" s="139">
        <v>8.7639999389648438</v>
      </c>
      <c r="J66" s="139">
        <v>8.8199996948242188</v>
      </c>
      <c r="K66" s="139">
        <v>4.9710001945495605</v>
      </c>
      <c r="L66" s="140">
        <f t="shared" si="4"/>
        <v>7.2677499055862427</v>
      </c>
      <c r="M66" s="123">
        <f t="shared" si="5"/>
        <v>1</v>
      </c>
      <c r="N66" s="141">
        <f>SUM(M63:M66)</f>
        <v>4</v>
      </c>
      <c r="O66" s="142">
        <f>IF(COUNTIF(L63:L66,"&gt;=0"),ROUND(AVERAGEIF(L63:L66,"&gt;=0"),3),0)</f>
        <v>5.7450000000000001</v>
      </c>
    </row>
    <row r="67" spans="1:15" x14ac:dyDescent="0.25">
      <c r="A67" s="116">
        <f t="shared" si="3"/>
        <v>13</v>
      </c>
      <c r="B67" s="117" t="s">
        <v>211</v>
      </c>
      <c r="C67" s="117">
        <v>1</v>
      </c>
      <c r="D67" s="118"/>
      <c r="E67" s="119"/>
      <c r="F67" s="117"/>
      <c r="G67" s="120" t="str">
        <f>IF($G$2&lt;&gt;"",$G$2,"")</f>
        <v>Grund</v>
      </c>
      <c r="H67" s="121">
        <v>1.7749999761581421</v>
      </c>
      <c r="I67" s="121">
        <v>9.8780002593994141</v>
      </c>
      <c r="J67" s="121">
        <v>6.0300002098083496</v>
      </c>
      <c r="K67" s="121">
        <v>3.0539999008178711</v>
      </c>
      <c r="L67" s="122">
        <f t="shared" si="4"/>
        <v>5.1842500865459442</v>
      </c>
      <c r="M67" s="123">
        <f t="shared" si="5"/>
        <v>1</v>
      </c>
      <c r="N67" s="123">
        <f>SUM(M67:M70)</f>
        <v>4</v>
      </c>
      <c r="O67" s="124">
        <f>IF(COUNTIF(L67:L70,"&gt;=0"),ROUND(AVERAGEIF(L67:L70,"&gt;=0"),3),0)</f>
        <v>4.9619999999999997</v>
      </c>
    </row>
    <row r="68" spans="1:15" x14ac:dyDescent="0.25">
      <c r="A68" s="125">
        <f t="shared" si="3"/>
        <v>13</v>
      </c>
      <c r="B68" s="83" t="s">
        <v>211</v>
      </c>
      <c r="C68" s="83">
        <v>2</v>
      </c>
      <c r="D68" s="126" t="s">
        <v>212</v>
      </c>
      <c r="E68" s="127"/>
      <c r="F68" s="128" t="s">
        <v>213</v>
      </c>
      <c r="G68" s="129" t="str">
        <f>IF($G$3&lt;&gt;"",$G$3,"")</f>
        <v>Kür</v>
      </c>
      <c r="H68" s="130">
        <v>1.2630000114440918</v>
      </c>
      <c r="I68" s="130">
        <v>1.0019999742507935</v>
      </c>
      <c r="J68" s="130">
        <v>7.1539998054504395</v>
      </c>
      <c r="K68" s="130">
        <v>3.3059999942779541</v>
      </c>
      <c r="L68" s="131">
        <f t="shared" si="4"/>
        <v>3.1812499463558197</v>
      </c>
      <c r="M68" s="123">
        <f t="shared" si="5"/>
        <v>1</v>
      </c>
      <c r="N68" s="132">
        <f>SUM(M67:M70)</f>
        <v>4</v>
      </c>
      <c r="O68" s="133">
        <f>IF(COUNTIF(L67:L70,"&gt;=0"),ROUND(AVERAGEIF(L67:L70,"&gt;=0"),3),0)</f>
        <v>4.9619999999999997</v>
      </c>
    </row>
    <row r="69" spans="1:15" x14ac:dyDescent="0.25">
      <c r="A69" s="134">
        <f t="shared" si="3"/>
        <v>13</v>
      </c>
      <c r="B69" s="83" t="s">
        <v>211</v>
      </c>
      <c r="C69" s="83">
        <v>3</v>
      </c>
      <c r="D69" s="135" t="s">
        <v>148</v>
      </c>
      <c r="E69" s="127"/>
      <c r="F69" s="83" t="s">
        <v>149</v>
      </c>
      <c r="G69" s="129" t="str">
        <f>IF($G$4&lt;&gt;"",$G$4,"")</f>
        <v>Grund 2</v>
      </c>
      <c r="H69" s="130">
        <v>6.6490001678466797</v>
      </c>
      <c r="I69" s="130">
        <v>4.7529997825622559</v>
      </c>
      <c r="J69" s="130">
        <v>4.4920001029968262</v>
      </c>
      <c r="K69" s="130">
        <v>8.6920003890991211</v>
      </c>
      <c r="L69" s="131">
        <f t="shared" si="4"/>
        <v>6.1465001106262207</v>
      </c>
      <c r="M69" s="123">
        <f t="shared" si="5"/>
        <v>1</v>
      </c>
      <c r="N69" s="132">
        <f>SUM(M67:M70)</f>
        <v>4</v>
      </c>
      <c r="O69" s="136">
        <f>IF(COUNTIF(L67:L70,"&gt;=0"),ROUND(AVERAGEIF(L67:L70,"&gt;=0"),3),0)</f>
        <v>4.9619999999999997</v>
      </c>
    </row>
    <row r="70" spans="1:15" x14ac:dyDescent="0.25">
      <c r="A70" s="137">
        <f t="shared" si="3"/>
        <v>13</v>
      </c>
      <c r="B70" s="113" t="s">
        <v>211</v>
      </c>
      <c r="C70" s="113">
        <v>4</v>
      </c>
      <c r="D70" s="110"/>
      <c r="E70" s="111"/>
      <c r="F70" s="113"/>
      <c r="G70" s="138" t="str">
        <f>IF($G$5&lt;&gt;"",$G$5,"")</f>
        <v>Kür 2</v>
      </c>
      <c r="H70" s="139">
        <v>3.312999963760376</v>
      </c>
      <c r="I70" s="139">
        <v>7.8280000686645508</v>
      </c>
      <c r="J70" s="139">
        <v>8.4399995803833008</v>
      </c>
      <c r="K70" s="139">
        <v>1.7680000066757202</v>
      </c>
      <c r="L70" s="140">
        <f t="shared" si="4"/>
        <v>5.3372499048709869</v>
      </c>
      <c r="M70" s="123">
        <f t="shared" si="5"/>
        <v>1</v>
      </c>
      <c r="N70" s="141">
        <f>SUM(M67:M70)</f>
        <v>4</v>
      </c>
      <c r="O70" s="142">
        <f>IF(COUNTIF(L67:L70,"&gt;=0"),ROUND(AVERAGEIF(L67:L70,"&gt;=0"),3),0)</f>
        <v>4.9619999999999997</v>
      </c>
    </row>
    <row r="71" spans="1:15" x14ac:dyDescent="0.25">
      <c r="A71" s="116">
        <f t="shared" ref="A71:A102" si="6">_xlfn.FLOOR.MATH(RANK(N71,$N$7:$N$234)/4+1+SUMPRODUCT(-(-($N$7:$N$234=N71)),-(-(O71&lt;$O$7:$O$234)))/4)</f>
        <v>7</v>
      </c>
      <c r="B71" s="117" t="s">
        <v>214</v>
      </c>
      <c r="C71" s="117">
        <v>1</v>
      </c>
      <c r="D71" s="118"/>
      <c r="E71" s="119"/>
      <c r="F71" s="117"/>
      <c r="G71" s="120" t="str">
        <f>IF($G$2&lt;&gt;"",$G$2,"")</f>
        <v>Grund</v>
      </c>
      <c r="H71" s="121">
        <v>5.9939999580383301</v>
      </c>
      <c r="I71" s="121">
        <v>2.1459999084472656</v>
      </c>
      <c r="J71" s="121">
        <v>8.8210000991821289</v>
      </c>
      <c r="K71" s="121">
        <v>4.0999999046325684</v>
      </c>
      <c r="L71" s="122">
        <f t="shared" ref="L71:L102" si="7">IF(COUNTBLANK(H71:K71)=0,AVERAGE(H71:K71),-0.000001)</f>
        <v>5.2652499675750732</v>
      </c>
      <c r="M71" s="123">
        <f t="shared" ref="M71:M102" si="8">IF(COUNTBLANK(H71:K71)=0,1,0)</f>
        <v>1</v>
      </c>
      <c r="N71" s="123">
        <f>SUM(M71:M74)</f>
        <v>4</v>
      </c>
      <c r="O71" s="124">
        <f>IF(COUNTIF(L71:L74,"&gt;=0"),ROUND(AVERAGEIF(L71:L74,"&gt;=0"),3),0)</f>
        <v>5.3209999999999997</v>
      </c>
    </row>
    <row r="72" spans="1:15" x14ac:dyDescent="0.25">
      <c r="A72" s="125">
        <f t="shared" si="6"/>
        <v>7</v>
      </c>
      <c r="B72" s="83" t="s">
        <v>214</v>
      </c>
      <c r="C72" s="83">
        <v>2</v>
      </c>
      <c r="D72" s="126" t="s">
        <v>215</v>
      </c>
      <c r="E72" s="127"/>
      <c r="F72" s="128" t="s">
        <v>75</v>
      </c>
      <c r="G72" s="129" t="str">
        <f>IF($G$3&lt;&gt;"",$G$3,"")</f>
        <v>Kür</v>
      </c>
      <c r="H72" s="130">
        <v>6.245999813079834</v>
      </c>
      <c r="I72" s="130">
        <v>3.7929999828338623</v>
      </c>
      <c r="J72" s="130">
        <v>9.0729999542236328</v>
      </c>
      <c r="K72" s="130">
        <v>4.6680002212524414</v>
      </c>
      <c r="L72" s="131">
        <f t="shared" si="7"/>
        <v>5.9449999928474426</v>
      </c>
      <c r="M72" s="123">
        <f t="shared" si="8"/>
        <v>1</v>
      </c>
      <c r="N72" s="132">
        <f>SUM(M71:M74)</f>
        <v>4</v>
      </c>
      <c r="O72" s="133">
        <f>IF(COUNTIF(L71:L74,"&gt;=0"),ROUND(AVERAGEIF(L71:L74,"&gt;=0"),3),0)</f>
        <v>5.3209999999999997</v>
      </c>
    </row>
    <row r="73" spans="1:15" x14ac:dyDescent="0.25">
      <c r="A73" s="134">
        <f t="shared" si="6"/>
        <v>7</v>
      </c>
      <c r="B73" s="83" t="s">
        <v>214</v>
      </c>
      <c r="C73" s="83">
        <v>3</v>
      </c>
      <c r="D73" s="135" t="s">
        <v>76</v>
      </c>
      <c r="E73" s="127"/>
      <c r="F73" s="83" t="s">
        <v>77</v>
      </c>
      <c r="G73" s="129" t="str">
        <f>IF($G$4&lt;&gt;"",$G$4,"")</f>
        <v>Grund 2</v>
      </c>
      <c r="H73" s="130">
        <v>0.55199998617172241</v>
      </c>
      <c r="I73" s="130">
        <v>4.1960000991821289</v>
      </c>
      <c r="J73" s="130">
        <v>3.3789999485015869</v>
      </c>
      <c r="K73" s="130">
        <v>8.9739999771118164</v>
      </c>
      <c r="L73" s="131">
        <f t="shared" si="7"/>
        <v>4.2752500027418137</v>
      </c>
      <c r="M73" s="123">
        <f t="shared" si="8"/>
        <v>1</v>
      </c>
      <c r="N73" s="132">
        <f>SUM(M71:M74)</f>
        <v>4</v>
      </c>
      <c r="O73" s="136">
        <f>IF(COUNTIF(L71:L74,"&gt;=0"),ROUND(AVERAGEIF(L71:L74,"&gt;=0"),3),0)</f>
        <v>5.3209999999999997</v>
      </c>
    </row>
    <row r="74" spans="1:15" x14ac:dyDescent="0.25">
      <c r="A74" s="137">
        <f t="shared" si="6"/>
        <v>7</v>
      </c>
      <c r="B74" s="113" t="s">
        <v>214</v>
      </c>
      <c r="C74" s="113">
        <v>4</v>
      </c>
      <c r="D74" s="110"/>
      <c r="E74" s="111"/>
      <c r="F74" s="113"/>
      <c r="G74" s="138" t="str">
        <f>IF($G$5&lt;&gt;"",$G$5,"")</f>
        <v>Kür 2</v>
      </c>
      <c r="H74" s="139">
        <v>9.1680002212524414</v>
      </c>
      <c r="I74" s="139">
        <v>2.8110001087188721</v>
      </c>
      <c r="J74" s="139">
        <v>1.9950000047683716</v>
      </c>
      <c r="K74" s="139">
        <v>9.2259998321533203</v>
      </c>
      <c r="L74" s="140">
        <f t="shared" si="7"/>
        <v>5.8000000417232513</v>
      </c>
      <c r="M74" s="123">
        <f t="shared" si="8"/>
        <v>1</v>
      </c>
      <c r="N74" s="141">
        <f>SUM(M71:M74)</f>
        <v>4</v>
      </c>
      <c r="O74" s="142">
        <f>IF(COUNTIF(L71:L74,"&gt;=0"),ROUND(AVERAGEIF(L71:L74,"&gt;=0"),3),0)</f>
        <v>5.3209999999999997</v>
      </c>
    </row>
    <row r="75" spans="1:15" x14ac:dyDescent="0.25">
      <c r="A75" s="116">
        <f t="shared" si="6"/>
        <v>16</v>
      </c>
      <c r="B75" s="117" t="s">
        <v>216</v>
      </c>
      <c r="C75" s="117">
        <v>1</v>
      </c>
      <c r="D75" s="118"/>
      <c r="E75" s="119"/>
      <c r="F75" s="117"/>
      <c r="G75" s="120" t="str">
        <f>IF($G$2&lt;&gt;"",$G$2,"")</f>
        <v>Grund</v>
      </c>
      <c r="H75" s="121">
        <v>8.0369997024536133</v>
      </c>
      <c r="I75" s="121">
        <v>1.6799999475479126</v>
      </c>
      <c r="J75" s="121">
        <v>5.880000114440918</v>
      </c>
      <c r="K75" s="121">
        <v>5.619999885559082</v>
      </c>
      <c r="L75" s="122">
        <f t="shared" si="7"/>
        <v>5.3042499125003815</v>
      </c>
      <c r="M75" s="123">
        <f t="shared" si="8"/>
        <v>1</v>
      </c>
      <c r="N75" s="123">
        <f>SUM(M75:M78)</f>
        <v>4</v>
      </c>
      <c r="O75" s="124">
        <f>IF(COUNTIF(L75:L78,"&gt;=0"),ROUND(AVERAGEIF(L75:L78,"&gt;=0"),3),0)</f>
        <v>4.899</v>
      </c>
    </row>
    <row r="76" spans="1:15" x14ac:dyDescent="0.25">
      <c r="A76" s="125">
        <f t="shared" si="6"/>
        <v>16</v>
      </c>
      <c r="B76" s="83" t="s">
        <v>216</v>
      </c>
      <c r="C76" s="83">
        <v>2</v>
      </c>
      <c r="D76" s="126" t="s">
        <v>217</v>
      </c>
      <c r="E76" s="127"/>
      <c r="F76" s="128" t="s">
        <v>75</v>
      </c>
      <c r="G76" s="129" t="str">
        <f>IF($G$3&lt;&gt;"",$G$3,"")</f>
        <v>Kür</v>
      </c>
      <c r="H76" s="130">
        <v>8.2889995574951172</v>
      </c>
      <c r="I76" s="130">
        <v>0.8529999852180481</v>
      </c>
      <c r="J76" s="130">
        <v>0.90799999237060547</v>
      </c>
      <c r="K76" s="130">
        <v>4.2360000610351563</v>
      </c>
      <c r="L76" s="131">
        <f t="shared" si="7"/>
        <v>3.5714998990297318</v>
      </c>
      <c r="M76" s="123">
        <f t="shared" si="8"/>
        <v>1</v>
      </c>
      <c r="N76" s="132">
        <f>SUM(M75:M78)</f>
        <v>4</v>
      </c>
      <c r="O76" s="133">
        <f>IF(COUNTIF(L75:L78,"&gt;=0"),ROUND(AVERAGEIF(L75:L78,"&gt;=0"),3),0)</f>
        <v>4.899</v>
      </c>
    </row>
    <row r="77" spans="1:15" x14ac:dyDescent="0.25">
      <c r="A77" s="134">
        <f t="shared" si="6"/>
        <v>16</v>
      </c>
      <c r="B77" s="83" t="s">
        <v>216</v>
      </c>
      <c r="C77" s="83">
        <v>3</v>
      </c>
      <c r="D77" s="135" t="s">
        <v>76</v>
      </c>
      <c r="E77" s="127"/>
      <c r="F77" s="83" t="s">
        <v>77</v>
      </c>
      <c r="G77" s="129" t="str">
        <f>IF($G$4&lt;&gt;"",$G$4,"")</f>
        <v>Grund 2</v>
      </c>
      <c r="H77" s="130">
        <v>3.6749999523162842</v>
      </c>
      <c r="I77" s="130">
        <v>9.8269996643066406</v>
      </c>
      <c r="J77" s="130">
        <v>5.9790000915527344</v>
      </c>
      <c r="K77" s="130">
        <v>2.4460000991821289</v>
      </c>
      <c r="L77" s="131">
        <f t="shared" si="7"/>
        <v>5.481749951839447</v>
      </c>
      <c r="M77" s="123">
        <f t="shared" si="8"/>
        <v>1</v>
      </c>
      <c r="N77" s="132">
        <f>SUM(M75:M78)</f>
        <v>4</v>
      </c>
      <c r="O77" s="136">
        <f>IF(COUNTIF(L75:L78,"&gt;=0"),ROUND(AVERAGEIF(L75:L78,"&gt;=0"),3),0)</f>
        <v>4.899</v>
      </c>
    </row>
    <row r="78" spans="1:15" x14ac:dyDescent="0.25">
      <c r="A78" s="137">
        <f t="shared" si="6"/>
        <v>16</v>
      </c>
      <c r="B78" s="113" t="s">
        <v>216</v>
      </c>
      <c r="C78" s="113">
        <v>4</v>
      </c>
      <c r="D78" s="110"/>
      <c r="E78" s="111"/>
      <c r="F78" s="113"/>
      <c r="G78" s="138" t="str">
        <f>IF($G$5&lt;&gt;"",$G$5,"")</f>
        <v>Kür 2</v>
      </c>
      <c r="H78" s="139">
        <v>3.1630001068115234</v>
      </c>
      <c r="I78" s="139">
        <v>1.2669999599456787</v>
      </c>
      <c r="J78" s="139">
        <v>7.4180002212524414</v>
      </c>
      <c r="K78" s="139">
        <v>9.1099996566772461</v>
      </c>
      <c r="L78" s="140">
        <f t="shared" si="7"/>
        <v>5.2394999861717224</v>
      </c>
      <c r="M78" s="123">
        <f t="shared" si="8"/>
        <v>1</v>
      </c>
      <c r="N78" s="141">
        <f>SUM(M75:M78)</f>
        <v>4</v>
      </c>
      <c r="O78" s="142">
        <f>IF(COUNTIF(L75:L78,"&gt;=0"),ROUND(AVERAGEIF(L75:L78,"&gt;=0"),3),0)</f>
        <v>4.899</v>
      </c>
    </row>
    <row r="79" spans="1:15" x14ac:dyDescent="0.25">
      <c r="A79" s="116">
        <f t="shared" si="6"/>
        <v>8</v>
      </c>
      <c r="B79" s="117" t="s">
        <v>218</v>
      </c>
      <c r="C79" s="117">
        <v>1</v>
      </c>
      <c r="D79" s="118"/>
      <c r="E79" s="119"/>
      <c r="F79" s="117"/>
      <c r="G79" s="120" t="str">
        <f>IF($G$2&lt;&gt;"",$G$2,"")</f>
        <v>Grund</v>
      </c>
      <c r="H79" s="121">
        <v>2.7790000438690186</v>
      </c>
      <c r="I79" s="121">
        <v>6.4229998588562012</v>
      </c>
      <c r="J79" s="121">
        <v>2.5739998817443848</v>
      </c>
      <c r="K79" s="121">
        <v>8.7259998321533203</v>
      </c>
      <c r="L79" s="122">
        <f t="shared" si="7"/>
        <v>5.1254999041557312</v>
      </c>
      <c r="M79" s="123">
        <f t="shared" si="8"/>
        <v>1</v>
      </c>
      <c r="N79" s="123">
        <f>SUM(M79:M82)</f>
        <v>4</v>
      </c>
      <c r="O79" s="124">
        <f>IF(COUNTIF(L79:L82,"&gt;=0"),ROUND(AVERAGEIF(L79:L82,"&gt;=0"),3),0)</f>
        <v>5.242</v>
      </c>
    </row>
    <row r="80" spans="1:15" x14ac:dyDescent="0.25">
      <c r="A80" s="125">
        <f t="shared" si="6"/>
        <v>8</v>
      </c>
      <c r="B80" s="83" t="s">
        <v>218</v>
      </c>
      <c r="C80" s="83">
        <v>2</v>
      </c>
      <c r="D80" s="126" t="s">
        <v>219</v>
      </c>
      <c r="E80" s="127"/>
      <c r="F80" s="128" t="s">
        <v>75</v>
      </c>
      <c r="G80" s="129" t="str">
        <f>IF($G$3&lt;&gt;"",$G$3,"")</f>
        <v>Kür</v>
      </c>
      <c r="H80" s="130">
        <v>4.2189998626708984</v>
      </c>
      <c r="I80" s="130">
        <v>3.9590001106262207</v>
      </c>
      <c r="J80" s="130">
        <v>5.6500000953674316</v>
      </c>
      <c r="K80" s="130">
        <v>1.2460000514984131</v>
      </c>
      <c r="L80" s="131">
        <f t="shared" si="7"/>
        <v>3.768500030040741</v>
      </c>
      <c r="M80" s="123">
        <f t="shared" si="8"/>
        <v>1</v>
      </c>
      <c r="N80" s="132">
        <f>SUM(M79:M82)</f>
        <v>4</v>
      </c>
      <c r="O80" s="133">
        <f>IF(COUNTIF(L79:L82,"&gt;=0"),ROUND(AVERAGEIF(L79:L82,"&gt;=0"),3),0)</f>
        <v>5.242</v>
      </c>
    </row>
    <row r="81" spans="1:15" x14ac:dyDescent="0.25">
      <c r="A81" s="134">
        <f t="shared" si="6"/>
        <v>8</v>
      </c>
      <c r="B81" s="83" t="s">
        <v>218</v>
      </c>
      <c r="C81" s="83">
        <v>3</v>
      </c>
      <c r="D81" s="135" t="s">
        <v>76</v>
      </c>
      <c r="E81" s="127"/>
      <c r="F81" s="83" t="s">
        <v>77</v>
      </c>
      <c r="G81" s="129" t="str">
        <f>IF($G$4&lt;&gt;"",$G$4,"")</f>
        <v>Grund 2</v>
      </c>
      <c r="H81" s="130">
        <v>1.2410000562667847</v>
      </c>
      <c r="I81" s="130">
        <v>7.3930001258850098</v>
      </c>
      <c r="J81" s="130">
        <v>9.0850000381469727</v>
      </c>
      <c r="K81" s="130">
        <v>7.1880002021789551</v>
      </c>
      <c r="L81" s="131">
        <f t="shared" si="7"/>
        <v>6.2267501056194305</v>
      </c>
      <c r="M81" s="123">
        <f t="shared" si="8"/>
        <v>1</v>
      </c>
      <c r="N81" s="132">
        <f>SUM(M79:M82)</f>
        <v>4</v>
      </c>
      <c r="O81" s="136">
        <f>IF(COUNTIF(L79:L82,"&gt;=0"),ROUND(AVERAGEIF(L79:L82,"&gt;=0"),3),0)</f>
        <v>5.242</v>
      </c>
    </row>
    <row r="82" spans="1:15" x14ac:dyDescent="0.25">
      <c r="A82" s="137">
        <f t="shared" si="6"/>
        <v>8</v>
      </c>
      <c r="B82" s="113" t="s">
        <v>218</v>
      </c>
      <c r="C82" s="113">
        <v>4</v>
      </c>
      <c r="D82" s="110"/>
      <c r="E82" s="111"/>
      <c r="F82" s="113"/>
      <c r="G82" s="138" t="str">
        <f>IF($G$5&lt;&gt;"",$G$5,"")</f>
        <v>Kür 2</v>
      </c>
      <c r="H82" s="139">
        <v>6.2690000534057617</v>
      </c>
      <c r="I82" s="139">
        <v>7.9609999656677246</v>
      </c>
      <c r="J82" s="139">
        <v>0.52399998903274536</v>
      </c>
      <c r="K82" s="139">
        <v>8.6280002593994141</v>
      </c>
      <c r="L82" s="140">
        <f t="shared" si="7"/>
        <v>5.8455000668764114</v>
      </c>
      <c r="M82" s="123">
        <f t="shared" si="8"/>
        <v>1</v>
      </c>
      <c r="N82" s="141">
        <f>SUM(M79:M82)</f>
        <v>4</v>
      </c>
      <c r="O82" s="142">
        <f>IF(COUNTIF(L79:L82,"&gt;=0"),ROUND(AVERAGEIF(L79:L82,"&gt;=0"),3),0)</f>
        <v>5.242</v>
      </c>
    </row>
    <row r="83" spans="1:15" x14ac:dyDescent="0.25">
      <c r="A83" s="116">
        <f t="shared" si="6"/>
        <v>5</v>
      </c>
      <c r="B83" s="117" t="s">
        <v>220</v>
      </c>
      <c r="C83" s="117">
        <v>1</v>
      </c>
      <c r="D83" s="118"/>
      <c r="E83" s="119"/>
      <c r="F83" s="117"/>
      <c r="G83" s="120" t="str">
        <f>IF($G$2&lt;&gt;"",$G$2,"")</f>
        <v>Grund</v>
      </c>
      <c r="H83" s="121">
        <v>5.2659997940063477</v>
      </c>
      <c r="I83" s="121">
        <v>8.3859996795654297</v>
      </c>
      <c r="J83" s="121">
        <v>8.9980001449584961</v>
      </c>
      <c r="K83" s="121">
        <v>7.6579999923706055</v>
      </c>
      <c r="L83" s="122">
        <f t="shared" si="7"/>
        <v>7.5769999027252197</v>
      </c>
      <c r="M83" s="123">
        <f t="shared" si="8"/>
        <v>1</v>
      </c>
      <c r="N83" s="123">
        <f>SUM(M83:M86)</f>
        <v>4</v>
      </c>
      <c r="O83" s="124">
        <f>IF(COUNTIF(L83:L86,"&gt;=0"),ROUND(AVERAGEIF(L83:L86,"&gt;=0"),3),0)</f>
        <v>5.4249999999999998</v>
      </c>
    </row>
    <row r="84" spans="1:15" x14ac:dyDescent="0.25">
      <c r="A84" s="125">
        <f t="shared" si="6"/>
        <v>5</v>
      </c>
      <c r="B84" s="83" t="s">
        <v>220</v>
      </c>
      <c r="C84" s="83">
        <v>2</v>
      </c>
      <c r="D84" s="126" t="s">
        <v>221</v>
      </c>
      <c r="E84" s="127"/>
      <c r="F84" s="128" t="s">
        <v>80</v>
      </c>
      <c r="G84" s="129" t="str">
        <f>IF($G$3&lt;&gt;"",$G$3,"")</f>
        <v>Kür</v>
      </c>
      <c r="H84" s="130">
        <v>2.8020000457763672</v>
      </c>
      <c r="I84" s="130">
        <v>5.0500001907348633</v>
      </c>
      <c r="J84" s="130">
        <v>8.1700000762939453</v>
      </c>
      <c r="K84" s="130">
        <v>0.73400002717971802</v>
      </c>
      <c r="L84" s="131">
        <f t="shared" si="7"/>
        <v>4.1890000849962234</v>
      </c>
      <c r="M84" s="123">
        <f t="shared" si="8"/>
        <v>1</v>
      </c>
      <c r="N84" s="132">
        <f>SUM(M83:M86)</f>
        <v>4</v>
      </c>
      <c r="O84" s="133">
        <f>IF(COUNTIF(L83:L86,"&gt;=0"),ROUND(AVERAGEIF(L83:L86,"&gt;=0"),3),0)</f>
        <v>5.4249999999999998</v>
      </c>
    </row>
    <row r="85" spans="1:15" x14ac:dyDescent="0.25">
      <c r="A85" s="134">
        <f t="shared" si="6"/>
        <v>5</v>
      </c>
      <c r="B85" s="83" t="s">
        <v>220</v>
      </c>
      <c r="C85" s="83">
        <v>3</v>
      </c>
      <c r="D85" s="135" t="s">
        <v>134</v>
      </c>
      <c r="E85" s="127"/>
      <c r="F85" s="83" t="s">
        <v>222</v>
      </c>
      <c r="G85" s="129" t="str">
        <f>IF($G$4&lt;&gt;"",$G$4,"")</f>
        <v>Grund 2</v>
      </c>
      <c r="H85" s="130">
        <v>7.3159999847412109</v>
      </c>
      <c r="I85" s="130">
        <v>2.3880000114440918</v>
      </c>
      <c r="J85" s="130">
        <v>1.0479999780654907</v>
      </c>
      <c r="K85" s="130">
        <v>8.0719995498657227</v>
      </c>
      <c r="L85" s="131">
        <f t="shared" si="7"/>
        <v>4.705999881029129</v>
      </c>
      <c r="M85" s="123">
        <f t="shared" si="8"/>
        <v>1</v>
      </c>
      <c r="N85" s="132">
        <f>SUM(M83:M86)</f>
        <v>4</v>
      </c>
      <c r="O85" s="136">
        <f>IF(COUNTIF(L83:L86,"&gt;=0"),ROUND(AVERAGEIF(L83:L86,"&gt;=0"),3),0)</f>
        <v>5.4249999999999998</v>
      </c>
    </row>
    <row r="86" spans="1:15" x14ac:dyDescent="0.25">
      <c r="A86" s="137">
        <f t="shared" si="6"/>
        <v>5</v>
      </c>
      <c r="B86" s="113" t="s">
        <v>220</v>
      </c>
      <c r="C86" s="113">
        <v>4</v>
      </c>
      <c r="D86" s="110"/>
      <c r="E86" s="111"/>
      <c r="F86" s="113"/>
      <c r="G86" s="138" t="str">
        <f>IF($G$5&lt;&gt;"",$G$5,"")</f>
        <v>Kür 2</v>
      </c>
      <c r="H86" s="139">
        <v>4.8520002365112305</v>
      </c>
      <c r="I86" s="139">
        <v>1.8760000467300415</v>
      </c>
      <c r="J86" s="139">
        <v>8.5839996337890625</v>
      </c>
      <c r="K86" s="139">
        <v>5.6079998016357422</v>
      </c>
      <c r="L86" s="140">
        <f t="shared" si="7"/>
        <v>5.2299999296665192</v>
      </c>
      <c r="M86" s="123">
        <f t="shared" si="8"/>
        <v>1</v>
      </c>
      <c r="N86" s="141">
        <f>SUM(M83:M86)</f>
        <v>4</v>
      </c>
      <c r="O86" s="142">
        <f>IF(COUNTIF(L83:L86,"&gt;=0"),ROUND(AVERAGEIF(L83:L86,"&gt;=0"),3),0)</f>
        <v>5.4249999999999998</v>
      </c>
    </row>
    <row r="87" spans="1:15" x14ac:dyDescent="0.25">
      <c r="A87" s="116">
        <f t="shared" si="6"/>
        <v>15</v>
      </c>
      <c r="B87" s="117" t="s">
        <v>223</v>
      </c>
      <c r="C87" s="117">
        <v>1</v>
      </c>
      <c r="D87" s="118"/>
      <c r="E87" s="119"/>
      <c r="F87" s="117"/>
      <c r="G87" s="120" t="str">
        <f>IF($G$2&lt;&gt;"",$G$2,"")</f>
        <v>Grund</v>
      </c>
      <c r="H87" s="121">
        <v>1.7139999866485596</v>
      </c>
      <c r="I87" s="121">
        <v>5.3579998016357422</v>
      </c>
      <c r="J87" s="121">
        <v>9.0010004043579102</v>
      </c>
      <c r="K87" s="121">
        <v>8.7410001754760742</v>
      </c>
      <c r="L87" s="122">
        <f t="shared" si="7"/>
        <v>6.2035000920295715</v>
      </c>
      <c r="M87" s="123">
        <f t="shared" si="8"/>
        <v>1</v>
      </c>
      <c r="N87" s="123">
        <f>SUM(M87:M90)</f>
        <v>4</v>
      </c>
      <c r="O87" s="124">
        <f>IF(COUNTIF(L87:L90,"&gt;=0"),ROUND(AVERAGEIF(L87:L90,"&gt;=0"),3),0)</f>
        <v>4.9189999999999996</v>
      </c>
    </row>
    <row r="88" spans="1:15" x14ac:dyDescent="0.25">
      <c r="A88" s="125">
        <f t="shared" si="6"/>
        <v>15</v>
      </c>
      <c r="B88" s="83" t="s">
        <v>223</v>
      </c>
      <c r="C88" s="83">
        <v>2</v>
      </c>
      <c r="D88" s="126" t="s">
        <v>224</v>
      </c>
      <c r="E88" s="127"/>
      <c r="F88" s="128" t="s">
        <v>225</v>
      </c>
      <c r="G88" s="129" t="str">
        <f>IF($G$3&lt;&gt;"",$G$3,"")</f>
        <v>Kür</v>
      </c>
      <c r="H88" s="130">
        <v>8.694000244140625</v>
      </c>
      <c r="I88" s="130">
        <v>7.5619997978210449</v>
      </c>
      <c r="J88" s="130">
        <v>1.2050000429153442</v>
      </c>
      <c r="K88" s="130">
        <v>0.1809999942779541</v>
      </c>
      <c r="L88" s="131">
        <f t="shared" si="7"/>
        <v>4.4105000197887421</v>
      </c>
      <c r="M88" s="123">
        <f t="shared" si="8"/>
        <v>1</v>
      </c>
      <c r="N88" s="132">
        <f>SUM(M87:M90)</f>
        <v>4</v>
      </c>
      <c r="O88" s="133">
        <f>IF(COUNTIF(L87:L90,"&gt;=0"),ROUND(AVERAGEIF(L87:L90,"&gt;=0"),3),0)</f>
        <v>4.9189999999999996</v>
      </c>
    </row>
    <row r="89" spans="1:15" x14ac:dyDescent="0.25">
      <c r="A89" s="134">
        <f t="shared" si="6"/>
        <v>15</v>
      </c>
      <c r="B89" s="83" t="s">
        <v>223</v>
      </c>
      <c r="C89" s="83">
        <v>3</v>
      </c>
      <c r="D89" s="135" t="s">
        <v>226</v>
      </c>
      <c r="E89" s="127"/>
      <c r="F89" s="83" t="s">
        <v>227</v>
      </c>
      <c r="G89" s="129" t="str">
        <f>IF($G$4&lt;&gt;"",$G$4,"")</f>
        <v>Grund 2</v>
      </c>
      <c r="H89" s="130">
        <v>0.17700000107288361</v>
      </c>
      <c r="I89" s="130">
        <v>3.8199999332427979</v>
      </c>
      <c r="J89" s="130">
        <v>7.4629998207092285</v>
      </c>
      <c r="K89" s="130">
        <v>9.1549997329711914</v>
      </c>
      <c r="L89" s="131">
        <f t="shared" si="7"/>
        <v>5.1537498719990253</v>
      </c>
      <c r="M89" s="123">
        <f t="shared" si="8"/>
        <v>1</v>
      </c>
      <c r="N89" s="132">
        <f>SUM(M87:M90)</f>
        <v>4</v>
      </c>
      <c r="O89" s="136">
        <f>IF(COUNTIF(L87:L90,"&gt;=0"),ROUND(AVERAGEIF(L87:L90,"&gt;=0"),3),0)</f>
        <v>4.9189999999999996</v>
      </c>
    </row>
    <row r="90" spans="1:15" x14ac:dyDescent="0.25">
      <c r="A90" s="137">
        <f t="shared" si="6"/>
        <v>15</v>
      </c>
      <c r="B90" s="113" t="s">
        <v>223</v>
      </c>
      <c r="C90" s="113">
        <v>4</v>
      </c>
      <c r="D90" s="110"/>
      <c r="E90" s="111"/>
      <c r="F90" s="113"/>
      <c r="G90" s="138" t="str">
        <f>IF($G$5&lt;&gt;"",$G$5,"")</f>
        <v>Kür 2</v>
      </c>
      <c r="H90" s="139">
        <v>6.8400001525878906</v>
      </c>
      <c r="I90" s="139">
        <v>6.0240001678466797</v>
      </c>
      <c r="J90" s="139">
        <v>2.4909999370574951</v>
      </c>
      <c r="K90" s="139">
        <v>0.27900001406669617</v>
      </c>
      <c r="L90" s="140">
        <f t="shared" si="7"/>
        <v>3.9085000678896904</v>
      </c>
      <c r="M90" s="123">
        <f t="shared" si="8"/>
        <v>1</v>
      </c>
      <c r="N90" s="141">
        <f>SUM(M87:M90)</f>
        <v>4</v>
      </c>
      <c r="O90" s="142">
        <f>IF(COUNTIF(L87:L90,"&gt;=0"),ROUND(AVERAGEIF(L87:L90,"&gt;=0"),3),0)</f>
        <v>4.9189999999999996</v>
      </c>
    </row>
    <row r="91" spans="1:15" x14ac:dyDescent="0.25">
      <c r="A91" s="116">
        <f t="shared" si="6"/>
        <v>14</v>
      </c>
      <c r="B91" s="117" t="s">
        <v>228</v>
      </c>
      <c r="C91" s="117">
        <v>1</v>
      </c>
      <c r="D91" s="118"/>
      <c r="E91" s="119"/>
      <c r="F91" s="117"/>
      <c r="G91" s="120" t="str">
        <f>IF($G$2&lt;&gt;"",$G$2,"")</f>
        <v>Grund</v>
      </c>
      <c r="H91" s="121">
        <v>6.7740001678466797</v>
      </c>
      <c r="I91" s="121">
        <v>3.4820001125335693</v>
      </c>
      <c r="J91" s="121">
        <v>3.5380001068115234</v>
      </c>
      <c r="K91" s="121">
        <v>5.7859997749328613</v>
      </c>
      <c r="L91" s="122">
        <f t="shared" si="7"/>
        <v>4.8950000405311584</v>
      </c>
      <c r="M91" s="123">
        <f t="shared" si="8"/>
        <v>1</v>
      </c>
      <c r="N91" s="123">
        <f>SUM(M91:M94)</f>
        <v>4</v>
      </c>
      <c r="O91" s="124">
        <f>IF(COUNTIF(L91:L94,"&gt;=0"),ROUND(AVERAGEIF(L91:L94,"&gt;=0"),3),0)</f>
        <v>4.9459999999999997</v>
      </c>
    </row>
    <row r="92" spans="1:15" x14ac:dyDescent="0.25">
      <c r="A92" s="125">
        <f t="shared" si="6"/>
        <v>14</v>
      </c>
      <c r="B92" s="83" t="s">
        <v>228</v>
      </c>
      <c r="C92" s="83">
        <v>2</v>
      </c>
      <c r="D92" s="126" t="s">
        <v>229</v>
      </c>
      <c r="E92" s="127"/>
      <c r="F92" s="128" t="s">
        <v>213</v>
      </c>
      <c r="G92" s="129" t="str">
        <f>IF($G$3&lt;&gt;"",$G$3,"")</f>
        <v>Kür</v>
      </c>
      <c r="H92" s="130">
        <v>8.7700004577636719</v>
      </c>
      <c r="I92" s="130">
        <v>2.9700000286102295</v>
      </c>
      <c r="J92" s="130">
        <v>4.6620001792907715</v>
      </c>
      <c r="K92" s="130">
        <v>7.2249999046325684</v>
      </c>
      <c r="L92" s="131">
        <f t="shared" si="7"/>
        <v>5.9067501425743103</v>
      </c>
      <c r="M92" s="123">
        <f t="shared" si="8"/>
        <v>1</v>
      </c>
      <c r="N92" s="132">
        <f>SUM(M91:M94)</f>
        <v>4</v>
      </c>
      <c r="O92" s="133">
        <f>IF(COUNTIF(L91:L94,"&gt;=0"),ROUND(AVERAGEIF(L91:L94,"&gt;=0"),3),0)</f>
        <v>4.9459999999999997</v>
      </c>
    </row>
    <row r="93" spans="1:15" x14ac:dyDescent="0.25">
      <c r="A93" s="134">
        <f t="shared" si="6"/>
        <v>14</v>
      </c>
      <c r="B93" s="83" t="s">
        <v>228</v>
      </c>
      <c r="C93" s="83">
        <v>3</v>
      </c>
      <c r="D93" s="135" t="s">
        <v>230</v>
      </c>
      <c r="E93" s="127"/>
      <c r="F93" s="83" t="s">
        <v>231</v>
      </c>
      <c r="G93" s="129" t="str">
        <f>IF($G$4&lt;&gt;"",$G$4,"")</f>
        <v>Grund 2</v>
      </c>
      <c r="H93" s="130">
        <v>2.2049999237060547</v>
      </c>
      <c r="I93" s="130">
        <v>1.9450000524520874</v>
      </c>
      <c r="J93" s="130">
        <v>8.0959997177124023</v>
      </c>
      <c r="K93" s="130">
        <v>2.6119999885559082</v>
      </c>
      <c r="L93" s="131">
        <f t="shared" si="7"/>
        <v>3.7144999206066132</v>
      </c>
      <c r="M93" s="123">
        <f t="shared" si="8"/>
        <v>1</v>
      </c>
      <c r="N93" s="132">
        <f>SUM(M91:M94)</f>
        <v>4</v>
      </c>
      <c r="O93" s="136">
        <f>IF(COUNTIF(L91:L94,"&gt;=0"),ROUND(AVERAGEIF(L91:L94,"&gt;=0"),3),0)</f>
        <v>4.9459999999999997</v>
      </c>
    </row>
    <row r="94" spans="1:15" x14ac:dyDescent="0.25">
      <c r="A94" s="137">
        <f t="shared" si="6"/>
        <v>14</v>
      </c>
      <c r="B94" s="113" t="s">
        <v>228</v>
      </c>
      <c r="C94" s="113">
        <v>4</v>
      </c>
      <c r="D94" s="110"/>
      <c r="E94" s="111"/>
      <c r="F94" s="113"/>
      <c r="G94" s="138" t="str">
        <f>IF($G$5&lt;&gt;"",$G$5,"")</f>
        <v>Kür 2</v>
      </c>
      <c r="H94" s="139">
        <v>2.7720000743865967</v>
      </c>
      <c r="I94" s="139">
        <v>1.4320000410079956</v>
      </c>
      <c r="J94" s="139">
        <v>9.5360002517700195</v>
      </c>
      <c r="K94" s="139">
        <v>7.3239998817443848</v>
      </c>
      <c r="L94" s="140">
        <f t="shared" si="7"/>
        <v>5.2660000622272491</v>
      </c>
      <c r="M94" s="123">
        <f t="shared" si="8"/>
        <v>1</v>
      </c>
      <c r="N94" s="141">
        <f>SUM(M91:M94)</f>
        <v>4</v>
      </c>
      <c r="O94" s="142">
        <f>IF(COUNTIF(L91:L94,"&gt;=0"),ROUND(AVERAGEIF(L91:L94,"&gt;=0"),3),0)</f>
        <v>4.9459999999999997</v>
      </c>
    </row>
    <row r="95" spans="1:15" x14ac:dyDescent="0.25">
      <c r="A95" s="116">
        <f t="shared" si="6"/>
        <v>12</v>
      </c>
      <c r="B95" s="117" t="s">
        <v>232</v>
      </c>
      <c r="C95" s="117">
        <v>1</v>
      </c>
      <c r="D95" s="118"/>
      <c r="E95" s="119"/>
      <c r="F95" s="117"/>
      <c r="G95" s="120" t="str">
        <f>IF($G$2&lt;&gt;"",$G$2,"")</f>
        <v>Grund</v>
      </c>
      <c r="H95" s="121">
        <v>1.1139999628067017</v>
      </c>
      <c r="I95" s="121">
        <v>5.8379998207092285</v>
      </c>
      <c r="J95" s="121">
        <v>8.6090002059936523</v>
      </c>
      <c r="K95" s="121">
        <v>0.61599999666213989</v>
      </c>
      <c r="L95" s="122">
        <f t="shared" si="7"/>
        <v>4.0442499965429306</v>
      </c>
      <c r="M95" s="123">
        <f t="shared" si="8"/>
        <v>1</v>
      </c>
      <c r="N95" s="123">
        <f>SUM(M95:M98)</f>
        <v>4</v>
      </c>
      <c r="O95" s="124">
        <f>IF(COUNTIF(L95:L98,"&gt;=0"),ROUND(AVERAGEIF(L95:L98,"&gt;=0"),3),0)</f>
        <v>4.9980000000000002</v>
      </c>
    </row>
    <row r="96" spans="1:15" x14ac:dyDescent="0.25">
      <c r="A96" s="125">
        <f t="shared" si="6"/>
        <v>12</v>
      </c>
      <c r="B96" s="83" t="s">
        <v>232</v>
      </c>
      <c r="C96" s="83">
        <v>2</v>
      </c>
      <c r="D96" s="126" t="s">
        <v>233</v>
      </c>
      <c r="E96" s="127"/>
      <c r="F96" s="128" t="s">
        <v>85</v>
      </c>
      <c r="G96" s="129" t="str">
        <f>IF($G$3&lt;&gt;"",$G$3,"")</f>
        <v>Kür</v>
      </c>
      <c r="H96" s="130">
        <v>0.81000000238418579</v>
      </c>
      <c r="I96" s="130">
        <v>8.0419998168945313</v>
      </c>
      <c r="J96" s="130">
        <v>1.684999942779541</v>
      </c>
      <c r="K96" s="130">
        <v>0.86799997091293335</v>
      </c>
      <c r="L96" s="131">
        <f t="shared" si="7"/>
        <v>2.8512499332427979</v>
      </c>
      <c r="M96" s="123">
        <f t="shared" si="8"/>
        <v>1</v>
      </c>
      <c r="N96" s="132">
        <f>SUM(M95:M98)</f>
        <v>4</v>
      </c>
      <c r="O96" s="133">
        <f>IF(COUNTIF(L95:L98,"&gt;=0"),ROUND(AVERAGEIF(L95:L98,"&gt;=0"),3),0)</f>
        <v>4.9980000000000002</v>
      </c>
    </row>
    <row r="97" spans="1:15" x14ac:dyDescent="0.25">
      <c r="A97" s="134">
        <f t="shared" si="6"/>
        <v>12</v>
      </c>
      <c r="B97" s="83" t="s">
        <v>232</v>
      </c>
      <c r="C97" s="83">
        <v>3</v>
      </c>
      <c r="D97" s="135" t="s">
        <v>81</v>
      </c>
      <c r="E97" s="127"/>
      <c r="F97" s="83" t="s">
        <v>82</v>
      </c>
      <c r="G97" s="129" t="str">
        <f>IF($G$4&lt;&gt;"",$G$4,"")</f>
        <v>Grund 2</v>
      </c>
      <c r="H97" s="130">
        <v>4.5929999351501465</v>
      </c>
      <c r="I97" s="130">
        <v>8.7600002288818359</v>
      </c>
      <c r="J97" s="130">
        <v>9.5790004730224609</v>
      </c>
      <c r="K97" s="130">
        <v>8.7629995346069336</v>
      </c>
      <c r="L97" s="131">
        <f t="shared" si="7"/>
        <v>7.9237500429153442</v>
      </c>
      <c r="M97" s="123">
        <f t="shared" si="8"/>
        <v>1</v>
      </c>
      <c r="N97" s="132">
        <f>SUM(M95:M98)</f>
        <v>4</v>
      </c>
      <c r="O97" s="136">
        <f>IF(COUNTIF(L95:L98,"&gt;=0"),ROUND(AVERAGEIF(L95:L98,"&gt;=0"),3),0)</f>
        <v>4.9980000000000002</v>
      </c>
    </row>
    <row r="98" spans="1:15" x14ac:dyDescent="0.25">
      <c r="A98" s="137">
        <f t="shared" si="6"/>
        <v>12</v>
      </c>
      <c r="B98" s="113" t="s">
        <v>232</v>
      </c>
      <c r="C98" s="113">
        <v>4</v>
      </c>
      <c r="D98" s="110"/>
      <c r="E98" s="111"/>
      <c r="F98" s="113"/>
      <c r="G98" s="138" t="str">
        <f>IF($G$5&lt;&gt;"",$G$5,"")</f>
        <v>Kür 2</v>
      </c>
      <c r="H98" s="139">
        <v>4.6040000915527344</v>
      </c>
      <c r="I98" s="139">
        <v>9.3280000686645508</v>
      </c>
      <c r="J98" s="139">
        <v>2.9709999561309814</v>
      </c>
      <c r="K98" s="139">
        <v>3.7909998893737793</v>
      </c>
      <c r="L98" s="140">
        <f t="shared" si="7"/>
        <v>5.1735000014305115</v>
      </c>
      <c r="M98" s="123">
        <f t="shared" si="8"/>
        <v>1</v>
      </c>
      <c r="N98" s="141">
        <f>SUM(M95:M98)</f>
        <v>4</v>
      </c>
      <c r="O98" s="142">
        <f>IF(COUNTIF(L95:L98,"&gt;=0"),ROUND(AVERAGEIF(L95:L98,"&gt;=0"),3),0)</f>
        <v>4.9980000000000002</v>
      </c>
    </row>
    <row r="99" spans="1:15" x14ac:dyDescent="0.25">
      <c r="A99" s="116">
        <f t="shared" si="6"/>
        <v>9</v>
      </c>
      <c r="B99" s="117" t="s">
        <v>234</v>
      </c>
      <c r="C99" s="117">
        <v>1</v>
      </c>
      <c r="D99" s="118"/>
      <c r="E99" s="119"/>
      <c r="F99" s="117"/>
      <c r="G99" s="120" t="str">
        <f>IF($G$2&lt;&gt;"",$G$2,"")</f>
        <v>Grund</v>
      </c>
      <c r="H99" s="121">
        <v>7.565000057220459</v>
      </c>
      <c r="I99" s="121">
        <v>9.0489997863769531</v>
      </c>
      <c r="J99" s="121">
        <v>8.7889995574951172</v>
      </c>
      <c r="K99" s="121">
        <v>4.0689997673034668</v>
      </c>
      <c r="L99" s="122">
        <f t="shared" si="7"/>
        <v>7.367999792098999</v>
      </c>
      <c r="M99" s="123">
        <f t="shared" si="8"/>
        <v>1</v>
      </c>
      <c r="N99" s="123">
        <f>SUM(M99:M102)</f>
        <v>4</v>
      </c>
      <c r="O99" s="124">
        <f>IF(COUNTIF(L99:L102,"&gt;=0"),ROUND(AVERAGEIF(L99:L102,"&gt;=0"),3),0)</f>
        <v>5.0640000000000001</v>
      </c>
    </row>
    <row r="100" spans="1:15" x14ac:dyDescent="0.25">
      <c r="A100" s="125">
        <f t="shared" si="6"/>
        <v>9</v>
      </c>
      <c r="B100" s="83" t="s">
        <v>234</v>
      </c>
      <c r="C100" s="83">
        <v>2</v>
      </c>
      <c r="D100" s="126" t="s">
        <v>235</v>
      </c>
      <c r="E100" s="127"/>
      <c r="F100" s="128" t="s">
        <v>85</v>
      </c>
      <c r="G100" s="129" t="str">
        <f>IF($G$3&lt;&gt;"",$G$3,"")</f>
        <v>Kür</v>
      </c>
      <c r="H100" s="130">
        <v>5.1009998321533203</v>
      </c>
      <c r="I100" s="130">
        <v>9.300999641418457</v>
      </c>
      <c r="J100" s="130">
        <v>2.9449999332427979</v>
      </c>
      <c r="K100" s="130">
        <v>4.6360001564025879</v>
      </c>
      <c r="L100" s="131">
        <f t="shared" si="7"/>
        <v>5.4957498908042908</v>
      </c>
      <c r="M100" s="123">
        <f t="shared" si="8"/>
        <v>1</v>
      </c>
      <c r="N100" s="132">
        <f>SUM(M99:M102)</f>
        <v>4</v>
      </c>
      <c r="O100" s="133">
        <f>IF(COUNTIF(L99:L102,"&gt;=0"),ROUND(AVERAGEIF(L99:L102,"&gt;=0"),3),0)</f>
        <v>5.0640000000000001</v>
      </c>
    </row>
    <row r="101" spans="1:15" x14ac:dyDescent="0.25">
      <c r="A101" s="134">
        <f t="shared" si="6"/>
        <v>9</v>
      </c>
      <c r="B101" s="83" t="s">
        <v>234</v>
      </c>
      <c r="C101" s="83">
        <v>3</v>
      </c>
      <c r="D101" s="135" t="s">
        <v>86</v>
      </c>
      <c r="E101" s="127"/>
      <c r="F101" s="83" t="s">
        <v>87</v>
      </c>
      <c r="G101" s="129" t="str">
        <f>IF($G$4&lt;&gt;"",$G$4,"")</f>
        <v>Grund 2</v>
      </c>
      <c r="H101" s="130">
        <v>4.3909997940063477</v>
      </c>
      <c r="I101" s="130">
        <v>3.0510001182556152</v>
      </c>
      <c r="J101" s="130">
        <v>9.2030000686645508</v>
      </c>
      <c r="K101" s="130">
        <v>0.89399999380111694</v>
      </c>
      <c r="L101" s="131">
        <f t="shared" si="7"/>
        <v>4.3847499936819077</v>
      </c>
      <c r="M101" s="123">
        <f t="shared" si="8"/>
        <v>1</v>
      </c>
      <c r="N101" s="132">
        <f>SUM(M99:M102)</f>
        <v>4</v>
      </c>
      <c r="O101" s="136">
        <f>IF(COUNTIF(L99:L102,"&gt;=0"),ROUND(AVERAGEIF(L99:L102,"&gt;=0"),3),0)</f>
        <v>5.0640000000000001</v>
      </c>
    </row>
    <row r="102" spans="1:15" x14ac:dyDescent="0.25">
      <c r="A102" s="137">
        <f t="shared" si="6"/>
        <v>9</v>
      </c>
      <c r="B102" s="113" t="s">
        <v>234</v>
      </c>
      <c r="C102" s="113">
        <v>4</v>
      </c>
      <c r="D102" s="110"/>
      <c r="E102" s="111"/>
      <c r="F102" s="113"/>
      <c r="G102" s="138" t="str">
        <f>IF($G$5&lt;&gt;"",$G$5,"")</f>
        <v>Kür 2</v>
      </c>
      <c r="H102" s="139">
        <v>5.5149998664855957</v>
      </c>
      <c r="I102" s="139">
        <v>0.58700001239776611</v>
      </c>
      <c r="J102" s="139">
        <v>0.32699999213218689</v>
      </c>
      <c r="K102" s="139">
        <v>5.6069998741149902</v>
      </c>
      <c r="L102" s="140">
        <f t="shared" si="7"/>
        <v>3.0089999362826347</v>
      </c>
      <c r="M102" s="123">
        <f t="shared" si="8"/>
        <v>1</v>
      </c>
      <c r="N102" s="141">
        <f>SUM(M99:M102)</f>
        <v>4</v>
      </c>
      <c r="O102" s="142">
        <f>IF(COUNTIF(L99:L102,"&gt;=0"),ROUND(AVERAGEIF(L99:L102,"&gt;=0"),3),0)</f>
        <v>5.0640000000000001</v>
      </c>
    </row>
  </sheetData>
  <conditionalFormatting sqref="H7:K7">
    <cfRule type="expression" priority="7" stopIfTrue="1">
      <formula>COUNTBLANK($G7)=1</formula>
    </cfRule>
    <cfRule type="containsBlanks" dxfId="487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486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485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484" priority="24">
      <formula>LEN(TRIM(H10))=0</formula>
    </cfRule>
  </conditionalFormatting>
  <conditionalFormatting sqref="H11:K11">
    <cfRule type="expression" priority="25" stopIfTrue="1">
      <formula>COUNTBLANK($G11)=1</formula>
    </cfRule>
    <cfRule type="containsBlanks" dxfId="483" priority="26">
      <formula>LEN(TRIM(H11))=0</formula>
    </cfRule>
  </conditionalFormatting>
  <conditionalFormatting sqref="H12:K12">
    <cfRule type="expression" priority="27" stopIfTrue="1">
      <formula>COUNTBLANK($G12)=1</formula>
    </cfRule>
    <cfRule type="containsBlanks" dxfId="482" priority="28">
      <formula>LEN(TRIM(H12))=0</formula>
    </cfRule>
  </conditionalFormatting>
  <conditionalFormatting sqref="H13:K13">
    <cfRule type="expression" priority="29" stopIfTrue="1">
      <formula>COUNTBLANK($G13)=1</formula>
    </cfRule>
    <cfRule type="containsBlanks" dxfId="481" priority="30">
      <formula>LEN(TRIM(H13))=0</formula>
    </cfRule>
  </conditionalFormatting>
  <conditionalFormatting sqref="H14:K14">
    <cfRule type="expression" priority="31" stopIfTrue="1">
      <formula>COUNTBLANK($G14)=1</formula>
    </cfRule>
    <cfRule type="containsBlanks" dxfId="480" priority="32">
      <formula>LEN(TRIM(H14))=0</formula>
    </cfRule>
  </conditionalFormatting>
  <conditionalFormatting sqref="H15:K15">
    <cfRule type="expression" priority="33" stopIfTrue="1">
      <formula>COUNTBLANK($G15)=1</formula>
    </cfRule>
    <cfRule type="containsBlanks" dxfId="479" priority="34">
      <formula>LEN(TRIM(H15))=0</formula>
    </cfRule>
  </conditionalFormatting>
  <conditionalFormatting sqref="H16:K16">
    <cfRule type="expression" priority="35" stopIfTrue="1">
      <formula>COUNTBLANK($G16)=1</formula>
    </cfRule>
    <cfRule type="containsBlanks" dxfId="478" priority="36">
      <formula>LEN(TRIM(H16))=0</formula>
    </cfRule>
  </conditionalFormatting>
  <conditionalFormatting sqref="H17:K17">
    <cfRule type="expression" priority="37" stopIfTrue="1">
      <formula>COUNTBLANK($G17)=1</formula>
    </cfRule>
    <cfRule type="containsBlanks" dxfId="477" priority="38">
      <formula>LEN(TRIM(H17))=0</formula>
    </cfRule>
  </conditionalFormatting>
  <conditionalFormatting sqref="H18:K18">
    <cfRule type="expression" priority="39" stopIfTrue="1">
      <formula>COUNTBLANK($G18)=1</formula>
    </cfRule>
    <cfRule type="containsBlanks" dxfId="476" priority="40">
      <formula>LEN(TRIM(H18))=0</formula>
    </cfRule>
  </conditionalFormatting>
  <conditionalFormatting sqref="H19:K19">
    <cfRule type="expression" priority="41" stopIfTrue="1">
      <formula>COUNTBLANK($G19)=1</formula>
    </cfRule>
    <cfRule type="containsBlanks" dxfId="475" priority="42">
      <formula>LEN(TRIM(H19))=0</formula>
    </cfRule>
  </conditionalFormatting>
  <conditionalFormatting sqref="H20:K20">
    <cfRule type="expression" priority="43" stopIfTrue="1">
      <formula>COUNTBLANK($G20)=1</formula>
    </cfRule>
    <cfRule type="containsBlanks" dxfId="474" priority="44">
      <formula>LEN(TRIM(H20))=0</formula>
    </cfRule>
  </conditionalFormatting>
  <conditionalFormatting sqref="H21:K21">
    <cfRule type="expression" priority="45" stopIfTrue="1">
      <formula>COUNTBLANK($G21)=1</formula>
    </cfRule>
    <cfRule type="containsBlanks" dxfId="473" priority="46">
      <formula>LEN(TRIM(H21))=0</formula>
    </cfRule>
  </conditionalFormatting>
  <conditionalFormatting sqref="H22:K22">
    <cfRule type="expression" priority="47" stopIfTrue="1">
      <formula>COUNTBLANK($G22)=1</formula>
    </cfRule>
    <cfRule type="containsBlanks" dxfId="472" priority="48">
      <formula>LEN(TRIM(H22))=0</formula>
    </cfRule>
  </conditionalFormatting>
  <conditionalFormatting sqref="H23:K23">
    <cfRule type="expression" priority="49" stopIfTrue="1">
      <formula>COUNTBLANK($G23)=1</formula>
    </cfRule>
    <cfRule type="containsBlanks" dxfId="471" priority="50">
      <formula>LEN(TRIM(H23))=0</formula>
    </cfRule>
  </conditionalFormatting>
  <conditionalFormatting sqref="H24:K24">
    <cfRule type="expression" priority="51" stopIfTrue="1">
      <formula>COUNTBLANK($G24)=1</formula>
    </cfRule>
    <cfRule type="containsBlanks" dxfId="470" priority="52">
      <formula>LEN(TRIM(H24))=0</formula>
    </cfRule>
  </conditionalFormatting>
  <conditionalFormatting sqref="H25:K25">
    <cfRule type="expression" priority="53" stopIfTrue="1">
      <formula>COUNTBLANK($G25)=1</formula>
    </cfRule>
    <cfRule type="containsBlanks" dxfId="469" priority="54">
      <formula>LEN(TRIM(H25))=0</formula>
    </cfRule>
  </conditionalFormatting>
  <conditionalFormatting sqref="H26:K26">
    <cfRule type="expression" priority="55" stopIfTrue="1">
      <formula>COUNTBLANK($G26)=1</formula>
    </cfRule>
    <cfRule type="containsBlanks" dxfId="468" priority="56">
      <formula>LEN(TRIM(H26))=0</formula>
    </cfRule>
  </conditionalFormatting>
  <conditionalFormatting sqref="H27:K27">
    <cfRule type="expression" priority="57" stopIfTrue="1">
      <formula>COUNTBLANK($G27)=1</formula>
    </cfRule>
    <cfRule type="containsBlanks" dxfId="467" priority="58">
      <formula>LEN(TRIM(H27))=0</formula>
    </cfRule>
  </conditionalFormatting>
  <conditionalFormatting sqref="H28:K28">
    <cfRule type="expression" priority="59" stopIfTrue="1">
      <formula>COUNTBLANK($G28)=1</formula>
    </cfRule>
    <cfRule type="containsBlanks" dxfId="466" priority="60">
      <formula>LEN(TRIM(H28))=0</formula>
    </cfRule>
  </conditionalFormatting>
  <conditionalFormatting sqref="H29:K29">
    <cfRule type="expression" priority="61" stopIfTrue="1">
      <formula>COUNTBLANK($G29)=1</formula>
    </cfRule>
    <cfRule type="containsBlanks" dxfId="465" priority="62">
      <formula>LEN(TRIM(H29))=0</formula>
    </cfRule>
  </conditionalFormatting>
  <conditionalFormatting sqref="H30:K30">
    <cfRule type="expression" priority="63" stopIfTrue="1">
      <formula>COUNTBLANK($G30)=1</formula>
    </cfRule>
    <cfRule type="containsBlanks" dxfId="464" priority="64">
      <formula>LEN(TRIM(H30))=0</formula>
    </cfRule>
  </conditionalFormatting>
  <conditionalFormatting sqref="H31:K31">
    <cfRule type="expression" priority="65" stopIfTrue="1">
      <formula>COUNTBLANK($G31)=1</formula>
    </cfRule>
    <cfRule type="containsBlanks" dxfId="463" priority="66">
      <formula>LEN(TRIM(H31))=0</formula>
    </cfRule>
  </conditionalFormatting>
  <conditionalFormatting sqref="H32:K32">
    <cfRule type="expression" priority="67" stopIfTrue="1">
      <formula>COUNTBLANK($G32)=1</formula>
    </cfRule>
    <cfRule type="containsBlanks" dxfId="462" priority="68">
      <formula>LEN(TRIM(H32))=0</formula>
    </cfRule>
  </conditionalFormatting>
  <conditionalFormatting sqref="H33:K33">
    <cfRule type="expression" priority="69" stopIfTrue="1">
      <formula>COUNTBLANK($G33)=1</formula>
    </cfRule>
    <cfRule type="containsBlanks" dxfId="461" priority="70">
      <formula>LEN(TRIM(H33))=0</formula>
    </cfRule>
  </conditionalFormatting>
  <conditionalFormatting sqref="H34:K34">
    <cfRule type="expression" priority="71" stopIfTrue="1">
      <formula>COUNTBLANK($G34)=1</formula>
    </cfRule>
    <cfRule type="containsBlanks" dxfId="460" priority="72">
      <formula>LEN(TRIM(H34))=0</formula>
    </cfRule>
  </conditionalFormatting>
  <conditionalFormatting sqref="H35:K35">
    <cfRule type="expression" priority="73" stopIfTrue="1">
      <formula>COUNTBLANK($G35)=1</formula>
    </cfRule>
    <cfRule type="containsBlanks" dxfId="459" priority="74">
      <formula>LEN(TRIM(H35))=0</formula>
    </cfRule>
  </conditionalFormatting>
  <conditionalFormatting sqref="H36:K36">
    <cfRule type="expression" priority="75" stopIfTrue="1">
      <formula>COUNTBLANK($G36)=1</formula>
    </cfRule>
    <cfRule type="containsBlanks" dxfId="458" priority="76">
      <formula>LEN(TRIM(H36))=0</formula>
    </cfRule>
  </conditionalFormatting>
  <conditionalFormatting sqref="H37:K37">
    <cfRule type="expression" priority="77" stopIfTrue="1">
      <formula>COUNTBLANK($G37)=1</formula>
    </cfRule>
    <cfRule type="containsBlanks" dxfId="457" priority="78">
      <formula>LEN(TRIM(H37))=0</formula>
    </cfRule>
  </conditionalFormatting>
  <conditionalFormatting sqref="H38:K38">
    <cfRule type="expression" priority="79" stopIfTrue="1">
      <formula>COUNTBLANK($G38)=1</formula>
    </cfRule>
    <cfRule type="containsBlanks" dxfId="456" priority="80">
      <formula>LEN(TRIM(H38))=0</formula>
    </cfRule>
  </conditionalFormatting>
  <conditionalFormatting sqref="H39:K39">
    <cfRule type="expression" priority="81" stopIfTrue="1">
      <formula>COUNTBLANK($G39)=1</formula>
    </cfRule>
    <cfRule type="containsBlanks" dxfId="455" priority="82">
      <formula>LEN(TRIM(H39))=0</formula>
    </cfRule>
  </conditionalFormatting>
  <conditionalFormatting sqref="H40:K40">
    <cfRule type="expression" priority="83" stopIfTrue="1">
      <formula>COUNTBLANK($G40)=1</formula>
    </cfRule>
    <cfRule type="containsBlanks" dxfId="454" priority="84">
      <formula>LEN(TRIM(H40))=0</formula>
    </cfRule>
  </conditionalFormatting>
  <conditionalFormatting sqref="H41:K41">
    <cfRule type="expression" priority="85" stopIfTrue="1">
      <formula>COUNTBLANK($G41)=1</formula>
    </cfRule>
    <cfRule type="containsBlanks" dxfId="453" priority="86">
      <formula>LEN(TRIM(H41))=0</formula>
    </cfRule>
  </conditionalFormatting>
  <conditionalFormatting sqref="H42:K42">
    <cfRule type="expression" priority="87" stopIfTrue="1">
      <formula>COUNTBLANK($G42)=1</formula>
    </cfRule>
    <cfRule type="containsBlanks" dxfId="452" priority="88">
      <formula>LEN(TRIM(H42))=0</formula>
    </cfRule>
  </conditionalFormatting>
  <conditionalFormatting sqref="H43:K43">
    <cfRule type="expression" priority="89" stopIfTrue="1">
      <formula>COUNTBLANK($G43)=1</formula>
    </cfRule>
    <cfRule type="containsBlanks" dxfId="451" priority="90">
      <formula>LEN(TRIM(H43))=0</formula>
    </cfRule>
  </conditionalFormatting>
  <conditionalFormatting sqref="H44:K44">
    <cfRule type="expression" priority="91" stopIfTrue="1">
      <formula>COUNTBLANK($G44)=1</formula>
    </cfRule>
    <cfRule type="containsBlanks" dxfId="450" priority="92">
      <formula>LEN(TRIM(H44))=0</formula>
    </cfRule>
  </conditionalFormatting>
  <conditionalFormatting sqref="H45:K45">
    <cfRule type="expression" priority="93" stopIfTrue="1">
      <formula>COUNTBLANK($G45)=1</formula>
    </cfRule>
    <cfRule type="containsBlanks" dxfId="449" priority="94">
      <formula>LEN(TRIM(H45))=0</formula>
    </cfRule>
  </conditionalFormatting>
  <conditionalFormatting sqref="H46:K46">
    <cfRule type="expression" priority="95" stopIfTrue="1">
      <formula>COUNTBLANK($G46)=1</formula>
    </cfRule>
    <cfRule type="containsBlanks" dxfId="448" priority="96">
      <formula>LEN(TRIM(H46))=0</formula>
    </cfRule>
  </conditionalFormatting>
  <conditionalFormatting sqref="H47:K47">
    <cfRule type="expression" priority="97" stopIfTrue="1">
      <formula>COUNTBLANK($G47)=1</formula>
    </cfRule>
    <cfRule type="containsBlanks" dxfId="447" priority="98">
      <formula>LEN(TRIM(H47))=0</formula>
    </cfRule>
  </conditionalFormatting>
  <conditionalFormatting sqref="H48:K48">
    <cfRule type="expression" priority="99" stopIfTrue="1">
      <formula>COUNTBLANK($G48)=1</formula>
    </cfRule>
    <cfRule type="containsBlanks" dxfId="446" priority="100">
      <formula>LEN(TRIM(H48))=0</formula>
    </cfRule>
  </conditionalFormatting>
  <conditionalFormatting sqref="H49:K49">
    <cfRule type="expression" priority="101" stopIfTrue="1">
      <formula>COUNTBLANK($G49)=1</formula>
    </cfRule>
    <cfRule type="containsBlanks" dxfId="445" priority="102">
      <formula>LEN(TRIM(H49))=0</formula>
    </cfRule>
  </conditionalFormatting>
  <conditionalFormatting sqref="H50:K50">
    <cfRule type="expression" priority="103" stopIfTrue="1">
      <formula>COUNTBLANK($G50)=1</formula>
    </cfRule>
    <cfRule type="containsBlanks" dxfId="444" priority="104">
      <formula>LEN(TRIM(H50))=0</formula>
    </cfRule>
  </conditionalFormatting>
  <conditionalFormatting sqref="H51:K51">
    <cfRule type="expression" priority="105" stopIfTrue="1">
      <formula>COUNTBLANK($G51)=1</formula>
    </cfRule>
    <cfRule type="containsBlanks" dxfId="443" priority="106">
      <formula>LEN(TRIM(H51))=0</formula>
    </cfRule>
  </conditionalFormatting>
  <conditionalFormatting sqref="H52:K52">
    <cfRule type="expression" priority="107" stopIfTrue="1">
      <formula>COUNTBLANK($G52)=1</formula>
    </cfRule>
    <cfRule type="containsBlanks" dxfId="442" priority="108">
      <formula>LEN(TRIM(H52))=0</formula>
    </cfRule>
  </conditionalFormatting>
  <conditionalFormatting sqref="H53:K53">
    <cfRule type="expression" priority="109" stopIfTrue="1">
      <formula>COUNTBLANK($G53)=1</formula>
    </cfRule>
    <cfRule type="containsBlanks" dxfId="441" priority="110">
      <formula>LEN(TRIM(H53))=0</formula>
    </cfRule>
  </conditionalFormatting>
  <conditionalFormatting sqref="H54:K54">
    <cfRule type="expression" priority="111" stopIfTrue="1">
      <formula>COUNTBLANK($G54)=1</formula>
    </cfRule>
    <cfRule type="containsBlanks" dxfId="440" priority="112">
      <formula>LEN(TRIM(H54))=0</formula>
    </cfRule>
  </conditionalFormatting>
  <conditionalFormatting sqref="H55:K55">
    <cfRule type="expression" priority="113" stopIfTrue="1">
      <formula>COUNTBLANK($G55)=1</formula>
    </cfRule>
    <cfRule type="containsBlanks" dxfId="439" priority="114">
      <formula>LEN(TRIM(H55))=0</formula>
    </cfRule>
  </conditionalFormatting>
  <conditionalFormatting sqref="H56:K56">
    <cfRule type="expression" priority="115" stopIfTrue="1">
      <formula>COUNTBLANK($G56)=1</formula>
    </cfRule>
    <cfRule type="containsBlanks" dxfId="438" priority="116">
      <formula>LEN(TRIM(H56))=0</formula>
    </cfRule>
  </conditionalFormatting>
  <conditionalFormatting sqref="H57:K57">
    <cfRule type="expression" priority="117" stopIfTrue="1">
      <formula>COUNTBLANK($G57)=1</formula>
    </cfRule>
    <cfRule type="containsBlanks" dxfId="437" priority="118">
      <formula>LEN(TRIM(H57))=0</formula>
    </cfRule>
  </conditionalFormatting>
  <conditionalFormatting sqref="H58:K58">
    <cfRule type="expression" priority="119" stopIfTrue="1">
      <formula>COUNTBLANK($G58)=1</formula>
    </cfRule>
    <cfRule type="containsBlanks" dxfId="436" priority="120">
      <formula>LEN(TRIM(H58))=0</formula>
    </cfRule>
  </conditionalFormatting>
  <conditionalFormatting sqref="H59:K59">
    <cfRule type="expression" priority="121" stopIfTrue="1">
      <formula>COUNTBLANK($G59)=1</formula>
    </cfRule>
    <cfRule type="containsBlanks" dxfId="435" priority="122">
      <formula>LEN(TRIM(H59))=0</formula>
    </cfRule>
  </conditionalFormatting>
  <conditionalFormatting sqref="H60:K60">
    <cfRule type="expression" priority="123" stopIfTrue="1">
      <formula>COUNTBLANK($G60)=1</formula>
    </cfRule>
    <cfRule type="containsBlanks" dxfId="434" priority="124">
      <formula>LEN(TRIM(H60))=0</formula>
    </cfRule>
  </conditionalFormatting>
  <conditionalFormatting sqref="H61:K61">
    <cfRule type="expression" priority="125" stopIfTrue="1">
      <formula>COUNTBLANK($G61)=1</formula>
    </cfRule>
    <cfRule type="containsBlanks" dxfId="433" priority="126">
      <formula>LEN(TRIM(H61))=0</formula>
    </cfRule>
  </conditionalFormatting>
  <conditionalFormatting sqref="H62:K62">
    <cfRule type="expression" priority="127" stopIfTrue="1">
      <formula>COUNTBLANK($G62)=1</formula>
    </cfRule>
    <cfRule type="containsBlanks" dxfId="432" priority="128">
      <formula>LEN(TRIM(H62))=0</formula>
    </cfRule>
  </conditionalFormatting>
  <conditionalFormatting sqref="H63:K63">
    <cfRule type="expression" priority="129" stopIfTrue="1">
      <formula>COUNTBLANK($G63)=1</formula>
    </cfRule>
    <cfRule type="containsBlanks" dxfId="431" priority="130">
      <formula>LEN(TRIM(H63))=0</formula>
    </cfRule>
  </conditionalFormatting>
  <conditionalFormatting sqref="H64:K64">
    <cfRule type="expression" priority="131" stopIfTrue="1">
      <formula>COUNTBLANK($G64)=1</formula>
    </cfRule>
    <cfRule type="containsBlanks" dxfId="430" priority="132">
      <formula>LEN(TRIM(H64))=0</formula>
    </cfRule>
  </conditionalFormatting>
  <conditionalFormatting sqref="H65:K65">
    <cfRule type="expression" priority="133" stopIfTrue="1">
      <formula>COUNTBLANK($G65)=1</formula>
    </cfRule>
    <cfRule type="containsBlanks" dxfId="429" priority="134">
      <formula>LEN(TRIM(H65))=0</formula>
    </cfRule>
  </conditionalFormatting>
  <conditionalFormatting sqref="H66:K66">
    <cfRule type="expression" priority="135" stopIfTrue="1">
      <formula>COUNTBLANK($G66)=1</formula>
    </cfRule>
    <cfRule type="containsBlanks" dxfId="428" priority="136">
      <formula>LEN(TRIM(H66))=0</formula>
    </cfRule>
  </conditionalFormatting>
  <conditionalFormatting sqref="H67:K67">
    <cfRule type="expression" priority="137" stopIfTrue="1">
      <formula>COUNTBLANK($G67)=1</formula>
    </cfRule>
    <cfRule type="containsBlanks" dxfId="427" priority="138">
      <formula>LEN(TRIM(H67))=0</formula>
    </cfRule>
  </conditionalFormatting>
  <conditionalFormatting sqref="H68:K68">
    <cfRule type="expression" priority="139" stopIfTrue="1">
      <formula>COUNTBLANK($G68)=1</formula>
    </cfRule>
    <cfRule type="containsBlanks" dxfId="426" priority="140">
      <formula>LEN(TRIM(H68))=0</formula>
    </cfRule>
  </conditionalFormatting>
  <conditionalFormatting sqref="H69:K69">
    <cfRule type="expression" priority="141" stopIfTrue="1">
      <formula>COUNTBLANK($G69)=1</formula>
    </cfRule>
    <cfRule type="containsBlanks" dxfId="425" priority="142">
      <formula>LEN(TRIM(H69))=0</formula>
    </cfRule>
  </conditionalFormatting>
  <conditionalFormatting sqref="H70:K70">
    <cfRule type="expression" priority="143" stopIfTrue="1">
      <formula>COUNTBLANK($G70)=1</formula>
    </cfRule>
    <cfRule type="containsBlanks" dxfId="424" priority="144">
      <formula>LEN(TRIM(H70))=0</formula>
    </cfRule>
  </conditionalFormatting>
  <conditionalFormatting sqref="H71:K71">
    <cfRule type="expression" priority="145" stopIfTrue="1">
      <formula>COUNTBLANK($G71)=1</formula>
    </cfRule>
    <cfRule type="containsBlanks" dxfId="423" priority="146">
      <formula>LEN(TRIM(H71))=0</formula>
    </cfRule>
  </conditionalFormatting>
  <conditionalFormatting sqref="H72:K72">
    <cfRule type="expression" priority="147" stopIfTrue="1">
      <formula>COUNTBLANK($G72)=1</formula>
    </cfRule>
    <cfRule type="containsBlanks" dxfId="422" priority="148">
      <formula>LEN(TRIM(H72))=0</formula>
    </cfRule>
  </conditionalFormatting>
  <conditionalFormatting sqref="H73:K73">
    <cfRule type="expression" priority="149" stopIfTrue="1">
      <formula>COUNTBLANK($G73)=1</formula>
    </cfRule>
    <cfRule type="containsBlanks" dxfId="421" priority="150">
      <formula>LEN(TRIM(H73))=0</formula>
    </cfRule>
  </conditionalFormatting>
  <conditionalFormatting sqref="H74:K74">
    <cfRule type="expression" priority="151" stopIfTrue="1">
      <formula>COUNTBLANK($G74)=1</formula>
    </cfRule>
    <cfRule type="containsBlanks" dxfId="420" priority="152">
      <formula>LEN(TRIM(H74))=0</formula>
    </cfRule>
  </conditionalFormatting>
  <conditionalFormatting sqref="H75:K75">
    <cfRule type="expression" priority="153" stopIfTrue="1">
      <formula>COUNTBLANK($G75)=1</formula>
    </cfRule>
    <cfRule type="containsBlanks" dxfId="419" priority="154">
      <formula>LEN(TRIM(H75))=0</formula>
    </cfRule>
  </conditionalFormatting>
  <conditionalFormatting sqref="H76:K76">
    <cfRule type="expression" priority="155" stopIfTrue="1">
      <formula>COUNTBLANK($G76)=1</formula>
    </cfRule>
    <cfRule type="containsBlanks" dxfId="418" priority="156">
      <formula>LEN(TRIM(H76))=0</formula>
    </cfRule>
  </conditionalFormatting>
  <conditionalFormatting sqref="H77:K77">
    <cfRule type="expression" priority="157" stopIfTrue="1">
      <formula>COUNTBLANK($G77)=1</formula>
    </cfRule>
    <cfRule type="containsBlanks" dxfId="417" priority="158">
      <formula>LEN(TRIM(H77))=0</formula>
    </cfRule>
  </conditionalFormatting>
  <conditionalFormatting sqref="H78:K78">
    <cfRule type="expression" priority="159" stopIfTrue="1">
      <formula>COUNTBLANK($G78)=1</formula>
    </cfRule>
    <cfRule type="containsBlanks" dxfId="416" priority="160">
      <formula>LEN(TRIM(H78))=0</formula>
    </cfRule>
  </conditionalFormatting>
  <conditionalFormatting sqref="H79:K79">
    <cfRule type="expression" priority="161" stopIfTrue="1">
      <formula>COUNTBLANK($G79)=1</formula>
    </cfRule>
    <cfRule type="containsBlanks" dxfId="415" priority="162">
      <formula>LEN(TRIM(H79))=0</formula>
    </cfRule>
  </conditionalFormatting>
  <conditionalFormatting sqref="H80:K80">
    <cfRule type="expression" priority="163" stopIfTrue="1">
      <formula>COUNTBLANK($G80)=1</formula>
    </cfRule>
    <cfRule type="containsBlanks" dxfId="414" priority="164">
      <formula>LEN(TRIM(H80))=0</formula>
    </cfRule>
  </conditionalFormatting>
  <conditionalFormatting sqref="H81:K81">
    <cfRule type="expression" priority="165" stopIfTrue="1">
      <formula>COUNTBLANK($G81)=1</formula>
    </cfRule>
    <cfRule type="containsBlanks" dxfId="413" priority="166">
      <formula>LEN(TRIM(H81))=0</formula>
    </cfRule>
  </conditionalFormatting>
  <conditionalFormatting sqref="H82:K82">
    <cfRule type="expression" priority="167" stopIfTrue="1">
      <formula>COUNTBLANK($G82)=1</formula>
    </cfRule>
    <cfRule type="containsBlanks" dxfId="412" priority="168">
      <formula>LEN(TRIM(H82))=0</formula>
    </cfRule>
  </conditionalFormatting>
  <conditionalFormatting sqref="H83:K83">
    <cfRule type="expression" priority="169" stopIfTrue="1">
      <formula>COUNTBLANK($G83)=1</formula>
    </cfRule>
    <cfRule type="containsBlanks" dxfId="411" priority="170">
      <formula>LEN(TRIM(H83))=0</formula>
    </cfRule>
  </conditionalFormatting>
  <conditionalFormatting sqref="H84:K84">
    <cfRule type="expression" priority="171" stopIfTrue="1">
      <formula>COUNTBLANK($G84)=1</formula>
    </cfRule>
    <cfRule type="containsBlanks" dxfId="410" priority="172">
      <formula>LEN(TRIM(H84))=0</formula>
    </cfRule>
  </conditionalFormatting>
  <conditionalFormatting sqref="H85:K85">
    <cfRule type="expression" priority="173" stopIfTrue="1">
      <formula>COUNTBLANK($G85)=1</formula>
    </cfRule>
    <cfRule type="containsBlanks" dxfId="409" priority="174">
      <formula>LEN(TRIM(H85))=0</formula>
    </cfRule>
  </conditionalFormatting>
  <conditionalFormatting sqref="H86:K86">
    <cfRule type="expression" priority="175" stopIfTrue="1">
      <formula>COUNTBLANK($G86)=1</formula>
    </cfRule>
    <cfRule type="containsBlanks" dxfId="408" priority="176">
      <formula>LEN(TRIM(H86))=0</formula>
    </cfRule>
  </conditionalFormatting>
  <conditionalFormatting sqref="H87:K87">
    <cfRule type="expression" priority="177" stopIfTrue="1">
      <formula>COUNTBLANK($G87)=1</formula>
    </cfRule>
    <cfRule type="containsBlanks" dxfId="407" priority="178">
      <formula>LEN(TRIM(H87))=0</formula>
    </cfRule>
  </conditionalFormatting>
  <conditionalFormatting sqref="H88:K88">
    <cfRule type="expression" priority="179" stopIfTrue="1">
      <formula>COUNTBLANK($G88)=1</formula>
    </cfRule>
    <cfRule type="containsBlanks" dxfId="406" priority="180">
      <formula>LEN(TRIM(H88))=0</formula>
    </cfRule>
  </conditionalFormatting>
  <conditionalFormatting sqref="H89:K89">
    <cfRule type="expression" priority="181" stopIfTrue="1">
      <formula>COUNTBLANK($G89)=1</formula>
    </cfRule>
    <cfRule type="containsBlanks" dxfId="405" priority="182">
      <formula>LEN(TRIM(H89))=0</formula>
    </cfRule>
  </conditionalFormatting>
  <conditionalFormatting sqref="H90:K90">
    <cfRule type="expression" priority="183" stopIfTrue="1">
      <formula>COUNTBLANK($G90)=1</formula>
    </cfRule>
    <cfRule type="containsBlanks" dxfId="404" priority="184">
      <formula>LEN(TRIM(H90))=0</formula>
    </cfRule>
  </conditionalFormatting>
  <conditionalFormatting sqref="H91:K91">
    <cfRule type="expression" priority="185" stopIfTrue="1">
      <formula>COUNTBLANK($G91)=1</formula>
    </cfRule>
    <cfRule type="containsBlanks" dxfId="403" priority="186">
      <formula>LEN(TRIM(H91))=0</formula>
    </cfRule>
  </conditionalFormatting>
  <conditionalFormatting sqref="H92:K92">
    <cfRule type="expression" priority="187" stopIfTrue="1">
      <formula>COUNTBLANK($G92)=1</formula>
    </cfRule>
    <cfRule type="containsBlanks" dxfId="402" priority="188">
      <formula>LEN(TRIM(H92))=0</formula>
    </cfRule>
  </conditionalFormatting>
  <conditionalFormatting sqref="H93:K93">
    <cfRule type="expression" priority="189" stopIfTrue="1">
      <formula>COUNTBLANK($G93)=1</formula>
    </cfRule>
    <cfRule type="containsBlanks" dxfId="401" priority="190">
      <formula>LEN(TRIM(H93))=0</formula>
    </cfRule>
  </conditionalFormatting>
  <conditionalFormatting sqref="H94:K94">
    <cfRule type="expression" priority="191" stopIfTrue="1">
      <formula>COUNTBLANK($G94)=1</formula>
    </cfRule>
    <cfRule type="containsBlanks" dxfId="400" priority="192">
      <formula>LEN(TRIM(H94))=0</formula>
    </cfRule>
  </conditionalFormatting>
  <conditionalFormatting sqref="H95:K95">
    <cfRule type="expression" priority="193" stopIfTrue="1">
      <formula>COUNTBLANK($G95)=1</formula>
    </cfRule>
    <cfRule type="containsBlanks" dxfId="399" priority="194">
      <formula>LEN(TRIM(H95))=0</formula>
    </cfRule>
  </conditionalFormatting>
  <conditionalFormatting sqref="H96:K96">
    <cfRule type="expression" priority="195" stopIfTrue="1">
      <formula>COUNTBLANK($G96)=1</formula>
    </cfRule>
    <cfRule type="containsBlanks" dxfId="398" priority="196">
      <formula>LEN(TRIM(H96))=0</formula>
    </cfRule>
  </conditionalFormatting>
  <conditionalFormatting sqref="H97:K97">
    <cfRule type="expression" priority="197" stopIfTrue="1">
      <formula>COUNTBLANK($G97)=1</formula>
    </cfRule>
    <cfRule type="containsBlanks" dxfId="397" priority="198">
      <formula>LEN(TRIM(H97))=0</formula>
    </cfRule>
  </conditionalFormatting>
  <conditionalFormatting sqref="H98:K98">
    <cfRule type="expression" priority="199" stopIfTrue="1">
      <formula>COUNTBLANK($G98)=1</formula>
    </cfRule>
    <cfRule type="containsBlanks" dxfId="396" priority="200">
      <formula>LEN(TRIM(H98))=0</formula>
    </cfRule>
  </conditionalFormatting>
  <conditionalFormatting sqref="H99:K99">
    <cfRule type="expression" priority="201" stopIfTrue="1">
      <formula>COUNTBLANK($G99)=1</formula>
    </cfRule>
    <cfRule type="containsBlanks" dxfId="395" priority="202">
      <formula>LEN(TRIM(H99))=0</formula>
    </cfRule>
  </conditionalFormatting>
  <conditionalFormatting sqref="H100:K100">
    <cfRule type="expression" priority="203" stopIfTrue="1">
      <formula>COUNTBLANK($G100)=1</formula>
    </cfRule>
    <cfRule type="containsBlanks" dxfId="394" priority="204">
      <formula>LEN(TRIM(H100))=0</formula>
    </cfRule>
  </conditionalFormatting>
  <conditionalFormatting sqref="H101:K101">
    <cfRule type="expression" priority="205" stopIfTrue="1">
      <formula>COUNTBLANK($G101)=1</formula>
    </cfRule>
    <cfRule type="containsBlanks" dxfId="393" priority="206">
      <formula>LEN(TRIM(H101))=0</formula>
    </cfRule>
  </conditionalFormatting>
  <conditionalFormatting sqref="H102:K102">
    <cfRule type="expression" priority="207" stopIfTrue="1">
      <formula>COUNTBLANK($G102)=1</formula>
    </cfRule>
    <cfRule type="containsBlanks" dxfId="392" priority="208">
      <formula>LEN(TRIM(H102))=0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4  -  Svår klass, Junior SM-klass&amp;B&amp;"Arial"&amp;8
&amp;P (&amp;N)&amp;R&amp;G</oddHeader>
    <oddFooter>&amp;C&amp;G</oddFooter>
  </headerFooter>
  <rowBreaks count="2" manualBreakCount="2">
    <brk id="42" max="1048575" man="1"/>
    <brk id="78" max="1048575" man="1"/>
  </rowBreaks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74"/>
  <sheetViews>
    <sheetView showRuler="0" view="pageLayout" zoomScale="80" zoomScaleNormal="100" zoomScalePageLayoutView="80" workbookViewId="0">
      <selection activeCell="A11" sqref="A11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6" width="10.625" style="83" customWidth="1"/>
    <col min="87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16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 t="s">
        <v>20</v>
      </c>
      <c r="H4" s="89" t="s">
        <v>9</v>
      </c>
      <c r="I4" s="89" t="s">
        <v>15</v>
      </c>
      <c r="J4" s="89" t="s">
        <v>15</v>
      </c>
      <c r="K4" s="89" t="s">
        <v>15</v>
      </c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 t="s">
        <v>21</v>
      </c>
      <c r="H5" s="104" t="s">
        <v>9</v>
      </c>
      <c r="I5" s="104" t="s">
        <v>17</v>
      </c>
      <c r="J5" s="104" t="s">
        <v>18</v>
      </c>
      <c r="K5" s="104" t="s">
        <v>19</v>
      </c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 t="shared" ref="A7:A38" si="0">_xlfn.FLOOR.MATH(RANK(N7,$N$7:$N$234)/4+1+SUMPRODUCT(-(-($N$7:$N$234=N7)),-(-(O7&lt;$O$7:$O$234)))/4)</f>
        <v>30</v>
      </c>
      <c r="B7" s="117" t="s">
        <v>311</v>
      </c>
      <c r="C7" s="117">
        <v>1</v>
      </c>
      <c r="D7" s="118"/>
      <c r="E7" s="119"/>
      <c r="F7" s="117"/>
      <c r="G7" s="120" t="str">
        <f>IF($G$2&lt;&gt;"",$G$2,"")</f>
        <v>Grund</v>
      </c>
      <c r="H7" s="121">
        <v>3.6419999599456787</v>
      </c>
      <c r="I7" s="121">
        <v>2.8250000476837158</v>
      </c>
      <c r="J7" s="121">
        <v>3.9600000381469727</v>
      </c>
      <c r="K7" s="121">
        <v>1.1920000314712524</v>
      </c>
      <c r="L7" s="122">
        <f t="shared" ref="L7:L38" si="1">IF(COUNTBLANK(H7:K7)=0,AVERAGE(H7:K7),-0.000001)</f>
        <v>2.9047500193119049</v>
      </c>
      <c r="M7" s="123">
        <f t="shared" ref="M7:M38" si="2">IF(COUNTBLANK(H7:K7)=0,1,0)</f>
        <v>1</v>
      </c>
      <c r="N7" s="123">
        <f>SUM(M7:M10)</f>
        <v>4</v>
      </c>
      <c r="O7" s="124">
        <f>IF(COUNTIF(L7:L10,"&gt;=0"),ROUND(AVERAGEIF(L7:L10,"&gt;=0"),3),0)</f>
        <v>4.7190000000000003</v>
      </c>
    </row>
    <row r="8" spans="1:15" x14ac:dyDescent="0.25">
      <c r="A8" s="125">
        <f t="shared" si="0"/>
        <v>30</v>
      </c>
      <c r="B8" s="83" t="s">
        <v>311</v>
      </c>
      <c r="C8" s="83">
        <v>2</v>
      </c>
      <c r="D8" s="126" t="s">
        <v>312</v>
      </c>
      <c r="E8" s="127"/>
      <c r="F8" s="128" t="s">
        <v>46</v>
      </c>
      <c r="G8" s="129" t="str">
        <f>IF($G$3&lt;&gt;"",$G$3,"")</f>
        <v>Kür</v>
      </c>
      <c r="H8" s="130">
        <v>7.7969999313354492</v>
      </c>
      <c r="I8" s="130">
        <v>1.4409999847412109</v>
      </c>
      <c r="J8" s="130">
        <v>6.1640000343322754</v>
      </c>
      <c r="K8" s="130">
        <v>6.2189998626708984</v>
      </c>
      <c r="L8" s="131">
        <f t="shared" si="1"/>
        <v>5.4052499532699585</v>
      </c>
      <c r="M8" s="123">
        <f t="shared" si="2"/>
        <v>1</v>
      </c>
      <c r="N8" s="132">
        <f>SUM(M7:M10)</f>
        <v>4</v>
      </c>
      <c r="O8" s="133">
        <f>IF(COUNTIF(L7:L10,"&gt;=0"),ROUND(AVERAGEIF(L7:L10,"&gt;=0"),3),0)</f>
        <v>4.7190000000000003</v>
      </c>
    </row>
    <row r="9" spans="1:15" x14ac:dyDescent="0.25">
      <c r="A9" s="134">
        <f t="shared" si="0"/>
        <v>30</v>
      </c>
      <c r="B9" s="83" t="s">
        <v>311</v>
      </c>
      <c r="C9" s="83">
        <v>3</v>
      </c>
      <c r="D9" s="135" t="s">
        <v>47</v>
      </c>
      <c r="E9" s="127"/>
      <c r="F9" s="83" t="s">
        <v>313</v>
      </c>
      <c r="G9" s="129" t="str">
        <f>IF($G$4&lt;&gt;"",$G$4,"")</f>
        <v>Grund 2</v>
      </c>
      <c r="H9" s="130">
        <v>5.6919999122619629</v>
      </c>
      <c r="I9" s="130">
        <v>1.2869999408721924</v>
      </c>
      <c r="J9" s="130">
        <v>4.0580000877380371</v>
      </c>
      <c r="K9" s="130">
        <v>9.6540002822875977</v>
      </c>
      <c r="L9" s="131">
        <f t="shared" si="1"/>
        <v>5.1727500557899475</v>
      </c>
      <c r="M9" s="123">
        <f t="shared" si="2"/>
        <v>1</v>
      </c>
      <c r="N9" s="132">
        <f>SUM(M7:M10)</f>
        <v>4</v>
      </c>
      <c r="O9" s="136">
        <f>IF(COUNTIF(L7:L10,"&gt;=0"),ROUND(AVERAGEIF(L7:L10,"&gt;=0"),3),0)</f>
        <v>4.7190000000000003</v>
      </c>
    </row>
    <row r="10" spans="1:15" x14ac:dyDescent="0.25">
      <c r="A10" s="137">
        <f t="shared" si="0"/>
        <v>30</v>
      </c>
      <c r="B10" s="113" t="s">
        <v>311</v>
      </c>
      <c r="C10" s="113">
        <v>4</v>
      </c>
      <c r="D10" s="110"/>
      <c r="E10" s="111"/>
      <c r="F10" s="113"/>
      <c r="G10" s="138" t="str">
        <f>IF($G$5&lt;&gt;"",$G$5,"")</f>
        <v>Kür 2</v>
      </c>
      <c r="H10" s="139">
        <v>0.71899998188018799</v>
      </c>
      <c r="I10" s="139">
        <v>7.9510002136230469</v>
      </c>
      <c r="J10" s="139">
        <v>4.625999927520752</v>
      </c>
      <c r="K10" s="139">
        <v>8.2690000534057617</v>
      </c>
      <c r="L10" s="140">
        <f t="shared" si="1"/>
        <v>5.3912500441074371</v>
      </c>
      <c r="M10" s="123">
        <f t="shared" si="2"/>
        <v>1</v>
      </c>
      <c r="N10" s="141">
        <f>SUM(M7:M10)</f>
        <v>4</v>
      </c>
      <c r="O10" s="142">
        <f>IF(COUNTIF(L7:L10,"&gt;=0"),ROUND(AVERAGEIF(L7:L10,"&gt;=0"),3),0)</f>
        <v>4.7190000000000003</v>
      </c>
    </row>
    <row r="11" spans="1:15" x14ac:dyDescent="0.25">
      <c r="A11" s="116">
        <f t="shared" si="0"/>
        <v>7</v>
      </c>
      <c r="B11" s="117" t="s">
        <v>314</v>
      </c>
      <c r="C11" s="117">
        <v>1</v>
      </c>
      <c r="D11" s="118"/>
      <c r="E11" s="119"/>
      <c r="F11" s="117"/>
      <c r="G11" s="120" t="str">
        <f>IF($G$2&lt;&gt;"",$G$2,"")</f>
        <v>Grund</v>
      </c>
      <c r="H11" s="121">
        <v>6.309999942779541</v>
      </c>
      <c r="I11" s="121">
        <v>7.6529998779296875</v>
      </c>
      <c r="J11" s="121">
        <v>9.3450002670288086</v>
      </c>
      <c r="K11" s="121">
        <v>4.940000057220459</v>
      </c>
      <c r="L11" s="122">
        <f t="shared" si="1"/>
        <v>7.062000036239624</v>
      </c>
      <c r="M11" s="123">
        <f t="shared" si="2"/>
        <v>1</v>
      </c>
      <c r="N11" s="123">
        <f>SUM(M11:M14)</f>
        <v>4</v>
      </c>
      <c r="O11" s="124">
        <f>IF(COUNTIF(L11:L14,"&gt;=0"),ROUND(AVERAGEIF(L11:L14,"&gt;=0"),3),0)</f>
        <v>5.7839999999999998</v>
      </c>
    </row>
    <row r="12" spans="1:15" x14ac:dyDescent="0.25">
      <c r="A12" s="125">
        <f t="shared" si="0"/>
        <v>7</v>
      </c>
      <c r="B12" s="83" t="s">
        <v>314</v>
      </c>
      <c r="C12" s="83">
        <v>2</v>
      </c>
      <c r="D12" s="126" t="s">
        <v>315</v>
      </c>
      <c r="E12" s="127"/>
      <c r="F12" s="128" t="s">
        <v>316</v>
      </c>
      <c r="G12" s="129" t="str">
        <f>IF($G$3&lt;&gt;"",$G$3,"")</f>
        <v>Kür</v>
      </c>
      <c r="H12" s="130">
        <v>4.0539999008178711</v>
      </c>
      <c r="I12" s="130">
        <v>9.0930004119873047</v>
      </c>
      <c r="J12" s="130">
        <v>9.9130001068115234</v>
      </c>
      <c r="K12" s="130">
        <v>3</v>
      </c>
      <c r="L12" s="131">
        <f t="shared" si="1"/>
        <v>6.5150001049041748</v>
      </c>
      <c r="M12" s="123">
        <f t="shared" si="2"/>
        <v>1</v>
      </c>
      <c r="N12" s="132">
        <f>SUM(M11:M14)</f>
        <v>4</v>
      </c>
      <c r="O12" s="133">
        <f>IF(COUNTIF(L11:L14,"&gt;=0"),ROUND(AVERAGEIF(L11:L14,"&gt;=0"),3),0)</f>
        <v>5.7839999999999998</v>
      </c>
    </row>
    <row r="13" spans="1:15" x14ac:dyDescent="0.25">
      <c r="A13" s="134">
        <f t="shared" si="0"/>
        <v>7</v>
      </c>
      <c r="B13" s="83" t="s">
        <v>314</v>
      </c>
      <c r="C13" s="83">
        <v>3</v>
      </c>
      <c r="D13" s="135" t="s">
        <v>317</v>
      </c>
      <c r="E13" s="127"/>
      <c r="F13" s="83" t="s">
        <v>318</v>
      </c>
      <c r="G13" s="129" t="str">
        <f>IF($G$4&lt;&gt;"",$G$4,"")</f>
        <v>Grund 2</v>
      </c>
      <c r="H13" s="130">
        <v>7.2810001373291016</v>
      </c>
      <c r="I13" s="130">
        <v>5.0359997749328613</v>
      </c>
      <c r="J13" s="130">
        <v>4.2189998626708984</v>
      </c>
      <c r="K13" s="130">
        <v>9.814000129699707</v>
      </c>
      <c r="L13" s="131">
        <f t="shared" si="1"/>
        <v>6.5874999761581421</v>
      </c>
      <c r="M13" s="123">
        <f t="shared" si="2"/>
        <v>1</v>
      </c>
      <c r="N13" s="132">
        <f>SUM(M11:M14)</f>
        <v>4</v>
      </c>
      <c r="O13" s="136">
        <f>IF(COUNTIF(L11:L14,"&gt;=0"),ROUND(AVERAGEIF(L11:L14,"&gt;=0"),3),0)</f>
        <v>5.7839999999999998</v>
      </c>
    </row>
    <row r="14" spans="1:15" x14ac:dyDescent="0.25">
      <c r="A14" s="137">
        <f t="shared" si="0"/>
        <v>7</v>
      </c>
      <c r="B14" s="113" t="s">
        <v>314</v>
      </c>
      <c r="C14" s="113">
        <v>4</v>
      </c>
      <c r="D14" s="110"/>
      <c r="E14" s="111"/>
      <c r="F14" s="113"/>
      <c r="G14" s="138" t="str">
        <f>IF($G$5&lt;&gt;"",$G$5,"")</f>
        <v>Kür 2</v>
      </c>
      <c r="H14" s="139">
        <v>3.3880000114440918</v>
      </c>
      <c r="I14" s="139">
        <v>7.554999828338623</v>
      </c>
      <c r="J14" s="139">
        <v>0.88300001621246338</v>
      </c>
      <c r="K14" s="139">
        <v>6.5999999642372131E-2</v>
      </c>
      <c r="L14" s="140">
        <f t="shared" si="1"/>
        <v>2.9729999639093876</v>
      </c>
      <c r="M14" s="123">
        <f t="shared" si="2"/>
        <v>1</v>
      </c>
      <c r="N14" s="141">
        <f>SUM(M11:M14)</f>
        <v>4</v>
      </c>
      <c r="O14" s="142">
        <f>IF(COUNTIF(L11:L14,"&gt;=0"),ROUND(AVERAGEIF(L11:L14,"&gt;=0"),3),0)</f>
        <v>5.7839999999999998</v>
      </c>
    </row>
    <row r="15" spans="1:15" x14ac:dyDescent="0.25">
      <c r="A15" s="116">
        <f t="shared" si="0"/>
        <v>15</v>
      </c>
      <c r="B15" s="117" t="s">
        <v>319</v>
      </c>
      <c r="C15" s="117">
        <v>1</v>
      </c>
      <c r="D15" s="118"/>
      <c r="E15" s="119"/>
      <c r="F15" s="117"/>
      <c r="G15" s="120" t="str">
        <f>IF($G$2&lt;&gt;"",$G$2,"")</f>
        <v>Grund</v>
      </c>
      <c r="H15" s="121">
        <v>5.8270001411437988</v>
      </c>
      <c r="I15" s="121">
        <v>1.4229999780654907</v>
      </c>
      <c r="J15" s="121">
        <v>5.0659999847412109</v>
      </c>
      <c r="K15" s="121">
        <v>5.3289999961853027</v>
      </c>
      <c r="L15" s="122">
        <f t="shared" si="1"/>
        <v>4.4112500250339508</v>
      </c>
      <c r="M15" s="123">
        <f t="shared" si="2"/>
        <v>1</v>
      </c>
      <c r="N15" s="123">
        <f>SUM(M15:M18)</f>
        <v>4</v>
      </c>
      <c r="O15" s="124">
        <f>IF(COUNTIF(L15:L18,"&gt;=0"),ROUND(AVERAGEIF(L15:L18,"&gt;=0"),3),0)</f>
        <v>5.2830000000000004</v>
      </c>
    </row>
    <row r="16" spans="1:15" x14ac:dyDescent="0.25">
      <c r="A16" s="125">
        <f t="shared" si="0"/>
        <v>15</v>
      </c>
      <c r="B16" s="83" t="s">
        <v>319</v>
      </c>
      <c r="C16" s="83">
        <v>2</v>
      </c>
      <c r="D16" s="126" t="s">
        <v>320</v>
      </c>
      <c r="E16" s="127"/>
      <c r="F16" s="128" t="s">
        <v>316</v>
      </c>
      <c r="G16" s="129" t="str">
        <f>IF($G$3&lt;&gt;"",$G$3,"")</f>
        <v>Kür</v>
      </c>
      <c r="H16" s="130">
        <v>0.85500001907348633</v>
      </c>
      <c r="I16" s="130">
        <v>8.0869998931884766</v>
      </c>
      <c r="J16" s="130">
        <v>7.2699999809265137</v>
      </c>
      <c r="K16" s="130">
        <v>8.4049997329711914</v>
      </c>
      <c r="L16" s="131">
        <f t="shared" si="1"/>
        <v>6.154249906539917</v>
      </c>
      <c r="M16" s="123">
        <f t="shared" si="2"/>
        <v>1</v>
      </c>
      <c r="N16" s="132">
        <f>SUM(M15:M18)</f>
        <v>4</v>
      </c>
      <c r="O16" s="133">
        <f>IF(COUNTIF(L15:L18,"&gt;=0"),ROUND(AVERAGEIF(L15:L18,"&gt;=0"),3),0)</f>
        <v>5.2830000000000004</v>
      </c>
    </row>
    <row r="17" spans="1:15" x14ac:dyDescent="0.25">
      <c r="A17" s="134">
        <f t="shared" si="0"/>
        <v>15</v>
      </c>
      <c r="B17" s="83" t="s">
        <v>319</v>
      </c>
      <c r="C17" s="83">
        <v>3</v>
      </c>
      <c r="D17" s="135" t="s">
        <v>317</v>
      </c>
      <c r="E17" s="127"/>
      <c r="F17" s="83" t="s">
        <v>318</v>
      </c>
      <c r="G17" s="129" t="str">
        <f>IF($G$4&lt;&gt;"",$G$4,"")</f>
        <v>Grund 2</v>
      </c>
      <c r="H17" s="130">
        <v>0.70099997520446777</v>
      </c>
      <c r="I17" s="130">
        <v>8.8050003051757813</v>
      </c>
      <c r="J17" s="130">
        <v>5.1640000343322754</v>
      </c>
      <c r="K17" s="130">
        <v>8.2510004043579102</v>
      </c>
      <c r="L17" s="131">
        <f t="shared" si="1"/>
        <v>5.7302501797676086</v>
      </c>
      <c r="M17" s="123">
        <f t="shared" si="2"/>
        <v>1</v>
      </c>
      <c r="N17" s="132">
        <f>SUM(M15:M18)</f>
        <v>4</v>
      </c>
      <c r="O17" s="136">
        <f>IF(COUNTIF(L15:L18,"&gt;=0"),ROUND(AVERAGEIF(L15:L18,"&gt;=0"),3),0)</f>
        <v>5.2830000000000004</v>
      </c>
    </row>
    <row r="18" spans="1:15" x14ac:dyDescent="0.25">
      <c r="A18" s="137">
        <f t="shared" si="0"/>
        <v>15</v>
      </c>
      <c r="B18" s="113" t="s">
        <v>319</v>
      </c>
      <c r="C18" s="113">
        <v>4</v>
      </c>
      <c r="D18" s="110"/>
      <c r="E18" s="111"/>
      <c r="F18" s="113"/>
      <c r="G18" s="138" t="str">
        <f>IF($G$5&lt;&gt;"",$G$5,"")</f>
        <v>Kür 2</v>
      </c>
      <c r="H18" s="139">
        <v>5.7290000915527344</v>
      </c>
      <c r="I18" s="139">
        <v>6.5489997863769531</v>
      </c>
      <c r="J18" s="139">
        <v>2.1440000534057617</v>
      </c>
      <c r="K18" s="139">
        <v>4.9149999618530273</v>
      </c>
      <c r="L18" s="140">
        <f t="shared" si="1"/>
        <v>4.8342499732971191</v>
      </c>
      <c r="M18" s="123">
        <f t="shared" si="2"/>
        <v>1</v>
      </c>
      <c r="N18" s="141">
        <f>SUM(M15:M18)</f>
        <v>4</v>
      </c>
      <c r="O18" s="142">
        <f>IF(COUNTIF(L15:L18,"&gt;=0"),ROUND(AVERAGEIF(L15:L18,"&gt;=0"),3),0)</f>
        <v>5.2830000000000004</v>
      </c>
    </row>
    <row r="19" spans="1:15" x14ac:dyDescent="0.25">
      <c r="A19" s="116">
        <f t="shared" si="0"/>
        <v>6</v>
      </c>
      <c r="B19" s="117" t="s">
        <v>321</v>
      </c>
      <c r="C19" s="117">
        <v>1</v>
      </c>
      <c r="D19" s="118"/>
      <c r="E19" s="119"/>
      <c r="F19" s="117"/>
      <c r="G19" s="120" t="str">
        <f>IF($G$2&lt;&gt;"",$G$2,"")</f>
        <v>Grund</v>
      </c>
      <c r="H19" s="121">
        <v>4.6399998664855957</v>
      </c>
      <c r="I19" s="121">
        <v>3.8229999542236328</v>
      </c>
      <c r="J19" s="121">
        <v>0.49799999594688416</v>
      </c>
      <c r="K19" s="121">
        <v>7.7300000190734863</v>
      </c>
      <c r="L19" s="122">
        <f t="shared" si="1"/>
        <v>4.1727499589323997</v>
      </c>
      <c r="M19" s="123">
        <f t="shared" si="2"/>
        <v>1</v>
      </c>
      <c r="N19" s="123">
        <f>SUM(M19:M22)</f>
        <v>4</v>
      </c>
      <c r="O19" s="124">
        <f>IF(COUNTIF(L19:L22,"&gt;=0"),ROUND(AVERAGEIF(L19:L22,"&gt;=0"),3),0)</f>
        <v>5.8019999999999996</v>
      </c>
    </row>
    <row r="20" spans="1:15" x14ac:dyDescent="0.25">
      <c r="A20" s="125">
        <f t="shared" si="0"/>
        <v>6</v>
      </c>
      <c r="B20" s="83" t="s">
        <v>321</v>
      </c>
      <c r="C20" s="83">
        <v>2</v>
      </c>
      <c r="D20" s="126" t="s">
        <v>322</v>
      </c>
      <c r="E20" s="127"/>
      <c r="F20" s="128" t="s">
        <v>316</v>
      </c>
      <c r="G20" s="129" t="str">
        <f>IF($G$3&lt;&gt;"",$G$3,"")</f>
        <v>Kür</v>
      </c>
      <c r="H20" s="130">
        <v>6.8429999351501465</v>
      </c>
      <c r="I20" s="130">
        <v>9.9300003051757813</v>
      </c>
      <c r="J20" s="130">
        <v>9.1140003204345703</v>
      </c>
      <c r="K20" s="130">
        <v>3.8369998931884766</v>
      </c>
      <c r="L20" s="131">
        <f t="shared" si="1"/>
        <v>7.4310001134872437</v>
      </c>
      <c r="M20" s="123">
        <f t="shared" si="2"/>
        <v>1</v>
      </c>
      <c r="N20" s="132">
        <f>SUM(M19:M22)</f>
        <v>4</v>
      </c>
      <c r="O20" s="133">
        <f>IF(COUNTIF(L19:L22,"&gt;=0"),ROUND(AVERAGEIF(L19:L22,"&gt;=0"),3),0)</f>
        <v>5.8019999999999996</v>
      </c>
    </row>
    <row r="21" spans="1:15" x14ac:dyDescent="0.25">
      <c r="A21" s="134">
        <f t="shared" si="0"/>
        <v>6</v>
      </c>
      <c r="B21" s="83" t="s">
        <v>321</v>
      </c>
      <c r="C21" s="83">
        <v>3</v>
      </c>
      <c r="D21" s="135" t="s">
        <v>317</v>
      </c>
      <c r="E21" s="127"/>
      <c r="F21" s="83" t="s">
        <v>318</v>
      </c>
      <c r="G21" s="129" t="str">
        <f>IF($G$4&lt;&gt;"",$G$4,"")</f>
        <v>Grund 2</v>
      </c>
      <c r="H21" s="130">
        <v>3.1019999980926514</v>
      </c>
      <c r="I21" s="130">
        <v>8.6969995498657227</v>
      </c>
      <c r="J21" s="130">
        <v>3.4200000762939453</v>
      </c>
      <c r="K21" s="130">
        <v>8.1429996490478516</v>
      </c>
      <c r="L21" s="131">
        <f t="shared" si="1"/>
        <v>5.8404998183250427</v>
      </c>
      <c r="M21" s="123">
        <f t="shared" si="2"/>
        <v>1</v>
      </c>
      <c r="N21" s="132">
        <f>SUM(M19:M22)</f>
        <v>4</v>
      </c>
      <c r="O21" s="136">
        <f>IF(COUNTIF(L19:L22,"&gt;=0"),ROUND(AVERAGEIF(L19:L22,"&gt;=0"),3),0)</f>
        <v>5.8019999999999996</v>
      </c>
    </row>
    <row r="22" spans="1:15" x14ac:dyDescent="0.25">
      <c r="A22" s="137">
        <f t="shared" si="0"/>
        <v>6</v>
      </c>
      <c r="B22" s="113" t="s">
        <v>321</v>
      </c>
      <c r="C22" s="113">
        <v>4</v>
      </c>
      <c r="D22" s="110"/>
      <c r="E22" s="111"/>
      <c r="F22" s="113"/>
      <c r="G22" s="138" t="str">
        <f>IF($G$5&lt;&gt;"",$G$5,"")</f>
        <v>Kür 2</v>
      </c>
      <c r="H22" s="139">
        <v>9.7659997940063477</v>
      </c>
      <c r="I22" s="139">
        <v>2.8529999256134033</v>
      </c>
      <c r="J22" s="139">
        <v>7.5760002136230469</v>
      </c>
      <c r="K22" s="139">
        <v>2.8559999465942383</v>
      </c>
      <c r="L22" s="140">
        <f t="shared" si="1"/>
        <v>5.762749969959259</v>
      </c>
      <c r="M22" s="123">
        <f t="shared" si="2"/>
        <v>1</v>
      </c>
      <c r="N22" s="141">
        <f>SUM(M19:M22)</f>
        <v>4</v>
      </c>
      <c r="O22" s="142">
        <f>IF(COUNTIF(L19:L22,"&gt;=0"),ROUND(AVERAGEIF(L19:L22,"&gt;=0"),3),0)</f>
        <v>5.8019999999999996</v>
      </c>
    </row>
    <row r="23" spans="1:15" x14ac:dyDescent="0.25">
      <c r="A23" s="116">
        <f t="shared" si="0"/>
        <v>28</v>
      </c>
      <c r="B23" s="117" t="s">
        <v>323</v>
      </c>
      <c r="C23" s="117">
        <v>1</v>
      </c>
      <c r="D23" s="118"/>
      <c r="E23" s="119"/>
      <c r="F23" s="117"/>
      <c r="G23" s="120" t="str">
        <f>IF($G$2&lt;&gt;"",$G$2,"")</f>
        <v>Grund</v>
      </c>
      <c r="H23" s="121">
        <v>9.2810001373291016</v>
      </c>
      <c r="I23" s="121">
        <v>8.2569999694824219</v>
      </c>
      <c r="J23" s="121">
        <v>8.8690004348754883</v>
      </c>
      <c r="K23" s="121">
        <v>8.6090002059936523</v>
      </c>
      <c r="L23" s="122">
        <f t="shared" si="1"/>
        <v>8.754000186920166</v>
      </c>
      <c r="M23" s="123">
        <f t="shared" si="2"/>
        <v>1</v>
      </c>
      <c r="N23" s="123">
        <f>SUM(M23:M26)</f>
        <v>4</v>
      </c>
      <c r="O23" s="124">
        <f>IF(COUNTIF(L23:L26,"&gt;=0"),ROUND(AVERAGEIF(L23:L26,"&gt;=0"),3),0)</f>
        <v>4.8019999999999996</v>
      </c>
    </row>
    <row r="24" spans="1:15" x14ac:dyDescent="0.25">
      <c r="A24" s="125">
        <f t="shared" si="0"/>
        <v>28</v>
      </c>
      <c r="B24" s="83" t="s">
        <v>323</v>
      </c>
      <c r="C24" s="83">
        <v>2</v>
      </c>
      <c r="D24" s="126" t="s">
        <v>174</v>
      </c>
      <c r="E24" s="127"/>
      <c r="F24" s="128" t="s">
        <v>34</v>
      </c>
      <c r="G24" s="129" t="str">
        <f>IF($G$3&lt;&gt;"",$G$3,"")</f>
        <v>Kür</v>
      </c>
      <c r="H24" s="130">
        <v>8.7690000534057617</v>
      </c>
      <c r="I24" s="130">
        <v>2.9690001010894775</v>
      </c>
      <c r="J24" s="130">
        <v>1.9450000524520874</v>
      </c>
      <c r="K24" s="130">
        <v>8.0959997177124023</v>
      </c>
      <c r="L24" s="131">
        <f t="shared" si="1"/>
        <v>5.4447499811649323</v>
      </c>
      <c r="M24" s="123">
        <f t="shared" si="2"/>
        <v>1</v>
      </c>
      <c r="N24" s="132">
        <f>SUM(M23:M26)</f>
        <v>4</v>
      </c>
      <c r="O24" s="133">
        <f>IF(COUNTIF(L23:L26,"&gt;=0"),ROUND(AVERAGEIF(L23:L26,"&gt;=0"),3),0)</f>
        <v>4.8019999999999996</v>
      </c>
    </row>
    <row r="25" spans="1:15" x14ac:dyDescent="0.25">
      <c r="A25" s="134">
        <f t="shared" si="0"/>
        <v>28</v>
      </c>
      <c r="B25" s="83" t="s">
        <v>323</v>
      </c>
      <c r="C25" s="83">
        <v>3</v>
      </c>
      <c r="D25" s="135" t="s">
        <v>175</v>
      </c>
      <c r="E25" s="127"/>
      <c r="F25" s="83" t="s">
        <v>176</v>
      </c>
      <c r="G25" s="129" t="str">
        <f>IF($G$4&lt;&gt;"",$G$4,"")</f>
        <v>Grund 2</v>
      </c>
      <c r="H25" s="130">
        <v>6.1069998741149902</v>
      </c>
      <c r="I25" s="130">
        <v>0.30700001120567322</v>
      </c>
      <c r="J25" s="130">
        <v>0.91900002956390381</v>
      </c>
      <c r="K25" s="130">
        <v>3.4830000400543213</v>
      </c>
      <c r="L25" s="131">
        <f t="shared" si="1"/>
        <v>2.7039999887347221</v>
      </c>
      <c r="M25" s="123">
        <f t="shared" si="2"/>
        <v>1</v>
      </c>
      <c r="N25" s="132">
        <f>SUM(M23:M26)</f>
        <v>4</v>
      </c>
      <c r="O25" s="136">
        <f>IF(COUNTIF(L23:L26,"&gt;=0"),ROUND(AVERAGEIF(L23:L26,"&gt;=0"),3),0)</f>
        <v>4.8019999999999996</v>
      </c>
    </row>
    <row r="26" spans="1:15" x14ac:dyDescent="0.25">
      <c r="A26" s="137">
        <f t="shared" si="0"/>
        <v>28</v>
      </c>
      <c r="B26" s="113" t="s">
        <v>323</v>
      </c>
      <c r="C26" s="113">
        <v>4</v>
      </c>
      <c r="D26" s="110"/>
      <c r="E26" s="111"/>
      <c r="F26" s="113"/>
      <c r="G26" s="138" t="str">
        <f>IF($G$5&lt;&gt;"",$G$5,"")</f>
        <v>Kür 2</v>
      </c>
      <c r="H26" s="139">
        <v>0.8190000057220459</v>
      </c>
      <c r="I26" s="139">
        <v>1.4309999942779541</v>
      </c>
      <c r="J26" s="139">
        <v>0.40700000524520874</v>
      </c>
      <c r="K26" s="139">
        <v>6.5580000877380371</v>
      </c>
      <c r="L26" s="140">
        <f t="shared" si="1"/>
        <v>2.3037500232458115</v>
      </c>
      <c r="M26" s="123">
        <f t="shared" si="2"/>
        <v>1</v>
      </c>
      <c r="N26" s="141">
        <f>SUM(M23:M26)</f>
        <v>4</v>
      </c>
      <c r="O26" s="142">
        <f>IF(COUNTIF(L23:L26,"&gt;=0"),ROUND(AVERAGEIF(L23:L26,"&gt;=0"),3),0)</f>
        <v>4.8019999999999996</v>
      </c>
    </row>
    <row r="27" spans="1:15" x14ac:dyDescent="0.25">
      <c r="A27" s="116">
        <f t="shared" si="0"/>
        <v>4</v>
      </c>
      <c r="B27" s="117" t="s">
        <v>324</v>
      </c>
      <c r="C27" s="117">
        <v>1</v>
      </c>
      <c r="D27" s="118"/>
      <c r="E27" s="119"/>
      <c r="F27" s="117"/>
      <c r="G27" s="120" t="str">
        <f>IF($G$2&lt;&gt;"",$G$2,"")</f>
        <v>Grund</v>
      </c>
      <c r="H27" s="121">
        <v>9.6960000991821289</v>
      </c>
      <c r="I27" s="121">
        <v>6.054999828338623</v>
      </c>
      <c r="J27" s="121">
        <v>9.699000358581543</v>
      </c>
      <c r="K27" s="121">
        <v>6.374000072479248</v>
      </c>
      <c r="L27" s="122">
        <f t="shared" si="1"/>
        <v>7.9560000896453857</v>
      </c>
      <c r="M27" s="123">
        <f t="shared" si="2"/>
        <v>1</v>
      </c>
      <c r="N27" s="123">
        <f>SUM(M27:M30)</f>
        <v>4</v>
      </c>
      <c r="O27" s="124">
        <f>IF(COUNTIF(L27:L30,"&gt;=0"),ROUND(AVERAGEIF(L27:L30,"&gt;=0"),3),0)</f>
        <v>5.8630000000000004</v>
      </c>
    </row>
    <row r="28" spans="1:15" x14ac:dyDescent="0.25">
      <c r="A28" s="125">
        <f t="shared" si="0"/>
        <v>4</v>
      </c>
      <c r="B28" s="83" t="s">
        <v>324</v>
      </c>
      <c r="C28" s="83">
        <v>2</v>
      </c>
      <c r="D28" s="126" t="s">
        <v>178</v>
      </c>
      <c r="E28" s="127"/>
      <c r="F28" s="128" t="s">
        <v>39</v>
      </c>
      <c r="G28" s="129" t="str">
        <f>IF($G$3&lt;&gt;"",$G$3,"")</f>
        <v>Kür</v>
      </c>
      <c r="H28" s="130">
        <v>0.2630000114440918</v>
      </c>
      <c r="I28" s="130">
        <v>1.0829999446868896</v>
      </c>
      <c r="J28" s="130">
        <v>8.314000129699707</v>
      </c>
      <c r="K28" s="130">
        <v>7.8130002021789551</v>
      </c>
      <c r="L28" s="131">
        <f t="shared" si="1"/>
        <v>4.3682500720024109</v>
      </c>
      <c r="M28" s="123">
        <f t="shared" si="2"/>
        <v>1</v>
      </c>
      <c r="N28" s="132">
        <f>SUM(M27:M30)</f>
        <v>4</v>
      </c>
      <c r="O28" s="133">
        <f>IF(COUNTIF(L27:L30,"&gt;=0"),ROUND(AVERAGEIF(L27:L30,"&gt;=0"),3),0)</f>
        <v>5.8630000000000004</v>
      </c>
    </row>
    <row r="29" spans="1:15" x14ac:dyDescent="0.25">
      <c r="A29" s="134">
        <f t="shared" si="0"/>
        <v>4</v>
      </c>
      <c r="B29" s="83" t="s">
        <v>324</v>
      </c>
      <c r="C29" s="83">
        <v>3</v>
      </c>
      <c r="D29" s="135" t="s">
        <v>175</v>
      </c>
      <c r="E29" s="127"/>
      <c r="F29" s="83" t="s">
        <v>176</v>
      </c>
      <c r="G29" s="129" t="str">
        <f>IF($G$4&lt;&gt;"",$G$4,"")</f>
        <v>Grund 2</v>
      </c>
      <c r="H29" s="130">
        <v>9.7939996719360352</v>
      </c>
      <c r="I29" s="130">
        <v>8.9770002365112305</v>
      </c>
      <c r="J29" s="130">
        <v>4.5729999542236328</v>
      </c>
      <c r="K29" s="130">
        <v>3.7560000419616699</v>
      </c>
      <c r="L29" s="131">
        <f t="shared" si="1"/>
        <v>6.7749999761581421</v>
      </c>
      <c r="M29" s="123">
        <f t="shared" si="2"/>
        <v>1</v>
      </c>
      <c r="N29" s="132">
        <f>SUM(M27:M30)</f>
        <v>4</v>
      </c>
      <c r="O29" s="136">
        <f>IF(COUNTIF(L27:L30,"&gt;=0"),ROUND(AVERAGEIF(L27:L30,"&gt;=0"),3),0)</f>
        <v>5.8630000000000004</v>
      </c>
    </row>
    <row r="30" spans="1:15" x14ac:dyDescent="0.25">
      <c r="A30" s="137">
        <f t="shared" si="0"/>
        <v>4</v>
      </c>
      <c r="B30" s="113" t="s">
        <v>324</v>
      </c>
      <c r="C30" s="113">
        <v>4</v>
      </c>
      <c r="D30" s="110"/>
      <c r="E30" s="111"/>
      <c r="F30" s="113"/>
      <c r="G30" s="138" t="str">
        <f>IF($G$5&lt;&gt;"",$G$5,"")</f>
        <v>Kür 2</v>
      </c>
      <c r="H30" s="139">
        <v>0.3619999885559082</v>
      </c>
      <c r="I30" s="139">
        <v>9.5450000762939453</v>
      </c>
      <c r="J30" s="139">
        <v>1.2359999418258667</v>
      </c>
      <c r="K30" s="139">
        <v>6.2750000953674316</v>
      </c>
      <c r="L30" s="140">
        <f t="shared" si="1"/>
        <v>4.354500025510788</v>
      </c>
      <c r="M30" s="123">
        <f t="shared" si="2"/>
        <v>1</v>
      </c>
      <c r="N30" s="141">
        <f>SUM(M27:M30)</f>
        <v>4</v>
      </c>
      <c r="O30" s="142">
        <f>IF(COUNTIF(L27:L30,"&gt;=0"),ROUND(AVERAGEIF(L27:L30,"&gt;=0"),3),0)</f>
        <v>5.8630000000000004</v>
      </c>
    </row>
    <row r="31" spans="1:15" x14ac:dyDescent="0.25">
      <c r="A31" s="116">
        <f t="shared" si="0"/>
        <v>4</v>
      </c>
      <c r="B31" s="117" t="s">
        <v>325</v>
      </c>
      <c r="C31" s="117">
        <v>1</v>
      </c>
      <c r="D31" s="118"/>
      <c r="E31" s="119"/>
      <c r="F31" s="117"/>
      <c r="G31" s="120" t="str">
        <f>IF($G$2&lt;&gt;"",$G$2,"")</f>
        <v>Grund</v>
      </c>
      <c r="H31" s="121">
        <v>4.4970002174377441</v>
      </c>
      <c r="I31" s="121">
        <v>6.189000129699707</v>
      </c>
      <c r="J31" s="121">
        <v>5.9289999008178711</v>
      </c>
      <c r="K31" s="121">
        <v>8.491999626159668</v>
      </c>
      <c r="L31" s="122">
        <f t="shared" si="1"/>
        <v>6.2767499685287476</v>
      </c>
      <c r="M31" s="123">
        <f t="shared" si="2"/>
        <v>1</v>
      </c>
      <c r="N31" s="123">
        <f>SUM(M31:M34)</f>
        <v>4</v>
      </c>
      <c r="O31" s="124">
        <f>IF(COUNTIF(L31:L34,"&gt;=0"),ROUND(AVERAGEIF(L31:L34,"&gt;=0"),3),0)</f>
        <v>5.8630000000000004</v>
      </c>
    </row>
    <row r="32" spans="1:15" x14ac:dyDescent="0.25">
      <c r="A32" s="125">
        <f t="shared" si="0"/>
        <v>4</v>
      </c>
      <c r="B32" s="83" t="s">
        <v>325</v>
      </c>
      <c r="C32" s="83">
        <v>2</v>
      </c>
      <c r="D32" s="126" t="s">
        <v>180</v>
      </c>
      <c r="E32" s="127"/>
      <c r="F32" s="128" t="s">
        <v>181</v>
      </c>
      <c r="G32" s="129" t="str">
        <f>IF($G$3&lt;&gt;"",$G$3,"")</f>
        <v>Kür</v>
      </c>
      <c r="H32" s="130">
        <v>5.620999813079834</v>
      </c>
      <c r="I32" s="130">
        <v>2.8529999256134033</v>
      </c>
      <c r="J32" s="130">
        <v>5.4159998893737793</v>
      </c>
      <c r="K32" s="130">
        <v>5.1560001373291016</v>
      </c>
      <c r="L32" s="131">
        <f t="shared" si="1"/>
        <v>4.7614999413490295</v>
      </c>
      <c r="M32" s="123">
        <f t="shared" si="2"/>
        <v>1</v>
      </c>
      <c r="N32" s="132">
        <f>SUM(M31:M34)</f>
        <v>4</v>
      </c>
      <c r="O32" s="133">
        <f>IF(COUNTIF(L31:L34,"&gt;=0"),ROUND(AVERAGEIF(L31:L34,"&gt;=0"),3),0)</f>
        <v>5.8630000000000004</v>
      </c>
    </row>
    <row r="33" spans="1:15" x14ac:dyDescent="0.25">
      <c r="A33" s="134">
        <f t="shared" si="0"/>
        <v>4</v>
      </c>
      <c r="B33" s="83" t="s">
        <v>325</v>
      </c>
      <c r="C33" s="83">
        <v>3</v>
      </c>
      <c r="D33" s="135" t="s">
        <v>182</v>
      </c>
      <c r="E33" s="127"/>
      <c r="F33" s="83" t="s">
        <v>183</v>
      </c>
      <c r="G33" s="129" t="str">
        <f>IF($G$4&lt;&gt;"",$G$4,"")</f>
        <v>Grund 2</v>
      </c>
      <c r="H33" s="130">
        <v>7.4200000762939453</v>
      </c>
      <c r="I33" s="130">
        <v>6.6030001640319824</v>
      </c>
      <c r="J33" s="130">
        <v>4.3909997940063477</v>
      </c>
      <c r="K33" s="130">
        <v>8.9060001373291016</v>
      </c>
      <c r="L33" s="131">
        <f t="shared" si="1"/>
        <v>6.8300000429153442</v>
      </c>
      <c r="M33" s="123">
        <f t="shared" si="2"/>
        <v>1</v>
      </c>
      <c r="N33" s="132">
        <f>SUM(M31:M34)</f>
        <v>4</v>
      </c>
      <c r="O33" s="136">
        <f>IF(COUNTIF(L31:L34,"&gt;=0"),ROUND(AVERAGEIF(L31:L34,"&gt;=0"),3),0)</f>
        <v>5.8630000000000004</v>
      </c>
    </row>
    <row r="34" spans="1:15" x14ac:dyDescent="0.25">
      <c r="A34" s="137">
        <f t="shared" si="0"/>
        <v>4</v>
      </c>
      <c r="B34" s="113" t="s">
        <v>325</v>
      </c>
      <c r="C34" s="113">
        <v>4</v>
      </c>
      <c r="D34" s="110"/>
      <c r="E34" s="111"/>
      <c r="F34" s="113"/>
      <c r="G34" s="138" t="str">
        <f>IF($G$5&lt;&gt;"",$G$5,"")</f>
        <v>Kür 2</v>
      </c>
      <c r="H34" s="139">
        <v>9.6230001449584961</v>
      </c>
      <c r="I34" s="139">
        <v>6.8550000190734863</v>
      </c>
      <c r="J34" s="139">
        <v>5.8299999237060547</v>
      </c>
      <c r="K34" s="139">
        <v>2.9999999329447746E-2</v>
      </c>
      <c r="L34" s="140">
        <f t="shared" si="1"/>
        <v>5.5845000217668712</v>
      </c>
      <c r="M34" s="123">
        <f t="shared" si="2"/>
        <v>1</v>
      </c>
      <c r="N34" s="141">
        <f>SUM(M31:M34)</f>
        <v>4</v>
      </c>
      <c r="O34" s="142">
        <f>IF(COUNTIF(L31:L34,"&gt;=0"),ROUND(AVERAGEIF(L31:L34,"&gt;=0"),3),0)</f>
        <v>5.8630000000000004</v>
      </c>
    </row>
    <row r="35" spans="1:15" x14ac:dyDescent="0.25">
      <c r="A35" s="116">
        <f t="shared" si="0"/>
        <v>35</v>
      </c>
      <c r="B35" s="117" t="s">
        <v>326</v>
      </c>
      <c r="C35" s="117">
        <v>1</v>
      </c>
      <c r="D35" s="118"/>
      <c r="E35" s="119"/>
      <c r="F35" s="117"/>
      <c r="G35" s="120" t="str">
        <f>IF($G$2&lt;&gt;"",$G$2,"")</f>
        <v>Grund</v>
      </c>
      <c r="H35" s="121">
        <v>2.2650001049041748</v>
      </c>
      <c r="I35" s="121">
        <v>0.36800000071525574</v>
      </c>
      <c r="J35" s="121">
        <v>8.6800003051757813</v>
      </c>
      <c r="K35" s="121">
        <v>3.750999927520752</v>
      </c>
      <c r="L35" s="122">
        <f t="shared" si="1"/>
        <v>3.7660000845789909</v>
      </c>
      <c r="M35" s="123">
        <f t="shared" si="2"/>
        <v>1</v>
      </c>
      <c r="N35" s="123">
        <f>SUM(M35:M38)</f>
        <v>4</v>
      </c>
      <c r="O35" s="124">
        <f>IF(COUNTIF(L35:L38,"&gt;=0"),ROUND(AVERAGEIF(L35:L38,"&gt;=0"),3),0)</f>
        <v>4.391</v>
      </c>
    </row>
    <row r="36" spans="1:15" x14ac:dyDescent="0.25">
      <c r="A36" s="125">
        <f t="shared" si="0"/>
        <v>35</v>
      </c>
      <c r="B36" s="83" t="s">
        <v>326</v>
      </c>
      <c r="C36" s="83">
        <v>2</v>
      </c>
      <c r="D36" s="126" t="s">
        <v>185</v>
      </c>
      <c r="E36" s="127"/>
      <c r="F36" s="128" t="s">
        <v>181</v>
      </c>
      <c r="G36" s="129" t="str">
        <f>IF($G$3&lt;&gt;"",$G$3,"")</f>
        <v>Kür</v>
      </c>
      <c r="H36" s="130">
        <v>7.2919998168945313</v>
      </c>
      <c r="I36" s="130">
        <v>0.93599998950958252</v>
      </c>
      <c r="J36" s="130">
        <v>1.7549999952316284</v>
      </c>
      <c r="K36" s="130">
        <v>6.8270001411437988</v>
      </c>
      <c r="L36" s="131">
        <f t="shared" si="1"/>
        <v>4.2024999856948853</v>
      </c>
      <c r="M36" s="123">
        <f t="shared" si="2"/>
        <v>1</v>
      </c>
      <c r="N36" s="132">
        <f>SUM(M35:M38)</f>
        <v>4</v>
      </c>
      <c r="O36" s="133">
        <f>IF(COUNTIF(L35:L38,"&gt;=0"),ROUND(AVERAGEIF(L35:L38,"&gt;=0"),3),0)</f>
        <v>4.391</v>
      </c>
    </row>
    <row r="37" spans="1:15" x14ac:dyDescent="0.25">
      <c r="A37" s="134">
        <f t="shared" si="0"/>
        <v>35</v>
      </c>
      <c r="B37" s="83" t="s">
        <v>326</v>
      </c>
      <c r="C37" s="83">
        <v>3</v>
      </c>
      <c r="D37" s="135" t="s">
        <v>182</v>
      </c>
      <c r="E37" s="127"/>
      <c r="F37" s="83" t="s">
        <v>183</v>
      </c>
      <c r="G37" s="129" t="str">
        <f>IF($G$4&lt;&gt;"",$G$4,"")</f>
        <v>Grund 2</v>
      </c>
      <c r="H37" s="130">
        <v>6.2670001983642578</v>
      </c>
      <c r="I37" s="130">
        <v>0.46700000762939453</v>
      </c>
      <c r="J37" s="130">
        <v>2.6819999217987061</v>
      </c>
      <c r="K37" s="130">
        <v>9.7049999237060547</v>
      </c>
      <c r="L37" s="131">
        <f t="shared" si="1"/>
        <v>4.7802500128746033</v>
      </c>
      <c r="M37" s="123">
        <f t="shared" si="2"/>
        <v>1</v>
      </c>
      <c r="N37" s="132">
        <f>SUM(M35:M38)</f>
        <v>4</v>
      </c>
      <c r="O37" s="136">
        <f>IF(COUNTIF(L35:L38,"&gt;=0"),ROUND(AVERAGEIF(L35:L38,"&gt;=0"),3),0)</f>
        <v>4.391</v>
      </c>
    </row>
    <row r="38" spans="1:15" x14ac:dyDescent="0.25">
      <c r="A38" s="137">
        <f t="shared" si="0"/>
        <v>35</v>
      </c>
      <c r="B38" s="113" t="s">
        <v>326</v>
      </c>
      <c r="C38" s="113">
        <v>4</v>
      </c>
      <c r="D38" s="110"/>
      <c r="E38" s="111"/>
      <c r="F38" s="113"/>
      <c r="G38" s="138" t="str">
        <f>IF($G$5&lt;&gt;"",$G$5,"")</f>
        <v>Kür 2</v>
      </c>
      <c r="H38" s="139">
        <v>1.8509999513626099</v>
      </c>
      <c r="I38" s="139">
        <v>3.5420000553131104</v>
      </c>
      <c r="J38" s="139">
        <v>6.629000186920166</v>
      </c>
      <c r="K38" s="139">
        <v>7.2410001754760742</v>
      </c>
      <c r="L38" s="140">
        <f t="shared" si="1"/>
        <v>4.8157500922679901</v>
      </c>
      <c r="M38" s="123">
        <f t="shared" si="2"/>
        <v>1</v>
      </c>
      <c r="N38" s="141">
        <f>SUM(M35:M38)</f>
        <v>4</v>
      </c>
      <c r="O38" s="142">
        <f>IF(COUNTIF(L35:L38,"&gt;=0"),ROUND(AVERAGEIF(L35:L38,"&gt;=0"),3),0)</f>
        <v>4.391</v>
      </c>
    </row>
    <row r="39" spans="1:15" x14ac:dyDescent="0.25">
      <c r="A39" s="116">
        <f t="shared" ref="A39:A70" si="3">_xlfn.FLOOR.MATH(RANK(N39,$N$7:$N$234)/4+1+SUMPRODUCT(-(-($N$7:$N$234=N39)),-(-(O39&lt;$O$7:$O$234)))/4)</f>
        <v>36</v>
      </c>
      <c r="B39" s="117" t="s">
        <v>327</v>
      </c>
      <c r="C39" s="117">
        <v>1</v>
      </c>
      <c r="D39" s="118"/>
      <c r="E39" s="119"/>
      <c r="F39" s="117"/>
      <c r="G39" s="120" t="str">
        <f>IF($G$2&lt;&gt;"",$G$2,"")</f>
        <v>Grund</v>
      </c>
      <c r="H39" s="121">
        <v>4.7579998970031738</v>
      </c>
      <c r="I39" s="121">
        <v>0.9089999794960022</v>
      </c>
      <c r="J39" s="121">
        <v>4.2369999885559082</v>
      </c>
      <c r="K39" s="121">
        <v>8.7530002593994141</v>
      </c>
      <c r="L39" s="122">
        <f t="shared" ref="L39:L70" si="4">IF(COUNTBLANK(H39:K39)=0,AVERAGE(H39:K39),-0.000001)</f>
        <v>4.6642500311136246</v>
      </c>
      <c r="M39" s="123">
        <f t="shared" ref="M39:M70" si="5">IF(COUNTBLANK(H39:K39)=0,1,0)</f>
        <v>1</v>
      </c>
      <c r="N39" s="123">
        <f>SUM(M39:M42)</f>
        <v>4</v>
      </c>
      <c r="O39" s="124">
        <f>IF(COUNTIF(L39:L42,"&gt;=0"),ROUND(AVERAGEIF(L39:L42,"&gt;=0"),3),0)</f>
        <v>4.3330000000000002</v>
      </c>
    </row>
    <row r="40" spans="1:15" x14ac:dyDescent="0.25">
      <c r="A40" s="125">
        <f t="shared" si="3"/>
        <v>36</v>
      </c>
      <c r="B40" s="83" t="s">
        <v>327</v>
      </c>
      <c r="C40" s="83">
        <v>2</v>
      </c>
      <c r="D40" s="126" t="s">
        <v>187</v>
      </c>
      <c r="E40" s="127"/>
      <c r="F40" s="128" t="s">
        <v>181</v>
      </c>
      <c r="G40" s="129" t="str">
        <f>IF($G$3&lt;&gt;"",$G$3,"")</f>
        <v>Kür</v>
      </c>
      <c r="H40" s="130">
        <v>7.8340001106262207</v>
      </c>
      <c r="I40" s="130">
        <v>1.1610000133514404</v>
      </c>
      <c r="J40" s="130">
        <v>3.7249999046325684</v>
      </c>
      <c r="K40" s="130">
        <v>3.4649999141693115</v>
      </c>
      <c r="L40" s="131">
        <f t="shared" si="4"/>
        <v>4.0462499856948853</v>
      </c>
      <c r="M40" s="123">
        <f t="shared" si="5"/>
        <v>1</v>
      </c>
      <c r="N40" s="132">
        <f>SUM(M39:M42)</f>
        <v>4</v>
      </c>
      <c r="O40" s="133">
        <f>IF(COUNTIF(L39:L42,"&gt;=0"),ROUND(AVERAGEIF(L39:L42,"&gt;=0"),3),0)</f>
        <v>4.3330000000000002</v>
      </c>
    </row>
    <row r="41" spans="1:15" x14ac:dyDescent="0.25">
      <c r="A41" s="134">
        <f t="shared" si="3"/>
        <v>36</v>
      </c>
      <c r="B41" s="83" t="s">
        <v>327</v>
      </c>
      <c r="C41" s="83">
        <v>3</v>
      </c>
      <c r="D41" s="135" t="s">
        <v>182</v>
      </c>
      <c r="E41" s="127"/>
      <c r="F41" s="83" t="s">
        <v>183</v>
      </c>
      <c r="G41" s="129" t="str">
        <f>IF($G$4&lt;&gt;"",$G$4,"")</f>
        <v>Grund 2</v>
      </c>
      <c r="H41" s="130">
        <v>1.2680000066757202</v>
      </c>
      <c r="I41" s="130">
        <v>6.5479998588562012</v>
      </c>
      <c r="J41" s="130">
        <v>1.062999963760376</v>
      </c>
      <c r="K41" s="130">
        <v>8.8509998321533203</v>
      </c>
      <c r="L41" s="131">
        <f t="shared" si="4"/>
        <v>4.4324999153614044</v>
      </c>
      <c r="M41" s="123">
        <f t="shared" si="5"/>
        <v>1</v>
      </c>
      <c r="N41" s="132">
        <f>SUM(M39:M42)</f>
        <v>4</v>
      </c>
      <c r="O41" s="136">
        <f>IF(COUNTIF(L39:L42,"&gt;=0"),ROUND(AVERAGEIF(L39:L42,"&gt;=0"),3),0)</f>
        <v>4.3330000000000002</v>
      </c>
    </row>
    <row r="42" spans="1:15" x14ac:dyDescent="0.25">
      <c r="A42" s="137">
        <f t="shared" si="3"/>
        <v>36</v>
      </c>
      <c r="B42" s="113" t="s">
        <v>327</v>
      </c>
      <c r="C42" s="113">
        <v>4</v>
      </c>
      <c r="D42" s="110"/>
      <c r="E42" s="111"/>
      <c r="F42" s="113"/>
      <c r="G42" s="138" t="str">
        <f>IF($G$5&lt;&gt;"",$G$5,"")</f>
        <v>Kür 2</v>
      </c>
      <c r="H42" s="139">
        <v>9.8839998245239258</v>
      </c>
      <c r="I42" s="139">
        <v>2.4470000267028809</v>
      </c>
      <c r="J42" s="139">
        <v>4.1389999389648438</v>
      </c>
      <c r="K42" s="139">
        <v>0.29100000858306885</v>
      </c>
      <c r="L42" s="140">
        <f t="shared" si="4"/>
        <v>4.1902499496936798</v>
      </c>
      <c r="M42" s="123">
        <f t="shared" si="5"/>
        <v>1</v>
      </c>
      <c r="N42" s="141">
        <f>SUM(M39:M42)</f>
        <v>4</v>
      </c>
      <c r="O42" s="142">
        <f>IF(COUNTIF(L39:L42,"&gt;=0"),ROUND(AVERAGEIF(L39:L42,"&gt;=0"),3),0)</f>
        <v>4.3330000000000002</v>
      </c>
    </row>
    <row r="43" spans="1:15" x14ac:dyDescent="0.25">
      <c r="A43" s="116">
        <f t="shared" si="3"/>
        <v>41</v>
      </c>
      <c r="B43" s="117" t="s">
        <v>328</v>
      </c>
      <c r="C43" s="117">
        <v>1</v>
      </c>
      <c r="D43" s="118"/>
      <c r="E43" s="119"/>
      <c r="F43" s="117"/>
      <c r="G43" s="120" t="str">
        <f>IF($G$2&lt;&gt;"",$G$2,"")</f>
        <v>Grund</v>
      </c>
      <c r="H43" s="121">
        <v>1.4809999465942383</v>
      </c>
      <c r="I43" s="121">
        <v>5.124000072479248</v>
      </c>
      <c r="J43" s="121">
        <v>2.3559999465942383</v>
      </c>
      <c r="K43" s="121">
        <v>6.5560002326965332</v>
      </c>
      <c r="L43" s="122">
        <f t="shared" si="4"/>
        <v>3.8792500495910645</v>
      </c>
      <c r="M43" s="123">
        <f t="shared" si="5"/>
        <v>1</v>
      </c>
      <c r="N43" s="123">
        <f>SUM(M43:M46)</f>
        <v>4</v>
      </c>
      <c r="O43" s="124">
        <f>IF(COUNTIF(L43:L46,"&gt;=0"),ROUND(AVERAGEIF(L43:L46,"&gt;=0"),3),0)</f>
        <v>3.8929999999999998</v>
      </c>
    </row>
    <row r="44" spans="1:15" x14ac:dyDescent="0.25">
      <c r="A44" s="125">
        <f t="shared" si="3"/>
        <v>41</v>
      </c>
      <c r="B44" s="83" t="s">
        <v>328</v>
      </c>
      <c r="C44" s="83">
        <v>2</v>
      </c>
      <c r="D44" s="126" t="s">
        <v>189</v>
      </c>
      <c r="E44" s="127"/>
      <c r="F44" s="128" t="s">
        <v>181</v>
      </c>
      <c r="G44" s="129" t="str">
        <f>IF($G$3&lt;&gt;"",$G$3,"")</f>
        <v>Kür</v>
      </c>
      <c r="H44" s="130">
        <v>9.7000002861022949E-2</v>
      </c>
      <c r="I44" s="130">
        <v>6.2480001449584961</v>
      </c>
      <c r="J44" s="130">
        <v>1.843999981880188</v>
      </c>
      <c r="K44" s="130">
        <v>3.5350000858306885</v>
      </c>
      <c r="L44" s="131">
        <f t="shared" si="4"/>
        <v>2.9310000538825989</v>
      </c>
      <c r="M44" s="123">
        <f t="shared" si="5"/>
        <v>1</v>
      </c>
      <c r="N44" s="132">
        <f>SUM(M43:M46)</f>
        <v>4</v>
      </c>
      <c r="O44" s="133">
        <f>IF(COUNTIF(L43:L46,"&gt;=0"),ROUND(AVERAGEIF(L43:L46,"&gt;=0"),3),0)</f>
        <v>3.8929999999999998</v>
      </c>
    </row>
    <row r="45" spans="1:15" x14ac:dyDescent="0.25">
      <c r="A45" s="134">
        <f t="shared" si="3"/>
        <v>41</v>
      </c>
      <c r="B45" s="83" t="s">
        <v>328</v>
      </c>
      <c r="C45" s="83">
        <v>3</v>
      </c>
      <c r="D45" s="135" t="s">
        <v>190</v>
      </c>
      <c r="E45" s="127"/>
      <c r="F45" s="83" t="s">
        <v>191</v>
      </c>
      <c r="G45" s="129" t="str">
        <f>IF($G$4&lt;&gt;"",$G$4,"")</f>
        <v>Grund 2</v>
      </c>
      <c r="H45" s="130">
        <v>1.8949999809265137</v>
      </c>
      <c r="I45" s="130">
        <v>8.0469999313354492</v>
      </c>
      <c r="J45" s="130">
        <v>9.7379999160766602</v>
      </c>
      <c r="K45" s="130">
        <v>3.3819999694824219</v>
      </c>
      <c r="L45" s="131">
        <f t="shared" si="4"/>
        <v>5.7654999494552612</v>
      </c>
      <c r="M45" s="123">
        <f t="shared" si="5"/>
        <v>1</v>
      </c>
      <c r="N45" s="132">
        <f>SUM(M43:M46)</f>
        <v>4</v>
      </c>
      <c r="O45" s="136">
        <f>IF(COUNTIF(L43:L46,"&gt;=0"),ROUND(AVERAGEIF(L43:L46,"&gt;=0"),3),0)</f>
        <v>3.8929999999999998</v>
      </c>
    </row>
    <row r="46" spans="1:15" x14ac:dyDescent="0.25">
      <c r="A46" s="137">
        <f t="shared" si="3"/>
        <v>41</v>
      </c>
      <c r="B46" s="113" t="s">
        <v>328</v>
      </c>
      <c r="C46" s="113">
        <v>4</v>
      </c>
      <c r="D46" s="110"/>
      <c r="E46" s="111"/>
      <c r="F46" s="113"/>
      <c r="G46" s="138" t="str">
        <f>IF($G$5&lt;&gt;"",$G$5,"")</f>
        <v>Kür 2</v>
      </c>
      <c r="H46" s="139">
        <v>6.9229998588562012</v>
      </c>
      <c r="I46" s="139">
        <v>4.7100000381469727</v>
      </c>
      <c r="J46" s="139">
        <v>0.3059999942779541</v>
      </c>
      <c r="K46" s="139">
        <v>4.6000000089406967E-2</v>
      </c>
      <c r="L46" s="140">
        <f t="shared" si="4"/>
        <v>2.9962499728426337</v>
      </c>
      <c r="M46" s="123">
        <f t="shared" si="5"/>
        <v>1</v>
      </c>
      <c r="N46" s="141">
        <f>SUM(M43:M46)</f>
        <v>4</v>
      </c>
      <c r="O46" s="142">
        <f>IF(COUNTIF(L43:L46,"&gt;=0"),ROUND(AVERAGEIF(L43:L46,"&gt;=0"),3),0)</f>
        <v>3.8929999999999998</v>
      </c>
    </row>
    <row r="47" spans="1:15" x14ac:dyDescent="0.25">
      <c r="A47" s="116">
        <f t="shared" si="3"/>
        <v>13</v>
      </c>
      <c r="B47" s="117" t="s">
        <v>329</v>
      </c>
      <c r="C47" s="117">
        <v>1</v>
      </c>
      <c r="D47" s="118"/>
      <c r="E47" s="119"/>
      <c r="F47" s="117"/>
      <c r="G47" s="120" t="str">
        <f>IF($G$2&lt;&gt;"",$G$2,"")</f>
        <v>Grund</v>
      </c>
      <c r="H47" s="121">
        <v>2.2809998989105225</v>
      </c>
      <c r="I47" s="121">
        <v>8.116999626159668</v>
      </c>
      <c r="J47" s="121">
        <v>4.7919998168945313</v>
      </c>
      <c r="K47" s="121">
        <v>4.8480000495910645</v>
      </c>
      <c r="L47" s="122">
        <f t="shared" si="4"/>
        <v>5.0094998478889465</v>
      </c>
      <c r="M47" s="123">
        <f t="shared" si="5"/>
        <v>1</v>
      </c>
      <c r="N47" s="123">
        <f>SUM(M47:M50)</f>
        <v>4</v>
      </c>
      <c r="O47" s="124">
        <f>IF(COUNTIF(L47:L50,"&gt;=0"),ROUND(AVERAGEIF(L47:L50,"&gt;=0"),3),0)</f>
        <v>5.41</v>
      </c>
    </row>
    <row r="48" spans="1:15" x14ac:dyDescent="0.25">
      <c r="A48" s="125">
        <f t="shared" si="3"/>
        <v>13</v>
      </c>
      <c r="B48" s="83" t="s">
        <v>329</v>
      </c>
      <c r="C48" s="83">
        <v>2</v>
      </c>
      <c r="D48" s="126" t="s">
        <v>193</v>
      </c>
      <c r="E48" s="127"/>
      <c r="F48" s="128" t="s">
        <v>24</v>
      </c>
      <c r="G48" s="129" t="str">
        <f>IF($G$3&lt;&gt;"",$G$3,"")</f>
        <v>Kür</v>
      </c>
      <c r="H48" s="130">
        <v>6.9930000305175781</v>
      </c>
      <c r="I48" s="130">
        <v>4.2249999046325684</v>
      </c>
      <c r="J48" s="130">
        <v>6.2319998741149902</v>
      </c>
      <c r="K48" s="130">
        <v>1.5110000371932983</v>
      </c>
      <c r="L48" s="131">
        <f t="shared" si="4"/>
        <v>4.7402499616146088</v>
      </c>
      <c r="M48" s="123">
        <f t="shared" si="5"/>
        <v>1</v>
      </c>
      <c r="N48" s="132">
        <f>SUM(M47:M50)</f>
        <v>4</v>
      </c>
      <c r="O48" s="133">
        <f>IF(COUNTIF(L47:L50,"&gt;=0"),ROUND(AVERAGEIF(L47:L50,"&gt;=0"),3),0)</f>
        <v>5.41</v>
      </c>
    </row>
    <row r="49" spans="1:15" x14ac:dyDescent="0.25">
      <c r="A49" s="134">
        <f t="shared" si="3"/>
        <v>13</v>
      </c>
      <c r="B49" s="83" t="s">
        <v>329</v>
      </c>
      <c r="C49" s="83">
        <v>3</v>
      </c>
      <c r="D49" s="135" t="s">
        <v>25</v>
      </c>
      <c r="E49" s="127"/>
      <c r="F49" s="83" t="s">
        <v>26</v>
      </c>
      <c r="G49" s="129" t="str">
        <f>IF($G$4&lt;&gt;"",$G$4,"")</f>
        <v>Grund 2</v>
      </c>
      <c r="H49" s="130">
        <v>0.42699998617172241</v>
      </c>
      <c r="I49" s="130">
        <v>8.5310001373291016</v>
      </c>
      <c r="J49" s="130">
        <v>5.2059998512268066</v>
      </c>
      <c r="K49" s="130">
        <v>7.7699999809265137</v>
      </c>
      <c r="L49" s="131">
        <f t="shared" si="4"/>
        <v>5.4834999889135361</v>
      </c>
      <c r="M49" s="123">
        <f t="shared" si="5"/>
        <v>1</v>
      </c>
      <c r="N49" s="132">
        <f>SUM(M47:M50)</f>
        <v>4</v>
      </c>
      <c r="O49" s="136">
        <f>IF(COUNTIF(L47:L50,"&gt;=0"),ROUND(AVERAGEIF(L47:L50,"&gt;=0"),3),0)</f>
        <v>5.41</v>
      </c>
    </row>
    <row r="50" spans="1:15" x14ac:dyDescent="0.25">
      <c r="A50" s="137">
        <f t="shared" si="3"/>
        <v>13</v>
      </c>
      <c r="B50" s="113" t="s">
        <v>329</v>
      </c>
      <c r="C50" s="113">
        <v>4</v>
      </c>
      <c r="D50" s="110"/>
      <c r="E50" s="111"/>
      <c r="F50" s="113"/>
      <c r="G50" s="138" t="str">
        <f>IF($G$5&lt;&gt;"",$G$5,"")</f>
        <v>Kür 2</v>
      </c>
      <c r="H50" s="139">
        <v>3.8190000057220459</v>
      </c>
      <c r="I50" s="139">
        <v>9.9709997177124023</v>
      </c>
      <c r="J50" s="139">
        <v>1.8700000047683716</v>
      </c>
      <c r="K50" s="139">
        <v>9.9729995727539063</v>
      </c>
      <c r="L50" s="140">
        <f t="shared" si="4"/>
        <v>6.4082498252391815</v>
      </c>
      <c r="M50" s="123">
        <f t="shared" si="5"/>
        <v>1</v>
      </c>
      <c r="N50" s="141">
        <f>SUM(M47:M50)</f>
        <v>4</v>
      </c>
      <c r="O50" s="142">
        <f>IF(COUNTIF(L47:L50,"&gt;=0"),ROUND(AVERAGEIF(L47:L50,"&gt;=0"),3),0)</f>
        <v>5.41</v>
      </c>
    </row>
    <row r="51" spans="1:15" x14ac:dyDescent="0.25">
      <c r="A51" s="116">
        <f t="shared" si="3"/>
        <v>42</v>
      </c>
      <c r="B51" s="117" t="s">
        <v>330</v>
      </c>
      <c r="C51" s="117">
        <v>1</v>
      </c>
      <c r="D51" s="118"/>
      <c r="E51" s="119"/>
      <c r="F51" s="117"/>
      <c r="G51" s="120" t="str">
        <f>IF($G$2&lt;&gt;"",$G$2,"")</f>
        <v>Grund</v>
      </c>
      <c r="H51" s="121">
        <v>1.1019999980926514</v>
      </c>
      <c r="I51" s="121">
        <v>2.7939999103546143</v>
      </c>
      <c r="J51" s="121">
        <v>3.9289999008178711</v>
      </c>
      <c r="K51" s="121">
        <v>8.1000000238418579E-2</v>
      </c>
      <c r="L51" s="122">
        <f t="shared" si="4"/>
        <v>1.9764999523758888</v>
      </c>
      <c r="M51" s="123">
        <f t="shared" si="5"/>
        <v>1</v>
      </c>
      <c r="N51" s="123">
        <f>SUM(M51:M54)</f>
        <v>4</v>
      </c>
      <c r="O51" s="124">
        <f>IF(COUNTIF(L51:L54,"&gt;=0"),ROUND(AVERAGEIF(L51:L54,"&gt;=0"),3),0)</f>
        <v>3.8119999999999998</v>
      </c>
    </row>
    <row r="52" spans="1:15" x14ac:dyDescent="0.25">
      <c r="A52" s="125">
        <f t="shared" si="3"/>
        <v>42</v>
      </c>
      <c r="B52" s="83" t="s">
        <v>330</v>
      </c>
      <c r="C52" s="83">
        <v>2</v>
      </c>
      <c r="D52" s="126" t="s">
        <v>195</v>
      </c>
      <c r="E52" s="127"/>
      <c r="F52" s="128" t="s">
        <v>34</v>
      </c>
      <c r="G52" s="129" t="str">
        <f>IF($G$3&lt;&gt;"",$G$3,"")</f>
        <v>Kür</v>
      </c>
      <c r="H52" s="130">
        <v>0.5899999737739563</v>
      </c>
      <c r="I52" s="130">
        <v>2.4890000820159912</v>
      </c>
      <c r="J52" s="130">
        <v>7.005000114440918</v>
      </c>
      <c r="K52" s="130">
        <v>2.2850000858306885</v>
      </c>
      <c r="L52" s="131">
        <f t="shared" si="4"/>
        <v>3.0922500640153885</v>
      </c>
      <c r="M52" s="123">
        <f t="shared" si="5"/>
        <v>1</v>
      </c>
      <c r="N52" s="132">
        <f>SUM(M51:M54)</f>
        <v>4</v>
      </c>
      <c r="O52" s="133">
        <f>IF(COUNTIF(L51:L54,"&gt;=0"),ROUND(AVERAGEIF(L51:L54,"&gt;=0"),3),0)</f>
        <v>3.8119999999999998</v>
      </c>
    </row>
    <row r="53" spans="1:15" x14ac:dyDescent="0.25">
      <c r="A53" s="134">
        <f t="shared" si="3"/>
        <v>42</v>
      </c>
      <c r="B53" s="83" t="s">
        <v>330</v>
      </c>
      <c r="C53" s="83">
        <v>3</v>
      </c>
      <c r="D53" s="135" t="s">
        <v>35</v>
      </c>
      <c r="E53" s="127"/>
      <c r="F53" s="83" t="s">
        <v>36</v>
      </c>
      <c r="G53" s="129" t="str">
        <f>IF($G$4&lt;&gt;"",$G$4,"")</f>
        <v>Grund 2</v>
      </c>
      <c r="H53" s="130">
        <v>7.6129999160766602</v>
      </c>
      <c r="I53" s="130">
        <v>7.6680002212524414</v>
      </c>
      <c r="J53" s="130">
        <v>4.0269999504089355</v>
      </c>
      <c r="K53" s="130">
        <v>2.1310000419616699</v>
      </c>
      <c r="L53" s="131">
        <f t="shared" si="4"/>
        <v>5.3597500324249268</v>
      </c>
      <c r="M53" s="123">
        <f t="shared" si="5"/>
        <v>1</v>
      </c>
      <c r="N53" s="132">
        <f>SUM(M51:M54)</f>
        <v>4</v>
      </c>
      <c r="O53" s="136">
        <f>IF(COUNTIF(L51:L54,"&gt;=0"),ROUND(AVERAGEIF(L51:L54,"&gt;=0"),3),0)</f>
        <v>3.8119999999999998</v>
      </c>
    </row>
    <row r="54" spans="1:15" x14ac:dyDescent="0.25">
      <c r="A54" s="137">
        <f t="shared" si="3"/>
        <v>42</v>
      </c>
      <c r="B54" s="113" t="s">
        <v>330</v>
      </c>
      <c r="C54" s="113">
        <v>4</v>
      </c>
      <c r="D54" s="110"/>
      <c r="E54" s="111"/>
      <c r="F54" s="113"/>
      <c r="G54" s="138" t="str">
        <f>IF($G$5&lt;&gt;"",$G$5,"")</f>
        <v>Kür 2</v>
      </c>
      <c r="H54" s="139">
        <v>0.68800002336502075</v>
      </c>
      <c r="I54" s="139">
        <v>7.9200000762939453</v>
      </c>
      <c r="J54" s="139">
        <v>7.1030001640319824</v>
      </c>
      <c r="K54" s="139">
        <v>3.5710000991821289</v>
      </c>
      <c r="L54" s="140">
        <f t="shared" si="4"/>
        <v>4.8205000907182693</v>
      </c>
      <c r="M54" s="123">
        <f t="shared" si="5"/>
        <v>1</v>
      </c>
      <c r="N54" s="141">
        <f>SUM(M51:M54)</f>
        <v>4</v>
      </c>
      <c r="O54" s="142">
        <f>IF(COUNTIF(L51:L54,"&gt;=0"),ROUND(AVERAGEIF(L51:L54,"&gt;=0"),3),0)</f>
        <v>3.8119999999999998</v>
      </c>
    </row>
    <row r="55" spans="1:15" x14ac:dyDescent="0.25">
      <c r="A55" s="116">
        <f t="shared" si="3"/>
        <v>40</v>
      </c>
      <c r="B55" s="117" t="s">
        <v>331</v>
      </c>
      <c r="C55" s="117">
        <v>1</v>
      </c>
      <c r="D55" s="118"/>
      <c r="E55" s="119"/>
      <c r="F55" s="117"/>
      <c r="G55" s="120" t="str">
        <f>IF($G$2&lt;&gt;"",$G$2,"")</f>
        <v>Grund</v>
      </c>
      <c r="H55" s="121">
        <v>1.4190000295639038</v>
      </c>
      <c r="I55" s="121">
        <v>1.159000039100647</v>
      </c>
      <c r="J55" s="121">
        <v>0.89800000190734863</v>
      </c>
      <c r="K55" s="121">
        <v>9.0019998550415039</v>
      </c>
      <c r="L55" s="122">
        <f t="shared" si="4"/>
        <v>3.1194999814033508</v>
      </c>
      <c r="M55" s="123">
        <f t="shared" si="5"/>
        <v>1</v>
      </c>
      <c r="N55" s="123">
        <f>SUM(M55:M58)</f>
        <v>4</v>
      </c>
      <c r="O55" s="124">
        <f>IF(COUNTIF(L55:L58,"&gt;=0"),ROUND(AVERAGEIF(L55:L58,"&gt;=0"),3),0)</f>
        <v>4.1520000000000001</v>
      </c>
    </row>
    <row r="56" spans="1:15" x14ac:dyDescent="0.25">
      <c r="A56" s="125">
        <f t="shared" si="3"/>
        <v>40</v>
      </c>
      <c r="B56" s="83" t="s">
        <v>331</v>
      </c>
      <c r="C56" s="83">
        <v>2</v>
      </c>
      <c r="D56" s="126" t="s">
        <v>197</v>
      </c>
      <c r="E56" s="127"/>
      <c r="F56" s="128" t="s">
        <v>39</v>
      </c>
      <c r="G56" s="129" t="str">
        <f>IF($G$3&lt;&gt;"",$G$3,"")</f>
        <v>Kür</v>
      </c>
      <c r="H56" s="130">
        <v>3.5000000149011612E-2</v>
      </c>
      <c r="I56" s="130">
        <v>2.2829999923706055</v>
      </c>
      <c r="J56" s="130">
        <v>2.3380000591278076</v>
      </c>
      <c r="K56" s="130">
        <v>4.0300002098083496</v>
      </c>
      <c r="L56" s="131">
        <f t="shared" si="4"/>
        <v>2.1715000653639436</v>
      </c>
      <c r="M56" s="123">
        <f t="shared" si="5"/>
        <v>1</v>
      </c>
      <c r="N56" s="132">
        <f>SUM(M55:M58)</f>
        <v>4</v>
      </c>
      <c r="O56" s="133">
        <f>IF(COUNTIF(L55:L58,"&gt;=0"),ROUND(AVERAGEIF(L55:L58,"&gt;=0"),3),0)</f>
        <v>4.1520000000000001</v>
      </c>
    </row>
    <row r="57" spans="1:15" x14ac:dyDescent="0.25">
      <c r="A57" s="134">
        <f t="shared" si="3"/>
        <v>40</v>
      </c>
      <c r="B57" s="83" t="s">
        <v>331</v>
      </c>
      <c r="C57" s="83">
        <v>3</v>
      </c>
      <c r="D57" s="135" t="s">
        <v>40</v>
      </c>
      <c r="E57" s="127"/>
      <c r="F57" s="83" t="s">
        <v>41</v>
      </c>
      <c r="G57" s="129" t="str">
        <f>IF($G$4&lt;&gt;"",$G$4,"")</f>
        <v>Grund 2</v>
      </c>
      <c r="H57" s="130">
        <v>5.4210000038146973</v>
      </c>
      <c r="I57" s="130">
        <v>3.2090001106262207</v>
      </c>
      <c r="J57" s="130">
        <v>3.8210000991821289</v>
      </c>
      <c r="K57" s="130">
        <v>9.4160003662109375</v>
      </c>
      <c r="L57" s="131">
        <f t="shared" si="4"/>
        <v>5.4667501449584961</v>
      </c>
      <c r="M57" s="123">
        <f t="shared" si="5"/>
        <v>1</v>
      </c>
      <c r="N57" s="132">
        <f>SUM(M55:M58)</f>
        <v>4</v>
      </c>
      <c r="O57" s="136">
        <f>IF(COUNTIF(L55:L58,"&gt;=0"),ROUND(AVERAGEIF(L55:L58,"&gt;=0"),3),0)</f>
        <v>4.1520000000000001</v>
      </c>
    </row>
    <row r="58" spans="1:15" x14ac:dyDescent="0.25">
      <c r="A58" s="137">
        <f t="shared" si="3"/>
        <v>40</v>
      </c>
      <c r="B58" s="113" t="s">
        <v>331</v>
      </c>
      <c r="C58" s="113">
        <v>4</v>
      </c>
      <c r="D58" s="110"/>
      <c r="E58" s="111"/>
      <c r="F58" s="113"/>
      <c r="G58" s="138" t="str">
        <f>IF($G$5&lt;&gt;"",$G$5,"")</f>
        <v>Kür 2</v>
      </c>
      <c r="H58" s="139">
        <v>4.5929999351501465</v>
      </c>
      <c r="I58" s="139">
        <v>9.1079998016357422</v>
      </c>
      <c r="J58" s="139">
        <v>2.752000093460083</v>
      </c>
      <c r="K58" s="139">
        <v>6.9520001411437988</v>
      </c>
      <c r="L58" s="140">
        <f t="shared" si="4"/>
        <v>5.8512499928474426</v>
      </c>
      <c r="M58" s="123">
        <f t="shared" si="5"/>
        <v>1</v>
      </c>
      <c r="N58" s="141">
        <f>SUM(M55:M58)</f>
        <v>4</v>
      </c>
      <c r="O58" s="142">
        <f>IF(COUNTIF(L55:L58,"&gt;=0"),ROUND(AVERAGEIF(L55:L58,"&gt;=0"),3),0)</f>
        <v>4.1520000000000001</v>
      </c>
    </row>
    <row r="59" spans="1:15" x14ac:dyDescent="0.25">
      <c r="A59" s="116">
        <f t="shared" si="3"/>
        <v>21</v>
      </c>
      <c r="B59" s="117" t="s">
        <v>332</v>
      </c>
      <c r="C59" s="117">
        <v>1</v>
      </c>
      <c r="D59" s="118"/>
      <c r="E59" s="119"/>
      <c r="F59" s="117"/>
      <c r="G59" s="120" t="str">
        <f>IF($G$2&lt;&gt;"",$G$2,"")</f>
        <v>Grund</v>
      </c>
      <c r="H59" s="121">
        <v>5.6810002326965332</v>
      </c>
      <c r="I59" s="121">
        <v>4.3410000801086426</v>
      </c>
      <c r="J59" s="121">
        <v>6.0320000648498535</v>
      </c>
      <c r="K59" s="121">
        <v>2.1840000152587891</v>
      </c>
      <c r="L59" s="122">
        <f t="shared" si="4"/>
        <v>4.5595000982284546</v>
      </c>
      <c r="M59" s="123">
        <f t="shared" si="5"/>
        <v>1</v>
      </c>
      <c r="N59" s="123">
        <f>SUM(M59:M62)</f>
        <v>4</v>
      </c>
      <c r="O59" s="124">
        <f>IF(COUNTIF(L59:L62,"&gt;=0"),ROUND(AVERAGEIF(L59:L62,"&gt;=0"),3),0)</f>
        <v>5.0279999999999996</v>
      </c>
    </row>
    <row r="60" spans="1:15" x14ac:dyDescent="0.25">
      <c r="A60" s="125">
        <f t="shared" si="3"/>
        <v>21</v>
      </c>
      <c r="B60" s="83" t="s">
        <v>332</v>
      </c>
      <c r="C60" s="83">
        <v>2</v>
      </c>
      <c r="D60" s="126" t="s">
        <v>199</v>
      </c>
      <c r="E60" s="127"/>
      <c r="F60" s="128" t="s">
        <v>39</v>
      </c>
      <c r="G60" s="129" t="str">
        <f>IF($G$3&lt;&gt;"",$G$3,"")</f>
        <v>Kür</v>
      </c>
      <c r="H60" s="130">
        <v>6.804999828338623</v>
      </c>
      <c r="I60" s="130">
        <v>5.7800002098083496</v>
      </c>
      <c r="J60" s="130">
        <v>5.5199999809265137</v>
      </c>
      <c r="K60" s="130">
        <v>3.624000072479248</v>
      </c>
      <c r="L60" s="131">
        <f t="shared" si="4"/>
        <v>5.4322500228881836</v>
      </c>
      <c r="M60" s="123">
        <f t="shared" si="5"/>
        <v>1</v>
      </c>
      <c r="N60" s="132">
        <f>SUM(M59:M62)</f>
        <v>4</v>
      </c>
      <c r="O60" s="133">
        <f>IF(COUNTIF(L59:L62,"&gt;=0"),ROUND(AVERAGEIF(L59:L62,"&gt;=0"),3),0)</f>
        <v>5.0279999999999996</v>
      </c>
    </row>
    <row r="61" spans="1:15" x14ac:dyDescent="0.25">
      <c r="A61" s="134">
        <f t="shared" si="3"/>
        <v>21</v>
      </c>
      <c r="B61" s="83" t="s">
        <v>332</v>
      </c>
      <c r="C61" s="83">
        <v>3</v>
      </c>
      <c r="D61" s="135" t="s">
        <v>40</v>
      </c>
      <c r="E61" s="127"/>
      <c r="F61" s="83" t="s">
        <v>41</v>
      </c>
      <c r="G61" s="129" t="str">
        <f>IF($G$4&lt;&gt;"",$G$4,"")</f>
        <v>Grund 2</v>
      </c>
      <c r="H61" s="130">
        <v>4.1430001258850098</v>
      </c>
      <c r="I61" s="130">
        <v>8.3430004119873047</v>
      </c>
      <c r="J61" s="130">
        <v>7.3179998397827148</v>
      </c>
      <c r="K61" s="130">
        <v>0.64600002765655518</v>
      </c>
      <c r="L61" s="131">
        <f t="shared" si="4"/>
        <v>5.1125001013278961</v>
      </c>
      <c r="M61" s="123">
        <f t="shared" si="5"/>
        <v>1</v>
      </c>
      <c r="N61" s="132">
        <f>SUM(M59:M62)</f>
        <v>4</v>
      </c>
      <c r="O61" s="136">
        <f>IF(COUNTIF(L59:L62,"&gt;=0"),ROUND(AVERAGEIF(L59:L62,"&gt;=0"),3),0)</f>
        <v>5.0279999999999996</v>
      </c>
    </row>
    <row r="62" spans="1:15" x14ac:dyDescent="0.25">
      <c r="A62" s="137">
        <f t="shared" si="3"/>
        <v>21</v>
      </c>
      <c r="B62" s="113" t="s">
        <v>332</v>
      </c>
      <c r="C62" s="113">
        <v>4</v>
      </c>
      <c r="D62" s="110"/>
      <c r="E62" s="111"/>
      <c r="F62" s="113"/>
      <c r="G62" s="138" t="str">
        <f>IF($G$5&lt;&gt;"",$G$5,"")</f>
        <v>Kür 2</v>
      </c>
      <c r="H62" s="139">
        <v>8.0909996032714844</v>
      </c>
      <c r="I62" s="139">
        <v>7.8299999237060547</v>
      </c>
      <c r="J62" s="139">
        <v>0.39399999380111694</v>
      </c>
      <c r="K62" s="139">
        <v>3.7219998836517334</v>
      </c>
      <c r="L62" s="140">
        <f t="shared" si="4"/>
        <v>5.0092498511075974</v>
      </c>
      <c r="M62" s="123">
        <f t="shared" si="5"/>
        <v>1</v>
      </c>
      <c r="N62" s="141">
        <f>SUM(M59:M62)</f>
        <v>4</v>
      </c>
      <c r="O62" s="142">
        <f>IF(COUNTIF(L59:L62,"&gt;=0"),ROUND(AVERAGEIF(L59:L62,"&gt;=0"),3),0)</f>
        <v>5.0279999999999996</v>
      </c>
    </row>
    <row r="63" spans="1:15" x14ac:dyDescent="0.25">
      <c r="A63" s="116">
        <f t="shared" si="3"/>
        <v>9</v>
      </c>
      <c r="B63" s="117" t="s">
        <v>333</v>
      </c>
      <c r="C63" s="117">
        <v>1</v>
      </c>
      <c r="D63" s="118"/>
      <c r="E63" s="119"/>
      <c r="F63" s="117"/>
      <c r="G63" s="120" t="str">
        <f>IF($G$2&lt;&gt;"",$G$2,"")</f>
        <v>Grund</v>
      </c>
      <c r="H63" s="121">
        <v>8.430999755859375</v>
      </c>
      <c r="I63" s="121">
        <v>5.4549999237060547</v>
      </c>
      <c r="J63" s="121">
        <v>3.2430000305175781</v>
      </c>
      <c r="K63" s="121">
        <v>4.9340000152587891</v>
      </c>
      <c r="L63" s="122">
        <f t="shared" si="4"/>
        <v>5.5157499313354492</v>
      </c>
      <c r="M63" s="123">
        <f t="shared" si="5"/>
        <v>1</v>
      </c>
      <c r="N63" s="123">
        <f>SUM(M63:M66)</f>
        <v>4</v>
      </c>
      <c r="O63" s="124">
        <f>IF(COUNTIF(L63:L66,"&gt;=0"),ROUND(AVERAGEIF(L63:L66,"&gt;=0"),3),0)</f>
        <v>5.694</v>
      </c>
    </row>
    <row r="64" spans="1:15" x14ac:dyDescent="0.25">
      <c r="A64" s="125">
        <f t="shared" si="3"/>
        <v>9</v>
      </c>
      <c r="B64" s="83" t="s">
        <v>333</v>
      </c>
      <c r="C64" s="83">
        <v>2</v>
      </c>
      <c r="D64" s="126" t="s">
        <v>334</v>
      </c>
      <c r="E64" s="127"/>
      <c r="F64" s="128" t="s">
        <v>272</v>
      </c>
      <c r="G64" s="129" t="str">
        <f>IF($G$3&lt;&gt;"",$G$3,"")</f>
        <v>Kür</v>
      </c>
      <c r="H64" s="130">
        <v>9.5550003051757813</v>
      </c>
      <c r="I64" s="130">
        <v>8.5310001373291016</v>
      </c>
      <c r="J64" s="130">
        <v>8.2700004577636719</v>
      </c>
      <c r="K64" s="130">
        <v>2.4700000286102295</v>
      </c>
      <c r="L64" s="131">
        <f t="shared" si="4"/>
        <v>7.206500232219696</v>
      </c>
      <c r="M64" s="123">
        <f t="shared" si="5"/>
        <v>1</v>
      </c>
      <c r="N64" s="132">
        <f>SUM(M63:M66)</f>
        <v>4</v>
      </c>
      <c r="O64" s="133">
        <f>IF(COUNTIF(L63:L66,"&gt;=0"),ROUND(AVERAGEIF(L63:L66,"&gt;=0"),3),0)</f>
        <v>5.694</v>
      </c>
    </row>
    <row r="65" spans="1:15" x14ac:dyDescent="0.25">
      <c r="A65" s="134">
        <f t="shared" si="3"/>
        <v>9</v>
      </c>
      <c r="B65" s="83" t="s">
        <v>333</v>
      </c>
      <c r="C65" s="83">
        <v>3</v>
      </c>
      <c r="D65" s="135" t="s">
        <v>273</v>
      </c>
      <c r="E65" s="127"/>
      <c r="F65" s="83" t="s">
        <v>274</v>
      </c>
      <c r="G65" s="129" t="str">
        <f>IF($G$4&lt;&gt;"",$G$4,"")</f>
        <v>Grund 2</v>
      </c>
      <c r="H65" s="130">
        <v>4.9409999847412109</v>
      </c>
      <c r="I65" s="130">
        <v>7.505000114440918</v>
      </c>
      <c r="J65" s="130">
        <v>1.7050000429153442</v>
      </c>
      <c r="K65" s="130">
        <v>9.8079996109008789</v>
      </c>
      <c r="L65" s="131">
        <f t="shared" si="4"/>
        <v>5.989749938249588</v>
      </c>
      <c r="M65" s="123">
        <f t="shared" si="5"/>
        <v>1</v>
      </c>
      <c r="N65" s="132">
        <f>SUM(M63:M66)</f>
        <v>4</v>
      </c>
      <c r="O65" s="136">
        <f>IF(COUNTIF(L63:L66,"&gt;=0"),ROUND(AVERAGEIF(L63:L66,"&gt;=0"),3),0)</f>
        <v>5.694</v>
      </c>
    </row>
    <row r="66" spans="1:15" x14ac:dyDescent="0.25">
      <c r="A66" s="137">
        <f t="shared" si="3"/>
        <v>9</v>
      </c>
      <c r="B66" s="113" t="s">
        <v>333</v>
      </c>
      <c r="C66" s="113">
        <v>4</v>
      </c>
      <c r="D66" s="110"/>
      <c r="E66" s="111"/>
      <c r="F66" s="113"/>
      <c r="G66" s="138" t="str">
        <f>IF($G$5&lt;&gt;"",$G$5,"")</f>
        <v>Kür 2</v>
      </c>
      <c r="H66" s="139">
        <v>3.5569999217987061</v>
      </c>
      <c r="I66" s="139">
        <v>5.0409998893737793</v>
      </c>
      <c r="J66" s="139">
        <v>6.7319998741149902</v>
      </c>
      <c r="K66" s="139">
        <v>0.93199998140335083</v>
      </c>
      <c r="L66" s="140">
        <f t="shared" si="4"/>
        <v>4.0654999166727066</v>
      </c>
      <c r="M66" s="123">
        <f t="shared" si="5"/>
        <v>1</v>
      </c>
      <c r="N66" s="141">
        <f>SUM(M63:M66)</f>
        <v>4</v>
      </c>
      <c r="O66" s="142">
        <f>IF(COUNTIF(L63:L66,"&gt;=0"),ROUND(AVERAGEIF(L63:L66,"&gt;=0"),3),0)</f>
        <v>5.694</v>
      </c>
    </row>
    <row r="67" spans="1:15" x14ac:dyDescent="0.25">
      <c r="A67" s="116">
        <f t="shared" si="3"/>
        <v>1</v>
      </c>
      <c r="B67" s="117" t="s">
        <v>335</v>
      </c>
      <c r="C67" s="117">
        <v>1</v>
      </c>
      <c r="D67" s="118"/>
      <c r="E67" s="119"/>
      <c r="F67" s="117"/>
      <c r="G67" s="120" t="str">
        <f>IF($G$2&lt;&gt;"",$G$2,"")</f>
        <v>Grund</v>
      </c>
      <c r="H67" s="121">
        <v>1.003000020980835</v>
      </c>
      <c r="I67" s="121">
        <v>9.9790000915527344</v>
      </c>
      <c r="J67" s="121">
        <v>7.2100000381469727</v>
      </c>
      <c r="K67" s="121">
        <v>7.8220000267028809</v>
      </c>
      <c r="L67" s="122">
        <f t="shared" si="4"/>
        <v>6.5035000443458557</v>
      </c>
      <c r="M67" s="123">
        <f t="shared" si="5"/>
        <v>1</v>
      </c>
      <c r="N67" s="123">
        <f>SUM(M67:M70)</f>
        <v>4</v>
      </c>
      <c r="O67" s="124">
        <f>IF(COUNTIF(L67:L70,"&gt;=0"),ROUND(AVERAGEIF(L67:L70,"&gt;=0"),3),0)</f>
        <v>6.24</v>
      </c>
    </row>
    <row r="68" spans="1:15" x14ac:dyDescent="0.25">
      <c r="A68" s="125">
        <f t="shared" si="3"/>
        <v>1</v>
      </c>
      <c r="B68" s="83" t="s">
        <v>335</v>
      </c>
      <c r="C68" s="83">
        <v>2</v>
      </c>
      <c r="D68" s="126" t="s">
        <v>336</v>
      </c>
      <c r="E68" s="127"/>
      <c r="F68" s="128" t="s">
        <v>277</v>
      </c>
      <c r="G68" s="129" t="str">
        <f>IF($G$3&lt;&gt;"",$G$3,"")</f>
        <v>Kür</v>
      </c>
      <c r="H68" s="130">
        <v>8.5389995574951172</v>
      </c>
      <c r="I68" s="130">
        <v>4.1339998245239258</v>
      </c>
      <c r="J68" s="130">
        <v>6.3819999694824219</v>
      </c>
      <c r="K68" s="130">
        <v>2.6000000536441803E-2</v>
      </c>
      <c r="L68" s="131">
        <f t="shared" si="4"/>
        <v>4.7702498380094767</v>
      </c>
      <c r="M68" s="123">
        <f t="shared" si="5"/>
        <v>1</v>
      </c>
      <c r="N68" s="132">
        <f>SUM(M67:M70)</f>
        <v>4</v>
      </c>
      <c r="O68" s="133">
        <f>IF(COUNTIF(L67:L70,"&gt;=0"),ROUND(AVERAGEIF(L67:L70,"&gt;=0"),3),0)</f>
        <v>6.24</v>
      </c>
    </row>
    <row r="69" spans="1:15" x14ac:dyDescent="0.25">
      <c r="A69" s="134">
        <f t="shared" si="3"/>
        <v>1</v>
      </c>
      <c r="B69" s="83" t="s">
        <v>335</v>
      </c>
      <c r="C69" s="83">
        <v>3</v>
      </c>
      <c r="D69" s="135" t="s">
        <v>282</v>
      </c>
      <c r="E69" s="127"/>
      <c r="F69" s="83" t="s">
        <v>283</v>
      </c>
      <c r="G69" s="129" t="str">
        <f>IF($G$4&lt;&gt;"",$G$4,"")</f>
        <v>Grund 2</v>
      </c>
      <c r="H69" s="130">
        <v>3.9249999523162842</v>
      </c>
      <c r="I69" s="130">
        <v>6.4889998435974121</v>
      </c>
      <c r="J69" s="130">
        <v>5.6719999313354492</v>
      </c>
      <c r="K69" s="130">
        <v>9.8719997406005859</v>
      </c>
      <c r="L69" s="131">
        <f t="shared" si="4"/>
        <v>6.4894998669624329</v>
      </c>
      <c r="M69" s="123">
        <f t="shared" si="5"/>
        <v>1</v>
      </c>
      <c r="N69" s="132">
        <f>SUM(M67:M70)</f>
        <v>4</v>
      </c>
      <c r="O69" s="136">
        <f>IF(COUNTIF(L67:L70,"&gt;=0"),ROUND(AVERAGEIF(L67:L70,"&gt;=0"),3),0)</f>
        <v>6.24</v>
      </c>
    </row>
    <row r="70" spans="1:15" x14ac:dyDescent="0.25">
      <c r="A70" s="137">
        <f t="shared" si="3"/>
        <v>1</v>
      </c>
      <c r="B70" s="113" t="s">
        <v>335</v>
      </c>
      <c r="C70" s="113">
        <v>4</v>
      </c>
      <c r="D70" s="110"/>
      <c r="E70" s="111"/>
      <c r="F70" s="113"/>
      <c r="G70" s="138" t="str">
        <f>IF($G$5&lt;&gt;"",$G$5,"")</f>
        <v>Kür 2</v>
      </c>
      <c r="H70" s="139">
        <v>7.000999927520752</v>
      </c>
      <c r="I70" s="139">
        <v>6.1840000152587891</v>
      </c>
      <c r="J70" s="139">
        <v>8.7480001449584961</v>
      </c>
      <c r="K70" s="139">
        <v>6.8520002365112305</v>
      </c>
      <c r="L70" s="140">
        <f t="shared" si="4"/>
        <v>7.1962500810623169</v>
      </c>
      <c r="M70" s="123">
        <f t="shared" si="5"/>
        <v>1</v>
      </c>
      <c r="N70" s="141">
        <f>SUM(M67:M70)</f>
        <v>4</v>
      </c>
      <c r="O70" s="142">
        <f>IF(COUNTIF(L67:L70,"&gt;=0"),ROUND(AVERAGEIF(L67:L70,"&gt;=0"),3),0)</f>
        <v>6.24</v>
      </c>
    </row>
    <row r="71" spans="1:15" x14ac:dyDescent="0.25">
      <c r="A71" s="116">
        <f t="shared" ref="A71:A102" si="6">_xlfn.FLOOR.MATH(RANK(N71,$N$7:$N$234)/4+1+SUMPRODUCT(-(-($N$7:$N$234=N71)),-(-(O71&lt;$O$7:$O$234)))/4)</f>
        <v>31</v>
      </c>
      <c r="B71" s="117" t="s">
        <v>337</v>
      </c>
      <c r="C71" s="117">
        <v>1</v>
      </c>
      <c r="D71" s="118"/>
      <c r="E71" s="119"/>
      <c r="F71" s="117"/>
      <c r="G71" s="120" t="str">
        <f>IF($G$2&lt;&gt;"",$G$2,"")</f>
        <v>Grund</v>
      </c>
      <c r="H71" s="121">
        <v>8.0129995346069336</v>
      </c>
      <c r="I71" s="121">
        <v>3.2929999828338623</v>
      </c>
      <c r="J71" s="121">
        <v>0.8399999737739563</v>
      </c>
      <c r="K71" s="121">
        <v>1.6599999666213989</v>
      </c>
      <c r="L71" s="122">
        <f t="shared" ref="L71:L102" si="7">IF(COUNTBLANK(H71:K71)=0,AVERAGE(H71:K71),-0.000001)</f>
        <v>3.4514998644590378</v>
      </c>
      <c r="M71" s="123">
        <f t="shared" ref="M71:M102" si="8">IF(COUNTBLANK(H71:K71)=0,1,0)</f>
        <v>1</v>
      </c>
      <c r="N71" s="123">
        <f>SUM(M71:M74)</f>
        <v>4</v>
      </c>
      <c r="O71" s="124">
        <f>IF(COUNTIF(L71:L74,"&gt;=0"),ROUND(AVERAGEIF(L71:L74,"&gt;=0"),3),0)</f>
        <v>4.7130000000000001</v>
      </c>
    </row>
    <row r="72" spans="1:15" x14ac:dyDescent="0.25">
      <c r="A72" s="125">
        <f t="shared" si="6"/>
        <v>31</v>
      </c>
      <c r="B72" s="83" t="s">
        <v>337</v>
      </c>
      <c r="C72" s="83">
        <v>2</v>
      </c>
      <c r="D72" s="126" t="s">
        <v>338</v>
      </c>
      <c r="E72" s="127"/>
      <c r="F72" s="128" t="s">
        <v>277</v>
      </c>
      <c r="G72" s="129" t="str">
        <f>IF($G$3&lt;&gt;"",$G$3,"")</f>
        <v>Kür</v>
      </c>
      <c r="H72" s="130">
        <v>3.0409998893737793</v>
      </c>
      <c r="I72" s="130">
        <v>2.2249999046325684</v>
      </c>
      <c r="J72" s="130">
        <v>3.0439999103546143</v>
      </c>
      <c r="K72" s="130">
        <v>8.6389999389648438</v>
      </c>
      <c r="L72" s="131">
        <f t="shared" si="7"/>
        <v>4.2372499108314514</v>
      </c>
      <c r="M72" s="123">
        <f t="shared" si="8"/>
        <v>1</v>
      </c>
      <c r="N72" s="132">
        <f>SUM(M71:M74)</f>
        <v>4</v>
      </c>
      <c r="O72" s="133">
        <f>IF(COUNTIF(L71:L74,"&gt;=0"),ROUND(AVERAGEIF(L71:L74,"&gt;=0"),3),0)</f>
        <v>4.7130000000000001</v>
      </c>
    </row>
    <row r="73" spans="1:15" x14ac:dyDescent="0.25">
      <c r="A73" s="134">
        <f t="shared" si="6"/>
        <v>31</v>
      </c>
      <c r="B73" s="83" t="s">
        <v>337</v>
      </c>
      <c r="C73" s="83">
        <v>3</v>
      </c>
      <c r="D73" s="135" t="s">
        <v>282</v>
      </c>
      <c r="E73" s="127"/>
      <c r="F73" s="83" t="s">
        <v>283</v>
      </c>
      <c r="G73" s="129" t="str">
        <f>IF($G$4&lt;&gt;"",$G$4,"")</f>
        <v>Grund 2</v>
      </c>
      <c r="H73" s="130">
        <v>2.8870000839233398</v>
      </c>
      <c r="I73" s="130">
        <v>6.2150001525878906</v>
      </c>
      <c r="J73" s="130">
        <v>9.3020000457763672</v>
      </c>
      <c r="K73" s="130">
        <v>6.5339999198913574</v>
      </c>
      <c r="L73" s="131">
        <f t="shared" si="7"/>
        <v>6.2345000505447388</v>
      </c>
      <c r="M73" s="123">
        <f t="shared" si="8"/>
        <v>1</v>
      </c>
      <c r="N73" s="132">
        <f>SUM(M71:M74)</f>
        <v>4</v>
      </c>
      <c r="O73" s="136">
        <f>IF(COUNTIF(L71:L74,"&gt;=0"),ROUND(AVERAGEIF(L71:L74,"&gt;=0"),3),0)</f>
        <v>4.7130000000000001</v>
      </c>
    </row>
    <row r="74" spans="1:15" x14ac:dyDescent="0.25">
      <c r="A74" s="137">
        <f t="shared" si="6"/>
        <v>31</v>
      </c>
      <c r="B74" s="113" t="s">
        <v>337</v>
      </c>
      <c r="C74" s="113">
        <v>4</v>
      </c>
      <c r="D74" s="110"/>
      <c r="E74" s="111"/>
      <c r="F74" s="113"/>
      <c r="G74" s="138" t="str">
        <f>IF($G$5&lt;&gt;"",$G$5,"")</f>
        <v>Kür 2</v>
      </c>
      <c r="H74" s="139">
        <v>1.503000020980835</v>
      </c>
      <c r="I74" s="139">
        <v>5.1469998359680176</v>
      </c>
      <c r="J74" s="139">
        <v>5.9660000801086426</v>
      </c>
      <c r="K74" s="139">
        <v>7.1009998321533203</v>
      </c>
      <c r="L74" s="140">
        <f t="shared" si="7"/>
        <v>4.9292499423027039</v>
      </c>
      <c r="M74" s="123">
        <f t="shared" si="8"/>
        <v>1</v>
      </c>
      <c r="N74" s="141">
        <f>SUM(M71:M74)</f>
        <v>4</v>
      </c>
      <c r="O74" s="142">
        <f>IF(COUNTIF(L71:L74,"&gt;=0"),ROUND(AVERAGEIF(L71:L74,"&gt;=0"),3),0)</f>
        <v>4.7130000000000001</v>
      </c>
    </row>
    <row r="75" spans="1:15" x14ac:dyDescent="0.25">
      <c r="A75" s="116">
        <f t="shared" si="6"/>
        <v>18</v>
      </c>
      <c r="B75" s="117" t="s">
        <v>339</v>
      </c>
      <c r="C75" s="117">
        <v>1</v>
      </c>
      <c r="D75" s="118"/>
      <c r="E75" s="119"/>
      <c r="F75" s="117"/>
      <c r="G75" s="120" t="str">
        <f>IF($G$2&lt;&gt;"",$G$2,"")</f>
        <v>Grund</v>
      </c>
      <c r="H75" s="121">
        <v>6.2300000190734863</v>
      </c>
      <c r="I75" s="121">
        <v>0.43000000715255737</v>
      </c>
      <c r="J75" s="121">
        <v>8.5329999923706055</v>
      </c>
      <c r="K75" s="121">
        <v>4.3689999580383301</v>
      </c>
      <c r="L75" s="122">
        <f t="shared" si="7"/>
        <v>4.8904999941587448</v>
      </c>
      <c r="M75" s="123">
        <f t="shared" si="8"/>
        <v>1</v>
      </c>
      <c r="N75" s="123">
        <f>SUM(M75:M78)</f>
        <v>4</v>
      </c>
      <c r="O75" s="124">
        <f>IF(COUNTIF(L75:L78,"&gt;=0"),ROUND(AVERAGEIF(L75:L78,"&gt;=0"),3),0)</f>
        <v>5.1840000000000002</v>
      </c>
    </row>
    <row r="76" spans="1:15" x14ac:dyDescent="0.25">
      <c r="A76" s="125">
        <f t="shared" si="6"/>
        <v>18</v>
      </c>
      <c r="B76" s="83" t="s">
        <v>339</v>
      </c>
      <c r="C76" s="83">
        <v>2</v>
      </c>
      <c r="D76" s="126" t="s">
        <v>340</v>
      </c>
      <c r="E76" s="127"/>
      <c r="F76" s="128" t="s">
        <v>166</v>
      </c>
      <c r="G76" s="129" t="str">
        <f>IF($G$3&lt;&gt;"",$G$3,"")</f>
        <v>Kür</v>
      </c>
      <c r="H76" s="130">
        <v>2.8940000534057617</v>
      </c>
      <c r="I76" s="130">
        <v>7.0929999351501465</v>
      </c>
      <c r="J76" s="130">
        <v>1.2929999828338623</v>
      </c>
      <c r="K76" s="130">
        <v>5.8090000152587891</v>
      </c>
      <c r="L76" s="131">
        <f t="shared" si="7"/>
        <v>4.2722499966621399</v>
      </c>
      <c r="M76" s="123">
        <f t="shared" si="8"/>
        <v>1</v>
      </c>
      <c r="N76" s="132">
        <f>SUM(M75:M78)</f>
        <v>4</v>
      </c>
      <c r="O76" s="133">
        <f>IF(COUNTIF(L75:L78,"&gt;=0"),ROUND(AVERAGEIF(L75:L78,"&gt;=0"),3),0)</f>
        <v>5.1840000000000002</v>
      </c>
    </row>
    <row r="77" spans="1:15" x14ac:dyDescent="0.25">
      <c r="A77" s="134">
        <f t="shared" si="6"/>
        <v>18</v>
      </c>
      <c r="B77" s="83" t="s">
        <v>339</v>
      </c>
      <c r="C77" s="83">
        <v>3</v>
      </c>
      <c r="D77" s="135" t="s">
        <v>167</v>
      </c>
      <c r="E77" s="127"/>
      <c r="F77" s="83" t="s">
        <v>168</v>
      </c>
      <c r="G77" s="129" t="str">
        <f>IF($G$4&lt;&gt;"",$G$4,"")</f>
        <v>Grund 2</v>
      </c>
      <c r="H77" s="130">
        <v>8.2799997329711914</v>
      </c>
      <c r="I77" s="130">
        <v>0.84299999475479126</v>
      </c>
      <c r="J77" s="130">
        <v>8.6309995651245117</v>
      </c>
      <c r="K77" s="130">
        <v>4.7829999923706055</v>
      </c>
      <c r="L77" s="131">
        <f t="shared" si="7"/>
        <v>5.634249821305275</v>
      </c>
      <c r="M77" s="123">
        <f t="shared" si="8"/>
        <v>1</v>
      </c>
      <c r="N77" s="132">
        <f>SUM(M75:M78)</f>
        <v>4</v>
      </c>
      <c r="O77" s="136">
        <f>IF(COUNTIF(L75:L78,"&gt;=0"),ROUND(AVERAGEIF(L75:L78,"&gt;=0"),3),0)</f>
        <v>5.1840000000000002</v>
      </c>
    </row>
    <row r="78" spans="1:15" x14ac:dyDescent="0.25">
      <c r="A78" s="137">
        <f t="shared" si="6"/>
        <v>18</v>
      </c>
      <c r="B78" s="113" t="s">
        <v>339</v>
      </c>
      <c r="C78" s="113">
        <v>4</v>
      </c>
      <c r="D78" s="110"/>
      <c r="E78" s="111"/>
      <c r="F78" s="113"/>
      <c r="G78" s="138" t="str">
        <f>IF($G$5&lt;&gt;"",$G$5,"")</f>
        <v>Kür 2</v>
      </c>
      <c r="H78" s="139">
        <v>7.7680001258850098</v>
      </c>
      <c r="I78" s="139">
        <v>5.554999828338623</v>
      </c>
      <c r="J78" s="139">
        <v>8.1190004348754883</v>
      </c>
      <c r="K78" s="139">
        <v>2.3190000057220459</v>
      </c>
      <c r="L78" s="140">
        <f t="shared" si="7"/>
        <v>5.9402500987052917</v>
      </c>
      <c r="M78" s="123">
        <f t="shared" si="8"/>
        <v>1</v>
      </c>
      <c r="N78" s="141">
        <f>SUM(M75:M78)</f>
        <v>4</v>
      </c>
      <c r="O78" s="142">
        <f>IF(COUNTIF(L75:L78,"&gt;=0"),ROUND(AVERAGEIF(L75:L78,"&gt;=0"),3),0)</f>
        <v>5.1840000000000002</v>
      </c>
    </row>
    <row r="79" spans="1:15" x14ac:dyDescent="0.25">
      <c r="A79" s="116">
        <f t="shared" si="6"/>
        <v>11</v>
      </c>
      <c r="B79" s="117" t="s">
        <v>341</v>
      </c>
      <c r="C79" s="117">
        <v>1</v>
      </c>
      <c r="D79" s="118"/>
      <c r="E79" s="119"/>
      <c r="F79" s="117"/>
      <c r="G79" s="120" t="str">
        <f>IF($G$2&lt;&gt;"",$G$2,"")</f>
        <v>Grund</v>
      </c>
      <c r="H79" s="121">
        <v>9.7869997024536133</v>
      </c>
      <c r="I79" s="121">
        <v>4.3029999732971191</v>
      </c>
      <c r="J79" s="121">
        <v>4.9140000343322754</v>
      </c>
      <c r="K79" s="121">
        <v>2.7019999027252197</v>
      </c>
      <c r="L79" s="122">
        <f t="shared" si="7"/>
        <v>5.4264999032020569</v>
      </c>
      <c r="M79" s="123">
        <f t="shared" si="8"/>
        <v>1</v>
      </c>
      <c r="N79" s="123">
        <f>SUM(M79:M82)</f>
        <v>4</v>
      </c>
      <c r="O79" s="124">
        <f>IF(COUNTIF(L79:L82,"&gt;=0"),ROUND(AVERAGEIF(L79:L82,"&gt;=0"),3),0)</f>
        <v>5.468</v>
      </c>
    </row>
    <row r="80" spans="1:15" x14ac:dyDescent="0.25">
      <c r="A80" s="125">
        <f t="shared" si="6"/>
        <v>11</v>
      </c>
      <c r="B80" s="83" t="s">
        <v>341</v>
      </c>
      <c r="C80" s="83">
        <v>2</v>
      </c>
      <c r="D80" s="126" t="s">
        <v>342</v>
      </c>
      <c r="E80" s="127"/>
      <c r="F80" s="128" t="s">
        <v>166</v>
      </c>
      <c r="G80" s="129" t="str">
        <f>IF($G$3&lt;&gt;"",$G$3,"")</f>
        <v>Kür</v>
      </c>
      <c r="H80" s="130">
        <v>4.815000057220459</v>
      </c>
      <c r="I80" s="130">
        <v>9.0150003433227539</v>
      </c>
      <c r="J80" s="130">
        <v>9.6269998550415039</v>
      </c>
      <c r="K80" s="130">
        <v>8.6020002365112305</v>
      </c>
      <c r="L80" s="131">
        <f t="shared" si="7"/>
        <v>8.0147501230239868</v>
      </c>
      <c r="M80" s="123">
        <f t="shared" si="8"/>
        <v>1</v>
      </c>
      <c r="N80" s="132">
        <f>SUM(M79:M82)</f>
        <v>4</v>
      </c>
      <c r="O80" s="133">
        <f>IF(COUNTIF(L79:L82,"&gt;=0"),ROUND(AVERAGEIF(L79:L82,"&gt;=0"),3),0)</f>
        <v>5.468</v>
      </c>
    </row>
    <row r="81" spans="1:15" x14ac:dyDescent="0.25">
      <c r="A81" s="134">
        <f t="shared" si="6"/>
        <v>11</v>
      </c>
      <c r="B81" s="83" t="s">
        <v>341</v>
      </c>
      <c r="C81" s="83">
        <v>3</v>
      </c>
      <c r="D81" s="135" t="s">
        <v>167</v>
      </c>
      <c r="E81" s="127"/>
      <c r="F81" s="83" t="s">
        <v>168</v>
      </c>
      <c r="G81" s="129" t="str">
        <f>IF($G$4&lt;&gt;"",$G$4,"")</f>
        <v>Grund 2</v>
      </c>
      <c r="H81" s="130">
        <v>1.0729999542236328</v>
      </c>
      <c r="I81" s="130">
        <v>8.3050003051757813</v>
      </c>
      <c r="J81" s="130">
        <v>6.9650001525878906</v>
      </c>
      <c r="K81" s="130">
        <v>7.5760002136230469</v>
      </c>
      <c r="L81" s="131">
        <f t="shared" si="7"/>
        <v>5.9797501564025879</v>
      </c>
      <c r="M81" s="123">
        <f t="shared" si="8"/>
        <v>1</v>
      </c>
      <c r="N81" s="132">
        <f>SUM(M79:M82)</f>
        <v>4</v>
      </c>
      <c r="O81" s="136">
        <f>IF(COUNTIF(L79:L82,"&gt;=0"),ROUND(AVERAGEIF(L79:L82,"&gt;=0"),3),0)</f>
        <v>5.468</v>
      </c>
    </row>
    <row r="82" spans="1:15" x14ac:dyDescent="0.25">
      <c r="A82" s="137">
        <f t="shared" si="6"/>
        <v>11</v>
      </c>
      <c r="B82" s="113" t="s">
        <v>341</v>
      </c>
      <c r="C82" s="113">
        <v>4</v>
      </c>
      <c r="D82" s="110"/>
      <c r="E82" s="111"/>
      <c r="F82" s="113"/>
      <c r="G82" s="138" t="str">
        <f>IF($G$5&lt;&gt;"",$G$5,"")</f>
        <v>Kür 2</v>
      </c>
      <c r="H82" s="139">
        <v>5.2290000915527344</v>
      </c>
      <c r="I82" s="139">
        <v>3.8889999389648438</v>
      </c>
      <c r="J82" s="139">
        <v>3.9999999105930328E-2</v>
      </c>
      <c r="K82" s="139">
        <v>0.65200001001358032</v>
      </c>
      <c r="L82" s="140">
        <f t="shared" si="7"/>
        <v>2.4525000099092722</v>
      </c>
      <c r="M82" s="123">
        <f t="shared" si="8"/>
        <v>1</v>
      </c>
      <c r="N82" s="141">
        <f>SUM(M79:M82)</f>
        <v>4</v>
      </c>
      <c r="O82" s="142">
        <f>IF(COUNTIF(L79:L82,"&gt;=0"),ROUND(AVERAGEIF(L79:L82,"&gt;=0"),3),0)</f>
        <v>5.468</v>
      </c>
    </row>
    <row r="83" spans="1:15" x14ac:dyDescent="0.25">
      <c r="A83" s="116">
        <f t="shared" si="6"/>
        <v>3</v>
      </c>
      <c r="B83" s="117" t="s">
        <v>343</v>
      </c>
      <c r="C83" s="117">
        <v>1</v>
      </c>
      <c r="D83" s="118"/>
      <c r="E83" s="119"/>
      <c r="F83" s="117"/>
      <c r="G83" s="120" t="str">
        <f>IF($G$2&lt;&gt;"",$G$2,"")</f>
        <v>Grund</v>
      </c>
      <c r="H83" s="121">
        <v>8.7279996871948242</v>
      </c>
      <c r="I83" s="121">
        <v>9.3400001525878906</v>
      </c>
      <c r="J83" s="121">
        <v>9.9519996643066406</v>
      </c>
      <c r="K83" s="121">
        <v>9.6920003890991211</v>
      </c>
      <c r="L83" s="122">
        <f t="shared" si="7"/>
        <v>9.4279999732971191</v>
      </c>
      <c r="M83" s="123">
        <f t="shared" si="8"/>
        <v>1</v>
      </c>
      <c r="N83" s="123">
        <f>SUM(M83:M86)</f>
        <v>4</v>
      </c>
      <c r="O83" s="124">
        <f>IF(COUNTIF(L83:L86,"&gt;=0"),ROUND(AVERAGEIF(L83:L86,"&gt;=0"),3),0)</f>
        <v>6.1159999999999997</v>
      </c>
    </row>
    <row r="84" spans="1:15" x14ac:dyDescent="0.25">
      <c r="A84" s="125">
        <f t="shared" si="6"/>
        <v>3</v>
      </c>
      <c r="B84" s="83" t="s">
        <v>343</v>
      </c>
      <c r="C84" s="83">
        <v>2</v>
      </c>
      <c r="D84" s="126" t="s">
        <v>201</v>
      </c>
      <c r="E84" s="127"/>
      <c r="F84" s="128" t="s">
        <v>202</v>
      </c>
      <c r="G84" s="129" t="str">
        <f>IF($G$3&lt;&gt;"",$G$3,"")</f>
        <v>Kür</v>
      </c>
      <c r="H84" s="130">
        <v>1.8040000200271606</v>
      </c>
      <c r="I84" s="130">
        <v>0.46399998664855957</v>
      </c>
      <c r="J84" s="130">
        <v>7.4879999160766602</v>
      </c>
      <c r="K84" s="130">
        <v>7.2280001640319824</v>
      </c>
      <c r="L84" s="131">
        <f t="shared" si="7"/>
        <v>4.2460000216960907</v>
      </c>
      <c r="M84" s="123">
        <f t="shared" si="8"/>
        <v>1</v>
      </c>
      <c r="N84" s="132">
        <f>SUM(M83:M86)</f>
        <v>4</v>
      </c>
      <c r="O84" s="133">
        <f>IF(COUNTIF(L83:L86,"&gt;=0"),ROUND(AVERAGEIF(L83:L86,"&gt;=0"),3),0)</f>
        <v>6.1159999999999997</v>
      </c>
    </row>
    <row r="85" spans="1:15" x14ac:dyDescent="0.25">
      <c r="A85" s="134">
        <f t="shared" si="6"/>
        <v>3</v>
      </c>
      <c r="B85" s="83" t="s">
        <v>343</v>
      </c>
      <c r="C85" s="83">
        <v>3</v>
      </c>
      <c r="D85" s="135" t="s">
        <v>66</v>
      </c>
      <c r="E85" s="127"/>
      <c r="F85" s="83" t="s">
        <v>67</v>
      </c>
      <c r="G85" s="129" t="str">
        <f>IF($G$4&lt;&gt;"",$G$4,"")</f>
        <v>Grund 2</v>
      </c>
      <c r="H85" s="130">
        <v>0.77799999713897705</v>
      </c>
      <c r="I85" s="130">
        <v>1.3899999856948853</v>
      </c>
      <c r="J85" s="130">
        <v>6.4619998931884766</v>
      </c>
      <c r="K85" s="130">
        <v>8.1540002822875977</v>
      </c>
      <c r="L85" s="131">
        <f t="shared" si="7"/>
        <v>4.1960000395774841</v>
      </c>
      <c r="M85" s="123">
        <f t="shared" si="8"/>
        <v>1</v>
      </c>
      <c r="N85" s="132">
        <f>SUM(M83:M86)</f>
        <v>4</v>
      </c>
      <c r="O85" s="136">
        <f>IF(COUNTIF(L83:L86,"&gt;=0"),ROUND(AVERAGEIF(L83:L86,"&gt;=0"),3),0)</f>
        <v>6.1159999999999997</v>
      </c>
    </row>
    <row r="86" spans="1:15" x14ac:dyDescent="0.25">
      <c r="A86" s="137">
        <f t="shared" si="6"/>
        <v>3</v>
      </c>
      <c r="B86" s="113" t="s">
        <v>343</v>
      </c>
      <c r="C86" s="113">
        <v>4</v>
      </c>
      <c r="D86" s="110"/>
      <c r="E86" s="111"/>
      <c r="F86" s="113"/>
      <c r="G86" s="138" t="str">
        <f>IF($G$5&lt;&gt;"",$G$5,"")</f>
        <v>Kür 2</v>
      </c>
      <c r="H86" s="139">
        <v>6.6779999732971191</v>
      </c>
      <c r="I86" s="139">
        <v>0.87800002098083496</v>
      </c>
      <c r="J86" s="139">
        <v>9.5380001068115234</v>
      </c>
      <c r="K86" s="139">
        <v>9.2779998779296875</v>
      </c>
      <c r="L86" s="140">
        <f t="shared" si="7"/>
        <v>6.5929999947547913</v>
      </c>
      <c r="M86" s="123">
        <f t="shared" si="8"/>
        <v>1</v>
      </c>
      <c r="N86" s="141">
        <f>SUM(M83:M86)</f>
        <v>4</v>
      </c>
      <c r="O86" s="142">
        <f>IF(COUNTIF(L83:L86,"&gt;=0"),ROUND(AVERAGEIF(L83:L86,"&gt;=0"),3),0)</f>
        <v>6.1159999999999997</v>
      </c>
    </row>
    <row r="87" spans="1:15" x14ac:dyDescent="0.25">
      <c r="A87" s="116">
        <f t="shared" si="6"/>
        <v>37</v>
      </c>
      <c r="B87" s="117" t="s">
        <v>344</v>
      </c>
      <c r="C87" s="117">
        <v>1</v>
      </c>
      <c r="D87" s="118"/>
      <c r="E87" s="119"/>
      <c r="F87" s="117"/>
      <c r="G87" s="120" t="str">
        <f>IF($G$2&lt;&gt;"",$G$2,"")</f>
        <v>Grund</v>
      </c>
      <c r="H87" s="121">
        <v>7.4330000877380371</v>
      </c>
      <c r="I87" s="121">
        <v>5.5359997749328613</v>
      </c>
      <c r="J87" s="121">
        <v>3.3239998817443848</v>
      </c>
      <c r="K87" s="121">
        <v>3.9360001087188721</v>
      </c>
      <c r="L87" s="122">
        <f t="shared" si="7"/>
        <v>5.0572499632835388</v>
      </c>
      <c r="M87" s="123">
        <f t="shared" si="8"/>
        <v>1</v>
      </c>
      <c r="N87" s="123">
        <f>SUM(M87:M90)</f>
        <v>4</v>
      </c>
      <c r="O87" s="124">
        <f>IF(COUNTIF(L87:L90,"&gt;=0"),ROUND(AVERAGEIF(L87:L90,"&gt;=0"),3),0)</f>
        <v>4.2670000000000003</v>
      </c>
    </row>
    <row r="88" spans="1:15" x14ac:dyDescent="0.25">
      <c r="A88" s="125">
        <f t="shared" si="6"/>
        <v>37</v>
      </c>
      <c r="B88" s="83" t="s">
        <v>344</v>
      </c>
      <c r="C88" s="83">
        <v>2</v>
      </c>
      <c r="D88" s="126" t="s">
        <v>204</v>
      </c>
      <c r="E88" s="127"/>
      <c r="F88" s="128" t="s">
        <v>202</v>
      </c>
      <c r="G88" s="129" t="str">
        <f>IF($G$3&lt;&gt;"",$G$3,"")</f>
        <v>Kür</v>
      </c>
      <c r="H88" s="130">
        <v>4.0970001220703125</v>
      </c>
      <c r="I88" s="130">
        <v>4.7080001831054688</v>
      </c>
      <c r="J88" s="130">
        <v>7.2719998359680176</v>
      </c>
      <c r="K88" s="130">
        <v>7.8839998245239258</v>
      </c>
      <c r="L88" s="131">
        <f t="shared" si="7"/>
        <v>5.9902499914169312</v>
      </c>
      <c r="M88" s="123">
        <f t="shared" si="8"/>
        <v>1</v>
      </c>
      <c r="N88" s="132">
        <f>SUM(M87:M90)</f>
        <v>4</v>
      </c>
      <c r="O88" s="133">
        <f>IF(COUNTIF(L87:L90,"&gt;=0"),ROUND(AVERAGEIF(L87:L90,"&gt;=0"),3),0)</f>
        <v>4.2670000000000003</v>
      </c>
    </row>
    <row r="89" spans="1:15" x14ac:dyDescent="0.25">
      <c r="A89" s="134">
        <f t="shared" si="6"/>
        <v>37</v>
      </c>
      <c r="B89" s="83" t="s">
        <v>344</v>
      </c>
      <c r="C89" s="83">
        <v>3</v>
      </c>
      <c r="D89" s="135" t="s">
        <v>66</v>
      </c>
      <c r="E89" s="127"/>
      <c r="F89" s="83" t="s">
        <v>67</v>
      </c>
      <c r="G89" s="129" t="str">
        <f>IF($G$4&lt;&gt;"",$G$4,"")</f>
        <v>Grund 2</v>
      </c>
      <c r="H89" s="130">
        <v>2.8629999160766602</v>
      </c>
      <c r="I89" s="130">
        <v>2.0460000038146973</v>
      </c>
      <c r="J89" s="130">
        <v>0.15000000596046448</v>
      </c>
      <c r="K89" s="130">
        <v>0.44600000977516174</v>
      </c>
      <c r="L89" s="131">
        <f t="shared" si="7"/>
        <v>1.3762499839067459</v>
      </c>
      <c r="M89" s="123">
        <f t="shared" si="8"/>
        <v>1</v>
      </c>
      <c r="N89" s="132">
        <f>SUM(M87:M90)</f>
        <v>4</v>
      </c>
      <c r="O89" s="136">
        <f>IF(COUNTIF(L87:L90,"&gt;=0"),ROUND(AVERAGEIF(L87:L90,"&gt;=0"),3),0)</f>
        <v>4.2670000000000003</v>
      </c>
    </row>
    <row r="90" spans="1:15" x14ac:dyDescent="0.25">
      <c r="A90" s="137">
        <f t="shared" si="6"/>
        <v>37</v>
      </c>
      <c r="B90" s="113" t="s">
        <v>344</v>
      </c>
      <c r="C90" s="113">
        <v>4</v>
      </c>
      <c r="D90" s="110"/>
      <c r="E90" s="111"/>
      <c r="F90" s="113"/>
      <c r="G90" s="138" t="str">
        <f>IF($G$5&lt;&gt;"",$G$5,"")</f>
        <v>Kür 2</v>
      </c>
      <c r="H90" s="139">
        <v>2.5590000152587891</v>
      </c>
      <c r="I90" s="139">
        <v>6.7579998970031738</v>
      </c>
      <c r="J90" s="139">
        <v>5.7340002059936523</v>
      </c>
      <c r="K90" s="139">
        <v>3.5220000743865967</v>
      </c>
      <c r="L90" s="140">
        <f t="shared" si="7"/>
        <v>4.643250048160553</v>
      </c>
      <c r="M90" s="123">
        <f t="shared" si="8"/>
        <v>1</v>
      </c>
      <c r="N90" s="141">
        <f>SUM(M87:M90)</f>
        <v>4</v>
      </c>
      <c r="O90" s="142">
        <f>IF(COUNTIF(L87:L90,"&gt;=0"),ROUND(AVERAGEIF(L87:L90,"&gt;=0"),3),0)</f>
        <v>4.2670000000000003</v>
      </c>
    </row>
    <row r="91" spans="1:15" x14ac:dyDescent="0.25">
      <c r="A91" s="116">
        <f t="shared" si="6"/>
        <v>29</v>
      </c>
      <c r="B91" s="117" t="s">
        <v>345</v>
      </c>
      <c r="C91" s="117">
        <v>1</v>
      </c>
      <c r="D91" s="118"/>
      <c r="E91" s="119"/>
      <c r="F91" s="117"/>
      <c r="G91" s="120" t="str">
        <f>IF($G$2&lt;&gt;"",$G$2,"")</f>
        <v>Grund</v>
      </c>
      <c r="H91" s="121">
        <v>9.4689998626708984</v>
      </c>
      <c r="I91" s="121">
        <v>5.619999885559082</v>
      </c>
      <c r="J91" s="121">
        <v>6.440000057220459</v>
      </c>
      <c r="K91" s="121">
        <v>3.4639999866485596</v>
      </c>
      <c r="L91" s="122">
        <f t="shared" si="7"/>
        <v>6.2482499480247498</v>
      </c>
      <c r="M91" s="123">
        <f t="shared" si="8"/>
        <v>1</v>
      </c>
      <c r="N91" s="123">
        <f>SUM(M91:M94)</f>
        <v>4</v>
      </c>
      <c r="O91" s="124">
        <f>IF(COUNTIF(L91:L94,"&gt;=0"),ROUND(AVERAGEIF(L91:L94,"&gt;=0"),3),0)</f>
        <v>4.78</v>
      </c>
    </row>
    <row r="92" spans="1:15" x14ac:dyDescent="0.25">
      <c r="A92" s="125">
        <f t="shared" si="6"/>
        <v>29</v>
      </c>
      <c r="B92" s="83" t="s">
        <v>345</v>
      </c>
      <c r="C92" s="83">
        <v>2</v>
      </c>
      <c r="D92" s="126" t="s">
        <v>346</v>
      </c>
      <c r="E92" s="127"/>
      <c r="F92" s="128" t="s">
        <v>70</v>
      </c>
      <c r="G92" s="129" t="str">
        <f>IF($G$3&lt;&gt;"",$G$3,"")</f>
        <v>Kür</v>
      </c>
      <c r="H92" s="130">
        <v>9.7209997177124023</v>
      </c>
      <c r="I92" s="130">
        <v>1.7280000448226929</v>
      </c>
      <c r="J92" s="130">
        <v>3.9760000705718994</v>
      </c>
      <c r="K92" s="130">
        <v>0.65100002288818359</v>
      </c>
      <c r="L92" s="131">
        <f t="shared" si="7"/>
        <v>4.0189999639987946</v>
      </c>
      <c r="M92" s="123">
        <f t="shared" si="8"/>
        <v>1</v>
      </c>
      <c r="N92" s="132">
        <f>SUM(M91:M94)</f>
        <v>4</v>
      </c>
      <c r="O92" s="133">
        <f>IF(COUNTIF(L91:L94,"&gt;=0"),ROUND(AVERAGEIF(L91:L94,"&gt;=0"),3),0)</f>
        <v>4.78</v>
      </c>
    </row>
    <row r="93" spans="1:15" x14ac:dyDescent="0.25">
      <c r="A93" s="134">
        <f t="shared" si="6"/>
        <v>29</v>
      </c>
      <c r="B93" s="83" t="s">
        <v>345</v>
      </c>
      <c r="C93" s="83">
        <v>3</v>
      </c>
      <c r="D93" s="135" t="s">
        <v>71</v>
      </c>
      <c r="E93" s="127"/>
      <c r="F93" s="83" t="s">
        <v>72</v>
      </c>
      <c r="G93" s="129" t="str">
        <f>IF($G$4&lt;&gt;"",$G$4,"")</f>
        <v>Grund 2</v>
      </c>
      <c r="H93" s="130">
        <v>1.5190000534057617</v>
      </c>
      <c r="I93" s="130">
        <v>4.0819997787475586</v>
      </c>
      <c r="J93" s="130">
        <v>4.9019999504089355</v>
      </c>
      <c r="K93" s="130">
        <v>1.9259999990463257</v>
      </c>
      <c r="L93" s="131">
        <f t="shared" si="7"/>
        <v>3.1072499454021454</v>
      </c>
      <c r="M93" s="123">
        <f t="shared" si="8"/>
        <v>1</v>
      </c>
      <c r="N93" s="132">
        <f>SUM(M91:M94)</f>
        <v>4</v>
      </c>
      <c r="O93" s="136">
        <f>IF(COUNTIF(L91:L94,"&gt;=0"),ROUND(AVERAGEIF(L91:L94,"&gt;=0"),3),0)</f>
        <v>4.78</v>
      </c>
    </row>
    <row r="94" spans="1:15" x14ac:dyDescent="0.25">
      <c r="A94" s="137">
        <f t="shared" si="6"/>
        <v>29</v>
      </c>
      <c r="B94" s="113" t="s">
        <v>345</v>
      </c>
      <c r="C94" s="113">
        <v>4</v>
      </c>
      <c r="D94" s="110"/>
      <c r="E94" s="111"/>
      <c r="F94" s="113"/>
      <c r="G94" s="138" t="str">
        <f>IF($G$5&lt;&gt;"",$G$5,"")</f>
        <v>Kür 2</v>
      </c>
      <c r="H94" s="139">
        <v>4.5949997901916504</v>
      </c>
      <c r="I94" s="139">
        <v>4.3340001106262207</v>
      </c>
      <c r="J94" s="139">
        <v>7.9780001640319824</v>
      </c>
      <c r="K94" s="139">
        <v>6.0809998512268066</v>
      </c>
      <c r="L94" s="140">
        <f t="shared" si="7"/>
        <v>5.746999979019165</v>
      </c>
      <c r="M94" s="123">
        <f t="shared" si="8"/>
        <v>1</v>
      </c>
      <c r="N94" s="141">
        <f>SUM(M91:M94)</f>
        <v>4</v>
      </c>
      <c r="O94" s="142">
        <f>IF(COUNTIF(L91:L94,"&gt;=0"),ROUND(AVERAGEIF(L91:L94,"&gt;=0"),3),0)</f>
        <v>4.78</v>
      </c>
    </row>
    <row r="95" spans="1:15" x14ac:dyDescent="0.25">
      <c r="A95" s="116">
        <f t="shared" si="6"/>
        <v>16</v>
      </c>
      <c r="B95" s="117" t="s">
        <v>347</v>
      </c>
      <c r="C95" s="117">
        <v>1</v>
      </c>
      <c r="D95" s="118"/>
      <c r="E95" s="119"/>
      <c r="F95" s="117"/>
      <c r="G95" s="120" t="str">
        <f>IF($G$2&lt;&gt;"",$G$2,"")</f>
        <v>Grund</v>
      </c>
      <c r="H95" s="121">
        <v>6.4619998931884766</v>
      </c>
      <c r="I95" s="121">
        <v>6.7579998970031738</v>
      </c>
      <c r="J95" s="121">
        <v>2.9100000858306885</v>
      </c>
      <c r="K95" s="121">
        <v>1.8849999904632568</v>
      </c>
      <c r="L95" s="122">
        <f t="shared" si="7"/>
        <v>4.5037499666213989</v>
      </c>
      <c r="M95" s="123">
        <f t="shared" si="8"/>
        <v>1</v>
      </c>
      <c r="N95" s="123">
        <f>SUM(M95:M98)</f>
        <v>4</v>
      </c>
      <c r="O95" s="124">
        <f>IF(COUNTIF(L95:L98,"&gt;=0"),ROUND(AVERAGEIF(L95:L98,"&gt;=0"),3),0)</f>
        <v>5.2729999999999997</v>
      </c>
    </row>
    <row r="96" spans="1:15" x14ac:dyDescent="0.25">
      <c r="A96" s="125">
        <f t="shared" si="6"/>
        <v>16</v>
      </c>
      <c r="B96" s="83" t="s">
        <v>347</v>
      </c>
      <c r="C96" s="83">
        <v>2</v>
      </c>
      <c r="D96" s="126" t="s">
        <v>348</v>
      </c>
      <c r="E96" s="127"/>
      <c r="F96" s="128" t="s">
        <v>290</v>
      </c>
      <c r="G96" s="129" t="str">
        <f>IF($G$3&lt;&gt;"",$G$3,"")</f>
        <v>Kür</v>
      </c>
      <c r="H96" s="130">
        <v>3.997999906539917</v>
      </c>
      <c r="I96" s="130">
        <v>8.1979999542236328</v>
      </c>
      <c r="J96" s="130">
        <v>8.8090000152587891</v>
      </c>
      <c r="K96" s="130">
        <v>2.1370000839233398</v>
      </c>
      <c r="L96" s="131">
        <f t="shared" si="7"/>
        <v>5.7854999899864197</v>
      </c>
      <c r="M96" s="123">
        <f t="shared" si="8"/>
        <v>1</v>
      </c>
      <c r="N96" s="132">
        <f>SUM(M95:M98)</f>
        <v>4</v>
      </c>
      <c r="O96" s="133">
        <f>IF(COUNTIF(L95:L98,"&gt;=0"),ROUND(AVERAGEIF(L95:L98,"&gt;=0"),3),0)</f>
        <v>5.2729999999999997</v>
      </c>
    </row>
    <row r="97" spans="1:15" x14ac:dyDescent="0.25">
      <c r="A97" s="134">
        <f t="shared" si="6"/>
        <v>16</v>
      </c>
      <c r="B97" s="83" t="s">
        <v>347</v>
      </c>
      <c r="C97" s="83">
        <v>3</v>
      </c>
      <c r="D97" s="135" t="s">
        <v>291</v>
      </c>
      <c r="E97" s="127"/>
      <c r="F97" s="83" t="s">
        <v>292</v>
      </c>
      <c r="G97" s="129" t="str">
        <f>IF($G$4&lt;&gt;"",$G$4,"")</f>
        <v>Grund 2</v>
      </c>
      <c r="H97" s="130">
        <v>6.559999942779541</v>
      </c>
      <c r="I97" s="130">
        <v>7.1719999313354492</v>
      </c>
      <c r="J97" s="130">
        <v>1.371999979019165</v>
      </c>
      <c r="K97" s="130">
        <v>5.8870000839233398</v>
      </c>
      <c r="L97" s="131">
        <f t="shared" si="7"/>
        <v>5.2477499842643738</v>
      </c>
      <c r="M97" s="123">
        <f t="shared" si="8"/>
        <v>1</v>
      </c>
      <c r="N97" s="132">
        <f>SUM(M95:M98)</f>
        <v>4</v>
      </c>
      <c r="O97" s="136">
        <f>IF(COUNTIF(L95:L98,"&gt;=0"),ROUND(AVERAGEIF(L95:L98,"&gt;=0"),3),0)</f>
        <v>5.2729999999999997</v>
      </c>
    </row>
    <row r="98" spans="1:15" x14ac:dyDescent="0.25">
      <c r="A98" s="137">
        <f t="shared" si="6"/>
        <v>16</v>
      </c>
      <c r="B98" s="113" t="s">
        <v>347</v>
      </c>
      <c r="C98" s="113">
        <v>4</v>
      </c>
      <c r="D98" s="110"/>
      <c r="E98" s="111"/>
      <c r="F98" s="113"/>
      <c r="G98" s="138" t="str">
        <f>IF($G$5&lt;&gt;"",$G$5,"")</f>
        <v>Kür 2</v>
      </c>
      <c r="H98" s="139">
        <v>6.0479998588562012</v>
      </c>
      <c r="I98" s="139">
        <v>6.6599998474121094</v>
      </c>
      <c r="J98" s="139">
        <v>4.4479999542236328</v>
      </c>
      <c r="K98" s="139">
        <v>5.0590000152587891</v>
      </c>
      <c r="L98" s="140">
        <f t="shared" si="7"/>
        <v>5.5537499189376831</v>
      </c>
      <c r="M98" s="123">
        <f t="shared" si="8"/>
        <v>1</v>
      </c>
      <c r="N98" s="141">
        <f>SUM(M95:M98)</f>
        <v>4</v>
      </c>
      <c r="O98" s="142">
        <f>IF(COUNTIF(L95:L98,"&gt;=0"),ROUND(AVERAGEIF(L95:L98,"&gt;=0"),3),0)</f>
        <v>5.2729999999999997</v>
      </c>
    </row>
    <row r="99" spans="1:15" x14ac:dyDescent="0.25">
      <c r="A99" s="116">
        <f t="shared" si="6"/>
        <v>14</v>
      </c>
      <c r="B99" s="117" t="s">
        <v>349</v>
      </c>
      <c r="C99" s="117">
        <v>1</v>
      </c>
      <c r="D99" s="118"/>
      <c r="E99" s="119"/>
      <c r="F99" s="117"/>
      <c r="G99" s="120" t="str">
        <f>IF($G$2&lt;&gt;"",$G$2,"")</f>
        <v>Grund</v>
      </c>
      <c r="H99" s="121">
        <v>5.9939999580383301</v>
      </c>
      <c r="I99" s="121">
        <v>2.1459999084472656</v>
      </c>
      <c r="J99" s="121">
        <v>8.8210000991821289</v>
      </c>
      <c r="K99" s="121">
        <v>4.0999999046325684</v>
      </c>
      <c r="L99" s="122">
        <f t="shared" si="7"/>
        <v>5.2652499675750732</v>
      </c>
      <c r="M99" s="123">
        <f t="shared" si="8"/>
        <v>1</v>
      </c>
      <c r="N99" s="123">
        <f>SUM(M99:M102)</f>
        <v>4</v>
      </c>
      <c r="O99" s="124">
        <f>IF(COUNTIF(L99:L102,"&gt;=0"),ROUND(AVERAGEIF(L99:L102,"&gt;=0"),3),0)</f>
        <v>5.3209999999999997</v>
      </c>
    </row>
    <row r="100" spans="1:15" x14ac:dyDescent="0.25">
      <c r="A100" s="125">
        <f t="shared" si="6"/>
        <v>14</v>
      </c>
      <c r="B100" s="83" t="s">
        <v>349</v>
      </c>
      <c r="C100" s="83">
        <v>2</v>
      </c>
      <c r="D100" s="126" t="s">
        <v>215</v>
      </c>
      <c r="E100" s="127"/>
      <c r="F100" s="128" t="s">
        <v>75</v>
      </c>
      <c r="G100" s="129" t="str">
        <f>IF($G$3&lt;&gt;"",$G$3,"")</f>
        <v>Kür</v>
      </c>
      <c r="H100" s="130">
        <v>6.245999813079834</v>
      </c>
      <c r="I100" s="130">
        <v>3.7929999828338623</v>
      </c>
      <c r="J100" s="130">
        <v>9.0729999542236328</v>
      </c>
      <c r="K100" s="130">
        <v>4.6680002212524414</v>
      </c>
      <c r="L100" s="131">
        <f t="shared" si="7"/>
        <v>5.9449999928474426</v>
      </c>
      <c r="M100" s="123">
        <f t="shared" si="8"/>
        <v>1</v>
      </c>
      <c r="N100" s="132">
        <f>SUM(M99:M102)</f>
        <v>4</v>
      </c>
      <c r="O100" s="133">
        <f>IF(COUNTIF(L99:L102,"&gt;=0"),ROUND(AVERAGEIF(L99:L102,"&gt;=0"),3),0)</f>
        <v>5.3209999999999997</v>
      </c>
    </row>
    <row r="101" spans="1:15" x14ac:dyDescent="0.25">
      <c r="A101" s="134">
        <f t="shared" si="6"/>
        <v>14</v>
      </c>
      <c r="B101" s="83" t="s">
        <v>349</v>
      </c>
      <c r="C101" s="83">
        <v>3</v>
      </c>
      <c r="D101" s="135" t="s">
        <v>76</v>
      </c>
      <c r="E101" s="127"/>
      <c r="F101" s="83" t="s">
        <v>77</v>
      </c>
      <c r="G101" s="129" t="str">
        <f>IF($G$4&lt;&gt;"",$G$4,"")</f>
        <v>Grund 2</v>
      </c>
      <c r="H101" s="130">
        <v>0.55199998617172241</v>
      </c>
      <c r="I101" s="130">
        <v>4.1960000991821289</v>
      </c>
      <c r="J101" s="130">
        <v>3.3789999485015869</v>
      </c>
      <c r="K101" s="130">
        <v>8.9739999771118164</v>
      </c>
      <c r="L101" s="131">
        <f t="shared" si="7"/>
        <v>4.2752500027418137</v>
      </c>
      <c r="M101" s="123">
        <f t="shared" si="8"/>
        <v>1</v>
      </c>
      <c r="N101" s="132">
        <f>SUM(M99:M102)</f>
        <v>4</v>
      </c>
      <c r="O101" s="136">
        <f>IF(COUNTIF(L99:L102,"&gt;=0"),ROUND(AVERAGEIF(L99:L102,"&gt;=0"),3),0)</f>
        <v>5.3209999999999997</v>
      </c>
    </row>
    <row r="102" spans="1:15" x14ac:dyDescent="0.25">
      <c r="A102" s="137">
        <f t="shared" si="6"/>
        <v>14</v>
      </c>
      <c r="B102" s="113" t="s">
        <v>349</v>
      </c>
      <c r="C102" s="113">
        <v>4</v>
      </c>
      <c r="D102" s="110"/>
      <c r="E102" s="111"/>
      <c r="F102" s="113"/>
      <c r="G102" s="138" t="str">
        <f>IF($G$5&lt;&gt;"",$G$5,"")</f>
        <v>Kür 2</v>
      </c>
      <c r="H102" s="139">
        <v>9.1680002212524414</v>
      </c>
      <c r="I102" s="139">
        <v>2.8110001087188721</v>
      </c>
      <c r="J102" s="139">
        <v>1.9950000047683716</v>
      </c>
      <c r="K102" s="139">
        <v>9.2259998321533203</v>
      </c>
      <c r="L102" s="140">
        <f t="shared" si="7"/>
        <v>5.8000000417232513</v>
      </c>
      <c r="M102" s="123">
        <f t="shared" si="8"/>
        <v>1</v>
      </c>
      <c r="N102" s="141">
        <f>SUM(M99:M102)</f>
        <v>4</v>
      </c>
      <c r="O102" s="142">
        <f>IF(COUNTIF(L99:L102,"&gt;=0"),ROUND(AVERAGEIF(L99:L102,"&gt;=0"),3),0)</f>
        <v>5.3209999999999997</v>
      </c>
    </row>
    <row r="103" spans="1:15" x14ac:dyDescent="0.25">
      <c r="A103" s="116">
        <f t="shared" ref="A103:A134" si="9">_xlfn.FLOOR.MATH(RANK(N103,$N$7:$N$234)/4+1+SUMPRODUCT(-(-($N$7:$N$234=N103)),-(-(O103&lt;$O$7:$O$234)))/4)</f>
        <v>25</v>
      </c>
      <c r="B103" s="117" t="s">
        <v>350</v>
      </c>
      <c r="C103" s="117">
        <v>1</v>
      </c>
      <c r="D103" s="118"/>
      <c r="E103" s="119"/>
      <c r="F103" s="117"/>
      <c r="G103" s="120" t="str">
        <f>IF($G$2&lt;&gt;"",$G$2,"")</f>
        <v>Grund</v>
      </c>
      <c r="H103" s="121">
        <v>8.0369997024536133</v>
      </c>
      <c r="I103" s="121">
        <v>1.6799999475479126</v>
      </c>
      <c r="J103" s="121">
        <v>5.880000114440918</v>
      </c>
      <c r="K103" s="121">
        <v>5.619999885559082</v>
      </c>
      <c r="L103" s="122">
        <f t="shared" ref="L103:L134" si="10">IF(COUNTBLANK(H103:K103)=0,AVERAGE(H103:K103),-0.000001)</f>
        <v>5.3042499125003815</v>
      </c>
      <c r="M103" s="123">
        <f t="shared" ref="M103:M134" si="11">IF(COUNTBLANK(H103:K103)=0,1,0)</f>
        <v>1</v>
      </c>
      <c r="N103" s="123">
        <f>SUM(M103:M106)</f>
        <v>4</v>
      </c>
      <c r="O103" s="124">
        <f>IF(COUNTIF(L103:L106,"&gt;=0"),ROUND(AVERAGEIF(L103:L106,"&gt;=0"),3),0)</f>
        <v>4.899</v>
      </c>
    </row>
    <row r="104" spans="1:15" x14ac:dyDescent="0.25">
      <c r="A104" s="125">
        <f t="shared" si="9"/>
        <v>25</v>
      </c>
      <c r="B104" s="83" t="s">
        <v>350</v>
      </c>
      <c r="C104" s="83">
        <v>2</v>
      </c>
      <c r="D104" s="126" t="s">
        <v>217</v>
      </c>
      <c r="E104" s="127"/>
      <c r="F104" s="128" t="s">
        <v>75</v>
      </c>
      <c r="G104" s="129" t="str">
        <f>IF($G$3&lt;&gt;"",$G$3,"")</f>
        <v>Kür</v>
      </c>
      <c r="H104" s="130">
        <v>8.2889995574951172</v>
      </c>
      <c r="I104" s="130">
        <v>0.8529999852180481</v>
      </c>
      <c r="J104" s="130">
        <v>0.90799999237060547</v>
      </c>
      <c r="K104" s="130">
        <v>4.2360000610351563</v>
      </c>
      <c r="L104" s="131">
        <f t="shared" si="10"/>
        <v>3.5714998990297318</v>
      </c>
      <c r="M104" s="123">
        <f t="shared" si="11"/>
        <v>1</v>
      </c>
      <c r="N104" s="132">
        <f>SUM(M103:M106)</f>
        <v>4</v>
      </c>
      <c r="O104" s="133">
        <f>IF(COUNTIF(L103:L106,"&gt;=0"),ROUND(AVERAGEIF(L103:L106,"&gt;=0"),3),0)</f>
        <v>4.899</v>
      </c>
    </row>
    <row r="105" spans="1:15" x14ac:dyDescent="0.25">
      <c r="A105" s="134">
        <f t="shared" si="9"/>
        <v>25</v>
      </c>
      <c r="B105" s="83" t="s">
        <v>350</v>
      </c>
      <c r="C105" s="83">
        <v>3</v>
      </c>
      <c r="D105" s="135" t="s">
        <v>76</v>
      </c>
      <c r="E105" s="127"/>
      <c r="F105" s="83" t="s">
        <v>77</v>
      </c>
      <c r="G105" s="129" t="str">
        <f>IF($G$4&lt;&gt;"",$G$4,"")</f>
        <v>Grund 2</v>
      </c>
      <c r="H105" s="130">
        <v>3.6749999523162842</v>
      </c>
      <c r="I105" s="130">
        <v>9.8269996643066406</v>
      </c>
      <c r="J105" s="130">
        <v>5.9790000915527344</v>
      </c>
      <c r="K105" s="130">
        <v>2.4460000991821289</v>
      </c>
      <c r="L105" s="131">
        <f t="shared" si="10"/>
        <v>5.481749951839447</v>
      </c>
      <c r="M105" s="123">
        <f t="shared" si="11"/>
        <v>1</v>
      </c>
      <c r="N105" s="132">
        <f>SUM(M103:M106)</f>
        <v>4</v>
      </c>
      <c r="O105" s="136">
        <f>IF(COUNTIF(L103:L106,"&gt;=0"),ROUND(AVERAGEIF(L103:L106,"&gt;=0"),3),0)</f>
        <v>4.899</v>
      </c>
    </row>
    <row r="106" spans="1:15" x14ac:dyDescent="0.25">
      <c r="A106" s="137">
        <f t="shared" si="9"/>
        <v>25</v>
      </c>
      <c r="B106" s="113" t="s">
        <v>350</v>
      </c>
      <c r="C106" s="113">
        <v>4</v>
      </c>
      <c r="D106" s="110"/>
      <c r="E106" s="111"/>
      <c r="F106" s="113"/>
      <c r="G106" s="138" t="str">
        <f>IF($G$5&lt;&gt;"",$G$5,"")</f>
        <v>Kür 2</v>
      </c>
      <c r="H106" s="139">
        <v>3.1630001068115234</v>
      </c>
      <c r="I106" s="139">
        <v>1.2669999599456787</v>
      </c>
      <c r="J106" s="139">
        <v>7.4180002212524414</v>
      </c>
      <c r="K106" s="139">
        <v>9.1099996566772461</v>
      </c>
      <c r="L106" s="140">
        <f t="shared" si="10"/>
        <v>5.2394999861717224</v>
      </c>
      <c r="M106" s="123">
        <f t="shared" si="11"/>
        <v>1</v>
      </c>
      <c r="N106" s="141">
        <f>SUM(M103:M106)</f>
        <v>4</v>
      </c>
      <c r="O106" s="142">
        <f>IF(COUNTIF(L103:L106,"&gt;=0"),ROUND(AVERAGEIF(L103:L106,"&gt;=0"),3),0)</f>
        <v>4.899</v>
      </c>
    </row>
    <row r="107" spans="1:15" x14ac:dyDescent="0.25">
      <c r="A107" s="116">
        <f t="shared" si="9"/>
        <v>17</v>
      </c>
      <c r="B107" s="117" t="s">
        <v>351</v>
      </c>
      <c r="C107" s="117">
        <v>1</v>
      </c>
      <c r="D107" s="118"/>
      <c r="E107" s="119"/>
      <c r="F107" s="117"/>
      <c r="G107" s="120" t="str">
        <f>IF($G$2&lt;&gt;"",$G$2,"")</f>
        <v>Grund</v>
      </c>
      <c r="H107" s="121">
        <v>2.7790000438690186</v>
      </c>
      <c r="I107" s="121">
        <v>6.4229998588562012</v>
      </c>
      <c r="J107" s="121">
        <v>2.5739998817443848</v>
      </c>
      <c r="K107" s="121">
        <v>8.7259998321533203</v>
      </c>
      <c r="L107" s="122">
        <f t="shared" si="10"/>
        <v>5.1254999041557312</v>
      </c>
      <c r="M107" s="123">
        <f t="shared" si="11"/>
        <v>1</v>
      </c>
      <c r="N107" s="123">
        <f>SUM(M107:M110)</f>
        <v>4</v>
      </c>
      <c r="O107" s="124">
        <f>IF(COUNTIF(L107:L110,"&gt;=0"),ROUND(AVERAGEIF(L107:L110,"&gt;=0"),3),0)</f>
        <v>5.242</v>
      </c>
    </row>
    <row r="108" spans="1:15" x14ac:dyDescent="0.25">
      <c r="A108" s="125">
        <f t="shared" si="9"/>
        <v>17</v>
      </c>
      <c r="B108" s="83" t="s">
        <v>351</v>
      </c>
      <c r="C108" s="83">
        <v>2</v>
      </c>
      <c r="D108" s="126" t="s">
        <v>219</v>
      </c>
      <c r="E108" s="127"/>
      <c r="F108" s="128" t="s">
        <v>75</v>
      </c>
      <c r="G108" s="129" t="str">
        <f>IF($G$3&lt;&gt;"",$G$3,"")</f>
        <v>Kür</v>
      </c>
      <c r="H108" s="130">
        <v>4.2189998626708984</v>
      </c>
      <c r="I108" s="130">
        <v>3.9590001106262207</v>
      </c>
      <c r="J108" s="130">
        <v>5.6500000953674316</v>
      </c>
      <c r="K108" s="130">
        <v>1.2460000514984131</v>
      </c>
      <c r="L108" s="131">
        <f t="shared" si="10"/>
        <v>3.768500030040741</v>
      </c>
      <c r="M108" s="123">
        <f t="shared" si="11"/>
        <v>1</v>
      </c>
      <c r="N108" s="132">
        <f>SUM(M107:M110)</f>
        <v>4</v>
      </c>
      <c r="O108" s="133">
        <f>IF(COUNTIF(L107:L110,"&gt;=0"),ROUND(AVERAGEIF(L107:L110,"&gt;=0"),3),0)</f>
        <v>5.242</v>
      </c>
    </row>
    <row r="109" spans="1:15" x14ac:dyDescent="0.25">
      <c r="A109" s="134">
        <f t="shared" si="9"/>
        <v>17</v>
      </c>
      <c r="B109" s="83" t="s">
        <v>351</v>
      </c>
      <c r="C109" s="83">
        <v>3</v>
      </c>
      <c r="D109" s="135" t="s">
        <v>76</v>
      </c>
      <c r="E109" s="127"/>
      <c r="F109" s="83" t="s">
        <v>77</v>
      </c>
      <c r="G109" s="129" t="str">
        <f>IF($G$4&lt;&gt;"",$G$4,"")</f>
        <v>Grund 2</v>
      </c>
      <c r="H109" s="130">
        <v>1.2410000562667847</v>
      </c>
      <c r="I109" s="130">
        <v>7.3930001258850098</v>
      </c>
      <c r="J109" s="130">
        <v>9.0850000381469727</v>
      </c>
      <c r="K109" s="130">
        <v>7.1880002021789551</v>
      </c>
      <c r="L109" s="131">
        <f t="shared" si="10"/>
        <v>6.2267501056194305</v>
      </c>
      <c r="M109" s="123">
        <f t="shared" si="11"/>
        <v>1</v>
      </c>
      <c r="N109" s="132">
        <f>SUM(M107:M110)</f>
        <v>4</v>
      </c>
      <c r="O109" s="136">
        <f>IF(COUNTIF(L107:L110,"&gt;=0"),ROUND(AVERAGEIF(L107:L110,"&gt;=0"),3),0)</f>
        <v>5.242</v>
      </c>
    </row>
    <row r="110" spans="1:15" x14ac:dyDescent="0.25">
      <c r="A110" s="137">
        <f t="shared" si="9"/>
        <v>17</v>
      </c>
      <c r="B110" s="113" t="s">
        <v>351</v>
      </c>
      <c r="C110" s="113">
        <v>4</v>
      </c>
      <c r="D110" s="110"/>
      <c r="E110" s="111"/>
      <c r="F110" s="113"/>
      <c r="G110" s="138" t="str">
        <f>IF($G$5&lt;&gt;"",$G$5,"")</f>
        <v>Kür 2</v>
      </c>
      <c r="H110" s="139">
        <v>6.2690000534057617</v>
      </c>
      <c r="I110" s="139">
        <v>7.9609999656677246</v>
      </c>
      <c r="J110" s="139">
        <v>0.52399998903274536</v>
      </c>
      <c r="K110" s="139">
        <v>8.6280002593994141</v>
      </c>
      <c r="L110" s="140">
        <f t="shared" si="10"/>
        <v>5.8455000668764114</v>
      </c>
      <c r="M110" s="123">
        <f t="shared" si="11"/>
        <v>1</v>
      </c>
      <c r="N110" s="141">
        <f>SUM(M107:M110)</f>
        <v>4</v>
      </c>
      <c r="O110" s="142">
        <f>IF(COUNTIF(L107:L110,"&gt;=0"),ROUND(AVERAGEIF(L107:L110,"&gt;=0"),3),0)</f>
        <v>5.242</v>
      </c>
    </row>
    <row r="111" spans="1:15" x14ac:dyDescent="0.25">
      <c r="A111" s="116">
        <f t="shared" si="9"/>
        <v>12</v>
      </c>
      <c r="B111" s="117" t="s">
        <v>352</v>
      </c>
      <c r="C111" s="117">
        <v>1</v>
      </c>
      <c r="D111" s="118"/>
      <c r="E111" s="119"/>
      <c r="F111" s="117"/>
      <c r="G111" s="120" t="str">
        <f>IF($G$2&lt;&gt;"",$G$2,"")</f>
        <v>Grund</v>
      </c>
      <c r="H111" s="121">
        <v>5.2659997940063477</v>
      </c>
      <c r="I111" s="121">
        <v>8.3859996795654297</v>
      </c>
      <c r="J111" s="121">
        <v>8.9980001449584961</v>
      </c>
      <c r="K111" s="121">
        <v>7.6579999923706055</v>
      </c>
      <c r="L111" s="122">
        <f t="shared" si="10"/>
        <v>7.5769999027252197</v>
      </c>
      <c r="M111" s="123">
        <f t="shared" si="11"/>
        <v>1</v>
      </c>
      <c r="N111" s="123">
        <f>SUM(M111:M114)</f>
        <v>4</v>
      </c>
      <c r="O111" s="124">
        <f>IF(COUNTIF(L111:L114,"&gt;=0"),ROUND(AVERAGEIF(L111:L114,"&gt;=0"),3),0)</f>
        <v>5.4249999999999998</v>
      </c>
    </row>
    <row r="112" spans="1:15" x14ac:dyDescent="0.25">
      <c r="A112" s="125">
        <f t="shared" si="9"/>
        <v>12</v>
      </c>
      <c r="B112" s="83" t="s">
        <v>352</v>
      </c>
      <c r="C112" s="83">
        <v>2</v>
      </c>
      <c r="D112" s="126" t="s">
        <v>221</v>
      </c>
      <c r="E112" s="127"/>
      <c r="F112" s="128" t="s">
        <v>80</v>
      </c>
      <c r="G112" s="129" t="str">
        <f>IF($G$3&lt;&gt;"",$G$3,"")</f>
        <v>Kür</v>
      </c>
      <c r="H112" s="130">
        <v>2.8020000457763672</v>
      </c>
      <c r="I112" s="130">
        <v>5.0500001907348633</v>
      </c>
      <c r="J112" s="130">
        <v>8.1700000762939453</v>
      </c>
      <c r="K112" s="130">
        <v>0.73400002717971802</v>
      </c>
      <c r="L112" s="131">
        <f t="shared" si="10"/>
        <v>4.1890000849962234</v>
      </c>
      <c r="M112" s="123">
        <f t="shared" si="11"/>
        <v>1</v>
      </c>
      <c r="N112" s="132">
        <f>SUM(M111:M114)</f>
        <v>4</v>
      </c>
      <c r="O112" s="133">
        <f>IF(COUNTIF(L111:L114,"&gt;=0"),ROUND(AVERAGEIF(L111:L114,"&gt;=0"),3),0)</f>
        <v>5.4249999999999998</v>
      </c>
    </row>
    <row r="113" spans="1:15" x14ac:dyDescent="0.25">
      <c r="A113" s="134">
        <f t="shared" si="9"/>
        <v>12</v>
      </c>
      <c r="B113" s="83" t="s">
        <v>352</v>
      </c>
      <c r="C113" s="83">
        <v>3</v>
      </c>
      <c r="D113" s="135" t="s">
        <v>134</v>
      </c>
      <c r="E113" s="127"/>
      <c r="F113" s="83" t="s">
        <v>222</v>
      </c>
      <c r="G113" s="129" t="str">
        <f>IF($G$4&lt;&gt;"",$G$4,"")</f>
        <v>Grund 2</v>
      </c>
      <c r="H113" s="130">
        <v>7.3159999847412109</v>
      </c>
      <c r="I113" s="130">
        <v>2.3880000114440918</v>
      </c>
      <c r="J113" s="130">
        <v>1.0479999780654907</v>
      </c>
      <c r="K113" s="130">
        <v>8.0719995498657227</v>
      </c>
      <c r="L113" s="131">
        <f t="shared" si="10"/>
        <v>4.705999881029129</v>
      </c>
      <c r="M113" s="123">
        <f t="shared" si="11"/>
        <v>1</v>
      </c>
      <c r="N113" s="132">
        <f>SUM(M111:M114)</f>
        <v>4</v>
      </c>
      <c r="O113" s="136">
        <f>IF(COUNTIF(L111:L114,"&gt;=0"),ROUND(AVERAGEIF(L111:L114,"&gt;=0"),3),0)</f>
        <v>5.4249999999999998</v>
      </c>
    </row>
    <row r="114" spans="1:15" x14ac:dyDescent="0.25">
      <c r="A114" s="137">
        <f t="shared" si="9"/>
        <v>12</v>
      </c>
      <c r="B114" s="113" t="s">
        <v>352</v>
      </c>
      <c r="C114" s="113">
        <v>4</v>
      </c>
      <c r="D114" s="110"/>
      <c r="E114" s="111"/>
      <c r="F114" s="113"/>
      <c r="G114" s="138" t="str">
        <f>IF($G$5&lt;&gt;"",$G$5,"")</f>
        <v>Kür 2</v>
      </c>
      <c r="H114" s="139">
        <v>4.8520002365112305</v>
      </c>
      <c r="I114" s="139">
        <v>1.8760000467300415</v>
      </c>
      <c r="J114" s="139">
        <v>8.5839996337890625</v>
      </c>
      <c r="K114" s="139">
        <v>5.6079998016357422</v>
      </c>
      <c r="L114" s="140">
        <f t="shared" si="10"/>
        <v>5.2299999296665192</v>
      </c>
      <c r="M114" s="123">
        <f t="shared" si="11"/>
        <v>1</v>
      </c>
      <c r="N114" s="141">
        <f>SUM(M111:M114)</f>
        <v>4</v>
      </c>
      <c r="O114" s="142">
        <f>IF(COUNTIF(L111:L114,"&gt;=0"),ROUND(AVERAGEIF(L111:L114,"&gt;=0"),3),0)</f>
        <v>5.4249999999999998</v>
      </c>
    </row>
    <row r="115" spans="1:15" x14ac:dyDescent="0.25">
      <c r="A115" s="116">
        <f t="shared" si="9"/>
        <v>24</v>
      </c>
      <c r="B115" s="117" t="s">
        <v>353</v>
      </c>
      <c r="C115" s="117">
        <v>1</v>
      </c>
      <c r="D115" s="118"/>
      <c r="E115" s="119"/>
      <c r="F115" s="117"/>
      <c r="G115" s="120" t="str">
        <f>IF($G$2&lt;&gt;"",$G$2,"")</f>
        <v>Grund</v>
      </c>
      <c r="H115" s="121">
        <v>1.7139999866485596</v>
      </c>
      <c r="I115" s="121">
        <v>5.3579998016357422</v>
      </c>
      <c r="J115" s="121">
        <v>9.0010004043579102</v>
      </c>
      <c r="K115" s="121">
        <v>8.7410001754760742</v>
      </c>
      <c r="L115" s="122">
        <f t="shared" si="10"/>
        <v>6.2035000920295715</v>
      </c>
      <c r="M115" s="123">
        <f t="shared" si="11"/>
        <v>1</v>
      </c>
      <c r="N115" s="123">
        <f>SUM(M115:M118)</f>
        <v>4</v>
      </c>
      <c r="O115" s="124">
        <f>IF(COUNTIF(L115:L118,"&gt;=0"),ROUND(AVERAGEIF(L115:L118,"&gt;=0"),3),0)</f>
        <v>4.9189999999999996</v>
      </c>
    </row>
    <row r="116" spans="1:15" x14ac:dyDescent="0.25">
      <c r="A116" s="125">
        <f t="shared" si="9"/>
        <v>24</v>
      </c>
      <c r="B116" s="83" t="s">
        <v>353</v>
      </c>
      <c r="C116" s="83">
        <v>2</v>
      </c>
      <c r="D116" s="126" t="s">
        <v>224</v>
      </c>
      <c r="E116" s="127"/>
      <c r="F116" s="128" t="s">
        <v>225</v>
      </c>
      <c r="G116" s="129" t="str">
        <f>IF($G$3&lt;&gt;"",$G$3,"")</f>
        <v>Kür</v>
      </c>
      <c r="H116" s="130">
        <v>8.694000244140625</v>
      </c>
      <c r="I116" s="130">
        <v>7.5619997978210449</v>
      </c>
      <c r="J116" s="130">
        <v>1.2050000429153442</v>
      </c>
      <c r="K116" s="130">
        <v>0.1809999942779541</v>
      </c>
      <c r="L116" s="131">
        <f t="shared" si="10"/>
        <v>4.4105000197887421</v>
      </c>
      <c r="M116" s="123">
        <f t="shared" si="11"/>
        <v>1</v>
      </c>
      <c r="N116" s="132">
        <f>SUM(M115:M118)</f>
        <v>4</v>
      </c>
      <c r="O116" s="133">
        <f>IF(COUNTIF(L115:L118,"&gt;=0"),ROUND(AVERAGEIF(L115:L118,"&gt;=0"),3),0)</f>
        <v>4.9189999999999996</v>
      </c>
    </row>
    <row r="117" spans="1:15" x14ac:dyDescent="0.25">
      <c r="A117" s="134">
        <f t="shared" si="9"/>
        <v>24</v>
      </c>
      <c r="B117" s="83" t="s">
        <v>353</v>
      </c>
      <c r="C117" s="83">
        <v>3</v>
      </c>
      <c r="D117" s="135" t="s">
        <v>226</v>
      </c>
      <c r="E117" s="127"/>
      <c r="F117" s="83" t="s">
        <v>227</v>
      </c>
      <c r="G117" s="129" t="str">
        <f>IF($G$4&lt;&gt;"",$G$4,"")</f>
        <v>Grund 2</v>
      </c>
      <c r="H117" s="130">
        <v>0.17700000107288361</v>
      </c>
      <c r="I117" s="130">
        <v>3.8199999332427979</v>
      </c>
      <c r="J117" s="130">
        <v>7.4629998207092285</v>
      </c>
      <c r="K117" s="130">
        <v>9.1549997329711914</v>
      </c>
      <c r="L117" s="131">
        <f t="shared" si="10"/>
        <v>5.1537498719990253</v>
      </c>
      <c r="M117" s="123">
        <f t="shared" si="11"/>
        <v>1</v>
      </c>
      <c r="N117" s="132">
        <f>SUM(M115:M118)</f>
        <v>4</v>
      </c>
      <c r="O117" s="136">
        <f>IF(COUNTIF(L115:L118,"&gt;=0"),ROUND(AVERAGEIF(L115:L118,"&gt;=0"),3),0)</f>
        <v>4.9189999999999996</v>
      </c>
    </row>
    <row r="118" spans="1:15" x14ac:dyDescent="0.25">
      <c r="A118" s="137">
        <f t="shared" si="9"/>
        <v>24</v>
      </c>
      <c r="B118" s="113" t="s">
        <v>353</v>
      </c>
      <c r="C118" s="113">
        <v>4</v>
      </c>
      <c r="D118" s="110"/>
      <c r="E118" s="111"/>
      <c r="F118" s="113"/>
      <c r="G118" s="138" t="str">
        <f>IF($G$5&lt;&gt;"",$G$5,"")</f>
        <v>Kür 2</v>
      </c>
      <c r="H118" s="139">
        <v>6.8400001525878906</v>
      </c>
      <c r="I118" s="139">
        <v>6.0240001678466797</v>
      </c>
      <c r="J118" s="139">
        <v>2.4909999370574951</v>
      </c>
      <c r="K118" s="139">
        <v>0.27900001406669617</v>
      </c>
      <c r="L118" s="140">
        <f t="shared" si="10"/>
        <v>3.9085000678896904</v>
      </c>
      <c r="M118" s="123">
        <f t="shared" si="11"/>
        <v>1</v>
      </c>
      <c r="N118" s="141">
        <f>SUM(M115:M118)</f>
        <v>4</v>
      </c>
      <c r="O118" s="142">
        <f>IF(COUNTIF(L115:L118,"&gt;=0"),ROUND(AVERAGEIF(L115:L118,"&gt;=0"),3),0)</f>
        <v>4.9189999999999996</v>
      </c>
    </row>
    <row r="119" spans="1:15" x14ac:dyDescent="0.25">
      <c r="A119" s="116">
        <f t="shared" si="9"/>
        <v>23</v>
      </c>
      <c r="B119" s="117" t="s">
        <v>354</v>
      </c>
      <c r="C119" s="117">
        <v>1</v>
      </c>
      <c r="D119" s="118"/>
      <c r="E119" s="119"/>
      <c r="F119" s="117"/>
      <c r="G119" s="120" t="str">
        <f>IF($G$2&lt;&gt;"",$G$2,"")</f>
        <v>Grund</v>
      </c>
      <c r="H119" s="121">
        <v>6.7740001678466797</v>
      </c>
      <c r="I119" s="121">
        <v>3.4820001125335693</v>
      </c>
      <c r="J119" s="121">
        <v>3.5380001068115234</v>
      </c>
      <c r="K119" s="121">
        <v>5.7859997749328613</v>
      </c>
      <c r="L119" s="122">
        <f t="shared" si="10"/>
        <v>4.8950000405311584</v>
      </c>
      <c r="M119" s="123">
        <f t="shared" si="11"/>
        <v>1</v>
      </c>
      <c r="N119" s="123">
        <f>SUM(M119:M122)</f>
        <v>4</v>
      </c>
      <c r="O119" s="124">
        <f>IF(COUNTIF(L119:L122,"&gt;=0"),ROUND(AVERAGEIF(L119:L122,"&gt;=0"),3),0)</f>
        <v>4.9459999999999997</v>
      </c>
    </row>
    <row r="120" spans="1:15" x14ac:dyDescent="0.25">
      <c r="A120" s="125">
        <f t="shared" si="9"/>
        <v>23</v>
      </c>
      <c r="B120" s="83" t="s">
        <v>354</v>
      </c>
      <c r="C120" s="83">
        <v>2</v>
      </c>
      <c r="D120" s="126" t="s">
        <v>229</v>
      </c>
      <c r="E120" s="127"/>
      <c r="F120" s="128" t="s">
        <v>213</v>
      </c>
      <c r="G120" s="129" t="str">
        <f>IF($G$3&lt;&gt;"",$G$3,"")</f>
        <v>Kür</v>
      </c>
      <c r="H120" s="130">
        <v>8.7700004577636719</v>
      </c>
      <c r="I120" s="130">
        <v>2.9700000286102295</v>
      </c>
      <c r="J120" s="130">
        <v>4.6620001792907715</v>
      </c>
      <c r="K120" s="130">
        <v>7.2249999046325684</v>
      </c>
      <c r="L120" s="131">
        <f t="shared" si="10"/>
        <v>5.9067501425743103</v>
      </c>
      <c r="M120" s="123">
        <f t="shared" si="11"/>
        <v>1</v>
      </c>
      <c r="N120" s="132">
        <f>SUM(M119:M122)</f>
        <v>4</v>
      </c>
      <c r="O120" s="133">
        <f>IF(COUNTIF(L119:L122,"&gt;=0"),ROUND(AVERAGEIF(L119:L122,"&gt;=0"),3),0)</f>
        <v>4.9459999999999997</v>
      </c>
    </row>
    <row r="121" spans="1:15" x14ac:dyDescent="0.25">
      <c r="A121" s="134">
        <f t="shared" si="9"/>
        <v>23</v>
      </c>
      <c r="B121" s="83" t="s">
        <v>354</v>
      </c>
      <c r="C121" s="83">
        <v>3</v>
      </c>
      <c r="D121" s="135" t="s">
        <v>230</v>
      </c>
      <c r="E121" s="127"/>
      <c r="F121" s="83" t="s">
        <v>231</v>
      </c>
      <c r="G121" s="129" t="str">
        <f>IF($G$4&lt;&gt;"",$G$4,"")</f>
        <v>Grund 2</v>
      </c>
      <c r="H121" s="130">
        <v>2.2049999237060547</v>
      </c>
      <c r="I121" s="130">
        <v>1.9450000524520874</v>
      </c>
      <c r="J121" s="130">
        <v>8.0959997177124023</v>
      </c>
      <c r="K121" s="130">
        <v>2.6119999885559082</v>
      </c>
      <c r="L121" s="131">
        <f t="shared" si="10"/>
        <v>3.7144999206066132</v>
      </c>
      <c r="M121" s="123">
        <f t="shared" si="11"/>
        <v>1</v>
      </c>
      <c r="N121" s="132">
        <f>SUM(M119:M122)</f>
        <v>4</v>
      </c>
      <c r="O121" s="136">
        <f>IF(COUNTIF(L119:L122,"&gt;=0"),ROUND(AVERAGEIF(L119:L122,"&gt;=0"),3),0)</f>
        <v>4.9459999999999997</v>
      </c>
    </row>
    <row r="122" spans="1:15" x14ac:dyDescent="0.25">
      <c r="A122" s="137">
        <f t="shared" si="9"/>
        <v>23</v>
      </c>
      <c r="B122" s="113" t="s">
        <v>354</v>
      </c>
      <c r="C122" s="113">
        <v>4</v>
      </c>
      <c r="D122" s="110"/>
      <c r="E122" s="111"/>
      <c r="F122" s="113"/>
      <c r="G122" s="138" t="str">
        <f>IF($G$5&lt;&gt;"",$G$5,"")</f>
        <v>Kür 2</v>
      </c>
      <c r="H122" s="139">
        <v>2.7720000743865967</v>
      </c>
      <c r="I122" s="139">
        <v>1.4320000410079956</v>
      </c>
      <c r="J122" s="139">
        <v>9.5360002517700195</v>
      </c>
      <c r="K122" s="139">
        <v>7.3239998817443848</v>
      </c>
      <c r="L122" s="140">
        <f t="shared" si="10"/>
        <v>5.2660000622272491</v>
      </c>
      <c r="M122" s="123">
        <f t="shared" si="11"/>
        <v>1</v>
      </c>
      <c r="N122" s="141">
        <f>SUM(M119:M122)</f>
        <v>4</v>
      </c>
      <c r="O122" s="142">
        <f>IF(COUNTIF(L119:L122,"&gt;=0"),ROUND(AVERAGEIF(L119:L122,"&gt;=0"),3),0)</f>
        <v>4.9459999999999997</v>
      </c>
    </row>
    <row r="123" spans="1:15" x14ac:dyDescent="0.25">
      <c r="A123" s="116">
        <f t="shared" si="9"/>
        <v>22</v>
      </c>
      <c r="B123" s="117" t="s">
        <v>355</v>
      </c>
      <c r="C123" s="117">
        <v>1</v>
      </c>
      <c r="D123" s="118"/>
      <c r="E123" s="119"/>
      <c r="F123" s="117"/>
      <c r="G123" s="120" t="str">
        <f>IF($G$2&lt;&gt;"",$G$2,"")</f>
        <v>Grund</v>
      </c>
      <c r="H123" s="121">
        <v>1.1139999628067017</v>
      </c>
      <c r="I123" s="121">
        <v>5.8379998207092285</v>
      </c>
      <c r="J123" s="121">
        <v>8.6090002059936523</v>
      </c>
      <c r="K123" s="121">
        <v>0.61599999666213989</v>
      </c>
      <c r="L123" s="122">
        <f t="shared" si="10"/>
        <v>4.0442499965429306</v>
      </c>
      <c r="M123" s="123">
        <f t="shared" si="11"/>
        <v>1</v>
      </c>
      <c r="N123" s="123">
        <f>SUM(M123:M126)</f>
        <v>4</v>
      </c>
      <c r="O123" s="124">
        <f>IF(COUNTIF(L123:L126,"&gt;=0"),ROUND(AVERAGEIF(L123:L126,"&gt;=0"),3),0)</f>
        <v>4.9980000000000002</v>
      </c>
    </row>
    <row r="124" spans="1:15" x14ac:dyDescent="0.25">
      <c r="A124" s="125">
        <f t="shared" si="9"/>
        <v>22</v>
      </c>
      <c r="B124" s="83" t="s">
        <v>355</v>
      </c>
      <c r="C124" s="83">
        <v>2</v>
      </c>
      <c r="D124" s="126" t="s">
        <v>233</v>
      </c>
      <c r="E124" s="127"/>
      <c r="F124" s="128" t="s">
        <v>85</v>
      </c>
      <c r="G124" s="129" t="str">
        <f>IF($G$3&lt;&gt;"",$G$3,"")</f>
        <v>Kür</v>
      </c>
      <c r="H124" s="130">
        <v>0.81000000238418579</v>
      </c>
      <c r="I124" s="130">
        <v>8.0419998168945313</v>
      </c>
      <c r="J124" s="130">
        <v>1.684999942779541</v>
      </c>
      <c r="K124" s="130">
        <v>0.86799997091293335</v>
      </c>
      <c r="L124" s="131">
        <f t="shared" si="10"/>
        <v>2.8512499332427979</v>
      </c>
      <c r="M124" s="123">
        <f t="shared" si="11"/>
        <v>1</v>
      </c>
      <c r="N124" s="132">
        <f>SUM(M123:M126)</f>
        <v>4</v>
      </c>
      <c r="O124" s="133">
        <f>IF(COUNTIF(L123:L126,"&gt;=0"),ROUND(AVERAGEIF(L123:L126,"&gt;=0"),3),0)</f>
        <v>4.9980000000000002</v>
      </c>
    </row>
    <row r="125" spans="1:15" x14ac:dyDescent="0.25">
      <c r="A125" s="134">
        <f t="shared" si="9"/>
        <v>22</v>
      </c>
      <c r="B125" s="83" t="s">
        <v>355</v>
      </c>
      <c r="C125" s="83">
        <v>3</v>
      </c>
      <c r="D125" s="135" t="s">
        <v>81</v>
      </c>
      <c r="E125" s="127"/>
      <c r="F125" s="83" t="s">
        <v>82</v>
      </c>
      <c r="G125" s="129" t="str">
        <f>IF($G$4&lt;&gt;"",$G$4,"")</f>
        <v>Grund 2</v>
      </c>
      <c r="H125" s="130">
        <v>4.5929999351501465</v>
      </c>
      <c r="I125" s="130">
        <v>8.7600002288818359</v>
      </c>
      <c r="J125" s="130">
        <v>9.5790004730224609</v>
      </c>
      <c r="K125" s="130">
        <v>8.7629995346069336</v>
      </c>
      <c r="L125" s="131">
        <f t="shared" si="10"/>
        <v>7.9237500429153442</v>
      </c>
      <c r="M125" s="123">
        <f t="shared" si="11"/>
        <v>1</v>
      </c>
      <c r="N125" s="132">
        <f>SUM(M123:M126)</f>
        <v>4</v>
      </c>
      <c r="O125" s="136">
        <f>IF(COUNTIF(L123:L126,"&gt;=0"),ROUND(AVERAGEIF(L123:L126,"&gt;=0"),3),0)</f>
        <v>4.9980000000000002</v>
      </c>
    </row>
    <row r="126" spans="1:15" x14ac:dyDescent="0.25">
      <c r="A126" s="137">
        <f t="shared" si="9"/>
        <v>22</v>
      </c>
      <c r="B126" s="113" t="s">
        <v>355</v>
      </c>
      <c r="C126" s="113">
        <v>4</v>
      </c>
      <c r="D126" s="110"/>
      <c r="E126" s="111"/>
      <c r="F126" s="113"/>
      <c r="G126" s="138" t="str">
        <f>IF($G$5&lt;&gt;"",$G$5,"")</f>
        <v>Kür 2</v>
      </c>
      <c r="H126" s="139">
        <v>4.6040000915527344</v>
      </c>
      <c r="I126" s="139">
        <v>9.3280000686645508</v>
      </c>
      <c r="J126" s="139">
        <v>2.9709999561309814</v>
      </c>
      <c r="K126" s="139">
        <v>3.7909998893737793</v>
      </c>
      <c r="L126" s="140">
        <f t="shared" si="10"/>
        <v>5.1735000014305115</v>
      </c>
      <c r="M126" s="123">
        <f t="shared" si="11"/>
        <v>1</v>
      </c>
      <c r="N126" s="141">
        <f>SUM(M123:M126)</f>
        <v>4</v>
      </c>
      <c r="O126" s="142">
        <f>IF(COUNTIF(L123:L126,"&gt;=0"),ROUND(AVERAGEIF(L123:L126,"&gt;=0"),3),0)</f>
        <v>4.9980000000000002</v>
      </c>
    </row>
    <row r="127" spans="1:15" x14ac:dyDescent="0.25">
      <c r="A127" s="116">
        <f t="shared" si="9"/>
        <v>20</v>
      </c>
      <c r="B127" s="117" t="s">
        <v>356</v>
      </c>
      <c r="C127" s="117">
        <v>1</v>
      </c>
      <c r="D127" s="118"/>
      <c r="E127" s="119"/>
      <c r="F127" s="117"/>
      <c r="G127" s="120" t="str">
        <f>IF($G$2&lt;&gt;"",$G$2,"")</f>
        <v>Grund</v>
      </c>
      <c r="H127" s="121">
        <v>7.565000057220459</v>
      </c>
      <c r="I127" s="121">
        <v>9.0489997863769531</v>
      </c>
      <c r="J127" s="121">
        <v>8.7889995574951172</v>
      </c>
      <c r="K127" s="121">
        <v>4.0689997673034668</v>
      </c>
      <c r="L127" s="122">
        <f t="shared" si="10"/>
        <v>7.367999792098999</v>
      </c>
      <c r="M127" s="123">
        <f t="shared" si="11"/>
        <v>1</v>
      </c>
      <c r="N127" s="123">
        <f>SUM(M127:M130)</f>
        <v>4</v>
      </c>
      <c r="O127" s="124">
        <f>IF(COUNTIF(L127:L130,"&gt;=0"),ROUND(AVERAGEIF(L127:L130,"&gt;=0"),3),0)</f>
        <v>5.0640000000000001</v>
      </c>
    </row>
    <row r="128" spans="1:15" x14ac:dyDescent="0.25">
      <c r="A128" s="125">
        <f t="shared" si="9"/>
        <v>20</v>
      </c>
      <c r="B128" s="83" t="s">
        <v>356</v>
      </c>
      <c r="C128" s="83">
        <v>2</v>
      </c>
      <c r="D128" s="126" t="s">
        <v>235</v>
      </c>
      <c r="E128" s="127"/>
      <c r="F128" s="128" t="s">
        <v>85</v>
      </c>
      <c r="G128" s="129" t="str">
        <f>IF($G$3&lt;&gt;"",$G$3,"")</f>
        <v>Kür</v>
      </c>
      <c r="H128" s="130">
        <v>5.1009998321533203</v>
      </c>
      <c r="I128" s="130">
        <v>9.300999641418457</v>
      </c>
      <c r="J128" s="130">
        <v>2.9449999332427979</v>
      </c>
      <c r="K128" s="130">
        <v>4.6360001564025879</v>
      </c>
      <c r="L128" s="131">
        <f t="shared" si="10"/>
        <v>5.4957498908042908</v>
      </c>
      <c r="M128" s="123">
        <f t="shared" si="11"/>
        <v>1</v>
      </c>
      <c r="N128" s="132">
        <f>SUM(M127:M130)</f>
        <v>4</v>
      </c>
      <c r="O128" s="133">
        <f>IF(COUNTIF(L127:L130,"&gt;=0"),ROUND(AVERAGEIF(L127:L130,"&gt;=0"),3),0)</f>
        <v>5.0640000000000001</v>
      </c>
    </row>
    <row r="129" spans="1:15" x14ac:dyDescent="0.25">
      <c r="A129" s="134">
        <f t="shared" si="9"/>
        <v>20</v>
      </c>
      <c r="B129" s="83" t="s">
        <v>356</v>
      </c>
      <c r="C129" s="83">
        <v>3</v>
      </c>
      <c r="D129" s="135" t="s">
        <v>86</v>
      </c>
      <c r="E129" s="127"/>
      <c r="F129" s="83" t="s">
        <v>87</v>
      </c>
      <c r="G129" s="129" t="str">
        <f>IF($G$4&lt;&gt;"",$G$4,"")</f>
        <v>Grund 2</v>
      </c>
      <c r="H129" s="130">
        <v>4.3909997940063477</v>
      </c>
      <c r="I129" s="130">
        <v>3.0510001182556152</v>
      </c>
      <c r="J129" s="130">
        <v>9.2030000686645508</v>
      </c>
      <c r="K129" s="130">
        <v>0.89399999380111694</v>
      </c>
      <c r="L129" s="131">
        <f t="shared" si="10"/>
        <v>4.3847499936819077</v>
      </c>
      <c r="M129" s="123">
        <f t="shared" si="11"/>
        <v>1</v>
      </c>
      <c r="N129" s="132">
        <f>SUM(M127:M130)</f>
        <v>4</v>
      </c>
      <c r="O129" s="136">
        <f>IF(COUNTIF(L127:L130,"&gt;=0"),ROUND(AVERAGEIF(L127:L130,"&gt;=0"),3),0)</f>
        <v>5.0640000000000001</v>
      </c>
    </row>
    <row r="130" spans="1:15" x14ac:dyDescent="0.25">
      <c r="A130" s="137">
        <f t="shared" si="9"/>
        <v>20</v>
      </c>
      <c r="B130" s="113" t="s">
        <v>356</v>
      </c>
      <c r="C130" s="113">
        <v>4</v>
      </c>
      <c r="D130" s="110"/>
      <c r="E130" s="111"/>
      <c r="F130" s="113"/>
      <c r="G130" s="138" t="str">
        <f>IF($G$5&lt;&gt;"",$G$5,"")</f>
        <v>Kür 2</v>
      </c>
      <c r="H130" s="139">
        <v>5.5149998664855957</v>
      </c>
      <c r="I130" s="139">
        <v>0.58700001239776611</v>
      </c>
      <c r="J130" s="139">
        <v>0.32699999213218689</v>
      </c>
      <c r="K130" s="139">
        <v>5.6069998741149902</v>
      </c>
      <c r="L130" s="140">
        <f t="shared" si="10"/>
        <v>3.0089999362826347</v>
      </c>
      <c r="M130" s="123">
        <f t="shared" si="11"/>
        <v>1</v>
      </c>
      <c r="N130" s="141">
        <f>SUM(M127:M130)</f>
        <v>4</v>
      </c>
      <c r="O130" s="142">
        <f>IF(COUNTIF(L127:L130,"&gt;=0"),ROUND(AVERAGEIF(L127:L130,"&gt;=0"),3),0)</f>
        <v>5.0640000000000001</v>
      </c>
    </row>
    <row r="131" spans="1:15" x14ac:dyDescent="0.25">
      <c r="A131" s="116">
        <f t="shared" si="9"/>
        <v>27</v>
      </c>
      <c r="B131" s="117" t="s">
        <v>357</v>
      </c>
      <c r="C131" s="117">
        <v>1</v>
      </c>
      <c r="D131" s="118"/>
      <c r="E131" s="119"/>
      <c r="F131" s="117"/>
      <c r="G131" s="120" t="str">
        <f>IF($G$2&lt;&gt;"",$G$2,"")</f>
        <v>Grund</v>
      </c>
      <c r="H131" s="121">
        <v>2.6000000536441803E-2</v>
      </c>
      <c r="I131" s="121">
        <v>9.0010004043579102</v>
      </c>
      <c r="J131" s="121">
        <v>9.6129999160766602</v>
      </c>
      <c r="K131" s="121">
        <v>2.9079999923706055</v>
      </c>
      <c r="L131" s="122">
        <f t="shared" si="10"/>
        <v>5.3870000783354044</v>
      </c>
      <c r="M131" s="123">
        <f t="shared" si="11"/>
        <v>1</v>
      </c>
      <c r="N131" s="123">
        <f>SUM(M131:M134)</f>
        <v>4</v>
      </c>
      <c r="O131" s="124">
        <f>IF(COUNTIF(L131:L134,"&gt;=0"),ROUND(AVERAGEIF(L131:L134,"&gt;=0"),3),0)</f>
        <v>4.8099999999999996</v>
      </c>
    </row>
    <row r="132" spans="1:15" x14ac:dyDescent="0.25">
      <c r="A132" s="125">
        <f t="shared" si="9"/>
        <v>27</v>
      </c>
      <c r="B132" s="83" t="s">
        <v>357</v>
      </c>
      <c r="C132" s="83">
        <v>2</v>
      </c>
      <c r="D132" s="126" t="s">
        <v>358</v>
      </c>
      <c r="E132" s="127"/>
      <c r="F132" s="128" t="s">
        <v>100</v>
      </c>
      <c r="G132" s="129" t="str">
        <f>IF($G$3&lt;&gt;"",$G$3,"")</f>
        <v>Kür</v>
      </c>
      <c r="H132" s="130">
        <v>5.0529999732971191</v>
      </c>
      <c r="I132" s="130">
        <v>8.1730003356933594</v>
      </c>
      <c r="J132" s="130">
        <v>8.7519998550415039</v>
      </c>
      <c r="K132" s="130">
        <v>4.0320000648498535</v>
      </c>
      <c r="L132" s="131">
        <f t="shared" si="10"/>
        <v>6.502500057220459</v>
      </c>
      <c r="M132" s="123">
        <f t="shared" si="11"/>
        <v>1</v>
      </c>
      <c r="N132" s="132">
        <f>SUM(M131:M134)</f>
        <v>4</v>
      </c>
      <c r="O132" s="133">
        <f>IF(COUNTIF(L131:L134,"&gt;=0"),ROUND(AVERAGEIF(L131:L134,"&gt;=0"),3),0)</f>
        <v>4.8099999999999996</v>
      </c>
    </row>
    <row r="133" spans="1:15" x14ac:dyDescent="0.25">
      <c r="A133" s="134">
        <f t="shared" si="9"/>
        <v>27</v>
      </c>
      <c r="B133" s="83" t="s">
        <v>357</v>
      </c>
      <c r="C133" s="83">
        <v>3</v>
      </c>
      <c r="D133" s="135" t="s">
        <v>96</v>
      </c>
      <c r="E133" s="127"/>
      <c r="F133" s="83" t="s">
        <v>97</v>
      </c>
      <c r="G133" s="129" t="str">
        <f>IF($G$4&lt;&gt;"",$G$4,"")</f>
        <v>Grund 2</v>
      </c>
      <c r="H133" s="130">
        <v>0.43900001049041748</v>
      </c>
      <c r="I133" s="130">
        <v>1.0509999990463257</v>
      </c>
      <c r="J133" s="130">
        <v>8.0749998092651367</v>
      </c>
      <c r="K133" s="130">
        <v>7.4660000801086426</v>
      </c>
      <c r="L133" s="131">
        <f t="shared" si="10"/>
        <v>4.2577499747276306</v>
      </c>
      <c r="M133" s="123">
        <f t="shared" si="11"/>
        <v>1</v>
      </c>
      <c r="N133" s="132">
        <f>SUM(M131:M134)</f>
        <v>4</v>
      </c>
      <c r="O133" s="136">
        <f>IF(COUNTIF(L131:L134,"&gt;=0"),ROUND(AVERAGEIF(L131:L134,"&gt;=0"),3),0)</f>
        <v>4.8099999999999996</v>
      </c>
    </row>
    <row r="134" spans="1:15" x14ac:dyDescent="0.25">
      <c r="A134" s="137">
        <f t="shared" si="9"/>
        <v>27</v>
      </c>
      <c r="B134" s="113" t="s">
        <v>357</v>
      </c>
      <c r="C134" s="113">
        <v>4</v>
      </c>
      <c r="D134" s="110"/>
      <c r="E134" s="111"/>
      <c r="F134" s="113"/>
      <c r="G134" s="138" t="str">
        <f>IF($G$5&lt;&gt;"",$G$5,"")</f>
        <v>Kür 2</v>
      </c>
      <c r="H134" s="139">
        <v>1.562999963760376</v>
      </c>
      <c r="I134" s="139">
        <v>2.1749999523162842</v>
      </c>
      <c r="J134" s="139">
        <v>4.1830000877380371</v>
      </c>
      <c r="K134" s="139">
        <v>4.4460000991821289</v>
      </c>
      <c r="L134" s="140">
        <f t="shared" si="10"/>
        <v>3.0917500257492065</v>
      </c>
      <c r="M134" s="123">
        <f t="shared" si="11"/>
        <v>1</v>
      </c>
      <c r="N134" s="141">
        <f>SUM(M131:M134)</f>
        <v>4</v>
      </c>
      <c r="O134" s="142">
        <f>IF(COUNTIF(L131:L134,"&gt;=0"),ROUND(AVERAGEIF(L131:L134,"&gt;=0"),3),0)</f>
        <v>4.8099999999999996</v>
      </c>
    </row>
    <row r="135" spans="1:15" x14ac:dyDescent="0.25">
      <c r="A135" s="116">
        <f t="shared" ref="A135:A166" si="12">_xlfn.FLOOR.MATH(RANK(N135,$N$7:$N$234)/4+1+SUMPRODUCT(-(-($N$7:$N$234=N135)),-(-(O135&lt;$O$7:$O$234)))/4)</f>
        <v>8</v>
      </c>
      <c r="B135" s="117" t="s">
        <v>359</v>
      </c>
      <c r="C135" s="117">
        <v>1</v>
      </c>
      <c r="D135" s="118"/>
      <c r="E135" s="119"/>
      <c r="F135" s="117"/>
      <c r="G135" s="120" t="str">
        <f>IF($G$2&lt;&gt;"",$G$2,"")</f>
        <v>Grund</v>
      </c>
      <c r="H135" s="121">
        <v>9.0590000152587891</v>
      </c>
      <c r="I135" s="121">
        <v>6.8470001220703125</v>
      </c>
      <c r="J135" s="121">
        <v>3.315000057220459</v>
      </c>
      <c r="K135" s="121">
        <v>1.1030000448226929</v>
      </c>
      <c r="L135" s="122">
        <f t="shared" ref="L135:L166" si="13">IF(COUNTBLANK(H135:K135)=0,AVERAGE(H135:K135),-0.000001)</f>
        <v>5.0810000598430634</v>
      </c>
      <c r="M135" s="123">
        <f t="shared" ref="M135:M166" si="14">IF(COUNTBLANK(H135:K135)=0,1,0)</f>
        <v>1</v>
      </c>
      <c r="N135" s="123">
        <f>SUM(M135:M138)</f>
        <v>4</v>
      </c>
      <c r="O135" s="124">
        <f>IF(COUNTIF(L135:L138,"&gt;=0"),ROUND(AVERAGEIF(L135:L138,"&gt;=0"),3),0)</f>
        <v>5.7279999999999998</v>
      </c>
    </row>
    <row r="136" spans="1:15" x14ac:dyDescent="0.25">
      <c r="A136" s="125">
        <f t="shared" si="12"/>
        <v>8</v>
      </c>
      <c r="B136" s="83" t="s">
        <v>359</v>
      </c>
      <c r="C136" s="83">
        <v>2</v>
      </c>
      <c r="D136" s="126" t="s">
        <v>360</v>
      </c>
      <c r="E136" s="127"/>
      <c r="F136" s="128" t="s">
        <v>171</v>
      </c>
      <c r="G136" s="129" t="str">
        <f>IF($G$3&lt;&gt;"",$G$3,"")</f>
        <v>Kür</v>
      </c>
      <c r="H136" s="130">
        <v>4.0869998931884766</v>
      </c>
      <c r="I136" s="130">
        <v>1.875</v>
      </c>
      <c r="J136" s="130">
        <v>8.0270004272460938</v>
      </c>
      <c r="K136" s="130">
        <v>8.6389999389648438</v>
      </c>
      <c r="L136" s="131">
        <f t="shared" si="13"/>
        <v>5.6570000648498535</v>
      </c>
      <c r="M136" s="123">
        <f t="shared" si="14"/>
        <v>1</v>
      </c>
      <c r="N136" s="132">
        <f>SUM(M135:M138)</f>
        <v>4</v>
      </c>
      <c r="O136" s="133">
        <f>IF(COUNTIF(L135:L138,"&gt;=0"),ROUND(AVERAGEIF(L135:L138,"&gt;=0"),3),0)</f>
        <v>5.7279999999999998</v>
      </c>
    </row>
    <row r="137" spans="1:15" x14ac:dyDescent="0.25">
      <c r="A137" s="134">
        <f t="shared" si="12"/>
        <v>8</v>
      </c>
      <c r="B137" s="83" t="s">
        <v>359</v>
      </c>
      <c r="C137" s="83">
        <v>3</v>
      </c>
      <c r="D137" s="135" t="s">
        <v>96</v>
      </c>
      <c r="E137" s="127"/>
      <c r="F137" s="83" t="s">
        <v>172</v>
      </c>
      <c r="G137" s="129" t="str">
        <f>IF($G$4&lt;&gt;"",$G$4,"")</f>
        <v>Grund 2</v>
      </c>
      <c r="H137" s="130">
        <v>9.1579999923706055</v>
      </c>
      <c r="I137" s="130">
        <v>5.625</v>
      </c>
      <c r="J137" s="130">
        <v>9.8249998092651367</v>
      </c>
      <c r="K137" s="130">
        <v>9.5649995803833008</v>
      </c>
      <c r="L137" s="131">
        <f t="shared" si="13"/>
        <v>8.5432498455047607</v>
      </c>
      <c r="M137" s="123">
        <f t="shared" si="14"/>
        <v>1</v>
      </c>
      <c r="N137" s="132">
        <f>SUM(M135:M138)</f>
        <v>4</v>
      </c>
      <c r="O137" s="136">
        <f>IF(COUNTIF(L135:L138,"&gt;=0"),ROUND(AVERAGEIF(L135:L138,"&gt;=0"),3),0)</f>
        <v>5.7279999999999998</v>
      </c>
    </row>
    <row r="138" spans="1:15" x14ac:dyDescent="0.25">
      <c r="A138" s="137">
        <f t="shared" si="12"/>
        <v>8</v>
      </c>
      <c r="B138" s="113" t="s">
        <v>359</v>
      </c>
      <c r="C138" s="113">
        <v>4</v>
      </c>
      <c r="D138" s="110"/>
      <c r="E138" s="111"/>
      <c r="F138" s="113"/>
      <c r="G138" s="138" t="str">
        <f>IF($G$5&lt;&gt;"",$G$5,"")</f>
        <v>Kür 2</v>
      </c>
      <c r="H138" s="139">
        <v>8.6459999084472656</v>
      </c>
      <c r="I138" s="139">
        <v>2.2890000343322754</v>
      </c>
      <c r="J138" s="139">
        <v>2.9010000228881836</v>
      </c>
      <c r="K138" s="139">
        <v>0.68900001049041748</v>
      </c>
      <c r="L138" s="140">
        <f t="shared" si="13"/>
        <v>3.6312499940395355</v>
      </c>
      <c r="M138" s="123">
        <f t="shared" si="14"/>
        <v>1</v>
      </c>
      <c r="N138" s="141">
        <f>SUM(M135:M138)</f>
        <v>4</v>
      </c>
      <c r="O138" s="142">
        <f>IF(COUNTIF(L135:L138,"&gt;=0"),ROUND(AVERAGEIF(L135:L138,"&gt;=0"),3),0)</f>
        <v>5.7279999999999998</v>
      </c>
    </row>
    <row r="139" spans="1:15" x14ac:dyDescent="0.25">
      <c r="A139" s="116">
        <f t="shared" si="12"/>
        <v>10</v>
      </c>
      <c r="B139" s="117" t="s">
        <v>361</v>
      </c>
      <c r="C139" s="117">
        <v>1</v>
      </c>
      <c r="D139" s="118"/>
      <c r="E139" s="119"/>
      <c r="F139" s="117"/>
      <c r="G139" s="120" t="str">
        <f>IF($G$2&lt;&gt;"",$G$2,"")</f>
        <v>Grund</v>
      </c>
      <c r="H139" s="121">
        <v>9.6920003890991211</v>
      </c>
      <c r="I139" s="121">
        <v>9.1909999847412109</v>
      </c>
      <c r="J139" s="121">
        <v>1.9960000514984131</v>
      </c>
      <c r="K139" s="121">
        <v>7.5910000801086426</v>
      </c>
      <c r="L139" s="122">
        <f t="shared" si="13"/>
        <v>7.1175001263618469</v>
      </c>
      <c r="M139" s="123">
        <f t="shared" si="14"/>
        <v>1</v>
      </c>
      <c r="N139" s="123">
        <f>SUM(M139:M142)</f>
        <v>4</v>
      </c>
      <c r="O139" s="124">
        <f>IF(COUNTIF(L139:L142,"&gt;=0"),ROUND(AVERAGEIF(L139:L142,"&gt;=0"),3),0)</f>
        <v>5.5830000000000002</v>
      </c>
    </row>
    <row r="140" spans="1:15" x14ac:dyDescent="0.25">
      <c r="A140" s="125">
        <f t="shared" si="12"/>
        <v>10</v>
      </c>
      <c r="B140" s="83" t="s">
        <v>361</v>
      </c>
      <c r="C140" s="83">
        <v>2</v>
      </c>
      <c r="D140" s="126" t="s">
        <v>362</v>
      </c>
      <c r="E140" s="127"/>
      <c r="F140" s="128" t="s">
        <v>272</v>
      </c>
      <c r="G140" s="129" t="str">
        <f>IF($G$3&lt;&gt;"",$G$3,"")</f>
        <v>Kür</v>
      </c>
      <c r="H140" s="130">
        <v>1.1319999694824219</v>
      </c>
      <c r="I140" s="130">
        <v>4.7750000953674316</v>
      </c>
      <c r="J140" s="130">
        <v>4.5149998664855957</v>
      </c>
      <c r="K140" s="130">
        <v>5.1269998550415039</v>
      </c>
      <c r="L140" s="131">
        <f t="shared" si="13"/>
        <v>3.8872499465942383</v>
      </c>
      <c r="M140" s="123">
        <f t="shared" si="14"/>
        <v>1</v>
      </c>
      <c r="N140" s="132">
        <f>SUM(M139:M142)</f>
        <v>4</v>
      </c>
      <c r="O140" s="133">
        <f>IF(COUNTIF(L139:L142,"&gt;=0"),ROUND(AVERAGEIF(L139:L142,"&gt;=0"),3),0)</f>
        <v>5.5830000000000002</v>
      </c>
    </row>
    <row r="141" spans="1:15" x14ac:dyDescent="0.25">
      <c r="A141" s="134">
        <f t="shared" si="12"/>
        <v>10</v>
      </c>
      <c r="B141" s="83" t="s">
        <v>361</v>
      </c>
      <c r="C141" s="83">
        <v>3</v>
      </c>
      <c r="D141" s="135" t="s">
        <v>301</v>
      </c>
      <c r="E141" s="127"/>
      <c r="F141" s="83" t="s">
        <v>302</v>
      </c>
      <c r="G141" s="129" t="str">
        <f>IF($G$4&lt;&gt;"",$G$4,"")</f>
        <v>Grund 2</v>
      </c>
      <c r="H141" s="130">
        <v>8.1540002822875977</v>
      </c>
      <c r="I141" s="130">
        <v>9.2899999618530273</v>
      </c>
      <c r="J141" s="130">
        <v>7.9489998817443848</v>
      </c>
      <c r="K141" s="130">
        <v>2.4649999141693115</v>
      </c>
      <c r="L141" s="131">
        <f t="shared" si="13"/>
        <v>6.9645000100135803</v>
      </c>
      <c r="M141" s="123">
        <f t="shared" si="14"/>
        <v>1</v>
      </c>
      <c r="N141" s="132">
        <f>SUM(M139:M142)</f>
        <v>4</v>
      </c>
      <c r="O141" s="136">
        <f>IF(COUNTIF(L139:L142,"&gt;=0"),ROUND(AVERAGEIF(L139:L142,"&gt;=0"),3),0)</f>
        <v>5.5830000000000002</v>
      </c>
    </row>
    <row r="142" spans="1:15" x14ac:dyDescent="0.25">
      <c r="A142" s="137">
        <f t="shared" si="12"/>
        <v>10</v>
      </c>
      <c r="B142" s="113" t="s">
        <v>361</v>
      </c>
      <c r="C142" s="113">
        <v>4</v>
      </c>
      <c r="D142" s="110"/>
      <c r="E142" s="111"/>
      <c r="F142" s="113"/>
      <c r="G142" s="138" t="str">
        <f>IF($G$5&lt;&gt;"",$G$5,"")</f>
        <v>Kür 2</v>
      </c>
      <c r="H142" s="139">
        <v>7.6420001983642578</v>
      </c>
      <c r="I142" s="139">
        <v>0.414000004529953</v>
      </c>
      <c r="J142" s="139">
        <v>3.8489999771118164</v>
      </c>
      <c r="K142" s="139">
        <v>5.5409998893737793</v>
      </c>
      <c r="L142" s="140">
        <f t="shared" si="13"/>
        <v>4.3615000173449516</v>
      </c>
      <c r="M142" s="123">
        <f t="shared" si="14"/>
        <v>1</v>
      </c>
      <c r="N142" s="141">
        <f>SUM(M139:M142)</f>
        <v>4</v>
      </c>
      <c r="O142" s="142">
        <f>IF(COUNTIF(L139:L142,"&gt;=0"),ROUND(AVERAGEIF(L139:L142,"&gt;=0"),3),0)</f>
        <v>5.5830000000000002</v>
      </c>
    </row>
    <row r="143" spans="1:15" x14ac:dyDescent="0.25">
      <c r="A143" s="116">
        <f t="shared" si="12"/>
        <v>38</v>
      </c>
      <c r="B143" s="117" t="s">
        <v>363</v>
      </c>
      <c r="C143" s="117">
        <v>1</v>
      </c>
      <c r="D143" s="118"/>
      <c r="E143" s="119"/>
      <c r="F143" s="117"/>
      <c r="G143" s="120" t="str">
        <f>IF($G$2&lt;&gt;"",$G$2,"")</f>
        <v>Grund</v>
      </c>
      <c r="H143" s="121">
        <v>6.1490001678466797</v>
      </c>
      <c r="I143" s="121">
        <v>5.3319997787475586</v>
      </c>
      <c r="J143" s="121">
        <v>0.57899999618530273</v>
      </c>
      <c r="K143" s="121">
        <v>1.7139999866485596</v>
      </c>
      <c r="L143" s="122">
        <f t="shared" si="13"/>
        <v>3.4434999823570251</v>
      </c>
      <c r="M143" s="123">
        <f t="shared" si="14"/>
        <v>1</v>
      </c>
      <c r="N143" s="123">
        <f>SUM(M143:M146)</f>
        <v>4</v>
      </c>
      <c r="O143" s="124">
        <f>IF(COUNTIF(L143:L146,"&gt;=0"),ROUND(AVERAGEIF(L143:L146,"&gt;=0"),3),0)</f>
        <v>4.2569999999999997</v>
      </c>
    </row>
    <row r="144" spans="1:15" x14ac:dyDescent="0.25">
      <c r="A144" s="125">
        <f t="shared" si="12"/>
        <v>38</v>
      </c>
      <c r="B144" s="83" t="s">
        <v>363</v>
      </c>
      <c r="C144" s="83">
        <v>2</v>
      </c>
      <c r="D144" s="126" t="s">
        <v>364</v>
      </c>
      <c r="E144" s="127"/>
      <c r="F144" s="128" t="s">
        <v>100</v>
      </c>
      <c r="G144" s="129" t="str">
        <f>IF($G$3&lt;&gt;"",$G$3,"")</f>
        <v>Kür</v>
      </c>
      <c r="H144" s="130">
        <v>5.6370000839233398</v>
      </c>
      <c r="I144" s="130">
        <v>4.4710001945495605</v>
      </c>
      <c r="J144" s="130">
        <v>6.685999870300293</v>
      </c>
      <c r="K144" s="130">
        <v>2.8380000591278076</v>
      </c>
      <c r="L144" s="131">
        <f t="shared" si="13"/>
        <v>4.9080000519752502</v>
      </c>
      <c r="M144" s="123">
        <f t="shared" si="14"/>
        <v>1</v>
      </c>
      <c r="N144" s="132">
        <f>SUM(M143:M146)</f>
        <v>4</v>
      </c>
      <c r="O144" s="133">
        <f>IF(COUNTIF(L143:L146,"&gt;=0"),ROUND(AVERAGEIF(L143:L146,"&gt;=0"),3),0)</f>
        <v>4.2569999999999997</v>
      </c>
    </row>
    <row r="145" spans="1:15" x14ac:dyDescent="0.25">
      <c r="A145" s="134">
        <f t="shared" si="12"/>
        <v>38</v>
      </c>
      <c r="B145" s="83" t="s">
        <v>363</v>
      </c>
      <c r="C145" s="83">
        <v>3</v>
      </c>
      <c r="D145" s="135" t="s">
        <v>101</v>
      </c>
      <c r="E145" s="127"/>
      <c r="F145" s="83" t="s">
        <v>102</v>
      </c>
      <c r="G145" s="129" t="str">
        <f>IF($G$4&lt;&gt;"",$G$4,"")</f>
        <v>Grund 2</v>
      </c>
      <c r="H145" s="130">
        <v>1.0230000019073486</v>
      </c>
      <c r="I145" s="130">
        <v>2.7149999141693115</v>
      </c>
      <c r="J145" s="130">
        <v>9.9130001068115234</v>
      </c>
      <c r="K145" s="130">
        <v>4.6360001564025879</v>
      </c>
      <c r="L145" s="131">
        <f t="shared" si="13"/>
        <v>4.5717500448226929</v>
      </c>
      <c r="M145" s="123">
        <f t="shared" si="14"/>
        <v>1</v>
      </c>
      <c r="N145" s="132">
        <f>SUM(M143:M146)</f>
        <v>4</v>
      </c>
      <c r="O145" s="136">
        <f>IF(COUNTIF(L143:L146,"&gt;=0"),ROUND(AVERAGEIF(L143:L146,"&gt;=0"),3),0)</f>
        <v>4.2569999999999997</v>
      </c>
    </row>
    <row r="146" spans="1:15" x14ac:dyDescent="0.25">
      <c r="A146" s="137">
        <f t="shared" si="12"/>
        <v>38</v>
      </c>
      <c r="B146" s="113" t="s">
        <v>363</v>
      </c>
      <c r="C146" s="113">
        <v>4</v>
      </c>
      <c r="D146" s="110"/>
      <c r="E146" s="111"/>
      <c r="F146" s="113"/>
      <c r="G146" s="138" t="str">
        <f>IF($G$5&lt;&gt;"",$G$5,"")</f>
        <v>Kür 2</v>
      </c>
      <c r="H146" s="139">
        <v>0.51099997758865356</v>
      </c>
      <c r="I146" s="139">
        <v>3.8059999942779541</v>
      </c>
      <c r="J146" s="139">
        <v>2.4330000877380371</v>
      </c>
      <c r="K146" s="139">
        <v>9.6639995574951172</v>
      </c>
      <c r="L146" s="140">
        <f t="shared" si="13"/>
        <v>4.1034999042749405</v>
      </c>
      <c r="M146" s="123">
        <f t="shared" si="14"/>
        <v>1</v>
      </c>
      <c r="N146" s="141">
        <f>SUM(M143:M146)</f>
        <v>4</v>
      </c>
      <c r="O146" s="142">
        <f>IF(COUNTIF(L143:L146,"&gt;=0"),ROUND(AVERAGEIF(L143:L146,"&gt;=0"),3),0)</f>
        <v>4.2569999999999997</v>
      </c>
    </row>
    <row r="147" spans="1:15" x14ac:dyDescent="0.25">
      <c r="A147" s="116">
        <f t="shared" si="12"/>
        <v>19</v>
      </c>
      <c r="B147" s="117" t="s">
        <v>365</v>
      </c>
      <c r="C147" s="117">
        <v>1</v>
      </c>
      <c r="D147" s="118"/>
      <c r="E147" s="119"/>
      <c r="F147" s="117"/>
      <c r="G147" s="120" t="str">
        <f>IF($G$2&lt;&gt;"",$G$2,"")</f>
        <v>Grund</v>
      </c>
      <c r="H147" s="121">
        <v>5.1579999923706055</v>
      </c>
      <c r="I147" s="121">
        <v>0.43799999356269836</v>
      </c>
      <c r="J147" s="121">
        <v>6.0329999923706055</v>
      </c>
      <c r="K147" s="121">
        <v>1.312999963760376</v>
      </c>
      <c r="L147" s="122">
        <f t="shared" si="13"/>
        <v>3.2354999855160713</v>
      </c>
      <c r="M147" s="123">
        <f t="shared" si="14"/>
        <v>1</v>
      </c>
      <c r="N147" s="123">
        <f>SUM(M147:M150)</f>
        <v>4</v>
      </c>
      <c r="O147" s="124">
        <f>IF(COUNTIF(L147:L150,"&gt;=0"),ROUND(AVERAGEIF(L147:L150,"&gt;=0"),3),0)</f>
        <v>5.1520000000000001</v>
      </c>
    </row>
    <row r="148" spans="1:15" x14ac:dyDescent="0.25">
      <c r="A148" s="125">
        <f t="shared" si="12"/>
        <v>19</v>
      </c>
      <c r="B148" s="83" t="s">
        <v>365</v>
      </c>
      <c r="C148" s="83">
        <v>2</v>
      </c>
      <c r="D148" s="126" t="s">
        <v>366</v>
      </c>
      <c r="E148" s="127"/>
      <c r="F148" s="128" t="s">
        <v>100</v>
      </c>
      <c r="G148" s="129" t="str">
        <f>IF($G$3&lt;&gt;"",$G$3,"")</f>
        <v>Kür</v>
      </c>
      <c r="H148" s="130">
        <v>5.4099998474121094</v>
      </c>
      <c r="I148" s="130">
        <v>7.4180002212524414</v>
      </c>
      <c r="J148" s="130">
        <v>1.0609999895095825</v>
      </c>
      <c r="K148" s="130">
        <v>6.3410000801086426</v>
      </c>
      <c r="L148" s="131">
        <f t="shared" si="13"/>
        <v>5.057500034570694</v>
      </c>
      <c r="M148" s="123">
        <f t="shared" si="14"/>
        <v>1</v>
      </c>
      <c r="N148" s="132">
        <f>SUM(M147:M150)</f>
        <v>4</v>
      </c>
      <c r="O148" s="133">
        <f>IF(COUNTIF(L147:L150,"&gt;=0"),ROUND(AVERAGEIF(L147:L150,"&gt;=0"),3),0)</f>
        <v>5.1520000000000001</v>
      </c>
    </row>
    <row r="149" spans="1:15" x14ac:dyDescent="0.25">
      <c r="A149" s="134">
        <f t="shared" si="12"/>
        <v>19</v>
      </c>
      <c r="B149" s="83" t="s">
        <v>365</v>
      </c>
      <c r="C149" s="83">
        <v>3</v>
      </c>
      <c r="D149" s="135" t="s">
        <v>101</v>
      </c>
      <c r="E149" s="127"/>
      <c r="F149" s="83" t="s">
        <v>102</v>
      </c>
      <c r="G149" s="129" t="str">
        <f>IF($G$4&lt;&gt;"",$G$4,"")</f>
        <v>Grund 2</v>
      </c>
      <c r="H149" s="130">
        <v>7.7649998664855957</v>
      </c>
      <c r="I149" s="130">
        <v>5.3119997978210449</v>
      </c>
      <c r="J149" s="130">
        <v>0.59200000762939453</v>
      </c>
      <c r="K149" s="130">
        <v>6.1869997978210449</v>
      </c>
      <c r="L149" s="131">
        <f t="shared" si="13"/>
        <v>4.96399986743927</v>
      </c>
      <c r="M149" s="123">
        <f t="shared" si="14"/>
        <v>1</v>
      </c>
      <c r="N149" s="132">
        <f>SUM(M147:M150)</f>
        <v>4</v>
      </c>
      <c r="O149" s="136">
        <f>IF(COUNTIF(L147:L150,"&gt;=0"),ROUND(AVERAGEIF(L147:L150,"&gt;=0"),3),0)</f>
        <v>5.1520000000000001</v>
      </c>
    </row>
    <row r="150" spans="1:15" x14ac:dyDescent="0.25">
      <c r="A150" s="137">
        <f t="shared" si="12"/>
        <v>19</v>
      </c>
      <c r="B150" s="113" t="s">
        <v>365</v>
      </c>
      <c r="C150" s="113">
        <v>4</v>
      </c>
      <c r="D150" s="110"/>
      <c r="E150" s="111"/>
      <c r="F150" s="113"/>
      <c r="G150" s="138" t="str">
        <f>IF($G$5&lt;&gt;"",$G$5,"")</f>
        <v>Kür 2</v>
      </c>
      <c r="H150" s="139">
        <v>6.6960000991821289</v>
      </c>
      <c r="I150" s="139">
        <v>5.880000114440918</v>
      </c>
      <c r="J150" s="139">
        <v>7.5710000991821289</v>
      </c>
      <c r="K150" s="139">
        <v>9.2629995346069336</v>
      </c>
      <c r="L150" s="140">
        <f t="shared" si="13"/>
        <v>7.3524999618530273</v>
      </c>
      <c r="M150" s="123">
        <f t="shared" si="14"/>
        <v>1</v>
      </c>
      <c r="N150" s="141">
        <f>SUM(M147:M150)</f>
        <v>4</v>
      </c>
      <c r="O150" s="142">
        <f>IF(COUNTIF(L147:L150,"&gt;=0"),ROUND(AVERAGEIF(L147:L150,"&gt;=0"),3),0)</f>
        <v>5.1520000000000001</v>
      </c>
    </row>
    <row r="151" spans="1:15" x14ac:dyDescent="0.25">
      <c r="A151" s="116">
        <f t="shared" si="12"/>
        <v>39</v>
      </c>
      <c r="B151" s="117" t="s">
        <v>367</v>
      </c>
      <c r="C151" s="117">
        <v>1</v>
      </c>
      <c r="D151" s="118"/>
      <c r="E151" s="119"/>
      <c r="F151" s="117"/>
      <c r="G151" s="120" t="str">
        <f>IF($G$2&lt;&gt;"",$G$2,"")</f>
        <v>Grund</v>
      </c>
      <c r="H151" s="121">
        <v>8.689000129699707</v>
      </c>
      <c r="I151" s="121">
        <v>6.2360000610351563</v>
      </c>
      <c r="J151" s="121">
        <v>2.0390000343322754</v>
      </c>
      <c r="K151" s="121">
        <v>2.8250000476837158</v>
      </c>
      <c r="L151" s="122">
        <f t="shared" si="13"/>
        <v>4.9472500681877136</v>
      </c>
      <c r="M151" s="123">
        <f t="shared" si="14"/>
        <v>1</v>
      </c>
      <c r="N151" s="123">
        <f>SUM(M151:M154)</f>
        <v>4</v>
      </c>
      <c r="O151" s="124">
        <f>IF(COUNTIF(L151:L154,"&gt;=0"),ROUND(AVERAGEIF(L151:L154,"&gt;=0"),3),0)</f>
        <v>4.2350000000000003</v>
      </c>
    </row>
    <row r="152" spans="1:15" x14ac:dyDescent="0.25">
      <c r="A152" s="125">
        <f t="shared" si="12"/>
        <v>39</v>
      </c>
      <c r="B152" s="83" t="s">
        <v>367</v>
      </c>
      <c r="C152" s="83">
        <v>2</v>
      </c>
      <c r="D152" s="126" t="s">
        <v>368</v>
      </c>
      <c r="E152" s="127"/>
      <c r="F152" s="128" t="s">
        <v>100</v>
      </c>
      <c r="G152" s="129" t="str">
        <f>IF($G$3&lt;&gt;"",$G$3,"")</f>
        <v>Kür</v>
      </c>
      <c r="H152" s="130">
        <v>7.3039999008178711</v>
      </c>
      <c r="I152" s="130">
        <v>8.4399995803833008</v>
      </c>
      <c r="J152" s="130">
        <v>3.130000114440918</v>
      </c>
      <c r="K152" s="130">
        <v>1.4409999847412109</v>
      </c>
      <c r="L152" s="131">
        <f t="shared" si="13"/>
        <v>5.0787498950958252</v>
      </c>
      <c r="M152" s="123">
        <f t="shared" si="14"/>
        <v>1</v>
      </c>
      <c r="N152" s="132">
        <f>SUM(M151:M154)</f>
        <v>4</v>
      </c>
      <c r="O152" s="133">
        <f>IF(COUNTIF(L151:L154,"&gt;=0"),ROUND(AVERAGEIF(L151:L154,"&gt;=0"),3),0)</f>
        <v>4.2350000000000003</v>
      </c>
    </row>
    <row r="153" spans="1:15" x14ac:dyDescent="0.25">
      <c r="A153" s="134">
        <f t="shared" si="12"/>
        <v>39</v>
      </c>
      <c r="B153" s="83" t="s">
        <v>367</v>
      </c>
      <c r="C153" s="83">
        <v>3</v>
      </c>
      <c r="D153" s="135" t="s">
        <v>101</v>
      </c>
      <c r="E153" s="127"/>
      <c r="F153" s="83" t="s">
        <v>102</v>
      </c>
      <c r="G153" s="129" t="str">
        <f>IF($G$4&lt;&gt;"",$G$4,"")</f>
        <v>Grund 2</v>
      </c>
      <c r="H153" s="130">
        <v>0.56400001049041748</v>
      </c>
      <c r="I153" s="130">
        <v>7.2059998512268066</v>
      </c>
      <c r="J153" s="130">
        <v>1.0570000410079956</v>
      </c>
      <c r="K153" s="130">
        <v>3.7960000038146973</v>
      </c>
      <c r="L153" s="131">
        <f t="shared" si="13"/>
        <v>3.1557499766349792</v>
      </c>
      <c r="M153" s="123">
        <f t="shared" si="14"/>
        <v>1</v>
      </c>
      <c r="N153" s="132">
        <f>SUM(M151:M154)</f>
        <v>4</v>
      </c>
      <c r="O153" s="136">
        <f>IF(COUNTIF(L151:L154,"&gt;=0"),ROUND(AVERAGEIF(L151:L154,"&gt;=0"),3),0)</f>
        <v>4.2350000000000003</v>
      </c>
    </row>
    <row r="154" spans="1:15" x14ac:dyDescent="0.25">
      <c r="A154" s="137">
        <f t="shared" si="12"/>
        <v>39</v>
      </c>
      <c r="B154" s="113" t="s">
        <v>367</v>
      </c>
      <c r="C154" s="113">
        <v>4</v>
      </c>
      <c r="D154" s="110"/>
      <c r="E154" s="111"/>
      <c r="F154" s="113"/>
      <c r="G154" s="138" t="str">
        <f>IF($G$5&lt;&gt;"",$G$5,"")</f>
        <v>Kür 2</v>
      </c>
      <c r="H154" s="139">
        <v>2.1779999732971191</v>
      </c>
      <c r="I154" s="139">
        <v>3.3139998912811279</v>
      </c>
      <c r="J154" s="139">
        <v>3.2279999256134033</v>
      </c>
      <c r="K154" s="139">
        <v>6.315000057220459</v>
      </c>
      <c r="L154" s="140">
        <f t="shared" si="13"/>
        <v>3.7587499618530273</v>
      </c>
      <c r="M154" s="123">
        <f t="shared" si="14"/>
        <v>1</v>
      </c>
      <c r="N154" s="141">
        <f>SUM(M151:M154)</f>
        <v>4</v>
      </c>
      <c r="O154" s="142">
        <f>IF(COUNTIF(L151:L154,"&gt;=0"),ROUND(AVERAGEIF(L151:L154,"&gt;=0"),3),0)</f>
        <v>4.2350000000000003</v>
      </c>
    </row>
    <row r="155" spans="1:15" x14ac:dyDescent="0.25">
      <c r="A155" s="116">
        <f t="shared" si="12"/>
        <v>33</v>
      </c>
      <c r="B155" s="117" t="s">
        <v>369</v>
      </c>
      <c r="C155" s="117">
        <v>1</v>
      </c>
      <c r="D155" s="118"/>
      <c r="E155" s="119"/>
      <c r="F155" s="117"/>
      <c r="G155" s="120" t="str">
        <f>IF($G$2&lt;&gt;"",$G$2,"")</f>
        <v>Grund</v>
      </c>
      <c r="H155" s="121">
        <v>9.7239999771118164</v>
      </c>
      <c r="I155" s="121">
        <v>2.4960000514984131</v>
      </c>
      <c r="J155" s="121">
        <v>6.1389999389648438</v>
      </c>
      <c r="K155" s="121">
        <v>3.3710000514984131</v>
      </c>
      <c r="L155" s="122">
        <f t="shared" si="13"/>
        <v>5.4325000047683716</v>
      </c>
      <c r="M155" s="123">
        <f t="shared" si="14"/>
        <v>1</v>
      </c>
      <c r="N155" s="123">
        <f>SUM(M155:M158)</f>
        <v>4</v>
      </c>
      <c r="O155" s="124">
        <f>IF(COUNTIF(L155:L158,"&gt;=0"),ROUND(AVERAGEIF(L155:L158,"&gt;=0"),3),0)</f>
        <v>4.5069999999999997</v>
      </c>
    </row>
    <row r="156" spans="1:15" x14ac:dyDescent="0.25">
      <c r="A156" s="125">
        <f t="shared" si="12"/>
        <v>33</v>
      </c>
      <c r="B156" s="83" t="s">
        <v>369</v>
      </c>
      <c r="C156" s="83">
        <v>2</v>
      </c>
      <c r="D156" s="126" t="s">
        <v>370</v>
      </c>
      <c r="E156" s="127"/>
      <c r="F156" s="128" t="s">
        <v>100</v>
      </c>
      <c r="G156" s="129" t="str">
        <f>IF($G$3&lt;&gt;"",$G$3,"")</f>
        <v>Kür</v>
      </c>
      <c r="H156" s="130">
        <v>3.880000114440918</v>
      </c>
      <c r="I156" s="130">
        <v>3.934999942779541</v>
      </c>
      <c r="J156" s="130">
        <v>0.29499998688697815</v>
      </c>
      <c r="K156" s="130">
        <v>8.3979997634887695</v>
      </c>
      <c r="L156" s="131">
        <f t="shared" si="13"/>
        <v>4.1269999518990517</v>
      </c>
      <c r="M156" s="123">
        <f t="shared" si="14"/>
        <v>1</v>
      </c>
      <c r="N156" s="132">
        <f>SUM(M155:M158)</f>
        <v>4</v>
      </c>
      <c r="O156" s="133">
        <f>IF(COUNTIF(L155:L158,"&gt;=0"),ROUND(AVERAGEIF(L155:L158,"&gt;=0"),3),0)</f>
        <v>4.5069999999999997</v>
      </c>
    </row>
    <row r="157" spans="1:15" x14ac:dyDescent="0.25">
      <c r="A157" s="134">
        <f t="shared" si="12"/>
        <v>33</v>
      </c>
      <c r="B157" s="83" t="s">
        <v>369</v>
      </c>
      <c r="C157" s="83">
        <v>3</v>
      </c>
      <c r="D157" s="135" t="s">
        <v>101</v>
      </c>
      <c r="E157" s="127"/>
      <c r="F157" s="83" t="s">
        <v>102</v>
      </c>
      <c r="G157" s="129" t="str">
        <f>IF($G$4&lt;&gt;"",$G$4,"")</f>
        <v>Grund 2</v>
      </c>
      <c r="H157" s="130">
        <v>3.2030000686645508</v>
      </c>
      <c r="I157" s="130">
        <v>7.369999885559082</v>
      </c>
      <c r="J157" s="130">
        <v>9.9329996109008789</v>
      </c>
      <c r="K157" s="130">
        <v>0.19599999487400055</v>
      </c>
      <c r="L157" s="131">
        <f t="shared" si="13"/>
        <v>5.1754998899996281</v>
      </c>
      <c r="M157" s="123">
        <f t="shared" si="14"/>
        <v>1</v>
      </c>
      <c r="N157" s="132">
        <f>SUM(M155:M158)</f>
        <v>4</v>
      </c>
      <c r="O157" s="136">
        <f>IF(COUNTIF(L155:L158,"&gt;=0"),ROUND(AVERAGEIF(L155:L158,"&gt;=0"),3),0)</f>
        <v>4.5069999999999997</v>
      </c>
    </row>
    <row r="158" spans="1:15" x14ac:dyDescent="0.25">
      <c r="A158" s="137">
        <f t="shared" si="12"/>
        <v>33</v>
      </c>
      <c r="B158" s="113" t="s">
        <v>369</v>
      </c>
      <c r="C158" s="113">
        <v>4</v>
      </c>
      <c r="D158" s="110"/>
      <c r="E158" s="111"/>
      <c r="F158" s="113"/>
      <c r="G158" s="138" t="str">
        <f>IF($G$5&lt;&gt;"",$G$5,"")</f>
        <v>Kür 2</v>
      </c>
      <c r="H158" s="139">
        <v>8.7539997100830078</v>
      </c>
      <c r="I158" s="139">
        <v>2.3970000743865967</v>
      </c>
      <c r="J158" s="139">
        <v>0.70899999141693115</v>
      </c>
      <c r="K158" s="139">
        <v>1.3200000524520874</v>
      </c>
      <c r="L158" s="140">
        <f t="shared" si="13"/>
        <v>3.2949999570846558</v>
      </c>
      <c r="M158" s="123">
        <f t="shared" si="14"/>
        <v>1</v>
      </c>
      <c r="N158" s="141">
        <f>SUM(M155:M158)</f>
        <v>4</v>
      </c>
      <c r="O158" s="142">
        <f>IF(COUNTIF(L155:L158,"&gt;=0"),ROUND(AVERAGEIF(L155:L158,"&gt;=0"),3),0)</f>
        <v>4.5069999999999997</v>
      </c>
    </row>
    <row r="159" spans="1:15" x14ac:dyDescent="0.25">
      <c r="A159" s="116">
        <f t="shared" si="12"/>
        <v>26</v>
      </c>
      <c r="B159" s="117" t="s">
        <v>371</v>
      </c>
      <c r="C159" s="117">
        <v>1</v>
      </c>
      <c r="D159" s="118"/>
      <c r="E159" s="119"/>
      <c r="F159" s="117"/>
      <c r="G159" s="120" t="str">
        <f>IF($G$2&lt;&gt;"",$G$2,"")</f>
        <v>Grund</v>
      </c>
      <c r="H159" s="121">
        <v>0.84200000762939453</v>
      </c>
      <c r="I159" s="121">
        <v>3.4059998989105225</v>
      </c>
      <c r="J159" s="121">
        <v>1.5089999437332153</v>
      </c>
      <c r="K159" s="121">
        <v>9.2969999313354492</v>
      </c>
      <c r="L159" s="122">
        <f t="shared" si="13"/>
        <v>3.7634999454021454</v>
      </c>
      <c r="M159" s="123">
        <f t="shared" si="14"/>
        <v>1</v>
      </c>
      <c r="N159" s="123">
        <f>SUM(M159:M162)</f>
        <v>4</v>
      </c>
      <c r="O159" s="124">
        <f>IF(COUNTIF(L159:L162,"&gt;=0"),ROUND(AVERAGEIF(L159:L162,"&gt;=0"),3),0)</f>
        <v>4.859</v>
      </c>
    </row>
    <row r="160" spans="1:15" x14ac:dyDescent="0.25">
      <c r="A160" s="125">
        <f t="shared" si="12"/>
        <v>26</v>
      </c>
      <c r="B160" s="83" t="s">
        <v>371</v>
      </c>
      <c r="C160" s="83">
        <v>2</v>
      </c>
      <c r="D160" s="126" t="s">
        <v>372</v>
      </c>
      <c r="E160" s="127"/>
      <c r="F160" s="128" t="s">
        <v>100</v>
      </c>
      <c r="G160" s="129" t="str">
        <f>IF($G$3&lt;&gt;"",$G$3,"")</f>
        <v>Kür</v>
      </c>
      <c r="H160" s="130">
        <v>8.3780002593994141</v>
      </c>
      <c r="I160" s="130">
        <v>8.1180000305175781</v>
      </c>
      <c r="J160" s="130">
        <v>4.5850000381469727</v>
      </c>
      <c r="K160" s="130">
        <v>0.7369999885559082</v>
      </c>
      <c r="L160" s="131">
        <f t="shared" si="13"/>
        <v>5.4545000791549683</v>
      </c>
      <c r="M160" s="123">
        <f t="shared" si="14"/>
        <v>1</v>
      </c>
      <c r="N160" s="132">
        <f>SUM(M159:M162)</f>
        <v>4</v>
      </c>
      <c r="O160" s="133">
        <f>IF(COUNTIF(L159:L162,"&gt;=0"),ROUND(AVERAGEIF(L159:L162,"&gt;=0"),3),0)</f>
        <v>4.859</v>
      </c>
    </row>
    <row r="161" spans="1:15" x14ac:dyDescent="0.25">
      <c r="A161" s="134">
        <f t="shared" si="12"/>
        <v>26</v>
      </c>
      <c r="B161" s="83" t="s">
        <v>371</v>
      </c>
      <c r="C161" s="83">
        <v>3</v>
      </c>
      <c r="D161" s="135" t="s">
        <v>107</v>
      </c>
      <c r="E161" s="127"/>
      <c r="F161" s="83" t="s">
        <v>108</v>
      </c>
      <c r="G161" s="129" t="str">
        <f>IF($G$4&lt;&gt;"",$G$4,"")</f>
        <v>Grund 2</v>
      </c>
      <c r="H161" s="130">
        <v>9.3039999008178711</v>
      </c>
      <c r="I161" s="130">
        <v>1.8680000305175781</v>
      </c>
      <c r="J161" s="130">
        <v>7.1469998359680176</v>
      </c>
      <c r="K161" s="130">
        <v>7.7589998245239258</v>
      </c>
      <c r="L161" s="131">
        <f t="shared" si="13"/>
        <v>6.5194998979568481</v>
      </c>
      <c r="M161" s="123">
        <f t="shared" si="14"/>
        <v>1</v>
      </c>
      <c r="N161" s="132">
        <f>SUM(M159:M162)</f>
        <v>4</v>
      </c>
      <c r="O161" s="136">
        <f>IF(COUNTIF(L159:L162,"&gt;=0"),ROUND(AVERAGEIF(L159:L162,"&gt;=0"),3),0)</f>
        <v>4.859</v>
      </c>
    </row>
    <row r="162" spans="1:15" x14ac:dyDescent="0.25">
      <c r="A162" s="137">
        <f t="shared" si="12"/>
        <v>26</v>
      </c>
      <c r="B162" s="113" t="s">
        <v>371</v>
      </c>
      <c r="C162" s="113">
        <v>4</v>
      </c>
      <c r="D162" s="110"/>
      <c r="E162" s="111"/>
      <c r="F162" s="113"/>
      <c r="G162" s="138" t="str">
        <f>IF($G$5&lt;&gt;"",$G$5,"")</f>
        <v>Kür 2</v>
      </c>
      <c r="H162" s="139">
        <v>2.380000114440918</v>
      </c>
      <c r="I162" s="139">
        <v>2.9920001029968262</v>
      </c>
      <c r="J162" s="139">
        <v>6.6350002288818359</v>
      </c>
      <c r="K162" s="139">
        <v>2.7869999408721924</v>
      </c>
      <c r="L162" s="140">
        <f t="shared" si="13"/>
        <v>3.6985000967979431</v>
      </c>
      <c r="M162" s="123">
        <f t="shared" si="14"/>
        <v>1</v>
      </c>
      <c r="N162" s="141">
        <f>SUM(M159:M162)</f>
        <v>4</v>
      </c>
      <c r="O162" s="142">
        <f>IF(COUNTIF(L159:L162,"&gt;=0"),ROUND(AVERAGEIF(L159:L162,"&gt;=0"),3),0)</f>
        <v>4.859</v>
      </c>
    </row>
    <row r="163" spans="1:15" x14ac:dyDescent="0.25">
      <c r="A163" s="116">
        <f t="shared" si="12"/>
        <v>32</v>
      </c>
      <c r="B163" s="117" t="s">
        <v>373</v>
      </c>
      <c r="C163" s="117">
        <v>1</v>
      </c>
      <c r="D163" s="118"/>
      <c r="E163" s="119"/>
      <c r="F163" s="117"/>
      <c r="G163" s="120" t="str">
        <f>IF($G$2&lt;&gt;"",$G$2,"")</f>
        <v>Grund</v>
      </c>
      <c r="H163" s="121">
        <v>3.0230000019073486</v>
      </c>
      <c r="I163" s="121">
        <v>4.7150001525878906</v>
      </c>
      <c r="J163" s="121">
        <v>8.0419998168945313</v>
      </c>
      <c r="K163" s="121">
        <v>4.5100002288818359</v>
      </c>
      <c r="L163" s="122">
        <f t="shared" si="13"/>
        <v>5.0725000500679016</v>
      </c>
      <c r="M163" s="123">
        <f t="shared" si="14"/>
        <v>1</v>
      </c>
      <c r="N163" s="123">
        <f>SUM(M163:M166)</f>
        <v>4</v>
      </c>
      <c r="O163" s="124">
        <f>IF(COUNTIF(L163:L166,"&gt;=0"),ROUND(AVERAGEIF(L163:L166,"&gt;=0"),3),0)</f>
        <v>4.6740000000000004</v>
      </c>
    </row>
    <row r="164" spans="1:15" x14ac:dyDescent="0.25">
      <c r="A164" s="125">
        <f t="shared" si="12"/>
        <v>32</v>
      </c>
      <c r="B164" s="83" t="s">
        <v>373</v>
      </c>
      <c r="C164" s="83">
        <v>2</v>
      </c>
      <c r="D164" s="126" t="s">
        <v>374</v>
      </c>
      <c r="E164" s="127"/>
      <c r="F164" s="128" t="s">
        <v>100</v>
      </c>
      <c r="G164" s="129" t="str">
        <f>IF($G$3&lt;&gt;"",$G$3,"")</f>
        <v>Kür</v>
      </c>
      <c r="H164" s="130">
        <v>4.1469998359680176</v>
      </c>
      <c r="I164" s="130">
        <v>9.4270000457763672</v>
      </c>
      <c r="J164" s="130">
        <v>3.0699999332427979</v>
      </c>
      <c r="K164" s="130">
        <v>4.7620000839233398</v>
      </c>
      <c r="L164" s="131">
        <f t="shared" si="13"/>
        <v>5.3514999747276306</v>
      </c>
      <c r="M164" s="123">
        <f t="shared" si="14"/>
        <v>1</v>
      </c>
      <c r="N164" s="132">
        <f>SUM(M163:M166)</f>
        <v>4</v>
      </c>
      <c r="O164" s="133">
        <f>IF(COUNTIF(L163:L166,"&gt;=0"),ROUND(AVERAGEIF(L163:L166,"&gt;=0"),3),0)</f>
        <v>4.6740000000000004</v>
      </c>
    </row>
    <row r="165" spans="1:15" x14ac:dyDescent="0.25">
      <c r="A165" s="134">
        <f t="shared" si="12"/>
        <v>32</v>
      </c>
      <c r="B165" s="83" t="s">
        <v>373</v>
      </c>
      <c r="C165" s="83">
        <v>3</v>
      </c>
      <c r="D165" s="135" t="s">
        <v>375</v>
      </c>
      <c r="E165" s="127"/>
      <c r="F165" s="83" t="s">
        <v>376</v>
      </c>
      <c r="G165" s="129" t="str">
        <f>IF($G$4&lt;&gt;"",$G$4,"")</f>
        <v>Grund 2</v>
      </c>
      <c r="H165" s="130">
        <v>3.1210000514984131</v>
      </c>
      <c r="I165" s="130">
        <v>3.1770000457763672</v>
      </c>
      <c r="J165" s="130">
        <v>9.3280000686645508</v>
      </c>
      <c r="K165" s="130">
        <v>0.14800000190734863</v>
      </c>
      <c r="L165" s="131">
        <f t="shared" si="13"/>
        <v>3.9435000419616699</v>
      </c>
      <c r="M165" s="123">
        <f t="shared" si="14"/>
        <v>1</v>
      </c>
      <c r="N165" s="132">
        <f>SUM(M163:M166)</f>
        <v>4</v>
      </c>
      <c r="O165" s="136">
        <f>IF(COUNTIF(L163:L166,"&gt;=0"),ROUND(AVERAGEIF(L163:L166,"&gt;=0"),3),0)</f>
        <v>4.6740000000000004</v>
      </c>
    </row>
    <row r="166" spans="1:15" x14ac:dyDescent="0.25">
      <c r="A166" s="137">
        <f t="shared" si="12"/>
        <v>32</v>
      </c>
      <c r="B166" s="113" t="s">
        <v>373</v>
      </c>
      <c r="C166" s="113">
        <v>4</v>
      </c>
      <c r="D166" s="110"/>
      <c r="E166" s="111"/>
      <c r="F166" s="113"/>
      <c r="G166" s="138" t="str">
        <f>IF($G$5&lt;&gt;"",$G$5,"")</f>
        <v>Kür 2</v>
      </c>
      <c r="H166" s="139">
        <v>4.560999870300293</v>
      </c>
      <c r="I166" s="139">
        <v>4.3010001182556152</v>
      </c>
      <c r="J166" s="139">
        <v>2.4040000438690186</v>
      </c>
      <c r="K166" s="139">
        <v>6.0479998588562012</v>
      </c>
      <c r="L166" s="140">
        <f t="shared" si="13"/>
        <v>4.328499972820282</v>
      </c>
      <c r="M166" s="123">
        <f t="shared" si="14"/>
        <v>1</v>
      </c>
      <c r="N166" s="141">
        <f>SUM(M163:M166)</f>
        <v>4</v>
      </c>
      <c r="O166" s="142">
        <f>IF(COUNTIF(L163:L166,"&gt;=0"),ROUND(AVERAGEIF(L163:L166,"&gt;=0"),3),0)</f>
        <v>4.6740000000000004</v>
      </c>
    </row>
    <row r="167" spans="1:15" x14ac:dyDescent="0.25">
      <c r="A167" s="116">
        <f t="shared" ref="A167:A174" si="15">_xlfn.FLOOR.MATH(RANK(N167,$N$7:$N$234)/4+1+SUMPRODUCT(-(-($N$7:$N$234=N167)),-(-(O167&lt;$O$7:$O$234)))/4)</f>
        <v>34</v>
      </c>
      <c r="B167" s="117" t="s">
        <v>377</v>
      </c>
      <c r="C167" s="117">
        <v>1</v>
      </c>
      <c r="D167" s="118"/>
      <c r="E167" s="119"/>
      <c r="F167" s="117"/>
      <c r="G167" s="120" t="str">
        <f>IF($G$2&lt;&gt;"",$G$2,"")</f>
        <v>Grund</v>
      </c>
      <c r="H167" s="121">
        <v>9.9029998779296875</v>
      </c>
      <c r="I167" s="121">
        <v>1.5950000286102295</v>
      </c>
      <c r="J167" s="121">
        <v>7.745999813079834</v>
      </c>
      <c r="K167" s="121">
        <v>0.31000000238418579</v>
      </c>
      <c r="L167" s="122">
        <f t="shared" ref="L167:L174" si="16">IF(COUNTBLANK(H167:K167)=0,AVERAGE(H167:K167),-0.000001)</f>
        <v>4.8884999305009842</v>
      </c>
      <c r="M167" s="123">
        <f t="shared" ref="M167:M174" si="17">IF(COUNTBLANK(H167:K167)=0,1,0)</f>
        <v>1</v>
      </c>
      <c r="N167" s="123">
        <f>SUM(M167:M170)</f>
        <v>4</v>
      </c>
      <c r="O167" s="124">
        <f>IF(COUNTIF(L167:L170,"&gt;=0"),ROUND(AVERAGEIF(L167:L170,"&gt;=0"),3),0)</f>
        <v>4.5030000000000001</v>
      </c>
    </row>
    <row r="168" spans="1:15" x14ac:dyDescent="0.25">
      <c r="A168" s="125">
        <f t="shared" si="15"/>
        <v>34</v>
      </c>
      <c r="B168" s="83" t="s">
        <v>377</v>
      </c>
      <c r="C168" s="83">
        <v>2</v>
      </c>
      <c r="D168" s="126" t="s">
        <v>378</v>
      </c>
      <c r="E168" s="127"/>
      <c r="F168" s="128" t="s">
        <v>100</v>
      </c>
      <c r="G168" s="129" t="str">
        <f>IF($G$3&lt;&gt;"",$G$3,"")</f>
        <v>Kür</v>
      </c>
      <c r="H168" s="130">
        <v>4.9310002326965332</v>
      </c>
      <c r="I168" s="130">
        <v>0.210999995470047</v>
      </c>
      <c r="J168" s="130">
        <v>0.82200002670288086</v>
      </c>
      <c r="K168" s="130">
        <v>7.8460001945495605</v>
      </c>
      <c r="L168" s="131">
        <f t="shared" si="16"/>
        <v>3.4525001123547554</v>
      </c>
      <c r="M168" s="123">
        <f t="shared" si="17"/>
        <v>1</v>
      </c>
      <c r="N168" s="132">
        <f>SUM(M167:M170)</f>
        <v>4</v>
      </c>
      <c r="O168" s="133">
        <f>IF(COUNTIF(L167:L170,"&gt;=0"),ROUND(AVERAGEIF(L167:L170,"&gt;=0"),3),0)</f>
        <v>4.5030000000000001</v>
      </c>
    </row>
    <row r="169" spans="1:15" x14ac:dyDescent="0.25">
      <c r="A169" s="134">
        <f t="shared" si="15"/>
        <v>34</v>
      </c>
      <c r="B169" s="83" t="s">
        <v>377</v>
      </c>
      <c r="C169" s="83">
        <v>3</v>
      </c>
      <c r="D169" s="135" t="s">
        <v>115</v>
      </c>
      <c r="E169" s="127"/>
      <c r="F169" s="83" t="s">
        <v>116</v>
      </c>
      <c r="G169" s="129" t="str">
        <f>IF($G$4&lt;&gt;"",$G$4,"")</f>
        <v>Grund 2</v>
      </c>
      <c r="H169" s="130">
        <v>4.7769999504089355</v>
      </c>
      <c r="I169" s="130">
        <v>3.6449999809265137</v>
      </c>
      <c r="J169" s="130">
        <v>9.7969999313354492</v>
      </c>
      <c r="K169" s="130">
        <v>0.40799999237060547</v>
      </c>
      <c r="L169" s="131">
        <f t="shared" si="16"/>
        <v>4.656749963760376</v>
      </c>
      <c r="M169" s="123">
        <f t="shared" si="17"/>
        <v>1</v>
      </c>
      <c r="N169" s="132">
        <f>SUM(M167:M170)</f>
        <v>4</v>
      </c>
      <c r="O169" s="136">
        <f>IF(COUNTIF(L167:L170,"&gt;=0"),ROUND(AVERAGEIF(L167:L170,"&gt;=0"),3),0)</f>
        <v>4.5030000000000001</v>
      </c>
    </row>
    <row r="170" spans="1:15" x14ac:dyDescent="0.25">
      <c r="A170" s="137">
        <f t="shared" si="15"/>
        <v>34</v>
      </c>
      <c r="B170" s="113" t="s">
        <v>377</v>
      </c>
      <c r="C170" s="113">
        <v>4</v>
      </c>
      <c r="D170" s="110"/>
      <c r="E170" s="111"/>
      <c r="F170" s="113"/>
      <c r="G170" s="138" t="str">
        <f>IF($G$5&lt;&gt;"",$G$5,"")</f>
        <v>Kür 2</v>
      </c>
      <c r="H170" s="139">
        <v>0.5690000057220459</v>
      </c>
      <c r="I170" s="139">
        <v>6.7210001945495605</v>
      </c>
      <c r="J170" s="139">
        <v>2.871999979019165</v>
      </c>
      <c r="K170" s="139">
        <v>9.8959999084472656</v>
      </c>
      <c r="L170" s="140">
        <f t="shared" si="16"/>
        <v>5.0145000219345093</v>
      </c>
      <c r="M170" s="123">
        <f t="shared" si="17"/>
        <v>1</v>
      </c>
      <c r="N170" s="141">
        <f>SUM(M167:M170)</f>
        <v>4</v>
      </c>
      <c r="O170" s="142">
        <f>IF(COUNTIF(L167:L170,"&gt;=0"),ROUND(AVERAGEIF(L167:L170,"&gt;=0"),3),0)</f>
        <v>4.5030000000000001</v>
      </c>
    </row>
    <row r="171" spans="1:15" x14ac:dyDescent="0.25">
      <c r="A171" s="116">
        <f t="shared" si="15"/>
        <v>2</v>
      </c>
      <c r="B171" s="117" t="s">
        <v>379</v>
      </c>
      <c r="C171" s="117">
        <v>1</v>
      </c>
      <c r="D171" s="118"/>
      <c r="E171" s="119"/>
      <c r="F171" s="117"/>
      <c r="G171" s="120" t="str">
        <f>IF($G$2&lt;&gt;"",$G$2,"")</f>
        <v>Grund</v>
      </c>
      <c r="H171" s="121">
        <v>8.4930000305175781</v>
      </c>
      <c r="I171" s="121">
        <v>9.1040000915527344</v>
      </c>
      <c r="J171" s="121">
        <v>8.8439998626708984</v>
      </c>
      <c r="K171" s="121">
        <v>6.9479999542236328</v>
      </c>
      <c r="L171" s="122">
        <f t="shared" si="16"/>
        <v>8.3472499847412109</v>
      </c>
      <c r="M171" s="123">
        <f t="shared" si="17"/>
        <v>1</v>
      </c>
      <c r="N171" s="123">
        <f>SUM(M171:M174)</f>
        <v>4</v>
      </c>
      <c r="O171" s="124">
        <f>IF(COUNTIF(L171:L174,"&gt;=0"),ROUND(AVERAGEIF(L171:L174,"&gt;=0"),3),0)</f>
        <v>6.1680000000000001</v>
      </c>
    </row>
    <row r="172" spans="1:15" x14ac:dyDescent="0.25">
      <c r="A172" s="125">
        <f t="shared" si="15"/>
        <v>2</v>
      </c>
      <c r="B172" s="83" t="s">
        <v>379</v>
      </c>
      <c r="C172" s="83">
        <v>2</v>
      </c>
      <c r="D172" s="126" t="s">
        <v>380</v>
      </c>
      <c r="E172" s="127"/>
      <c r="F172" s="128" t="s">
        <v>100</v>
      </c>
      <c r="G172" s="129" t="str">
        <f>IF($G$3&lt;&gt;"",$G$3,"")</f>
        <v>Kür</v>
      </c>
      <c r="H172" s="130">
        <v>2.440000057220459</v>
      </c>
      <c r="I172" s="130">
        <v>5.7680001258850098</v>
      </c>
      <c r="J172" s="130">
        <v>8.3319997787475586</v>
      </c>
      <c r="K172" s="130">
        <v>2.4000000208616257E-2</v>
      </c>
      <c r="L172" s="131">
        <f t="shared" si="16"/>
        <v>4.1409999905154109</v>
      </c>
      <c r="M172" s="123">
        <f t="shared" si="17"/>
        <v>1</v>
      </c>
      <c r="N172" s="132">
        <f>SUM(M171:M174)</f>
        <v>4</v>
      </c>
      <c r="O172" s="133">
        <f>IF(COUNTIF(L171:L174,"&gt;=0"),ROUND(AVERAGEIF(L171:L174,"&gt;=0"),3),0)</f>
        <v>6.1680000000000001</v>
      </c>
    </row>
    <row r="173" spans="1:15" x14ac:dyDescent="0.25">
      <c r="A173" s="134">
        <f t="shared" si="15"/>
        <v>2</v>
      </c>
      <c r="B173" s="83" t="s">
        <v>379</v>
      </c>
      <c r="C173" s="83">
        <v>3</v>
      </c>
      <c r="D173" s="135" t="s">
        <v>381</v>
      </c>
      <c r="E173" s="127"/>
      <c r="F173" s="83" t="s">
        <v>382</v>
      </c>
      <c r="G173" s="129" t="str">
        <f>IF($G$4&lt;&gt;"",$G$4,"")</f>
        <v>Grund 2</v>
      </c>
      <c r="H173" s="130">
        <v>6.9549999237060547</v>
      </c>
      <c r="I173" s="130">
        <v>3.1059999465942383</v>
      </c>
      <c r="J173" s="130">
        <v>7.3060002326965332</v>
      </c>
      <c r="K173" s="130">
        <v>9.869999885559082</v>
      </c>
      <c r="L173" s="131">
        <f t="shared" si="16"/>
        <v>6.8092499971389771</v>
      </c>
      <c r="M173" s="123">
        <f t="shared" si="17"/>
        <v>1</v>
      </c>
      <c r="N173" s="132">
        <f>SUM(M171:M174)</f>
        <v>4</v>
      </c>
      <c r="O173" s="136">
        <f>IF(COUNTIF(L171:L174,"&gt;=0"),ROUND(AVERAGEIF(L171:L174,"&gt;=0"),3),0)</f>
        <v>6.1680000000000001</v>
      </c>
    </row>
    <row r="174" spans="1:15" x14ac:dyDescent="0.25">
      <c r="A174" s="137">
        <f t="shared" si="15"/>
        <v>2</v>
      </c>
      <c r="B174" s="113" t="s">
        <v>379</v>
      </c>
      <c r="C174" s="113">
        <v>4</v>
      </c>
      <c r="D174" s="110"/>
      <c r="E174" s="111"/>
      <c r="F174" s="113"/>
      <c r="G174" s="138" t="str">
        <f>IF($G$5&lt;&gt;"",$G$5,"")</f>
        <v>Kür 2</v>
      </c>
      <c r="H174" s="139">
        <v>3.6189999580383301</v>
      </c>
      <c r="I174" s="139">
        <v>0.64200001955032349</v>
      </c>
      <c r="J174" s="139">
        <v>8.7460002899169922</v>
      </c>
      <c r="K174" s="139">
        <v>8.4860000610351563</v>
      </c>
      <c r="L174" s="140">
        <f t="shared" si="16"/>
        <v>5.3732500821352005</v>
      </c>
      <c r="M174" s="123">
        <f t="shared" si="17"/>
        <v>1</v>
      </c>
      <c r="N174" s="141">
        <f>SUM(M171:M174)</f>
        <v>4</v>
      </c>
      <c r="O174" s="142">
        <f>IF(COUNTIF(L171:L174,"&gt;=0"),ROUND(AVERAGEIF(L171:L174,"&gt;=0"),3),0)</f>
        <v>6.1680000000000001</v>
      </c>
    </row>
  </sheetData>
  <conditionalFormatting sqref="H7:K7">
    <cfRule type="expression" priority="7" stopIfTrue="1">
      <formula>COUNTBLANK($G7)=1</formula>
    </cfRule>
    <cfRule type="containsBlanks" dxfId="391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390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389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388" priority="24">
      <formula>LEN(TRIM(H10))=0</formula>
    </cfRule>
  </conditionalFormatting>
  <conditionalFormatting sqref="H11:K11">
    <cfRule type="expression" priority="25" stopIfTrue="1">
      <formula>COUNTBLANK($G11)=1</formula>
    </cfRule>
    <cfRule type="containsBlanks" dxfId="387" priority="26">
      <formula>LEN(TRIM(H11))=0</formula>
    </cfRule>
  </conditionalFormatting>
  <conditionalFormatting sqref="H12:K12">
    <cfRule type="expression" priority="27" stopIfTrue="1">
      <formula>COUNTBLANK($G12)=1</formula>
    </cfRule>
    <cfRule type="containsBlanks" dxfId="386" priority="28">
      <formula>LEN(TRIM(H12))=0</formula>
    </cfRule>
  </conditionalFormatting>
  <conditionalFormatting sqref="H13:K13">
    <cfRule type="expression" priority="29" stopIfTrue="1">
      <formula>COUNTBLANK($G13)=1</formula>
    </cfRule>
    <cfRule type="containsBlanks" dxfId="385" priority="30">
      <formula>LEN(TRIM(H13))=0</formula>
    </cfRule>
  </conditionalFormatting>
  <conditionalFormatting sqref="H14:K14">
    <cfRule type="expression" priority="31" stopIfTrue="1">
      <formula>COUNTBLANK($G14)=1</formula>
    </cfRule>
    <cfRule type="containsBlanks" dxfId="384" priority="32">
      <formula>LEN(TRIM(H14))=0</formula>
    </cfRule>
  </conditionalFormatting>
  <conditionalFormatting sqref="H15:K15">
    <cfRule type="expression" priority="33" stopIfTrue="1">
      <formula>COUNTBLANK($G15)=1</formula>
    </cfRule>
    <cfRule type="containsBlanks" dxfId="383" priority="34">
      <formula>LEN(TRIM(H15))=0</formula>
    </cfRule>
  </conditionalFormatting>
  <conditionalFormatting sqref="H16:K16">
    <cfRule type="expression" priority="35" stopIfTrue="1">
      <formula>COUNTBLANK($G16)=1</formula>
    </cfRule>
    <cfRule type="containsBlanks" dxfId="382" priority="36">
      <formula>LEN(TRIM(H16))=0</formula>
    </cfRule>
  </conditionalFormatting>
  <conditionalFormatting sqref="H17:K17">
    <cfRule type="expression" priority="37" stopIfTrue="1">
      <formula>COUNTBLANK($G17)=1</formula>
    </cfRule>
    <cfRule type="containsBlanks" dxfId="381" priority="38">
      <formula>LEN(TRIM(H17))=0</formula>
    </cfRule>
  </conditionalFormatting>
  <conditionalFormatting sqref="H18:K18">
    <cfRule type="expression" priority="39" stopIfTrue="1">
      <formula>COUNTBLANK($G18)=1</formula>
    </cfRule>
    <cfRule type="containsBlanks" dxfId="380" priority="40">
      <formula>LEN(TRIM(H18))=0</formula>
    </cfRule>
  </conditionalFormatting>
  <conditionalFormatting sqref="H19:K19">
    <cfRule type="expression" priority="41" stopIfTrue="1">
      <formula>COUNTBLANK($G19)=1</formula>
    </cfRule>
    <cfRule type="containsBlanks" dxfId="379" priority="42">
      <formula>LEN(TRIM(H19))=0</formula>
    </cfRule>
  </conditionalFormatting>
  <conditionalFormatting sqref="H20:K20">
    <cfRule type="expression" priority="43" stopIfTrue="1">
      <formula>COUNTBLANK($G20)=1</formula>
    </cfRule>
    <cfRule type="containsBlanks" dxfId="378" priority="44">
      <formula>LEN(TRIM(H20))=0</formula>
    </cfRule>
  </conditionalFormatting>
  <conditionalFormatting sqref="H21:K21">
    <cfRule type="expression" priority="45" stopIfTrue="1">
      <formula>COUNTBLANK($G21)=1</formula>
    </cfRule>
    <cfRule type="containsBlanks" dxfId="377" priority="46">
      <formula>LEN(TRIM(H21))=0</formula>
    </cfRule>
  </conditionalFormatting>
  <conditionalFormatting sqref="H22:K22">
    <cfRule type="expression" priority="47" stopIfTrue="1">
      <formula>COUNTBLANK($G22)=1</formula>
    </cfRule>
    <cfRule type="containsBlanks" dxfId="376" priority="48">
      <formula>LEN(TRIM(H22))=0</formula>
    </cfRule>
  </conditionalFormatting>
  <conditionalFormatting sqref="H23:K23">
    <cfRule type="expression" priority="49" stopIfTrue="1">
      <formula>COUNTBLANK($G23)=1</formula>
    </cfRule>
    <cfRule type="containsBlanks" dxfId="375" priority="50">
      <formula>LEN(TRIM(H23))=0</formula>
    </cfRule>
  </conditionalFormatting>
  <conditionalFormatting sqref="H24:K24">
    <cfRule type="expression" priority="51" stopIfTrue="1">
      <formula>COUNTBLANK($G24)=1</formula>
    </cfRule>
    <cfRule type="containsBlanks" dxfId="374" priority="52">
      <formula>LEN(TRIM(H24))=0</formula>
    </cfRule>
  </conditionalFormatting>
  <conditionalFormatting sqref="H25:K25">
    <cfRule type="expression" priority="53" stopIfTrue="1">
      <formula>COUNTBLANK($G25)=1</formula>
    </cfRule>
    <cfRule type="containsBlanks" dxfId="373" priority="54">
      <formula>LEN(TRIM(H25))=0</formula>
    </cfRule>
  </conditionalFormatting>
  <conditionalFormatting sqref="H26:K26">
    <cfRule type="expression" priority="55" stopIfTrue="1">
      <formula>COUNTBLANK($G26)=1</formula>
    </cfRule>
    <cfRule type="containsBlanks" dxfId="372" priority="56">
      <formula>LEN(TRIM(H26))=0</formula>
    </cfRule>
  </conditionalFormatting>
  <conditionalFormatting sqref="H27:K27">
    <cfRule type="expression" priority="57" stopIfTrue="1">
      <formula>COUNTBLANK($G27)=1</formula>
    </cfRule>
    <cfRule type="containsBlanks" dxfId="371" priority="58">
      <formula>LEN(TRIM(H27))=0</formula>
    </cfRule>
  </conditionalFormatting>
  <conditionalFormatting sqref="H28:K28">
    <cfRule type="expression" priority="59" stopIfTrue="1">
      <formula>COUNTBLANK($G28)=1</formula>
    </cfRule>
    <cfRule type="containsBlanks" dxfId="370" priority="60">
      <formula>LEN(TRIM(H28))=0</formula>
    </cfRule>
  </conditionalFormatting>
  <conditionalFormatting sqref="H29:K29">
    <cfRule type="expression" priority="61" stopIfTrue="1">
      <formula>COUNTBLANK($G29)=1</formula>
    </cfRule>
    <cfRule type="containsBlanks" dxfId="369" priority="62">
      <formula>LEN(TRIM(H29))=0</formula>
    </cfRule>
  </conditionalFormatting>
  <conditionalFormatting sqref="H30:K30">
    <cfRule type="expression" priority="63" stopIfTrue="1">
      <formula>COUNTBLANK($G30)=1</formula>
    </cfRule>
    <cfRule type="containsBlanks" dxfId="368" priority="64">
      <formula>LEN(TRIM(H30))=0</formula>
    </cfRule>
  </conditionalFormatting>
  <conditionalFormatting sqref="H31:K31">
    <cfRule type="expression" priority="65" stopIfTrue="1">
      <formula>COUNTBLANK($G31)=1</formula>
    </cfRule>
    <cfRule type="containsBlanks" dxfId="367" priority="66">
      <formula>LEN(TRIM(H31))=0</formula>
    </cfRule>
  </conditionalFormatting>
  <conditionalFormatting sqref="H32:K32">
    <cfRule type="expression" priority="67" stopIfTrue="1">
      <formula>COUNTBLANK($G32)=1</formula>
    </cfRule>
    <cfRule type="containsBlanks" dxfId="366" priority="68">
      <formula>LEN(TRIM(H32))=0</formula>
    </cfRule>
  </conditionalFormatting>
  <conditionalFormatting sqref="H33:K33">
    <cfRule type="expression" priority="69" stopIfTrue="1">
      <formula>COUNTBLANK($G33)=1</formula>
    </cfRule>
    <cfRule type="containsBlanks" dxfId="365" priority="70">
      <formula>LEN(TRIM(H33))=0</formula>
    </cfRule>
  </conditionalFormatting>
  <conditionalFormatting sqref="H34:K34">
    <cfRule type="expression" priority="71" stopIfTrue="1">
      <formula>COUNTBLANK($G34)=1</formula>
    </cfRule>
    <cfRule type="containsBlanks" dxfId="364" priority="72">
      <formula>LEN(TRIM(H34))=0</formula>
    </cfRule>
  </conditionalFormatting>
  <conditionalFormatting sqref="H35:K35">
    <cfRule type="expression" priority="73" stopIfTrue="1">
      <formula>COUNTBLANK($G35)=1</formula>
    </cfRule>
    <cfRule type="containsBlanks" dxfId="363" priority="74">
      <formula>LEN(TRIM(H35))=0</formula>
    </cfRule>
  </conditionalFormatting>
  <conditionalFormatting sqref="H36:K36">
    <cfRule type="expression" priority="75" stopIfTrue="1">
      <formula>COUNTBLANK($G36)=1</formula>
    </cfRule>
    <cfRule type="containsBlanks" dxfId="362" priority="76">
      <formula>LEN(TRIM(H36))=0</formula>
    </cfRule>
  </conditionalFormatting>
  <conditionalFormatting sqref="H37:K37">
    <cfRule type="expression" priority="77" stopIfTrue="1">
      <formula>COUNTBLANK($G37)=1</formula>
    </cfRule>
    <cfRule type="containsBlanks" dxfId="361" priority="78">
      <formula>LEN(TRIM(H37))=0</formula>
    </cfRule>
  </conditionalFormatting>
  <conditionalFormatting sqref="H38:K38">
    <cfRule type="expression" priority="79" stopIfTrue="1">
      <formula>COUNTBLANK($G38)=1</formula>
    </cfRule>
    <cfRule type="containsBlanks" dxfId="360" priority="80">
      <formula>LEN(TRIM(H38))=0</formula>
    </cfRule>
  </conditionalFormatting>
  <conditionalFormatting sqref="H39:K39">
    <cfRule type="expression" priority="81" stopIfTrue="1">
      <formula>COUNTBLANK($G39)=1</formula>
    </cfRule>
    <cfRule type="containsBlanks" dxfId="359" priority="82">
      <formula>LEN(TRIM(H39))=0</formula>
    </cfRule>
  </conditionalFormatting>
  <conditionalFormatting sqref="H40:K40">
    <cfRule type="expression" priority="83" stopIfTrue="1">
      <formula>COUNTBLANK($G40)=1</formula>
    </cfRule>
    <cfRule type="containsBlanks" dxfId="358" priority="84">
      <formula>LEN(TRIM(H40))=0</formula>
    </cfRule>
  </conditionalFormatting>
  <conditionalFormatting sqref="H41:K41">
    <cfRule type="expression" priority="85" stopIfTrue="1">
      <formula>COUNTBLANK($G41)=1</formula>
    </cfRule>
    <cfRule type="containsBlanks" dxfId="357" priority="86">
      <formula>LEN(TRIM(H41))=0</formula>
    </cfRule>
  </conditionalFormatting>
  <conditionalFormatting sqref="H42:K42">
    <cfRule type="expression" priority="87" stopIfTrue="1">
      <formula>COUNTBLANK($G42)=1</formula>
    </cfRule>
    <cfRule type="containsBlanks" dxfId="356" priority="88">
      <formula>LEN(TRIM(H42))=0</formula>
    </cfRule>
  </conditionalFormatting>
  <conditionalFormatting sqref="H43:K43">
    <cfRule type="expression" priority="89" stopIfTrue="1">
      <formula>COUNTBLANK($G43)=1</formula>
    </cfRule>
    <cfRule type="containsBlanks" dxfId="355" priority="90">
      <formula>LEN(TRIM(H43))=0</formula>
    </cfRule>
  </conditionalFormatting>
  <conditionalFormatting sqref="H44:K44">
    <cfRule type="expression" priority="91" stopIfTrue="1">
      <formula>COUNTBLANK($G44)=1</formula>
    </cfRule>
    <cfRule type="containsBlanks" dxfId="354" priority="92">
      <formula>LEN(TRIM(H44))=0</formula>
    </cfRule>
  </conditionalFormatting>
  <conditionalFormatting sqref="H45:K45">
    <cfRule type="expression" priority="93" stopIfTrue="1">
      <formula>COUNTBLANK($G45)=1</formula>
    </cfRule>
    <cfRule type="containsBlanks" dxfId="353" priority="94">
      <formula>LEN(TRIM(H45))=0</formula>
    </cfRule>
  </conditionalFormatting>
  <conditionalFormatting sqref="H46:K46">
    <cfRule type="expression" priority="95" stopIfTrue="1">
      <formula>COUNTBLANK($G46)=1</formula>
    </cfRule>
    <cfRule type="containsBlanks" dxfId="352" priority="96">
      <formula>LEN(TRIM(H46))=0</formula>
    </cfRule>
  </conditionalFormatting>
  <conditionalFormatting sqref="H47:K47">
    <cfRule type="expression" priority="97" stopIfTrue="1">
      <formula>COUNTBLANK($G47)=1</formula>
    </cfRule>
    <cfRule type="containsBlanks" dxfId="351" priority="98">
      <formula>LEN(TRIM(H47))=0</formula>
    </cfRule>
  </conditionalFormatting>
  <conditionalFormatting sqref="H48:K48">
    <cfRule type="expression" priority="99" stopIfTrue="1">
      <formula>COUNTBLANK($G48)=1</formula>
    </cfRule>
    <cfRule type="containsBlanks" dxfId="350" priority="100">
      <formula>LEN(TRIM(H48))=0</formula>
    </cfRule>
  </conditionalFormatting>
  <conditionalFormatting sqref="H49:K49">
    <cfRule type="expression" priority="101" stopIfTrue="1">
      <formula>COUNTBLANK($G49)=1</formula>
    </cfRule>
    <cfRule type="containsBlanks" dxfId="349" priority="102">
      <formula>LEN(TRIM(H49))=0</formula>
    </cfRule>
  </conditionalFormatting>
  <conditionalFormatting sqref="H50:K50">
    <cfRule type="expression" priority="103" stopIfTrue="1">
      <formula>COUNTBLANK($G50)=1</formula>
    </cfRule>
    <cfRule type="containsBlanks" dxfId="348" priority="104">
      <formula>LEN(TRIM(H50))=0</formula>
    </cfRule>
  </conditionalFormatting>
  <conditionalFormatting sqref="H51:K51">
    <cfRule type="expression" priority="105" stopIfTrue="1">
      <formula>COUNTBLANK($G51)=1</formula>
    </cfRule>
    <cfRule type="containsBlanks" dxfId="347" priority="106">
      <formula>LEN(TRIM(H51))=0</formula>
    </cfRule>
  </conditionalFormatting>
  <conditionalFormatting sqref="H52:K52">
    <cfRule type="expression" priority="107" stopIfTrue="1">
      <formula>COUNTBLANK($G52)=1</formula>
    </cfRule>
    <cfRule type="containsBlanks" dxfId="346" priority="108">
      <formula>LEN(TRIM(H52))=0</formula>
    </cfRule>
  </conditionalFormatting>
  <conditionalFormatting sqref="H53:K53">
    <cfRule type="expression" priority="109" stopIfTrue="1">
      <formula>COUNTBLANK($G53)=1</formula>
    </cfRule>
    <cfRule type="containsBlanks" dxfId="345" priority="110">
      <formula>LEN(TRIM(H53))=0</formula>
    </cfRule>
  </conditionalFormatting>
  <conditionalFormatting sqref="H54:K54">
    <cfRule type="expression" priority="111" stopIfTrue="1">
      <formula>COUNTBLANK($G54)=1</formula>
    </cfRule>
    <cfRule type="containsBlanks" dxfId="344" priority="112">
      <formula>LEN(TRIM(H54))=0</formula>
    </cfRule>
  </conditionalFormatting>
  <conditionalFormatting sqref="H55:K55">
    <cfRule type="expression" priority="113" stopIfTrue="1">
      <formula>COUNTBLANK($G55)=1</formula>
    </cfRule>
    <cfRule type="containsBlanks" dxfId="343" priority="114">
      <formula>LEN(TRIM(H55))=0</formula>
    </cfRule>
  </conditionalFormatting>
  <conditionalFormatting sqref="H56:K56">
    <cfRule type="expression" priority="115" stopIfTrue="1">
      <formula>COUNTBLANK($G56)=1</formula>
    </cfRule>
    <cfRule type="containsBlanks" dxfId="342" priority="116">
      <formula>LEN(TRIM(H56))=0</formula>
    </cfRule>
  </conditionalFormatting>
  <conditionalFormatting sqref="H57:K57">
    <cfRule type="expression" priority="117" stopIfTrue="1">
      <formula>COUNTBLANK($G57)=1</formula>
    </cfRule>
    <cfRule type="containsBlanks" dxfId="341" priority="118">
      <formula>LEN(TRIM(H57))=0</formula>
    </cfRule>
  </conditionalFormatting>
  <conditionalFormatting sqref="H58:K58">
    <cfRule type="expression" priority="119" stopIfTrue="1">
      <formula>COUNTBLANK($G58)=1</formula>
    </cfRule>
    <cfRule type="containsBlanks" dxfId="340" priority="120">
      <formula>LEN(TRIM(H58))=0</formula>
    </cfRule>
  </conditionalFormatting>
  <conditionalFormatting sqref="H59:K59">
    <cfRule type="expression" priority="121" stopIfTrue="1">
      <formula>COUNTBLANK($G59)=1</formula>
    </cfRule>
    <cfRule type="containsBlanks" dxfId="339" priority="122">
      <formula>LEN(TRIM(H59))=0</formula>
    </cfRule>
  </conditionalFormatting>
  <conditionalFormatting sqref="H60:K60">
    <cfRule type="expression" priority="123" stopIfTrue="1">
      <formula>COUNTBLANK($G60)=1</formula>
    </cfRule>
    <cfRule type="containsBlanks" dxfId="338" priority="124">
      <formula>LEN(TRIM(H60))=0</formula>
    </cfRule>
  </conditionalFormatting>
  <conditionalFormatting sqref="H61:K61">
    <cfRule type="expression" priority="125" stopIfTrue="1">
      <formula>COUNTBLANK($G61)=1</formula>
    </cfRule>
    <cfRule type="containsBlanks" dxfId="337" priority="126">
      <formula>LEN(TRIM(H61))=0</formula>
    </cfRule>
  </conditionalFormatting>
  <conditionalFormatting sqref="H62:K62">
    <cfRule type="expression" priority="127" stopIfTrue="1">
      <formula>COUNTBLANK($G62)=1</formula>
    </cfRule>
    <cfRule type="containsBlanks" dxfId="336" priority="128">
      <formula>LEN(TRIM(H62))=0</formula>
    </cfRule>
  </conditionalFormatting>
  <conditionalFormatting sqref="H63:K63">
    <cfRule type="expression" priority="129" stopIfTrue="1">
      <formula>COUNTBLANK($G63)=1</formula>
    </cfRule>
    <cfRule type="containsBlanks" dxfId="335" priority="130">
      <formula>LEN(TRIM(H63))=0</formula>
    </cfRule>
  </conditionalFormatting>
  <conditionalFormatting sqref="H64:K64">
    <cfRule type="expression" priority="131" stopIfTrue="1">
      <formula>COUNTBLANK($G64)=1</formula>
    </cfRule>
    <cfRule type="containsBlanks" dxfId="334" priority="132">
      <formula>LEN(TRIM(H64))=0</formula>
    </cfRule>
  </conditionalFormatting>
  <conditionalFormatting sqref="H65:K65">
    <cfRule type="expression" priority="133" stopIfTrue="1">
      <formula>COUNTBLANK($G65)=1</formula>
    </cfRule>
    <cfRule type="containsBlanks" dxfId="333" priority="134">
      <formula>LEN(TRIM(H65))=0</formula>
    </cfRule>
  </conditionalFormatting>
  <conditionalFormatting sqref="H66:K66">
    <cfRule type="expression" priority="135" stopIfTrue="1">
      <formula>COUNTBLANK($G66)=1</formula>
    </cfRule>
    <cfRule type="containsBlanks" dxfId="332" priority="136">
      <formula>LEN(TRIM(H66))=0</formula>
    </cfRule>
  </conditionalFormatting>
  <conditionalFormatting sqref="H67:K67">
    <cfRule type="expression" priority="137" stopIfTrue="1">
      <formula>COUNTBLANK($G67)=1</formula>
    </cfRule>
    <cfRule type="containsBlanks" dxfId="331" priority="138">
      <formula>LEN(TRIM(H67))=0</formula>
    </cfRule>
  </conditionalFormatting>
  <conditionalFormatting sqref="H68:K68">
    <cfRule type="expression" priority="139" stopIfTrue="1">
      <formula>COUNTBLANK($G68)=1</formula>
    </cfRule>
    <cfRule type="containsBlanks" dxfId="330" priority="140">
      <formula>LEN(TRIM(H68))=0</formula>
    </cfRule>
  </conditionalFormatting>
  <conditionalFormatting sqref="H69:K69">
    <cfRule type="expression" priority="141" stopIfTrue="1">
      <formula>COUNTBLANK($G69)=1</formula>
    </cfRule>
    <cfRule type="containsBlanks" dxfId="329" priority="142">
      <formula>LEN(TRIM(H69))=0</formula>
    </cfRule>
  </conditionalFormatting>
  <conditionalFormatting sqref="H70:K70">
    <cfRule type="expression" priority="143" stopIfTrue="1">
      <formula>COUNTBLANK($G70)=1</formula>
    </cfRule>
    <cfRule type="containsBlanks" dxfId="328" priority="144">
      <formula>LEN(TRIM(H70))=0</formula>
    </cfRule>
  </conditionalFormatting>
  <conditionalFormatting sqref="H71:K71">
    <cfRule type="expression" priority="145" stopIfTrue="1">
      <formula>COUNTBLANK($G71)=1</formula>
    </cfRule>
    <cfRule type="containsBlanks" dxfId="327" priority="146">
      <formula>LEN(TRIM(H71))=0</formula>
    </cfRule>
  </conditionalFormatting>
  <conditionalFormatting sqref="H72:K72">
    <cfRule type="expression" priority="147" stopIfTrue="1">
      <formula>COUNTBLANK($G72)=1</formula>
    </cfRule>
    <cfRule type="containsBlanks" dxfId="326" priority="148">
      <formula>LEN(TRIM(H72))=0</formula>
    </cfRule>
  </conditionalFormatting>
  <conditionalFormatting sqref="H73:K73">
    <cfRule type="expression" priority="149" stopIfTrue="1">
      <formula>COUNTBLANK($G73)=1</formula>
    </cfRule>
    <cfRule type="containsBlanks" dxfId="325" priority="150">
      <formula>LEN(TRIM(H73))=0</formula>
    </cfRule>
  </conditionalFormatting>
  <conditionalFormatting sqref="H74:K74">
    <cfRule type="expression" priority="151" stopIfTrue="1">
      <formula>COUNTBLANK($G74)=1</formula>
    </cfRule>
    <cfRule type="containsBlanks" dxfId="324" priority="152">
      <formula>LEN(TRIM(H74))=0</formula>
    </cfRule>
  </conditionalFormatting>
  <conditionalFormatting sqref="H75:K75">
    <cfRule type="expression" priority="153" stopIfTrue="1">
      <formula>COUNTBLANK($G75)=1</formula>
    </cfRule>
    <cfRule type="containsBlanks" dxfId="323" priority="154">
      <formula>LEN(TRIM(H75))=0</formula>
    </cfRule>
  </conditionalFormatting>
  <conditionalFormatting sqref="H76:K76">
    <cfRule type="expression" priority="155" stopIfTrue="1">
      <formula>COUNTBLANK($G76)=1</formula>
    </cfRule>
    <cfRule type="containsBlanks" dxfId="322" priority="156">
      <formula>LEN(TRIM(H76))=0</formula>
    </cfRule>
  </conditionalFormatting>
  <conditionalFormatting sqref="H77:K77">
    <cfRule type="expression" priority="157" stopIfTrue="1">
      <formula>COUNTBLANK($G77)=1</formula>
    </cfRule>
    <cfRule type="containsBlanks" dxfId="321" priority="158">
      <formula>LEN(TRIM(H77))=0</formula>
    </cfRule>
  </conditionalFormatting>
  <conditionalFormatting sqref="H78:K78">
    <cfRule type="expression" priority="159" stopIfTrue="1">
      <formula>COUNTBLANK($G78)=1</formula>
    </cfRule>
    <cfRule type="containsBlanks" dxfId="320" priority="160">
      <formula>LEN(TRIM(H78))=0</formula>
    </cfRule>
  </conditionalFormatting>
  <conditionalFormatting sqref="H79:K79">
    <cfRule type="expression" priority="161" stopIfTrue="1">
      <formula>COUNTBLANK($G79)=1</formula>
    </cfRule>
    <cfRule type="containsBlanks" dxfId="319" priority="162">
      <formula>LEN(TRIM(H79))=0</formula>
    </cfRule>
  </conditionalFormatting>
  <conditionalFormatting sqref="H80:K80">
    <cfRule type="expression" priority="163" stopIfTrue="1">
      <formula>COUNTBLANK($G80)=1</formula>
    </cfRule>
    <cfRule type="containsBlanks" dxfId="318" priority="164">
      <formula>LEN(TRIM(H80))=0</formula>
    </cfRule>
  </conditionalFormatting>
  <conditionalFormatting sqref="H81:K81">
    <cfRule type="expression" priority="165" stopIfTrue="1">
      <formula>COUNTBLANK($G81)=1</formula>
    </cfRule>
    <cfRule type="containsBlanks" dxfId="317" priority="166">
      <formula>LEN(TRIM(H81))=0</formula>
    </cfRule>
  </conditionalFormatting>
  <conditionalFormatting sqref="H82:K82">
    <cfRule type="expression" priority="167" stopIfTrue="1">
      <formula>COUNTBLANK($G82)=1</formula>
    </cfRule>
    <cfRule type="containsBlanks" dxfId="316" priority="168">
      <formula>LEN(TRIM(H82))=0</formula>
    </cfRule>
  </conditionalFormatting>
  <conditionalFormatting sqref="H83:K83">
    <cfRule type="expression" priority="169" stopIfTrue="1">
      <formula>COUNTBLANK($G83)=1</formula>
    </cfRule>
    <cfRule type="containsBlanks" dxfId="315" priority="170">
      <formula>LEN(TRIM(H83))=0</formula>
    </cfRule>
  </conditionalFormatting>
  <conditionalFormatting sqref="H84:K84">
    <cfRule type="expression" priority="171" stopIfTrue="1">
      <formula>COUNTBLANK($G84)=1</formula>
    </cfRule>
    <cfRule type="containsBlanks" dxfId="314" priority="172">
      <formula>LEN(TRIM(H84))=0</formula>
    </cfRule>
  </conditionalFormatting>
  <conditionalFormatting sqref="H85:K85">
    <cfRule type="expression" priority="173" stopIfTrue="1">
      <formula>COUNTBLANK($G85)=1</formula>
    </cfRule>
    <cfRule type="containsBlanks" dxfId="313" priority="174">
      <formula>LEN(TRIM(H85))=0</formula>
    </cfRule>
  </conditionalFormatting>
  <conditionalFormatting sqref="H86:K86">
    <cfRule type="expression" priority="175" stopIfTrue="1">
      <formula>COUNTBLANK($G86)=1</formula>
    </cfRule>
    <cfRule type="containsBlanks" dxfId="312" priority="176">
      <formula>LEN(TRIM(H86))=0</formula>
    </cfRule>
  </conditionalFormatting>
  <conditionalFormatting sqref="H87:K87">
    <cfRule type="expression" priority="177" stopIfTrue="1">
      <formula>COUNTBLANK($G87)=1</formula>
    </cfRule>
    <cfRule type="containsBlanks" dxfId="311" priority="178">
      <formula>LEN(TRIM(H87))=0</formula>
    </cfRule>
  </conditionalFormatting>
  <conditionalFormatting sqref="H88:K88">
    <cfRule type="expression" priority="179" stopIfTrue="1">
      <formula>COUNTBLANK($G88)=1</formula>
    </cfRule>
    <cfRule type="containsBlanks" dxfId="310" priority="180">
      <formula>LEN(TRIM(H88))=0</formula>
    </cfRule>
  </conditionalFormatting>
  <conditionalFormatting sqref="H89:K89">
    <cfRule type="expression" priority="181" stopIfTrue="1">
      <formula>COUNTBLANK($G89)=1</formula>
    </cfRule>
    <cfRule type="containsBlanks" dxfId="309" priority="182">
      <formula>LEN(TRIM(H89))=0</formula>
    </cfRule>
  </conditionalFormatting>
  <conditionalFormatting sqref="H90:K90">
    <cfRule type="expression" priority="183" stopIfTrue="1">
      <formula>COUNTBLANK($G90)=1</formula>
    </cfRule>
    <cfRule type="containsBlanks" dxfId="308" priority="184">
      <formula>LEN(TRIM(H90))=0</formula>
    </cfRule>
  </conditionalFormatting>
  <conditionalFormatting sqref="H91:K91">
    <cfRule type="expression" priority="185" stopIfTrue="1">
      <formula>COUNTBLANK($G91)=1</formula>
    </cfRule>
    <cfRule type="containsBlanks" dxfId="307" priority="186">
      <formula>LEN(TRIM(H91))=0</formula>
    </cfRule>
  </conditionalFormatting>
  <conditionalFormatting sqref="H92:K92">
    <cfRule type="expression" priority="187" stopIfTrue="1">
      <formula>COUNTBLANK($G92)=1</formula>
    </cfRule>
    <cfRule type="containsBlanks" dxfId="306" priority="188">
      <formula>LEN(TRIM(H92))=0</formula>
    </cfRule>
  </conditionalFormatting>
  <conditionalFormatting sqref="H93:K93">
    <cfRule type="expression" priority="189" stopIfTrue="1">
      <formula>COUNTBLANK($G93)=1</formula>
    </cfRule>
    <cfRule type="containsBlanks" dxfId="305" priority="190">
      <formula>LEN(TRIM(H93))=0</formula>
    </cfRule>
  </conditionalFormatting>
  <conditionalFormatting sqref="H94:K94">
    <cfRule type="expression" priority="191" stopIfTrue="1">
      <formula>COUNTBLANK($G94)=1</formula>
    </cfRule>
    <cfRule type="containsBlanks" dxfId="304" priority="192">
      <formula>LEN(TRIM(H94))=0</formula>
    </cfRule>
  </conditionalFormatting>
  <conditionalFormatting sqref="H95:K95">
    <cfRule type="expression" priority="193" stopIfTrue="1">
      <formula>COUNTBLANK($G95)=1</formula>
    </cfRule>
    <cfRule type="containsBlanks" dxfId="303" priority="194">
      <formula>LEN(TRIM(H95))=0</formula>
    </cfRule>
  </conditionalFormatting>
  <conditionalFormatting sqref="H96:K96">
    <cfRule type="expression" priority="195" stopIfTrue="1">
      <formula>COUNTBLANK($G96)=1</formula>
    </cfRule>
    <cfRule type="containsBlanks" dxfId="302" priority="196">
      <formula>LEN(TRIM(H96))=0</formula>
    </cfRule>
  </conditionalFormatting>
  <conditionalFormatting sqref="H97:K97">
    <cfRule type="expression" priority="197" stopIfTrue="1">
      <formula>COUNTBLANK($G97)=1</formula>
    </cfRule>
    <cfRule type="containsBlanks" dxfId="301" priority="198">
      <formula>LEN(TRIM(H97))=0</formula>
    </cfRule>
  </conditionalFormatting>
  <conditionalFormatting sqref="H98:K98">
    <cfRule type="expression" priority="199" stopIfTrue="1">
      <formula>COUNTBLANK($G98)=1</formula>
    </cfRule>
    <cfRule type="containsBlanks" dxfId="300" priority="200">
      <formula>LEN(TRIM(H98))=0</formula>
    </cfRule>
  </conditionalFormatting>
  <conditionalFormatting sqref="H99:K99">
    <cfRule type="expression" priority="201" stopIfTrue="1">
      <formula>COUNTBLANK($G99)=1</formula>
    </cfRule>
    <cfRule type="containsBlanks" dxfId="299" priority="202">
      <formula>LEN(TRIM(H99))=0</formula>
    </cfRule>
  </conditionalFormatting>
  <conditionalFormatting sqref="H100:K100">
    <cfRule type="expression" priority="203" stopIfTrue="1">
      <formula>COUNTBLANK($G100)=1</formula>
    </cfRule>
    <cfRule type="containsBlanks" dxfId="298" priority="204">
      <formula>LEN(TRIM(H100))=0</formula>
    </cfRule>
  </conditionalFormatting>
  <conditionalFormatting sqref="H101:K101">
    <cfRule type="expression" priority="205" stopIfTrue="1">
      <formula>COUNTBLANK($G101)=1</formula>
    </cfRule>
    <cfRule type="containsBlanks" dxfId="297" priority="206">
      <formula>LEN(TRIM(H101))=0</formula>
    </cfRule>
  </conditionalFormatting>
  <conditionalFormatting sqref="H102:K102">
    <cfRule type="expression" priority="207" stopIfTrue="1">
      <formula>COUNTBLANK($G102)=1</formula>
    </cfRule>
    <cfRule type="containsBlanks" dxfId="296" priority="208">
      <formula>LEN(TRIM(H102))=0</formula>
    </cfRule>
  </conditionalFormatting>
  <conditionalFormatting sqref="H103:K103">
    <cfRule type="expression" priority="209" stopIfTrue="1">
      <formula>COUNTBLANK($G103)=1</formula>
    </cfRule>
    <cfRule type="containsBlanks" dxfId="295" priority="210">
      <formula>LEN(TRIM(H103))=0</formula>
    </cfRule>
  </conditionalFormatting>
  <conditionalFormatting sqref="H104:K104">
    <cfRule type="expression" priority="211" stopIfTrue="1">
      <formula>COUNTBLANK($G104)=1</formula>
    </cfRule>
    <cfRule type="containsBlanks" dxfId="294" priority="212">
      <formula>LEN(TRIM(H104))=0</formula>
    </cfRule>
  </conditionalFormatting>
  <conditionalFormatting sqref="H105:K105">
    <cfRule type="expression" priority="213" stopIfTrue="1">
      <formula>COUNTBLANK($G105)=1</formula>
    </cfRule>
    <cfRule type="containsBlanks" dxfId="293" priority="214">
      <formula>LEN(TRIM(H105))=0</formula>
    </cfRule>
  </conditionalFormatting>
  <conditionalFormatting sqref="H106:K106">
    <cfRule type="expression" priority="215" stopIfTrue="1">
      <formula>COUNTBLANK($G106)=1</formula>
    </cfRule>
    <cfRule type="containsBlanks" dxfId="292" priority="216">
      <formula>LEN(TRIM(H106))=0</formula>
    </cfRule>
  </conditionalFormatting>
  <conditionalFormatting sqref="H107:K107">
    <cfRule type="expression" priority="217" stopIfTrue="1">
      <formula>COUNTBLANK($G107)=1</formula>
    </cfRule>
    <cfRule type="containsBlanks" dxfId="291" priority="218">
      <formula>LEN(TRIM(H107))=0</formula>
    </cfRule>
  </conditionalFormatting>
  <conditionalFormatting sqref="H108:K108">
    <cfRule type="expression" priority="219" stopIfTrue="1">
      <formula>COUNTBLANK($G108)=1</formula>
    </cfRule>
    <cfRule type="containsBlanks" dxfId="290" priority="220">
      <formula>LEN(TRIM(H108))=0</formula>
    </cfRule>
  </conditionalFormatting>
  <conditionalFormatting sqref="H109:K109">
    <cfRule type="expression" priority="221" stopIfTrue="1">
      <formula>COUNTBLANK($G109)=1</formula>
    </cfRule>
    <cfRule type="containsBlanks" dxfId="289" priority="222">
      <formula>LEN(TRIM(H109))=0</formula>
    </cfRule>
  </conditionalFormatting>
  <conditionalFormatting sqref="H110:K110">
    <cfRule type="expression" priority="223" stopIfTrue="1">
      <formula>COUNTBLANK($G110)=1</formula>
    </cfRule>
    <cfRule type="containsBlanks" dxfId="288" priority="224">
      <formula>LEN(TRIM(H110))=0</formula>
    </cfRule>
  </conditionalFormatting>
  <conditionalFormatting sqref="H111:K111">
    <cfRule type="expression" priority="225" stopIfTrue="1">
      <formula>COUNTBLANK($G111)=1</formula>
    </cfRule>
    <cfRule type="containsBlanks" dxfId="287" priority="226">
      <formula>LEN(TRIM(H111))=0</formula>
    </cfRule>
  </conditionalFormatting>
  <conditionalFormatting sqref="H112:K112">
    <cfRule type="expression" priority="227" stopIfTrue="1">
      <formula>COUNTBLANK($G112)=1</formula>
    </cfRule>
    <cfRule type="containsBlanks" dxfId="286" priority="228">
      <formula>LEN(TRIM(H112))=0</formula>
    </cfRule>
  </conditionalFormatting>
  <conditionalFormatting sqref="H113:K113">
    <cfRule type="expression" priority="229" stopIfTrue="1">
      <formula>COUNTBLANK($G113)=1</formula>
    </cfRule>
    <cfRule type="containsBlanks" dxfId="285" priority="230">
      <formula>LEN(TRIM(H113))=0</formula>
    </cfRule>
  </conditionalFormatting>
  <conditionalFormatting sqref="H114:K114">
    <cfRule type="expression" priority="231" stopIfTrue="1">
      <formula>COUNTBLANK($G114)=1</formula>
    </cfRule>
    <cfRule type="containsBlanks" dxfId="284" priority="232">
      <formula>LEN(TRIM(H114))=0</formula>
    </cfRule>
  </conditionalFormatting>
  <conditionalFormatting sqref="H115:K115">
    <cfRule type="expression" priority="233" stopIfTrue="1">
      <formula>COUNTBLANK($G115)=1</formula>
    </cfRule>
    <cfRule type="containsBlanks" dxfId="283" priority="234">
      <formula>LEN(TRIM(H115))=0</formula>
    </cfRule>
  </conditionalFormatting>
  <conditionalFormatting sqref="H116:K116">
    <cfRule type="expression" priority="235" stopIfTrue="1">
      <formula>COUNTBLANK($G116)=1</formula>
    </cfRule>
    <cfRule type="containsBlanks" dxfId="282" priority="236">
      <formula>LEN(TRIM(H116))=0</formula>
    </cfRule>
  </conditionalFormatting>
  <conditionalFormatting sqref="H117:K117">
    <cfRule type="expression" priority="237" stopIfTrue="1">
      <formula>COUNTBLANK($G117)=1</formula>
    </cfRule>
    <cfRule type="containsBlanks" dxfId="281" priority="238">
      <formula>LEN(TRIM(H117))=0</formula>
    </cfRule>
  </conditionalFormatting>
  <conditionalFormatting sqref="H118:K118">
    <cfRule type="expression" priority="239" stopIfTrue="1">
      <formula>COUNTBLANK($G118)=1</formula>
    </cfRule>
    <cfRule type="containsBlanks" dxfId="280" priority="240">
      <formula>LEN(TRIM(H118))=0</formula>
    </cfRule>
  </conditionalFormatting>
  <conditionalFormatting sqref="H119:K119">
    <cfRule type="expression" priority="241" stopIfTrue="1">
      <formula>COUNTBLANK($G119)=1</formula>
    </cfRule>
    <cfRule type="containsBlanks" dxfId="279" priority="242">
      <formula>LEN(TRIM(H119))=0</formula>
    </cfRule>
  </conditionalFormatting>
  <conditionalFormatting sqref="H120:K120">
    <cfRule type="expression" priority="243" stopIfTrue="1">
      <formula>COUNTBLANK($G120)=1</formula>
    </cfRule>
    <cfRule type="containsBlanks" dxfId="278" priority="244">
      <formula>LEN(TRIM(H120))=0</formula>
    </cfRule>
  </conditionalFormatting>
  <conditionalFormatting sqref="H121:K121">
    <cfRule type="expression" priority="245" stopIfTrue="1">
      <formula>COUNTBLANK($G121)=1</formula>
    </cfRule>
    <cfRule type="containsBlanks" dxfId="277" priority="246">
      <formula>LEN(TRIM(H121))=0</formula>
    </cfRule>
  </conditionalFormatting>
  <conditionalFormatting sqref="H122:K122">
    <cfRule type="expression" priority="247" stopIfTrue="1">
      <formula>COUNTBLANK($G122)=1</formula>
    </cfRule>
    <cfRule type="containsBlanks" dxfId="276" priority="248">
      <formula>LEN(TRIM(H122))=0</formula>
    </cfRule>
  </conditionalFormatting>
  <conditionalFormatting sqref="H123:K123">
    <cfRule type="expression" priority="249" stopIfTrue="1">
      <formula>COUNTBLANK($G123)=1</formula>
    </cfRule>
    <cfRule type="containsBlanks" dxfId="275" priority="250">
      <formula>LEN(TRIM(H123))=0</formula>
    </cfRule>
  </conditionalFormatting>
  <conditionalFormatting sqref="H124:K124">
    <cfRule type="expression" priority="251" stopIfTrue="1">
      <formula>COUNTBLANK($G124)=1</formula>
    </cfRule>
    <cfRule type="containsBlanks" dxfId="274" priority="252">
      <formula>LEN(TRIM(H124))=0</formula>
    </cfRule>
  </conditionalFormatting>
  <conditionalFormatting sqref="H125:K125">
    <cfRule type="expression" priority="253" stopIfTrue="1">
      <formula>COUNTBLANK($G125)=1</formula>
    </cfRule>
    <cfRule type="containsBlanks" dxfId="273" priority="254">
      <formula>LEN(TRIM(H125))=0</formula>
    </cfRule>
  </conditionalFormatting>
  <conditionalFormatting sqref="H126:K126">
    <cfRule type="expression" priority="255" stopIfTrue="1">
      <formula>COUNTBLANK($G126)=1</formula>
    </cfRule>
    <cfRule type="containsBlanks" dxfId="272" priority="256">
      <formula>LEN(TRIM(H126))=0</formula>
    </cfRule>
  </conditionalFormatting>
  <conditionalFormatting sqref="H127:K127">
    <cfRule type="expression" priority="257" stopIfTrue="1">
      <formula>COUNTBLANK($G127)=1</formula>
    </cfRule>
    <cfRule type="containsBlanks" dxfId="271" priority="258">
      <formula>LEN(TRIM(H127))=0</formula>
    </cfRule>
  </conditionalFormatting>
  <conditionalFormatting sqref="H128:K128">
    <cfRule type="expression" priority="259" stopIfTrue="1">
      <formula>COUNTBLANK($G128)=1</formula>
    </cfRule>
    <cfRule type="containsBlanks" dxfId="270" priority="260">
      <formula>LEN(TRIM(H128))=0</formula>
    </cfRule>
  </conditionalFormatting>
  <conditionalFormatting sqref="H129:K129">
    <cfRule type="expression" priority="261" stopIfTrue="1">
      <formula>COUNTBLANK($G129)=1</formula>
    </cfRule>
    <cfRule type="containsBlanks" dxfId="269" priority="262">
      <formula>LEN(TRIM(H129))=0</formula>
    </cfRule>
  </conditionalFormatting>
  <conditionalFormatting sqref="H130:K130">
    <cfRule type="expression" priority="263" stopIfTrue="1">
      <formula>COUNTBLANK($G130)=1</formula>
    </cfRule>
    <cfRule type="containsBlanks" dxfId="268" priority="264">
      <formula>LEN(TRIM(H130))=0</formula>
    </cfRule>
  </conditionalFormatting>
  <conditionalFormatting sqref="H131:K131">
    <cfRule type="expression" priority="265" stopIfTrue="1">
      <formula>COUNTBLANK($G131)=1</formula>
    </cfRule>
    <cfRule type="containsBlanks" dxfId="267" priority="266">
      <formula>LEN(TRIM(H131))=0</formula>
    </cfRule>
  </conditionalFormatting>
  <conditionalFormatting sqref="H132:K132">
    <cfRule type="expression" priority="267" stopIfTrue="1">
      <formula>COUNTBLANK($G132)=1</formula>
    </cfRule>
    <cfRule type="containsBlanks" dxfId="266" priority="268">
      <formula>LEN(TRIM(H132))=0</formula>
    </cfRule>
  </conditionalFormatting>
  <conditionalFormatting sqref="H133:K133">
    <cfRule type="expression" priority="269" stopIfTrue="1">
      <formula>COUNTBLANK($G133)=1</formula>
    </cfRule>
    <cfRule type="containsBlanks" dxfId="265" priority="270">
      <formula>LEN(TRIM(H133))=0</formula>
    </cfRule>
  </conditionalFormatting>
  <conditionalFormatting sqref="H134:K134">
    <cfRule type="expression" priority="271" stopIfTrue="1">
      <formula>COUNTBLANK($G134)=1</formula>
    </cfRule>
    <cfRule type="containsBlanks" dxfId="264" priority="272">
      <formula>LEN(TRIM(H134))=0</formula>
    </cfRule>
  </conditionalFormatting>
  <conditionalFormatting sqref="H135:K135">
    <cfRule type="expression" priority="273" stopIfTrue="1">
      <formula>COUNTBLANK($G135)=1</formula>
    </cfRule>
    <cfRule type="containsBlanks" dxfId="263" priority="274">
      <formula>LEN(TRIM(H135))=0</formula>
    </cfRule>
  </conditionalFormatting>
  <conditionalFormatting sqref="H136:K136">
    <cfRule type="expression" priority="275" stopIfTrue="1">
      <formula>COUNTBLANK($G136)=1</formula>
    </cfRule>
    <cfRule type="containsBlanks" dxfId="262" priority="276">
      <formula>LEN(TRIM(H136))=0</formula>
    </cfRule>
  </conditionalFormatting>
  <conditionalFormatting sqref="H137:K137">
    <cfRule type="expression" priority="277" stopIfTrue="1">
      <formula>COUNTBLANK($G137)=1</formula>
    </cfRule>
    <cfRule type="containsBlanks" dxfId="261" priority="278">
      <formula>LEN(TRIM(H137))=0</formula>
    </cfRule>
  </conditionalFormatting>
  <conditionalFormatting sqref="H138:K138">
    <cfRule type="expression" priority="279" stopIfTrue="1">
      <formula>COUNTBLANK($G138)=1</formula>
    </cfRule>
    <cfRule type="containsBlanks" dxfId="260" priority="280">
      <formula>LEN(TRIM(H138))=0</formula>
    </cfRule>
  </conditionalFormatting>
  <conditionalFormatting sqref="H139:K139">
    <cfRule type="expression" priority="281" stopIfTrue="1">
      <formula>COUNTBLANK($G139)=1</formula>
    </cfRule>
    <cfRule type="containsBlanks" dxfId="259" priority="282">
      <formula>LEN(TRIM(H139))=0</formula>
    </cfRule>
  </conditionalFormatting>
  <conditionalFormatting sqref="H140:K140">
    <cfRule type="expression" priority="283" stopIfTrue="1">
      <formula>COUNTBLANK($G140)=1</formula>
    </cfRule>
    <cfRule type="containsBlanks" dxfId="258" priority="284">
      <formula>LEN(TRIM(H140))=0</formula>
    </cfRule>
  </conditionalFormatting>
  <conditionalFormatting sqref="H141:K141">
    <cfRule type="expression" priority="285" stopIfTrue="1">
      <formula>COUNTBLANK($G141)=1</formula>
    </cfRule>
    <cfRule type="containsBlanks" dxfId="257" priority="286">
      <formula>LEN(TRIM(H141))=0</formula>
    </cfRule>
  </conditionalFormatting>
  <conditionalFormatting sqref="H142:K142">
    <cfRule type="expression" priority="287" stopIfTrue="1">
      <formula>COUNTBLANK($G142)=1</formula>
    </cfRule>
    <cfRule type="containsBlanks" dxfId="256" priority="288">
      <formula>LEN(TRIM(H142))=0</formula>
    </cfRule>
  </conditionalFormatting>
  <conditionalFormatting sqref="H143:K143">
    <cfRule type="expression" priority="289" stopIfTrue="1">
      <formula>COUNTBLANK($G143)=1</formula>
    </cfRule>
    <cfRule type="containsBlanks" dxfId="255" priority="290">
      <formula>LEN(TRIM(H143))=0</formula>
    </cfRule>
  </conditionalFormatting>
  <conditionalFormatting sqref="H144:K144">
    <cfRule type="expression" priority="291" stopIfTrue="1">
      <formula>COUNTBLANK($G144)=1</formula>
    </cfRule>
    <cfRule type="containsBlanks" dxfId="254" priority="292">
      <formula>LEN(TRIM(H144))=0</formula>
    </cfRule>
  </conditionalFormatting>
  <conditionalFormatting sqref="H145:K145">
    <cfRule type="expression" priority="293" stopIfTrue="1">
      <formula>COUNTBLANK($G145)=1</formula>
    </cfRule>
    <cfRule type="containsBlanks" dxfId="253" priority="294">
      <formula>LEN(TRIM(H145))=0</formula>
    </cfRule>
  </conditionalFormatting>
  <conditionalFormatting sqref="H146:K146">
    <cfRule type="expression" priority="295" stopIfTrue="1">
      <formula>COUNTBLANK($G146)=1</formula>
    </cfRule>
    <cfRule type="containsBlanks" dxfId="252" priority="296">
      <formula>LEN(TRIM(H146))=0</formula>
    </cfRule>
  </conditionalFormatting>
  <conditionalFormatting sqref="H147:K147">
    <cfRule type="expression" priority="297" stopIfTrue="1">
      <formula>COUNTBLANK($G147)=1</formula>
    </cfRule>
    <cfRule type="containsBlanks" dxfId="251" priority="298">
      <formula>LEN(TRIM(H147))=0</formula>
    </cfRule>
  </conditionalFormatting>
  <conditionalFormatting sqref="H148:K148">
    <cfRule type="expression" priority="299" stopIfTrue="1">
      <formula>COUNTBLANK($G148)=1</formula>
    </cfRule>
    <cfRule type="containsBlanks" dxfId="250" priority="300">
      <formula>LEN(TRIM(H148))=0</formula>
    </cfRule>
  </conditionalFormatting>
  <conditionalFormatting sqref="H149:K149">
    <cfRule type="expression" priority="301" stopIfTrue="1">
      <formula>COUNTBLANK($G149)=1</formula>
    </cfRule>
    <cfRule type="containsBlanks" dxfId="249" priority="302">
      <formula>LEN(TRIM(H149))=0</formula>
    </cfRule>
  </conditionalFormatting>
  <conditionalFormatting sqref="H150:K150">
    <cfRule type="expression" priority="303" stopIfTrue="1">
      <formula>COUNTBLANK($G150)=1</formula>
    </cfRule>
    <cfRule type="containsBlanks" dxfId="248" priority="304">
      <formula>LEN(TRIM(H150))=0</formula>
    </cfRule>
  </conditionalFormatting>
  <conditionalFormatting sqref="H151:K151">
    <cfRule type="expression" priority="305" stopIfTrue="1">
      <formula>COUNTBLANK($G151)=1</formula>
    </cfRule>
    <cfRule type="containsBlanks" dxfId="247" priority="306">
      <formula>LEN(TRIM(H151))=0</formula>
    </cfRule>
  </conditionalFormatting>
  <conditionalFormatting sqref="H152:K152">
    <cfRule type="expression" priority="307" stopIfTrue="1">
      <formula>COUNTBLANK($G152)=1</formula>
    </cfRule>
    <cfRule type="containsBlanks" dxfId="246" priority="308">
      <formula>LEN(TRIM(H152))=0</formula>
    </cfRule>
  </conditionalFormatting>
  <conditionalFormatting sqref="H153:K153">
    <cfRule type="expression" priority="309" stopIfTrue="1">
      <formula>COUNTBLANK($G153)=1</formula>
    </cfRule>
    <cfRule type="containsBlanks" dxfId="245" priority="310">
      <formula>LEN(TRIM(H153))=0</formula>
    </cfRule>
  </conditionalFormatting>
  <conditionalFormatting sqref="H154:K154">
    <cfRule type="expression" priority="311" stopIfTrue="1">
      <formula>COUNTBLANK($G154)=1</formula>
    </cfRule>
    <cfRule type="containsBlanks" dxfId="244" priority="312">
      <formula>LEN(TRIM(H154))=0</formula>
    </cfRule>
  </conditionalFormatting>
  <conditionalFormatting sqref="H155:K155">
    <cfRule type="expression" priority="313" stopIfTrue="1">
      <formula>COUNTBLANK($G155)=1</formula>
    </cfRule>
    <cfRule type="containsBlanks" dxfId="243" priority="314">
      <formula>LEN(TRIM(H155))=0</formula>
    </cfRule>
  </conditionalFormatting>
  <conditionalFormatting sqref="H156:K156">
    <cfRule type="expression" priority="315" stopIfTrue="1">
      <formula>COUNTBLANK($G156)=1</formula>
    </cfRule>
    <cfRule type="containsBlanks" dxfId="242" priority="316">
      <formula>LEN(TRIM(H156))=0</formula>
    </cfRule>
  </conditionalFormatting>
  <conditionalFormatting sqref="H157:K157">
    <cfRule type="expression" priority="317" stopIfTrue="1">
      <formula>COUNTBLANK($G157)=1</formula>
    </cfRule>
    <cfRule type="containsBlanks" dxfId="241" priority="318">
      <formula>LEN(TRIM(H157))=0</formula>
    </cfRule>
  </conditionalFormatting>
  <conditionalFormatting sqref="H158:K158">
    <cfRule type="expression" priority="319" stopIfTrue="1">
      <formula>COUNTBLANK($G158)=1</formula>
    </cfRule>
    <cfRule type="containsBlanks" dxfId="240" priority="320">
      <formula>LEN(TRIM(H158))=0</formula>
    </cfRule>
  </conditionalFormatting>
  <conditionalFormatting sqref="H159:K159">
    <cfRule type="expression" priority="321" stopIfTrue="1">
      <formula>COUNTBLANK($G159)=1</formula>
    </cfRule>
    <cfRule type="containsBlanks" dxfId="239" priority="322">
      <formula>LEN(TRIM(H159))=0</formula>
    </cfRule>
  </conditionalFormatting>
  <conditionalFormatting sqref="H160:K160">
    <cfRule type="expression" priority="323" stopIfTrue="1">
      <formula>COUNTBLANK($G160)=1</formula>
    </cfRule>
    <cfRule type="containsBlanks" dxfId="238" priority="324">
      <formula>LEN(TRIM(H160))=0</formula>
    </cfRule>
  </conditionalFormatting>
  <conditionalFormatting sqref="H161:K161">
    <cfRule type="expression" priority="325" stopIfTrue="1">
      <formula>COUNTBLANK($G161)=1</formula>
    </cfRule>
    <cfRule type="containsBlanks" dxfId="237" priority="326">
      <formula>LEN(TRIM(H161))=0</formula>
    </cfRule>
  </conditionalFormatting>
  <conditionalFormatting sqref="H162:K162">
    <cfRule type="expression" priority="327" stopIfTrue="1">
      <formula>COUNTBLANK($G162)=1</formula>
    </cfRule>
    <cfRule type="containsBlanks" dxfId="236" priority="328">
      <formula>LEN(TRIM(H162))=0</formula>
    </cfRule>
  </conditionalFormatting>
  <conditionalFormatting sqref="H163:K163">
    <cfRule type="expression" priority="329" stopIfTrue="1">
      <formula>COUNTBLANK($G163)=1</formula>
    </cfRule>
    <cfRule type="containsBlanks" dxfId="235" priority="330">
      <formula>LEN(TRIM(H163))=0</formula>
    </cfRule>
  </conditionalFormatting>
  <conditionalFormatting sqref="H164:K164">
    <cfRule type="expression" priority="331" stopIfTrue="1">
      <formula>COUNTBLANK($G164)=1</formula>
    </cfRule>
    <cfRule type="containsBlanks" dxfId="234" priority="332">
      <formula>LEN(TRIM(H164))=0</formula>
    </cfRule>
  </conditionalFormatting>
  <conditionalFormatting sqref="H165:K165">
    <cfRule type="expression" priority="333" stopIfTrue="1">
      <formula>COUNTBLANK($G165)=1</formula>
    </cfRule>
    <cfRule type="containsBlanks" dxfId="233" priority="334">
      <formula>LEN(TRIM(H165))=0</formula>
    </cfRule>
  </conditionalFormatting>
  <conditionalFormatting sqref="H166:K166">
    <cfRule type="expression" priority="335" stopIfTrue="1">
      <formula>COUNTBLANK($G166)=1</formula>
    </cfRule>
    <cfRule type="containsBlanks" dxfId="232" priority="336">
      <formula>LEN(TRIM(H166))=0</formula>
    </cfRule>
  </conditionalFormatting>
  <conditionalFormatting sqref="H167:K167">
    <cfRule type="expression" priority="337" stopIfTrue="1">
      <formula>COUNTBLANK($G167)=1</formula>
    </cfRule>
    <cfRule type="containsBlanks" dxfId="231" priority="338">
      <formula>LEN(TRIM(H167))=0</formula>
    </cfRule>
  </conditionalFormatting>
  <conditionalFormatting sqref="H168:K168">
    <cfRule type="expression" priority="339" stopIfTrue="1">
      <formula>COUNTBLANK($G168)=1</formula>
    </cfRule>
    <cfRule type="containsBlanks" dxfId="230" priority="340">
      <formula>LEN(TRIM(H168))=0</formula>
    </cfRule>
  </conditionalFormatting>
  <conditionalFormatting sqref="H169:K169">
    <cfRule type="expression" priority="341" stopIfTrue="1">
      <formula>COUNTBLANK($G169)=1</formula>
    </cfRule>
    <cfRule type="containsBlanks" dxfId="229" priority="342">
      <formula>LEN(TRIM(H169))=0</formula>
    </cfRule>
  </conditionalFormatting>
  <conditionalFormatting sqref="H170:K170">
    <cfRule type="expression" priority="343" stopIfTrue="1">
      <formula>COUNTBLANK($G170)=1</formula>
    </cfRule>
    <cfRule type="containsBlanks" dxfId="228" priority="344">
      <formula>LEN(TRIM(H170))=0</formula>
    </cfRule>
  </conditionalFormatting>
  <conditionalFormatting sqref="H171:K171">
    <cfRule type="expression" priority="345" stopIfTrue="1">
      <formula>COUNTBLANK($G171)=1</formula>
    </cfRule>
    <cfRule type="containsBlanks" dxfId="227" priority="346">
      <formula>LEN(TRIM(H171))=0</formula>
    </cfRule>
  </conditionalFormatting>
  <conditionalFormatting sqref="H172:K172">
    <cfRule type="expression" priority="347" stopIfTrue="1">
      <formula>COUNTBLANK($G172)=1</formula>
    </cfRule>
    <cfRule type="containsBlanks" dxfId="226" priority="348">
      <formula>LEN(TRIM(H172))=0</formula>
    </cfRule>
  </conditionalFormatting>
  <conditionalFormatting sqref="H173:K173">
    <cfRule type="expression" priority="349" stopIfTrue="1">
      <formula>COUNTBLANK($G173)=1</formula>
    </cfRule>
    <cfRule type="containsBlanks" dxfId="225" priority="350">
      <formula>LEN(TRIM(H173))=0</formula>
    </cfRule>
  </conditionalFormatting>
  <conditionalFormatting sqref="H174:K174">
    <cfRule type="expression" priority="351" stopIfTrue="1">
      <formula>COUNTBLANK($G174)=1</formula>
    </cfRule>
    <cfRule type="containsBlanks" dxfId="224" priority="352">
      <formula>LEN(TRIM(H174))=0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4.1  -  Svår klass, Junior NM-klass&amp;B&amp;"Arial"&amp;8
&amp;P (&amp;N)&amp;R&amp;G</oddHeader>
    <oddFooter>&amp;C&amp;G</oddFooter>
  </headerFooter>
  <rowBreaks count="4" manualBreakCount="4">
    <brk id="42" max="1048575" man="1"/>
    <brk id="78" max="1048575" man="1"/>
    <brk id="114" max="1048575" man="1"/>
    <brk id="150" max="1048575" man="1"/>
  </rowBreaks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94"/>
  <sheetViews>
    <sheetView showRuler="0" view="pageLayout" zoomScale="80" zoomScaleNormal="100" zoomScalePageLayoutView="80" workbookViewId="0">
      <selection activeCell="A11" sqref="A11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6" width="10.625" style="83" customWidth="1"/>
    <col min="87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16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 t="s">
        <v>20</v>
      </c>
      <c r="H4" s="89" t="s">
        <v>9</v>
      </c>
      <c r="I4" s="89" t="s">
        <v>17</v>
      </c>
      <c r="J4" s="89" t="s">
        <v>18</v>
      </c>
      <c r="K4" s="89" t="s">
        <v>19</v>
      </c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 t="s">
        <v>21</v>
      </c>
      <c r="H5" s="104" t="s">
        <v>9</v>
      </c>
      <c r="I5" s="104" t="s">
        <v>17</v>
      </c>
      <c r="J5" s="104" t="s">
        <v>18</v>
      </c>
      <c r="K5" s="104" t="s">
        <v>19</v>
      </c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 t="shared" ref="A7:A38" si="0">_xlfn.FLOOR.MATH(RANK(N7,$N$7:$N$234)/4+1+SUMPRODUCT(-(-($N$7:$N$234=N7)),-(-(O7&lt;$O$7:$O$234)))/4)</f>
        <v>22</v>
      </c>
      <c r="B7" s="117" t="s">
        <v>124</v>
      </c>
      <c r="C7" s="117">
        <v>1</v>
      </c>
      <c r="D7" s="118"/>
      <c r="E7" s="119"/>
      <c r="F7" s="117"/>
      <c r="G7" s="120" t="str">
        <f>IF($G$2&lt;&gt;"",$G$2,"")</f>
        <v>Grund</v>
      </c>
      <c r="H7" s="121">
        <v>5.5920000076293945</v>
      </c>
      <c r="I7" s="121">
        <v>5.2979998588562012</v>
      </c>
      <c r="J7" s="121">
        <v>0.89399999380111694</v>
      </c>
      <c r="K7" s="121">
        <v>1.7130000591278076</v>
      </c>
      <c r="L7" s="122">
        <f t="shared" ref="L7:L38" si="1">IF(COUNTBLANK(H7:K7)=0,AVERAGE(H7:K7),-0.000001)</f>
        <v>3.3742499798536301</v>
      </c>
      <c r="M7" s="123">
        <f t="shared" ref="M7:M38" si="2">IF(COUNTBLANK(H7:K7)=0,1,0)</f>
        <v>1</v>
      </c>
      <c r="N7" s="123">
        <f>SUM(M7:M10)</f>
        <v>4</v>
      </c>
      <c r="O7" s="124">
        <f>IF(COUNTIF(L7:L10,"&gt;=0"),ROUND(AVERAGEIF(L7:L10,"&gt;=0"),3),0)</f>
        <v>3.4809999999999999</v>
      </c>
    </row>
    <row r="8" spans="1:15" x14ac:dyDescent="0.25">
      <c r="A8" s="125">
        <f t="shared" si="0"/>
        <v>22</v>
      </c>
      <c r="B8" s="83" t="s">
        <v>124</v>
      </c>
      <c r="C8" s="83">
        <v>2</v>
      </c>
      <c r="D8" s="126" t="s">
        <v>23</v>
      </c>
      <c r="E8" s="127"/>
      <c r="F8" s="128" t="s">
        <v>24</v>
      </c>
      <c r="G8" s="129" t="str">
        <f>IF($G$3&lt;&gt;"",$G$3,"")</f>
        <v>Kür</v>
      </c>
      <c r="H8" s="130">
        <v>4.7309999465942383</v>
      </c>
      <c r="I8" s="130">
        <v>3.9140000343322754</v>
      </c>
      <c r="J8" s="130">
        <v>9.5089998245239258</v>
      </c>
      <c r="K8" s="130">
        <v>2.2809998989105225</v>
      </c>
      <c r="L8" s="131">
        <f t="shared" si="1"/>
        <v>5.1087499260902405</v>
      </c>
      <c r="M8" s="123">
        <f t="shared" si="2"/>
        <v>1</v>
      </c>
      <c r="N8" s="132">
        <f>SUM(M7:M10)</f>
        <v>4</v>
      </c>
      <c r="O8" s="133">
        <f>IF(COUNTIF(L7:L10,"&gt;=0"),ROUND(AVERAGEIF(L7:L10,"&gt;=0"),3),0)</f>
        <v>3.4809999999999999</v>
      </c>
    </row>
    <row r="9" spans="1:15" x14ac:dyDescent="0.25">
      <c r="A9" s="134">
        <f t="shared" si="0"/>
        <v>22</v>
      </c>
      <c r="B9" s="83" t="s">
        <v>124</v>
      </c>
      <c r="C9" s="83">
        <v>3</v>
      </c>
      <c r="D9" s="135" t="s">
        <v>25</v>
      </c>
      <c r="E9" s="127"/>
      <c r="F9" s="83" t="s">
        <v>26</v>
      </c>
      <c r="G9" s="129" t="str">
        <f>IF($G$4&lt;&gt;"",$G$4,"")</f>
        <v>Grund 2</v>
      </c>
      <c r="H9" s="130">
        <v>0.46599999070167542</v>
      </c>
      <c r="I9" s="130">
        <v>4.6329998970031738</v>
      </c>
      <c r="J9" s="130">
        <v>3.8159999847412109</v>
      </c>
      <c r="K9" s="130">
        <v>4.6350002288818359</v>
      </c>
      <c r="L9" s="131">
        <f t="shared" si="1"/>
        <v>3.387500025331974</v>
      </c>
      <c r="M9" s="123">
        <f t="shared" si="2"/>
        <v>1</v>
      </c>
      <c r="N9" s="132">
        <f>SUM(M7:M10)</f>
        <v>4</v>
      </c>
      <c r="O9" s="136">
        <f>IF(COUNTIF(L7:L10,"&gt;=0"),ROUND(AVERAGEIF(L7:L10,"&gt;=0"),3),0)</f>
        <v>3.4809999999999999</v>
      </c>
    </row>
    <row r="10" spans="1:15" x14ac:dyDescent="0.25">
      <c r="A10" s="137">
        <f t="shared" si="0"/>
        <v>22</v>
      </c>
      <c r="B10" s="113" t="s">
        <v>124</v>
      </c>
      <c r="C10" s="113">
        <v>4</v>
      </c>
      <c r="D10" s="110"/>
      <c r="E10" s="111"/>
      <c r="F10" s="113"/>
      <c r="G10" s="138" t="str">
        <f>IF($G$5&lt;&gt;"",$G$5,"")</f>
        <v>Kür 2</v>
      </c>
      <c r="H10" s="139">
        <v>0.16099999845027924</v>
      </c>
      <c r="I10" s="139">
        <v>4.8850002288818359</v>
      </c>
      <c r="J10" s="139">
        <v>2.4319999217987061</v>
      </c>
      <c r="K10" s="139">
        <v>0.74299997091293335</v>
      </c>
      <c r="L10" s="140">
        <f t="shared" si="1"/>
        <v>2.0552500300109386</v>
      </c>
      <c r="M10" s="123">
        <f t="shared" si="2"/>
        <v>1</v>
      </c>
      <c r="N10" s="141">
        <f>SUM(M7:M10)</f>
        <v>4</v>
      </c>
      <c r="O10" s="142">
        <f>IF(COUNTIF(L7:L10,"&gt;=0"),ROUND(AVERAGEIF(L7:L10,"&gt;=0"),3),0)</f>
        <v>3.4809999999999999</v>
      </c>
    </row>
    <row r="11" spans="1:15" x14ac:dyDescent="0.25">
      <c r="A11" s="116">
        <f t="shared" si="0"/>
        <v>11</v>
      </c>
      <c r="B11" s="117" t="s">
        <v>125</v>
      </c>
      <c r="C11" s="117">
        <v>1</v>
      </c>
      <c r="D11" s="118"/>
      <c r="E11" s="119"/>
      <c r="F11" s="117"/>
      <c r="G11" s="120" t="str">
        <f>IF($G$2&lt;&gt;"",$G$2,"")</f>
        <v>Grund</v>
      </c>
      <c r="H11" s="121">
        <v>0.85699999332427979</v>
      </c>
      <c r="I11" s="121">
        <v>5.3720002174377441</v>
      </c>
      <c r="J11" s="121">
        <v>3.4760000705718994</v>
      </c>
      <c r="K11" s="121">
        <v>4.2950000762939453</v>
      </c>
      <c r="L11" s="122">
        <f t="shared" si="1"/>
        <v>3.5000000894069672</v>
      </c>
      <c r="M11" s="123">
        <f t="shared" si="2"/>
        <v>1</v>
      </c>
      <c r="N11" s="123">
        <f>SUM(M11:M14)</f>
        <v>4</v>
      </c>
      <c r="O11" s="124">
        <f>IF(COUNTIF(L11:L14,"&gt;=0"),ROUND(AVERAGEIF(L11:L14,"&gt;=0"),3),0)</f>
        <v>5.2050000000000001</v>
      </c>
    </row>
    <row r="12" spans="1:15" x14ac:dyDescent="0.25">
      <c r="A12" s="125">
        <f t="shared" si="0"/>
        <v>11</v>
      </c>
      <c r="B12" s="83" t="s">
        <v>125</v>
      </c>
      <c r="C12" s="83">
        <v>2</v>
      </c>
      <c r="D12" s="126" t="s">
        <v>28</v>
      </c>
      <c r="E12" s="127"/>
      <c r="F12" s="128" t="s">
        <v>29</v>
      </c>
      <c r="G12" s="129" t="str">
        <f>IF($G$3&lt;&gt;"",$G$3,"")</f>
        <v>Kür</v>
      </c>
      <c r="H12" s="130">
        <v>3.9319999217987061</v>
      </c>
      <c r="I12" s="130">
        <v>0.40000000596046448</v>
      </c>
      <c r="J12" s="130">
        <v>7.6310000419616699</v>
      </c>
      <c r="K12" s="130">
        <v>7.370999813079834</v>
      </c>
      <c r="L12" s="131">
        <f t="shared" si="1"/>
        <v>4.8334999457001686</v>
      </c>
      <c r="M12" s="123">
        <f t="shared" si="2"/>
        <v>1</v>
      </c>
      <c r="N12" s="132">
        <f>SUM(M11:M14)</f>
        <v>4</v>
      </c>
      <c r="O12" s="133">
        <f>IF(COUNTIF(L11:L14,"&gt;=0"),ROUND(AVERAGEIF(L11:L14,"&gt;=0"),3),0)</f>
        <v>5.2050000000000001</v>
      </c>
    </row>
    <row r="13" spans="1:15" x14ac:dyDescent="0.25">
      <c r="A13" s="134">
        <f t="shared" si="0"/>
        <v>11</v>
      </c>
      <c r="B13" s="83" t="s">
        <v>125</v>
      </c>
      <c r="C13" s="83">
        <v>3</v>
      </c>
      <c r="D13" s="135" t="s">
        <v>25</v>
      </c>
      <c r="E13" s="127"/>
      <c r="F13" s="83" t="s">
        <v>26</v>
      </c>
      <c r="G13" s="129" t="str">
        <f>IF($G$4&lt;&gt;"",$G$4,"")</f>
        <v>Grund 2</v>
      </c>
      <c r="H13" s="130">
        <v>7.6820001602172852</v>
      </c>
      <c r="I13" s="130">
        <v>5.4699997901916504</v>
      </c>
      <c r="J13" s="130">
        <v>1.937999963760376</v>
      </c>
      <c r="K13" s="130">
        <v>9.1689996719360352</v>
      </c>
      <c r="L13" s="131">
        <f t="shared" si="1"/>
        <v>6.0647498965263367</v>
      </c>
      <c r="M13" s="123">
        <f t="shared" si="2"/>
        <v>1</v>
      </c>
      <c r="N13" s="132">
        <f>SUM(M11:M14)</f>
        <v>4</v>
      </c>
      <c r="O13" s="136">
        <f>IF(COUNTIF(L11:L14,"&gt;=0"),ROUND(AVERAGEIF(L11:L14,"&gt;=0"),3),0)</f>
        <v>5.2050000000000001</v>
      </c>
    </row>
    <row r="14" spans="1:15" x14ac:dyDescent="0.25">
      <c r="A14" s="137">
        <f t="shared" si="0"/>
        <v>11</v>
      </c>
      <c r="B14" s="113" t="s">
        <v>125</v>
      </c>
      <c r="C14" s="113">
        <v>4</v>
      </c>
      <c r="D14" s="110"/>
      <c r="E14" s="111"/>
      <c r="F14" s="113"/>
      <c r="G14" s="138" t="str">
        <f>IF($G$5&lt;&gt;"",$G$5,"")</f>
        <v>Kür 2</v>
      </c>
      <c r="H14" s="139">
        <v>6.8550000190734863</v>
      </c>
      <c r="I14" s="139">
        <v>8.8620004653930664</v>
      </c>
      <c r="J14" s="139">
        <v>7.7300000190734863</v>
      </c>
      <c r="K14" s="139">
        <v>2.244999885559082</v>
      </c>
      <c r="L14" s="140">
        <f t="shared" si="1"/>
        <v>6.4230000972747803</v>
      </c>
      <c r="M14" s="123">
        <f t="shared" si="2"/>
        <v>1</v>
      </c>
      <c r="N14" s="141">
        <f>SUM(M11:M14)</f>
        <v>4</v>
      </c>
      <c r="O14" s="142">
        <f>IF(COUNTIF(L11:L14,"&gt;=0"),ROUND(AVERAGEIF(L11:L14,"&gt;=0"),3),0)</f>
        <v>5.2050000000000001</v>
      </c>
    </row>
    <row r="15" spans="1:15" x14ac:dyDescent="0.25">
      <c r="A15" s="116">
        <f t="shared" si="0"/>
        <v>3</v>
      </c>
      <c r="B15" s="117" t="s">
        <v>126</v>
      </c>
      <c r="C15" s="117">
        <v>1</v>
      </c>
      <c r="D15" s="118"/>
      <c r="E15" s="119"/>
      <c r="F15" s="117"/>
      <c r="G15" s="120" t="str">
        <f>IF($G$2&lt;&gt;"",$G$2,"")</f>
        <v>Grund</v>
      </c>
      <c r="H15" s="121">
        <v>8.9429998397827148</v>
      </c>
      <c r="I15" s="121">
        <v>7.6030001640319824</v>
      </c>
      <c r="J15" s="121">
        <v>7.3429999351501465</v>
      </c>
      <c r="K15" s="121">
        <v>5.4460000991821289</v>
      </c>
      <c r="L15" s="122">
        <f t="shared" si="1"/>
        <v>7.3337500095367432</v>
      </c>
      <c r="M15" s="123">
        <f t="shared" si="2"/>
        <v>1</v>
      </c>
      <c r="N15" s="123">
        <f>SUM(M15:M18)</f>
        <v>4</v>
      </c>
      <c r="O15" s="124">
        <f>IF(COUNTIF(L15:L18,"&gt;=0"),ROUND(AVERAGEIF(L15:L18,"&gt;=0"),3),0)</f>
        <v>6.1059999999999999</v>
      </c>
    </row>
    <row r="16" spans="1:15" x14ac:dyDescent="0.25">
      <c r="A16" s="125">
        <f t="shared" si="0"/>
        <v>3</v>
      </c>
      <c r="B16" s="83" t="s">
        <v>126</v>
      </c>
      <c r="C16" s="83">
        <v>2</v>
      </c>
      <c r="D16" s="126" t="s">
        <v>31</v>
      </c>
      <c r="E16" s="127"/>
      <c r="F16" s="128" t="s">
        <v>24</v>
      </c>
      <c r="G16" s="129" t="str">
        <f>IF($G$3&lt;&gt;"",$G$3,"")</f>
        <v>Kür</v>
      </c>
      <c r="H16" s="130">
        <v>2.0190000534057617</v>
      </c>
      <c r="I16" s="130">
        <v>0.67900002002716064</v>
      </c>
      <c r="J16" s="130">
        <v>6.8309998512268066</v>
      </c>
      <c r="K16" s="130">
        <v>8.5220003128051758</v>
      </c>
      <c r="L16" s="131">
        <f t="shared" si="1"/>
        <v>4.5127500593662262</v>
      </c>
      <c r="M16" s="123">
        <f t="shared" si="2"/>
        <v>1</v>
      </c>
      <c r="N16" s="132">
        <f>SUM(M15:M18)</f>
        <v>4</v>
      </c>
      <c r="O16" s="133">
        <f>IF(COUNTIF(L15:L18,"&gt;=0"),ROUND(AVERAGEIF(L15:L18,"&gt;=0"),3),0)</f>
        <v>6.1059999999999999</v>
      </c>
    </row>
    <row r="17" spans="1:15" x14ac:dyDescent="0.25">
      <c r="A17" s="134">
        <f t="shared" si="0"/>
        <v>3</v>
      </c>
      <c r="B17" s="83" t="s">
        <v>126</v>
      </c>
      <c r="C17" s="83">
        <v>3</v>
      </c>
      <c r="D17" s="135" t="s">
        <v>25</v>
      </c>
      <c r="E17" s="127"/>
      <c r="F17" s="83" t="s">
        <v>26</v>
      </c>
      <c r="G17" s="129" t="str">
        <f>IF($G$4&lt;&gt;"",$G$4,"")</f>
        <v>Grund 2</v>
      </c>
      <c r="H17" s="130">
        <v>9.3570003509521484</v>
      </c>
      <c r="I17" s="130">
        <v>9.6529998779296875</v>
      </c>
      <c r="J17" s="130">
        <v>5.804999828338623</v>
      </c>
      <c r="K17" s="130">
        <v>3.9089999198913574</v>
      </c>
      <c r="L17" s="131">
        <f t="shared" si="1"/>
        <v>7.1809999942779541</v>
      </c>
      <c r="M17" s="123">
        <f t="shared" si="2"/>
        <v>1</v>
      </c>
      <c r="N17" s="132">
        <f>SUM(M15:M18)</f>
        <v>4</v>
      </c>
      <c r="O17" s="136">
        <f>IF(COUNTIF(L15:L18,"&gt;=0"),ROUND(AVERAGEIF(L15:L18,"&gt;=0"),3),0)</f>
        <v>6.1059999999999999</v>
      </c>
    </row>
    <row r="18" spans="1:15" x14ac:dyDescent="0.25">
      <c r="A18" s="137">
        <f t="shared" si="0"/>
        <v>3</v>
      </c>
      <c r="B18" s="113" t="s">
        <v>126</v>
      </c>
      <c r="C18" s="113">
        <v>4</v>
      </c>
      <c r="D18" s="110"/>
      <c r="E18" s="111"/>
      <c r="F18" s="113"/>
      <c r="G18" s="138" t="str">
        <f>IF($G$5&lt;&gt;"",$G$5,"")</f>
        <v>Kür 2</v>
      </c>
      <c r="H18" s="139">
        <v>8.5290002822875977</v>
      </c>
      <c r="I18" s="139">
        <v>2.7290000915527344</v>
      </c>
      <c r="J18" s="139">
        <v>8.8809995651245117</v>
      </c>
      <c r="K18" s="139">
        <v>1.4450000524520874</v>
      </c>
      <c r="L18" s="140">
        <f t="shared" si="1"/>
        <v>5.3959999978542328</v>
      </c>
      <c r="M18" s="123">
        <f t="shared" si="2"/>
        <v>1</v>
      </c>
      <c r="N18" s="141">
        <f>SUM(M15:M18)</f>
        <v>4</v>
      </c>
      <c r="O18" s="142">
        <f>IF(COUNTIF(L15:L18,"&gt;=0"),ROUND(AVERAGEIF(L15:L18,"&gt;=0"),3),0)</f>
        <v>6.1059999999999999</v>
      </c>
    </row>
    <row r="19" spans="1:15" x14ac:dyDescent="0.25">
      <c r="A19" s="116">
        <f t="shared" si="0"/>
        <v>13</v>
      </c>
      <c r="B19" s="117" t="s">
        <v>127</v>
      </c>
      <c r="C19" s="117">
        <v>1</v>
      </c>
      <c r="D19" s="118"/>
      <c r="E19" s="119"/>
      <c r="F19" s="117"/>
      <c r="G19" s="120" t="str">
        <f>IF($G$2&lt;&gt;"",$G$2,"")</f>
        <v>Grund</v>
      </c>
      <c r="H19" s="121">
        <v>9.5769996643066406</v>
      </c>
      <c r="I19" s="121">
        <v>3.7439999580383301</v>
      </c>
      <c r="J19" s="121">
        <v>5.434999942779541</v>
      </c>
      <c r="K19" s="121">
        <v>9.0790004730224609</v>
      </c>
      <c r="L19" s="122">
        <f t="shared" si="1"/>
        <v>6.9587500095367432</v>
      </c>
      <c r="M19" s="123">
        <f t="shared" si="2"/>
        <v>1</v>
      </c>
      <c r="N19" s="123">
        <f>SUM(M19:M22)</f>
        <v>4</v>
      </c>
      <c r="O19" s="124">
        <f>IF(COUNTIF(L19:L22,"&gt;=0"),ROUND(AVERAGEIF(L19:L22,"&gt;=0"),3),0)</f>
        <v>5.04</v>
      </c>
    </row>
    <row r="20" spans="1:15" x14ac:dyDescent="0.25">
      <c r="A20" s="125">
        <f t="shared" si="0"/>
        <v>13</v>
      </c>
      <c r="B20" s="83" t="s">
        <v>127</v>
      </c>
      <c r="C20" s="83">
        <v>2</v>
      </c>
      <c r="D20" s="126" t="s">
        <v>33</v>
      </c>
      <c r="E20" s="127"/>
      <c r="F20" s="128" t="s">
        <v>34</v>
      </c>
      <c r="G20" s="129" t="str">
        <f>IF($G$3&lt;&gt;"",$G$3,"")</f>
        <v>Kür</v>
      </c>
      <c r="H20" s="130">
        <v>8.1929998397827148</v>
      </c>
      <c r="I20" s="130">
        <v>2.3599998950958252</v>
      </c>
      <c r="J20" s="130">
        <v>5.6869997978210449</v>
      </c>
      <c r="K20" s="130">
        <v>3.7909998893737793</v>
      </c>
      <c r="L20" s="131">
        <f t="shared" si="1"/>
        <v>5.0077498555183411</v>
      </c>
      <c r="M20" s="123">
        <f t="shared" si="2"/>
        <v>1</v>
      </c>
      <c r="N20" s="132">
        <f>SUM(M19:M22)</f>
        <v>4</v>
      </c>
      <c r="O20" s="133">
        <f>IF(COUNTIF(L19:L22,"&gt;=0"),ROUND(AVERAGEIF(L19:L22,"&gt;=0"),3),0)</f>
        <v>5.04</v>
      </c>
    </row>
    <row r="21" spans="1:15" x14ac:dyDescent="0.25">
      <c r="A21" s="134">
        <f t="shared" si="0"/>
        <v>13</v>
      </c>
      <c r="B21" s="83" t="s">
        <v>127</v>
      </c>
      <c r="C21" s="83">
        <v>3</v>
      </c>
      <c r="D21" s="135" t="s">
        <v>35</v>
      </c>
      <c r="E21" s="127"/>
      <c r="F21" s="83" t="s">
        <v>36</v>
      </c>
      <c r="G21" s="129" t="str">
        <f>IF($G$4&lt;&gt;"",$G$4,"")</f>
        <v>Grund 2</v>
      </c>
      <c r="H21" s="130">
        <v>9.6750001907348633</v>
      </c>
      <c r="I21" s="130">
        <v>0.81099998950958252</v>
      </c>
      <c r="J21" s="130">
        <v>3.8980000019073486</v>
      </c>
      <c r="K21" s="130">
        <v>5.5890002250671387</v>
      </c>
      <c r="L21" s="131">
        <f t="shared" si="1"/>
        <v>4.9932501018047333</v>
      </c>
      <c r="M21" s="123">
        <f t="shared" si="2"/>
        <v>1</v>
      </c>
      <c r="N21" s="132">
        <f>SUM(M19:M22)</f>
        <v>4</v>
      </c>
      <c r="O21" s="136">
        <f>IF(COUNTIF(L19:L22,"&gt;=0"),ROUND(AVERAGEIF(L19:L22,"&gt;=0"),3),0)</f>
        <v>5.04</v>
      </c>
    </row>
    <row r="22" spans="1:15" x14ac:dyDescent="0.25">
      <c r="A22" s="137">
        <f t="shared" si="0"/>
        <v>13</v>
      </c>
      <c r="B22" s="113" t="s">
        <v>127</v>
      </c>
      <c r="C22" s="113">
        <v>4</v>
      </c>
      <c r="D22" s="110"/>
      <c r="E22" s="111"/>
      <c r="F22" s="113"/>
      <c r="G22" s="138" t="str">
        <f>IF($G$5&lt;&gt;"",$G$5,"")</f>
        <v>Kür 2</v>
      </c>
      <c r="H22" s="139">
        <v>2.750999927520752</v>
      </c>
      <c r="I22" s="139">
        <v>6.9180002212524414</v>
      </c>
      <c r="J22" s="139">
        <v>2.5130000114440918</v>
      </c>
      <c r="K22" s="139">
        <v>0.61699998378753662</v>
      </c>
      <c r="L22" s="140">
        <f t="shared" si="1"/>
        <v>3.1997500360012054</v>
      </c>
      <c r="M22" s="123">
        <f t="shared" si="2"/>
        <v>1</v>
      </c>
      <c r="N22" s="141">
        <f>SUM(M19:M22)</f>
        <v>4</v>
      </c>
      <c r="O22" s="142">
        <f>IF(COUNTIF(L19:L22,"&gt;=0"),ROUND(AVERAGEIF(L19:L22,"&gt;=0"),3),0)</f>
        <v>5.04</v>
      </c>
    </row>
    <row r="23" spans="1:15" x14ac:dyDescent="0.25">
      <c r="A23" s="116">
        <f t="shared" si="0"/>
        <v>9</v>
      </c>
      <c r="B23" s="117" t="s">
        <v>128</v>
      </c>
      <c r="C23" s="117">
        <v>1</v>
      </c>
      <c r="D23" s="118"/>
      <c r="E23" s="119"/>
      <c r="F23" s="117"/>
      <c r="G23" s="120" t="str">
        <f>IF($G$2&lt;&gt;"",$G$2,"")</f>
        <v>Grund</v>
      </c>
      <c r="H23" s="121">
        <v>7.9539999961853027</v>
      </c>
      <c r="I23" s="121">
        <v>9.6459999084472656</v>
      </c>
      <c r="J23" s="121">
        <v>6.6690001487731934</v>
      </c>
      <c r="K23" s="121">
        <v>4.4569997787475586</v>
      </c>
      <c r="L23" s="122">
        <f t="shared" si="1"/>
        <v>7.1814999580383301</v>
      </c>
      <c r="M23" s="123">
        <f t="shared" si="2"/>
        <v>1</v>
      </c>
      <c r="N23" s="123">
        <f>SUM(M23:M26)</f>
        <v>4</v>
      </c>
      <c r="O23" s="124">
        <f>IF(COUNTIF(L23:L26,"&gt;=0"),ROUND(AVERAGEIF(L23:L26,"&gt;=0"),3),0)</f>
        <v>5.4180000000000001</v>
      </c>
    </row>
    <row r="24" spans="1:15" x14ac:dyDescent="0.25">
      <c r="A24" s="125">
        <f t="shared" si="0"/>
        <v>9</v>
      </c>
      <c r="B24" s="83" t="s">
        <v>128</v>
      </c>
      <c r="C24" s="83">
        <v>2</v>
      </c>
      <c r="D24" s="126" t="s">
        <v>38</v>
      </c>
      <c r="E24" s="127"/>
      <c r="F24" s="128" t="s">
        <v>39</v>
      </c>
      <c r="G24" s="129" t="str">
        <f>IF($G$3&lt;&gt;"",$G$3,"")</f>
        <v>Kür</v>
      </c>
      <c r="H24" s="130">
        <v>4.6180000305175781</v>
      </c>
      <c r="I24" s="130">
        <v>0.76999998092651367</v>
      </c>
      <c r="J24" s="130">
        <v>4.2049999237060547</v>
      </c>
      <c r="K24" s="130">
        <v>1.9930000305175781</v>
      </c>
      <c r="L24" s="131">
        <f t="shared" si="1"/>
        <v>2.8964999914169312</v>
      </c>
      <c r="M24" s="123">
        <f t="shared" si="2"/>
        <v>1</v>
      </c>
      <c r="N24" s="132">
        <f>SUM(M23:M26)</f>
        <v>4</v>
      </c>
      <c r="O24" s="133">
        <f>IF(COUNTIF(L23:L26,"&gt;=0"),ROUND(AVERAGEIF(L23:L26,"&gt;=0"),3),0)</f>
        <v>5.4180000000000001</v>
      </c>
    </row>
    <row r="25" spans="1:15" x14ac:dyDescent="0.25">
      <c r="A25" s="134">
        <f t="shared" si="0"/>
        <v>9</v>
      </c>
      <c r="B25" s="83" t="s">
        <v>128</v>
      </c>
      <c r="C25" s="83">
        <v>3</v>
      </c>
      <c r="D25" s="135" t="s">
        <v>40</v>
      </c>
      <c r="E25" s="127"/>
      <c r="F25" s="83" t="s">
        <v>41</v>
      </c>
      <c r="G25" s="129" t="str">
        <f>IF($G$4&lt;&gt;"",$G$4,"")</f>
        <v>Grund 2</v>
      </c>
      <c r="H25" s="130">
        <v>7.2880001068115234</v>
      </c>
      <c r="I25" s="130">
        <v>8.1079998016357422</v>
      </c>
      <c r="J25" s="130">
        <v>2.3080000877380371</v>
      </c>
      <c r="K25" s="130">
        <v>5.7430000305175781</v>
      </c>
      <c r="L25" s="131">
        <f t="shared" si="1"/>
        <v>5.8617500066757202</v>
      </c>
      <c r="M25" s="123">
        <f t="shared" si="2"/>
        <v>1</v>
      </c>
      <c r="N25" s="132">
        <f>SUM(M23:M26)</f>
        <v>4</v>
      </c>
      <c r="O25" s="136">
        <f>IF(COUNTIF(L23:L26,"&gt;=0"),ROUND(AVERAGEIF(L23:L26,"&gt;=0"),3),0)</f>
        <v>5.4180000000000001</v>
      </c>
    </row>
    <row r="26" spans="1:15" x14ac:dyDescent="0.25">
      <c r="A26" s="137">
        <f t="shared" si="0"/>
        <v>9</v>
      </c>
      <c r="B26" s="113" t="s">
        <v>128</v>
      </c>
      <c r="C26" s="113">
        <v>4</v>
      </c>
      <c r="D26" s="110"/>
      <c r="E26" s="111"/>
      <c r="F26" s="113"/>
      <c r="G26" s="138" t="str">
        <f>IF($G$5&lt;&gt;"",$G$5,"")</f>
        <v>Kür 2</v>
      </c>
      <c r="H26" s="139">
        <v>3.3959999084472656</v>
      </c>
      <c r="I26" s="139">
        <v>9.2320003509521484</v>
      </c>
      <c r="J26" s="139">
        <v>9.8439998626708984</v>
      </c>
      <c r="K26" s="139">
        <v>0.45500001311302185</v>
      </c>
      <c r="L26" s="140">
        <f t="shared" si="1"/>
        <v>5.7317500337958336</v>
      </c>
      <c r="M26" s="123">
        <f t="shared" si="2"/>
        <v>1</v>
      </c>
      <c r="N26" s="141">
        <f>SUM(M23:M26)</f>
        <v>4</v>
      </c>
      <c r="O26" s="142">
        <f>IF(COUNTIF(L23:L26,"&gt;=0"),ROUND(AVERAGEIF(L23:L26,"&gt;=0"),3),0)</f>
        <v>5.4180000000000001</v>
      </c>
    </row>
    <row r="27" spans="1:15" x14ac:dyDescent="0.25">
      <c r="A27" s="116">
        <f t="shared" si="0"/>
        <v>5</v>
      </c>
      <c r="B27" s="117" t="s">
        <v>129</v>
      </c>
      <c r="C27" s="117">
        <v>1</v>
      </c>
      <c r="D27" s="118"/>
      <c r="E27" s="119"/>
      <c r="F27" s="117"/>
      <c r="G27" s="120" t="str">
        <f>IF($G$2&lt;&gt;"",$G$2,"")</f>
        <v>Grund</v>
      </c>
      <c r="H27" s="121">
        <v>1.871999979019165</v>
      </c>
      <c r="I27" s="121">
        <v>1.9279999732971191</v>
      </c>
      <c r="J27" s="121">
        <v>9.7159996032714844</v>
      </c>
      <c r="K27" s="121">
        <v>8.6909999847412109</v>
      </c>
      <c r="L27" s="122">
        <f t="shared" si="1"/>
        <v>5.5517498850822449</v>
      </c>
      <c r="M27" s="123">
        <f t="shared" si="2"/>
        <v>1</v>
      </c>
      <c r="N27" s="123">
        <f>SUM(M27:M30)</f>
        <v>4</v>
      </c>
      <c r="O27" s="124">
        <f>IF(COUNTIF(L27:L30,"&gt;=0"),ROUND(AVERAGEIF(L27:L30,"&gt;=0"),3),0)</f>
        <v>5.9740000000000002</v>
      </c>
    </row>
    <row r="28" spans="1:15" x14ac:dyDescent="0.25">
      <c r="A28" s="125">
        <f t="shared" si="0"/>
        <v>5</v>
      </c>
      <c r="B28" s="83" t="s">
        <v>129</v>
      </c>
      <c r="C28" s="83">
        <v>2</v>
      </c>
      <c r="D28" s="126" t="s">
        <v>43</v>
      </c>
      <c r="E28" s="127"/>
      <c r="F28" s="128" t="s">
        <v>39</v>
      </c>
      <c r="G28" s="129" t="str">
        <f>IF($G$3&lt;&gt;"",$G$3,"")</f>
        <v>Kür</v>
      </c>
      <c r="H28" s="130">
        <v>8.8520002365112305</v>
      </c>
      <c r="I28" s="130">
        <v>3.0520000457763672</v>
      </c>
      <c r="J28" s="130">
        <v>9.2030000686645508</v>
      </c>
      <c r="K28" s="130">
        <v>5.3550000190734863</v>
      </c>
      <c r="L28" s="131">
        <f t="shared" si="1"/>
        <v>6.6155000925064087</v>
      </c>
      <c r="M28" s="123">
        <f t="shared" si="2"/>
        <v>1</v>
      </c>
      <c r="N28" s="132">
        <f>SUM(M27:M30)</f>
        <v>4</v>
      </c>
      <c r="O28" s="133">
        <f>IF(COUNTIF(L27:L30,"&gt;=0"),ROUND(AVERAGEIF(L27:L30,"&gt;=0"),3),0)</f>
        <v>5.9740000000000002</v>
      </c>
    </row>
    <row r="29" spans="1:15" x14ac:dyDescent="0.25">
      <c r="A29" s="134">
        <f t="shared" si="0"/>
        <v>5</v>
      </c>
      <c r="B29" s="83" t="s">
        <v>129</v>
      </c>
      <c r="C29" s="83">
        <v>3</v>
      </c>
      <c r="D29" s="135" t="s">
        <v>40</v>
      </c>
      <c r="E29" s="127"/>
      <c r="F29" s="83" t="s">
        <v>41</v>
      </c>
      <c r="G29" s="129" t="str">
        <f>IF($G$4&lt;&gt;"",$G$4,"")</f>
        <v>Grund 2</v>
      </c>
      <c r="H29" s="130">
        <v>9.255000114440918</v>
      </c>
      <c r="I29" s="130">
        <v>8.4379997253417969</v>
      </c>
      <c r="J29" s="130">
        <v>6.5409998893737793</v>
      </c>
      <c r="K29" s="130">
        <v>4.3289999961853027</v>
      </c>
      <c r="L29" s="131">
        <f t="shared" si="1"/>
        <v>7.1407499313354492</v>
      </c>
      <c r="M29" s="123">
        <f t="shared" si="2"/>
        <v>1</v>
      </c>
      <c r="N29" s="132">
        <f>SUM(M27:M30)</f>
        <v>4</v>
      </c>
      <c r="O29" s="136">
        <f>IF(COUNTIF(L27:L30,"&gt;=0"),ROUND(AVERAGEIF(L27:L30,"&gt;=0"),3),0)</f>
        <v>5.9740000000000002</v>
      </c>
    </row>
    <row r="30" spans="1:15" x14ac:dyDescent="0.25">
      <c r="A30" s="137">
        <f t="shared" si="0"/>
        <v>5</v>
      </c>
      <c r="B30" s="113" t="s">
        <v>129</v>
      </c>
      <c r="C30" s="113">
        <v>4</v>
      </c>
      <c r="D30" s="110"/>
      <c r="E30" s="111"/>
      <c r="F30" s="113"/>
      <c r="G30" s="138" t="str">
        <f>IF($G$5&lt;&gt;"",$G$5,"")</f>
        <v>Kür 2</v>
      </c>
      <c r="H30" s="139">
        <v>3.4100000858306885</v>
      </c>
      <c r="I30" s="139">
        <v>5.1020002365112305</v>
      </c>
      <c r="J30" s="139">
        <v>4.0770001411437988</v>
      </c>
      <c r="K30" s="139">
        <v>5.7690000534057617</v>
      </c>
      <c r="L30" s="140">
        <f t="shared" si="1"/>
        <v>4.5895001292228699</v>
      </c>
      <c r="M30" s="123">
        <f t="shared" si="2"/>
        <v>1</v>
      </c>
      <c r="N30" s="141">
        <f>SUM(M27:M30)</f>
        <v>4</v>
      </c>
      <c r="O30" s="142">
        <f>IF(COUNTIF(L27:L30,"&gt;=0"),ROUND(AVERAGEIF(L27:L30,"&gt;=0"),3),0)</f>
        <v>5.9740000000000002</v>
      </c>
    </row>
    <row r="31" spans="1:15" x14ac:dyDescent="0.25">
      <c r="A31" s="116">
        <f t="shared" si="0"/>
        <v>15</v>
      </c>
      <c r="B31" s="117" t="s">
        <v>130</v>
      </c>
      <c r="C31" s="117">
        <v>1</v>
      </c>
      <c r="D31" s="118"/>
      <c r="E31" s="119"/>
      <c r="F31" s="117"/>
      <c r="G31" s="120" t="str">
        <f>IF($G$2&lt;&gt;"",$G$2,"")</f>
        <v>Grund</v>
      </c>
      <c r="H31" s="121">
        <v>4.5419998168945313</v>
      </c>
      <c r="I31" s="121">
        <v>1.7730000019073486</v>
      </c>
      <c r="J31" s="121">
        <v>8.2399997711181641</v>
      </c>
      <c r="K31" s="121">
        <v>1.5679999589920044</v>
      </c>
      <c r="L31" s="122">
        <f t="shared" si="1"/>
        <v>4.0307498872280121</v>
      </c>
      <c r="M31" s="123">
        <f t="shared" si="2"/>
        <v>1</v>
      </c>
      <c r="N31" s="123">
        <f>SUM(M31:M34)</f>
        <v>4</v>
      </c>
      <c r="O31" s="124">
        <f>IF(COUNTIF(L31:L34,"&gt;=0"),ROUND(AVERAGEIF(L31:L34,"&gt;=0"),3),0)</f>
        <v>5.0069999999999997</v>
      </c>
    </row>
    <row r="32" spans="1:15" x14ac:dyDescent="0.25">
      <c r="A32" s="125">
        <f t="shared" si="0"/>
        <v>15</v>
      </c>
      <c r="B32" s="83" t="s">
        <v>130</v>
      </c>
      <c r="C32" s="83">
        <v>2</v>
      </c>
      <c r="D32" s="126" t="s">
        <v>50</v>
      </c>
      <c r="E32" s="127"/>
      <c r="F32" s="128" t="s">
        <v>24</v>
      </c>
      <c r="G32" s="129" t="str">
        <f>IF($G$3&lt;&gt;"",$G$3,"")</f>
        <v>Kür</v>
      </c>
      <c r="H32" s="130">
        <v>9.0129995346069336</v>
      </c>
      <c r="I32" s="130">
        <v>1.2610000371932983</v>
      </c>
      <c r="J32" s="130">
        <v>0.4440000057220459</v>
      </c>
      <c r="K32" s="130">
        <v>6.0399999618530273</v>
      </c>
      <c r="L32" s="131">
        <f t="shared" si="1"/>
        <v>4.1894998848438263</v>
      </c>
      <c r="M32" s="123">
        <f t="shared" si="2"/>
        <v>1</v>
      </c>
      <c r="N32" s="132">
        <f>SUM(M31:M34)</f>
        <v>4</v>
      </c>
      <c r="O32" s="133">
        <f>IF(COUNTIF(L31:L34,"&gt;=0"),ROUND(AVERAGEIF(L31:L34,"&gt;=0"),3),0)</f>
        <v>5.0069999999999997</v>
      </c>
    </row>
    <row r="33" spans="1:15" x14ac:dyDescent="0.25">
      <c r="A33" s="134">
        <f t="shared" si="0"/>
        <v>15</v>
      </c>
      <c r="B33" s="83" t="s">
        <v>130</v>
      </c>
      <c r="C33" s="83">
        <v>3</v>
      </c>
      <c r="D33" s="135" t="s">
        <v>51</v>
      </c>
      <c r="E33" s="127"/>
      <c r="F33" s="83" t="s">
        <v>52</v>
      </c>
      <c r="G33" s="129" t="str">
        <f>IF($G$4&lt;&gt;"",$G$4,"")</f>
        <v>Grund 2</v>
      </c>
      <c r="H33" s="130">
        <v>9.4160003662109375</v>
      </c>
      <c r="I33" s="130">
        <v>8.5989999771118164</v>
      </c>
      <c r="J33" s="130">
        <v>2.7990000247955322</v>
      </c>
      <c r="K33" s="130">
        <v>5.570000171661377</v>
      </c>
      <c r="L33" s="131">
        <f t="shared" si="1"/>
        <v>6.5960001349449158</v>
      </c>
      <c r="M33" s="123">
        <f t="shared" si="2"/>
        <v>1</v>
      </c>
      <c r="N33" s="132">
        <f>SUM(M31:M34)</f>
        <v>4</v>
      </c>
      <c r="O33" s="136">
        <f>IF(COUNTIF(L31:L34,"&gt;=0"),ROUND(AVERAGEIF(L31:L34,"&gt;=0"),3),0)</f>
        <v>5.0069999999999997</v>
      </c>
    </row>
    <row r="34" spans="1:15" x14ac:dyDescent="0.25">
      <c r="A34" s="137">
        <f t="shared" si="0"/>
        <v>15</v>
      </c>
      <c r="B34" s="113" t="s">
        <v>130</v>
      </c>
      <c r="C34" s="113">
        <v>4</v>
      </c>
      <c r="D34" s="110"/>
      <c r="E34" s="111"/>
      <c r="F34" s="113"/>
      <c r="G34" s="138" t="str">
        <f>IF($G$5&lt;&gt;"",$G$5,"")</f>
        <v>Kür 2</v>
      </c>
      <c r="H34" s="139">
        <v>7.1589999198913574</v>
      </c>
      <c r="I34" s="139">
        <v>1.6749999523162842</v>
      </c>
      <c r="J34" s="139">
        <v>6.9539999961853027</v>
      </c>
      <c r="K34" s="139">
        <v>5.0580000877380371</v>
      </c>
      <c r="L34" s="140">
        <f t="shared" si="1"/>
        <v>5.2114999890327454</v>
      </c>
      <c r="M34" s="123">
        <f t="shared" si="2"/>
        <v>1</v>
      </c>
      <c r="N34" s="141">
        <f>SUM(M31:M34)</f>
        <v>4</v>
      </c>
      <c r="O34" s="142">
        <f>IF(COUNTIF(L31:L34,"&gt;=0"),ROUND(AVERAGEIF(L31:L34,"&gt;=0"),3),0)</f>
        <v>5.0069999999999997</v>
      </c>
    </row>
    <row r="35" spans="1:15" x14ac:dyDescent="0.25">
      <c r="A35" s="116">
        <f t="shared" si="0"/>
        <v>12</v>
      </c>
      <c r="B35" s="117" t="s">
        <v>131</v>
      </c>
      <c r="C35" s="117">
        <v>1</v>
      </c>
      <c r="D35" s="118"/>
      <c r="E35" s="119"/>
      <c r="F35" s="117"/>
      <c r="G35" s="120" t="str">
        <f>IF($G$2&lt;&gt;"",$G$2,"")</f>
        <v>Grund</v>
      </c>
      <c r="H35" s="121">
        <v>5.9869999885559082</v>
      </c>
      <c r="I35" s="121">
        <v>2.1389999389648438</v>
      </c>
      <c r="J35" s="121">
        <v>2.75</v>
      </c>
      <c r="K35" s="121">
        <v>8.9020004272460938</v>
      </c>
      <c r="L35" s="122">
        <f t="shared" si="1"/>
        <v>4.9445000886917114</v>
      </c>
      <c r="M35" s="123">
        <f t="shared" si="2"/>
        <v>1</v>
      </c>
      <c r="N35" s="123">
        <f>SUM(M35:M38)</f>
        <v>4</v>
      </c>
      <c r="O35" s="124">
        <f>IF(COUNTIF(L35:L38,"&gt;=0"),ROUND(AVERAGEIF(L35:L38,"&gt;=0"),3),0)</f>
        <v>5.0949999999999998</v>
      </c>
    </row>
    <row r="36" spans="1:15" x14ac:dyDescent="0.25">
      <c r="A36" s="125">
        <f t="shared" si="0"/>
        <v>12</v>
      </c>
      <c r="B36" s="83" t="s">
        <v>131</v>
      </c>
      <c r="C36" s="83">
        <v>2</v>
      </c>
      <c r="D36" s="126" t="s">
        <v>54</v>
      </c>
      <c r="E36" s="127"/>
      <c r="F36" s="128" t="s">
        <v>24</v>
      </c>
      <c r="G36" s="129" t="str">
        <f>IF($G$3&lt;&gt;"",$G$3,"")</f>
        <v>Kür</v>
      </c>
      <c r="H36" s="130">
        <v>9.0629997253417969</v>
      </c>
      <c r="I36" s="130">
        <v>5.2140002250671387</v>
      </c>
      <c r="J36" s="130">
        <v>4.190000057220459</v>
      </c>
      <c r="K36" s="130">
        <v>3.9300000667572021</v>
      </c>
      <c r="L36" s="131">
        <f t="shared" si="1"/>
        <v>5.5992500185966492</v>
      </c>
      <c r="M36" s="123">
        <f t="shared" si="2"/>
        <v>1</v>
      </c>
      <c r="N36" s="132">
        <f>SUM(M35:M38)</f>
        <v>4</v>
      </c>
      <c r="O36" s="133">
        <f>IF(COUNTIF(L35:L38,"&gt;=0"),ROUND(AVERAGEIF(L35:L38,"&gt;=0"),3),0)</f>
        <v>5.0949999999999998</v>
      </c>
    </row>
    <row r="37" spans="1:15" x14ac:dyDescent="0.25">
      <c r="A37" s="134">
        <f t="shared" si="0"/>
        <v>12</v>
      </c>
      <c r="B37" s="83" t="s">
        <v>131</v>
      </c>
      <c r="C37" s="83">
        <v>3</v>
      </c>
      <c r="D37" s="135" t="s">
        <v>51</v>
      </c>
      <c r="E37" s="127"/>
      <c r="F37" s="83" t="s">
        <v>52</v>
      </c>
      <c r="G37" s="129" t="str">
        <f>IF($G$4&lt;&gt;"",$G$4,"")</f>
        <v>Grund 2</v>
      </c>
      <c r="H37" s="130">
        <v>4.4489998817443848</v>
      </c>
      <c r="I37" s="130">
        <v>7.0130000114440918</v>
      </c>
      <c r="J37" s="130">
        <v>1.2120000123977661</v>
      </c>
      <c r="K37" s="130">
        <v>7.3639998435974121</v>
      </c>
      <c r="L37" s="131">
        <f t="shared" si="1"/>
        <v>5.0094999372959137</v>
      </c>
      <c r="M37" s="123">
        <f t="shared" si="2"/>
        <v>1</v>
      </c>
      <c r="N37" s="132">
        <f>SUM(M35:M38)</f>
        <v>4</v>
      </c>
      <c r="O37" s="136">
        <f>IF(COUNTIF(L35:L38,"&gt;=0"),ROUND(AVERAGEIF(L35:L38,"&gt;=0"),3),0)</f>
        <v>5.0949999999999998</v>
      </c>
    </row>
    <row r="38" spans="1:15" x14ac:dyDescent="0.25">
      <c r="A38" s="137">
        <f t="shared" si="0"/>
        <v>12</v>
      </c>
      <c r="B38" s="113" t="s">
        <v>131</v>
      </c>
      <c r="C38" s="113">
        <v>4</v>
      </c>
      <c r="D38" s="110"/>
      <c r="E38" s="111"/>
      <c r="F38" s="113"/>
      <c r="G38" s="138" t="str">
        <f>IF($G$5&lt;&gt;"",$G$5,"")</f>
        <v>Kür 2</v>
      </c>
      <c r="H38" s="139">
        <v>7.5250000953674316</v>
      </c>
      <c r="I38" s="139">
        <v>8.1370000839233398</v>
      </c>
      <c r="J38" s="139">
        <v>0.69999998807907104</v>
      </c>
      <c r="K38" s="139">
        <v>2.9479999542236328</v>
      </c>
      <c r="L38" s="140">
        <f t="shared" si="1"/>
        <v>4.8275000303983688</v>
      </c>
      <c r="M38" s="123">
        <f t="shared" si="2"/>
        <v>1</v>
      </c>
      <c r="N38" s="141">
        <f>SUM(M35:M38)</f>
        <v>4</v>
      </c>
      <c r="O38" s="142">
        <f>IF(COUNTIF(L35:L38,"&gt;=0"),ROUND(AVERAGEIF(L35:L38,"&gt;=0"),3),0)</f>
        <v>5.0949999999999998</v>
      </c>
    </row>
    <row r="39" spans="1:15" x14ac:dyDescent="0.25">
      <c r="A39" s="116">
        <f t="shared" ref="A39:A70" si="3">_xlfn.FLOOR.MATH(RANK(N39,$N$7:$N$234)/4+1+SUMPRODUCT(-(-($N$7:$N$234=N39)),-(-(O39&lt;$O$7:$O$234)))/4)</f>
        <v>7</v>
      </c>
      <c r="B39" s="117" t="s">
        <v>132</v>
      </c>
      <c r="C39" s="117">
        <v>1</v>
      </c>
      <c r="D39" s="118"/>
      <c r="E39" s="119"/>
      <c r="F39" s="117"/>
      <c r="G39" s="120" t="str">
        <f>IF($G$2&lt;&gt;"",$G$2,"")</f>
        <v>Grund</v>
      </c>
      <c r="H39" s="121">
        <v>2.6329998970031738</v>
      </c>
      <c r="I39" s="121">
        <v>9.6560001373291016</v>
      </c>
      <c r="J39" s="121">
        <v>2.9839999675750732</v>
      </c>
      <c r="K39" s="121">
        <v>4.9910001754760742</v>
      </c>
      <c r="L39" s="122">
        <f t="shared" ref="L39:L70" si="4">IF(COUNTBLANK(H39:K39)=0,AVERAGE(H39:K39),-0.000001)</f>
        <v>5.0660000443458557</v>
      </c>
      <c r="M39" s="123">
        <f t="shared" ref="M39:M70" si="5">IF(COUNTBLANK(H39:K39)=0,1,0)</f>
        <v>1</v>
      </c>
      <c r="N39" s="123">
        <f>SUM(M39:M42)</f>
        <v>4</v>
      </c>
      <c r="O39" s="124">
        <f>IF(COUNTIF(L39:L42,"&gt;=0"),ROUND(AVERAGEIF(L39:L42,"&gt;=0"),3),0)</f>
        <v>5.5709999999999997</v>
      </c>
    </row>
    <row r="40" spans="1:15" x14ac:dyDescent="0.25">
      <c r="A40" s="125">
        <f t="shared" si="3"/>
        <v>7</v>
      </c>
      <c r="B40" s="83" t="s">
        <v>132</v>
      </c>
      <c r="C40" s="83">
        <v>2</v>
      </c>
      <c r="D40" s="126" t="s">
        <v>133</v>
      </c>
      <c r="E40" s="127"/>
      <c r="F40" s="128" t="s">
        <v>80</v>
      </c>
      <c r="G40" s="129" t="str">
        <f>IF($G$3&lt;&gt;"",$G$3,"")</f>
        <v>Kür</v>
      </c>
      <c r="H40" s="130">
        <v>3.7569999694824219</v>
      </c>
      <c r="I40" s="130">
        <v>9.9079999923706055</v>
      </c>
      <c r="J40" s="130">
        <v>2.4719998836517334</v>
      </c>
      <c r="K40" s="130">
        <v>9.7030000686645508</v>
      </c>
      <c r="L40" s="131">
        <f t="shared" si="4"/>
        <v>6.4599999785423279</v>
      </c>
      <c r="M40" s="123">
        <f t="shared" si="5"/>
        <v>1</v>
      </c>
      <c r="N40" s="132">
        <f>SUM(M39:M42)</f>
        <v>4</v>
      </c>
      <c r="O40" s="133">
        <f>IF(COUNTIF(L39:L42,"&gt;=0"),ROUND(AVERAGEIF(L39:L42,"&gt;=0"),3),0)</f>
        <v>5.5709999999999997</v>
      </c>
    </row>
    <row r="41" spans="1:15" x14ac:dyDescent="0.25">
      <c r="A41" s="134">
        <f t="shared" si="3"/>
        <v>7</v>
      </c>
      <c r="B41" s="83" t="s">
        <v>132</v>
      </c>
      <c r="C41" s="83">
        <v>3</v>
      </c>
      <c r="D41" s="135" t="s">
        <v>134</v>
      </c>
      <c r="E41" s="127"/>
      <c r="F41" s="83" t="s">
        <v>135</v>
      </c>
      <c r="G41" s="129" t="str">
        <f>IF($G$4&lt;&gt;"",$G$4,"")</f>
        <v>Grund 2</v>
      </c>
      <c r="H41" s="130">
        <v>9.4580001831054688</v>
      </c>
      <c r="I41" s="130">
        <v>1.7059999704360962</v>
      </c>
      <c r="J41" s="130">
        <v>4.2699999809265137</v>
      </c>
      <c r="K41" s="130">
        <v>9.5500001907348633</v>
      </c>
      <c r="L41" s="131">
        <f t="shared" si="4"/>
        <v>6.2460000813007355</v>
      </c>
      <c r="M41" s="123">
        <f t="shared" si="5"/>
        <v>1</v>
      </c>
      <c r="N41" s="132">
        <f>SUM(M39:M42)</f>
        <v>4</v>
      </c>
      <c r="O41" s="136">
        <f>IF(COUNTIF(L39:L42,"&gt;=0"),ROUND(AVERAGEIF(L39:L42,"&gt;=0"),3),0)</f>
        <v>5.5709999999999997</v>
      </c>
    </row>
    <row r="42" spans="1:15" x14ac:dyDescent="0.25">
      <c r="A42" s="137">
        <f t="shared" si="3"/>
        <v>7</v>
      </c>
      <c r="B42" s="113" t="s">
        <v>132</v>
      </c>
      <c r="C42" s="113">
        <v>4</v>
      </c>
      <c r="D42" s="110"/>
      <c r="E42" s="111"/>
      <c r="F42" s="113"/>
      <c r="G42" s="138" t="str">
        <f>IF($G$5&lt;&gt;"",$G$5,"")</f>
        <v>Kür 2</v>
      </c>
      <c r="H42" s="139">
        <v>4.1700000762939453</v>
      </c>
      <c r="I42" s="139">
        <v>4.7820000648498535</v>
      </c>
      <c r="J42" s="139">
        <v>0.93400001525878906</v>
      </c>
      <c r="K42" s="139">
        <v>8.1660003662109375</v>
      </c>
      <c r="L42" s="140">
        <f t="shared" si="4"/>
        <v>4.5130001306533813</v>
      </c>
      <c r="M42" s="123">
        <f t="shared" si="5"/>
        <v>1</v>
      </c>
      <c r="N42" s="141">
        <f>SUM(M39:M42)</f>
        <v>4</v>
      </c>
      <c r="O42" s="142">
        <f>IF(COUNTIF(L39:L42,"&gt;=0"),ROUND(AVERAGEIF(L39:L42,"&gt;=0"),3),0)</f>
        <v>5.5709999999999997</v>
      </c>
    </row>
    <row r="43" spans="1:15" x14ac:dyDescent="0.25">
      <c r="A43" s="116">
        <f t="shared" si="3"/>
        <v>14</v>
      </c>
      <c r="B43" s="117" t="s">
        <v>136</v>
      </c>
      <c r="C43" s="117">
        <v>1</v>
      </c>
      <c r="D43" s="118"/>
      <c r="E43" s="119"/>
      <c r="F43" s="117"/>
      <c r="G43" s="120" t="str">
        <f>IF($G$2&lt;&gt;"",$G$2,"")</f>
        <v>Grund</v>
      </c>
      <c r="H43" s="121">
        <v>6.8039999008178711</v>
      </c>
      <c r="I43" s="121">
        <v>7.939000129699707</v>
      </c>
      <c r="J43" s="121">
        <v>5.1710000038146973</v>
      </c>
      <c r="K43" s="121">
        <v>1.8459999561309814</v>
      </c>
      <c r="L43" s="122">
        <f t="shared" si="4"/>
        <v>5.4399999976158142</v>
      </c>
      <c r="M43" s="123">
        <f t="shared" si="5"/>
        <v>1</v>
      </c>
      <c r="N43" s="123">
        <f>SUM(M43:M46)</f>
        <v>4</v>
      </c>
      <c r="O43" s="124">
        <f>IF(COUNTIF(L43:L46,"&gt;=0"),ROUND(AVERAGEIF(L43:L46,"&gt;=0"),3),0)</f>
        <v>5.0350000000000001</v>
      </c>
    </row>
    <row r="44" spans="1:15" x14ac:dyDescent="0.25">
      <c r="A44" s="125">
        <f t="shared" si="3"/>
        <v>14</v>
      </c>
      <c r="B44" s="83" t="s">
        <v>136</v>
      </c>
      <c r="C44" s="83">
        <v>2</v>
      </c>
      <c r="D44" s="126" t="s">
        <v>137</v>
      </c>
      <c r="E44" s="127"/>
      <c r="F44" s="128" t="s">
        <v>80</v>
      </c>
      <c r="G44" s="129" t="str">
        <f>IF($G$3&lt;&gt;"",$G$3,"")</f>
        <v>Kür</v>
      </c>
      <c r="H44" s="130">
        <v>7.3720002174377441</v>
      </c>
      <c r="I44" s="130">
        <v>7.1119999885559082</v>
      </c>
      <c r="J44" s="130">
        <v>7.375</v>
      </c>
      <c r="K44" s="130">
        <v>0.46200001239776611</v>
      </c>
      <c r="L44" s="131">
        <f t="shared" si="4"/>
        <v>5.5802500545978546</v>
      </c>
      <c r="M44" s="123">
        <f t="shared" si="5"/>
        <v>1</v>
      </c>
      <c r="N44" s="132">
        <f>SUM(M43:M46)</f>
        <v>4</v>
      </c>
      <c r="O44" s="133">
        <f>IF(COUNTIF(L43:L46,"&gt;=0"),ROUND(AVERAGEIF(L43:L46,"&gt;=0"),3),0)</f>
        <v>5.0350000000000001</v>
      </c>
    </row>
    <row r="45" spans="1:15" x14ac:dyDescent="0.25">
      <c r="A45" s="134">
        <f t="shared" si="3"/>
        <v>14</v>
      </c>
      <c r="B45" s="83" t="s">
        <v>136</v>
      </c>
      <c r="C45" s="83">
        <v>3</v>
      </c>
      <c r="D45" s="135" t="s">
        <v>134</v>
      </c>
      <c r="E45" s="127"/>
      <c r="F45" s="83" t="s">
        <v>135</v>
      </c>
      <c r="G45" s="129" t="str">
        <f>IF($G$4&lt;&gt;"",$G$4,"")</f>
        <v>Grund 2</v>
      </c>
      <c r="H45" s="130">
        <v>3.3139998912811279</v>
      </c>
      <c r="I45" s="130">
        <v>6.0859999656677246</v>
      </c>
      <c r="J45" s="130">
        <v>2.5529999732971191</v>
      </c>
      <c r="K45" s="130">
        <v>2.8159999847412109</v>
      </c>
      <c r="L45" s="131">
        <f t="shared" si="4"/>
        <v>3.6922499537467957</v>
      </c>
      <c r="M45" s="123">
        <f t="shared" si="5"/>
        <v>1</v>
      </c>
      <c r="N45" s="132">
        <f>SUM(M43:M46)</f>
        <v>4</v>
      </c>
      <c r="O45" s="136">
        <f>IF(COUNTIF(L43:L46,"&gt;=0"),ROUND(AVERAGEIF(L43:L46,"&gt;=0"),3),0)</f>
        <v>5.0350000000000001</v>
      </c>
    </row>
    <row r="46" spans="1:15" x14ac:dyDescent="0.25">
      <c r="A46" s="137">
        <f t="shared" si="3"/>
        <v>14</v>
      </c>
      <c r="B46" s="113" t="s">
        <v>136</v>
      </c>
      <c r="C46" s="113">
        <v>4</v>
      </c>
      <c r="D46" s="110"/>
      <c r="E46" s="111"/>
      <c r="F46" s="113"/>
      <c r="G46" s="138" t="str">
        <f>IF($G$5&lt;&gt;"",$G$5,"")</f>
        <v>Kür 2</v>
      </c>
      <c r="H46" s="139">
        <v>9.4219999313354492</v>
      </c>
      <c r="I46" s="139">
        <v>9.4770002365112305</v>
      </c>
      <c r="J46" s="139">
        <v>0.29699999094009399</v>
      </c>
      <c r="K46" s="139">
        <v>2.5120000839233398</v>
      </c>
      <c r="L46" s="140">
        <f t="shared" si="4"/>
        <v>5.4270000606775284</v>
      </c>
      <c r="M46" s="123">
        <f t="shared" si="5"/>
        <v>1</v>
      </c>
      <c r="N46" s="141">
        <f>SUM(M43:M46)</f>
        <v>4</v>
      </c>
      <c r="O46" s="142">
        <f>IF(COUNTIF(L43:L46,"&gt;=0"),ROUND(AVERAGEIF(L43:L46,"&gt;=0"),3),0)</f>
        <v>5.0350000000000001</v>
      </c>
    </row>
    <row r="47" spans="1:15" x14ac:dyDescent="0.25">
      <c r="A47" s="116">
        <f t="shared" si="3"/>
        <v>8</v>
      </c>
      <c r="B47" s="117" t="s">
        <v>138</v>
      </c>
      <c r="C47" s="117">
        <v>1</v>
      </c>
      <c r="D47" s="118"/>
      <c r="E47" s="119"/>
      <c r="F47" s="117"/>
      <c r="G47" s="120" t="str">
        <f>IF($G$2&lt;&gt;"",$G$2,"")</f>
        <v>Grund</v>
      </c>
      <c r="H47" s="121">
        <v>4.5869998931884766</v>
      </c>
      <c r="I47" s="121">
        <v>3.562999963760376</v>
      </c>
      <c r="J47" s="121">
        <v>5.254000186920166</v>
      </c>
      <c r="K47" s="121">
        <v>6.9460000991821289</v>
      </c>
      <c r="L47" s="122">
        <f t="shared" si="4"/>
        <v>5.0875000357627869</v>
      </c>
      <c r="M47" s="123">
        <f t="shared" si="5"/>
        <v>1</v>
      </c>
      <c r="N47" s="123">
        <f>SUM(M47:M50)</f>
        <v>4</v>
      </c>
      <c r="O47" s="124">
        <f>IF(COUNTIF(L47:L50,"&gt;=0"),ROUND(AVERAGEIF(L47:L50,"&gt;=0"),3),0)</f>
        <v>5.4560000000000004</v>
      </c>
    </row>
    <row r="48" spans="1:15" x14ac:dyDescent="0.25">
      <c r="A48" s="125">
        <f t="shared" si="3"/>
        <v>8</v>
      </c>
      <c r="B48" s="83" t="s">
        <v>138</v>
      </c>
      <c r="C48" s="83">
        <v>2</v>
      </c>
      <c r="D48" s="126" t="s">
        <v>139</v>
      </c>
      <c r="E48" s="127"/>
      <c r="F48" s="128" t="s">
        <v>80</v>
      </c>
      <c r="G48" s="129" t="str">
        <f>IF($G$3&lt;&gt;"",$G$3,"")</f>
        <v>Kür</v>
      </c>
      <c r="H48" s="130">
        <v>2.122999906539917</v>
      </c>
      <c r="I48" s="130">
        <v>3.815000057220459</v>
      </c>
      <c r="J48" s="130">
        <v>0.28200000524520874</v>
      </c>
      <c r="K48" s="130">
        <v>1.9739999771118164</v>
      </c>
      <c r="L48" s="131">
        <f t="shared" si="4"/>
        <v>2.0484999865293503</v>
      </c>
      <c r="M48" s="123">
        <f t="shared" si="5"/>
        <v>1</v>
      </c>
      <c r="N48" s="132">
        <f>SUM(M47:M50)</f>
        <v>4</v>
      </c>
      <c r="O48" s="133">
        <f>IF(COUNTIF(L47:L50,"&gt;=0"),ROUND(AVERAGEIF(L47:L50,"&gt;=0"),3),0)</f>
        <v>5.4560000000000004</v>
      </c>
    </row>
    <row r="49" spans="1:15" x14ac:dyDescent="0.25">
      <c r="A49" s="134">
        <f t="shared" si="3"/>
        <v>8</v>
      </c>
      <c r="B49" s="83" t="s">
        <v>138</v>
      </c>
      <c r="C49" s="83">
        <v>3</v>
      </c>
      <c r="D49" s="135" t="s">
        <v>134</v>
      </c>
      <c r="E49" s="127"/>
      <c r="F49" s="83" t="s">
        <v>135</v>
      </c>
      <c r="G49" s="129" t="str">
        <f>IF($G$4&lt;&gt;"",$G$4,"")</f>
        <v>Grund 2</v>
      </c>
      <c r="H49" s="130">
        <v>3.9210000038146973</v>
      </c>
      <c r="I49" s="130">
        <v>9.2010002136230469</v>
      </c>
      <c r="J49" s="130">
        <v>5.3530001640319824</v>
      </c>
      <c r="K49" s="130">
        <v>9.8680000305175781</v>
      </c>
      <c r="L49" s="131">
        <f t="shared" si="4"/>
        <v>7.0857501029968262</v>
      </c>
      <c r="M49" s="123">
        <f t="shared" si="5"/>
        <v>1</v>
      </c>
      <c r="N49" s="132">
        <f>SUM(M47:M50)</f>
        <v>4</v>
      </c>
      <c r="O49" s="136">
        <f>IF(COUNTIF(L47:L50,"&gt;=0"),ROUND(AVERAGEIF(L47:L50,"&gt;=0"),3),0)</f>
        <v>5.4560000000000004</v>
      </c>
    </row>
    <row r="50" spans="1:15" x14ac:dyDescent="0.25">
      <c r="A50" s="137">
        <f t="shared" si="3"/>
        <v>8</v>
      </c>
      <c r="B50" s="113" t="s">
        <v>138</v>
      </c>
      <c r="C50" s="113">
        <v>4</v>
      </c>
      <c r="D50" s="110"/>
      <c r="E50" s="111"/>
      <c r="F50" s="113"/>
      <c r="G50" s="138" t="str">
        <f>IF($G$5&lt;&gt;"",$G$5,"")</f>
        <v>Kür 2</v>
      </c>
      <c r="H50" s="139">
        <v>4.4889998435974121</v>
      </c>
      <c r="I50" s="139">
        <v>8.689000129699707</v>
      </c>
      <c r="J50" s="139">
        <v>8.7440004348754883</v>
      </c>
      <c r="K50" s="139">
        <v>8.4840002059936523</v>
      </c>
      <c r="L50" s="140">
        <f t="shared" si="4"/>
        <v>7.6015001535415649</v>
      </c>
      <c r="M50" s="123">
        <f t="shared" si="5"/>
        <v>1</v>
      </c>
      <c r="N50" s="141">
        <f>SUM(M47:M50)</f>
        <v>4</v>
      </c>
      <c r="O50" s="142">
        <f>IF(COUNTIF(L47:L50,"&gt;=0"),ROUND(AVERAGEIF(L47:L50,"&gt;=0"),3),0)</f>
        <v>5.4560000000000004</v>
      </c>
    </row>
    <row r="51" spans="1:15" x14ac:dyDescent="0.25">
      <c r="A51" s="116">
        <f t="shared" si="3"/>
        <v>1</v>
      </c>
      <c r="B51" s="117" t="s">
        <v>140</v>
      </c>
      <c r="C51" s="117">
        <v>1</v>
      </c>
      <c r="D51" s="118"/>
      <c r="E51" s="119"/>
      <c r="F51" s="117"/>
      <c r="G51" s="120" t="str">
        <f>IF($G$2&lt;&gt;"",$G$2,"")</f>
        <v>Grund</v>
      </c>
      <c r="H51" s="121">
        <v>6.8449997901916504</v>
      </c>
      <c r="I51" s="121">
        <v>9.4079999923706055</v>
      </c>
      <c r="J51" s="121">
        <v>4.6880002021789551</v>
      </c>
      <c r="K51" s="121">
        <v>6.380000114440918</v>
      </c>
      <c r="L51" s="122">
        <f t="shared" si="4"/>
        <v>6.8302500247955322</v>
      </c>
      <c r="M51" s="123">
        <f t="shared" si="5"/>
        <v>1</v>
      </c>
      <c r="N51" s="123">
        <f>SUM(M51:M54)</f>
        <v>4</v>
      </c>
      <c r="O51" s="124">
        <f>IF(COUNTIF(L51:L54,"&gt;=0"),ROUND(AVERAGEIF(L51:L54,"&gt;=0"),3),0)</f>
        <v>7.2460000000000004</v>
      </c>
    </row>
    <row r="52" spans="1:15" x14ac:dyDescent="0.25">
      <c r="A52" s="125">
        <f t="shared" si="3"/>
        <v>1</v>
      </c>
      <c r="B52" s="83" t="s">
        <v>140</v>
      </c>
      <c r="C52" s="83">
        <v>2</v>
      </c>
      <c r="D52" s="126" t="s">
        <v>65</v>
      </c>
      <c r="E52" s="127"/>
      <c r="F52" s="128" t="s">
        <v>39</v>
      </c>
      <c r="G52" s="129" t="str">
        <f>IF($G$3&lt;&gt;"",$G$3,"")</f>
        <v>Kür</v>
      </c>
      <c r="H52" s="130">
        <v>9.9209995269775391</v>
      </c>
      <c r="I52" s="130">
        <v>8.0240001678466797</v>
      </c>
      <c r="J52" s="130">
        <v>9.7159996032714844</v>
      </c>
      <c r="K52" s="130">
        <v>5.8670001029968262</v>
      </c>
      <c r="L52" s="131">
        <f t="shared" si="4"/>
        <v>8.3819998502731323</v>
      </c>
      <c r="M52" s="123">
        <f t="shared" si="5"/>
        <v>1</v>
      </c>
      <c r="N52" s="132">
        <f>SUM(M51:M54)</f>
        <v>4</v>
      </c>
      <c r="O52" s="133">
        <f>IF(COUNTIF(L51:L54,"&gt;=0"),ROUND(AVERAGEIF(L51:L54,"&gt;=0"),3),0)</f>
        <v>7.2460000000000004</v>
      </c>
    </row>
    <row r="53" spans="1:15" x14ac:dyDescent="0.25">
      <c r="A53" s="134">
        <f t="shared" si="3"/>
        <v>1</v>
      </c>
      <c r="B53" s="83" t="s">
        <v>140</v>
      </c>
      <c r="C53" s="83">
        <v>3</v>
      </c>
      <c r="D53" s="135" t="s">
        <v>66</v>
      </c>
      <c r="E53" s="127"/>
      <c r="F53" s="83" t="s">
        <v>67</v>
      </c>
      <c r="G53" s="129" t="str">
        <f>IF($G$4&lt;&gt;"",$G$4,"")</f>
        <v>Grund 2</v>
      </c>
      <c r="H53" s="130">
        <v>5.3070001602172852</v>
      </c>
      <c r="I53" s="130">
        <v>9.5069999694824219</v>
      </c>
      <c r="J53" s="130">
        <v>3.1500000953674316</v>
      </c>
      <c r="K53" s="130">
        <v>2.8900001049041748</v>
      </c>
      <c r="L53" s="131">
        <f t="shared" si="4"/>
        <v>5.2135000824928284</v>
      </c>
      <c r="M53" s="123">
        <f t="shared" si="5"/>
        <v>1</v>
      </c>
      <c r="N53" s="132">
        <f>SUM(M51:M54)</f>
        <v>4</v>
      </c>
      <c r="O53" s="136">
        <f>IF(COUNTIF(L51:L54,"&gt;=0"),ROUND(AVERAGEIF(L51:L54,"&gt;=0"),3),0)</f>
        <v>7.2460000000000004</v>
      </c>
    </row>
    <row r="54" spans="1:15" x14ac:dyDescent="0.25">
      <c r="A54" s="137">
        <f t="shared" si="3"/>
        <v>1</v>
      </c>
      <c r="B54" s="113" t="s">
        <v>140</v>
      </c>
      <c r="C54" s="113">
        <v>4</v>
      </c>
      <c r="D54" s="110"/>
      <c r="E54" s="111"/>
      <c r="F54" s="113"/>
      <c r="G54" s="138" t="str">
        <f>IF($G$5&lt;&gt;"",$G$5,"")</f>
        <v>Kür 2</v>
      </c>
      <c r="H54" s="139">
        <v>8.383000373840332</v>
      </c>
      <c r="I54" s="139">
        <v>8.1219997406005859</v>
      </c>
      <c r="J54" s="139">
        <v>9.814000129699707</v>
      </c>
      <c r="K54" s="139">
        <v>7.9169998168945313</v>
      </c>
      <c r="L54" s="140">
        <f t="shared" si="4"/>
        <v>8.5590000152587891</v>
      </c>
      <c r="M54" s="123">
        <f t="shared" si="5"/>
        <v>1</v>
      </c>
      <c r="N54" s="141">
        <f>SUM(M51:M54)</f>
        <v>4</v>
      </c>
      <c r="O54" s="142">
        <f>IF(COUNTIF(L51:L54,"&gt;=0"),ROUND(AVERAGEIF(L51:L54,"&gt;=0"),3),0)</f>
        <v>7.2460000000000004</v>
      </c>
    </row>
    <row r="55" spans="1:15" x14ac:dyDescent="0.25">
      <c r="A55" s="116">
        <f t="shared" si="3"/>
        <v>2</v>
      </c>
      <c r="B55" s="117" t="s">
        <v>141</v>
      </c>
      <c r="C55" s="117">
        <v>1</v>
      </c>
      <c r="D55" s="118"/>
      <c r="E55" s="119"/>
      <c r="F55" s="117"/>
      <c r="G55" s="120" t="str">
        <f>IF($G$2&lt;&gt;"",$G$2,"")</f>
        <v>Grund</v>
      </c>
      <c r="H55" s="121">
        <v>6.4710001945495605</v>
      </c>
      <c r="I55" s="121">
        <v>9.0349998474121094</v>
      </c>
      <c r="J55" s="121">
        <v>1.8059999942779541</v>
      </c>
      <c r="K55" s="121">
        <v>8.2740001678466797</v>
      </c>
      <c r="L55" s="122">
        <f t="shared" si="4"/>
        <v>6.3965000510215759</v>
      </c>
      <c r="M55" s="123">
        <f t="shared" si="5"/>
        <v>1</v>
      </c>
      <c r="N55" s="123">
        <f>SUM(M55:M58)</f>
        <v>4</v>
      </c>
      <c r="O55" s="124">
        <f>IF(COUNTIF(L55:L58,"&gt;=0"),ROUND(AVERAGEIF(L55:L58,"&gt;=0"),3),0)</f>
        <v>6.2069999999999999</v>
      </c>
    </row>
    <row r="56" spans="1:15" x14ac:dyDescent="0.25">
      <c r="A56" s="125">
        <f t="shared" si="3"/>
        <v>2</v>
      </c>
      <c r="B56" s="83" t="s">
        <v>141</v>
      </c>
      <c r="C56" s="83">
        <v>2</v>
      </c>
      <c r="D56" s="126" t="s">
        <v>142</v>
      </c>
      <c r="E56" s="127"/>
      <c r="F56" s="128" t="s">
        <v>143</v>
      </c>
      <c r="G56" s="129" t="str">
        <f>IF($G$3&lt;&gt;"",$G$3,"")</f>
        <v>Kür</v>
      </c>
      <c r="H56" s="130">
        <v>9.5469999313354492</v>
      </c>
      <c r="I56" s="130">
        <v>9.6029996871948242</v>
      </c>
      <c r="J56" s="130">
        <v>4.8819999694824219</v>
      </c>
      <c r="K56" s="130">
        <v>8.5260000228881836</v>
      </c>
      <c r="L56" s="131">
        <f t="shared" si="4"/>
        <v>8.1394999027252197</v>
      </c>
      <c r="M56" s="123">
        <f t="shared" si="5"/>
        <v>1</v>
      </c>
      <c r="N56" s="132">
        <f>SUM(M55:M58)</f>
        <v>4</v>
      </c>
      <c r="O56" s="133">
        <f>IF(COUNTIF(L55:L58,"&gt;=0"),ROUND(AVERAGEIF(L55:L58,"&gt;=0"),3),0)</f>
        <v>6.2069999999999999</v>
      </c>
    </row>
    <row r="57" spans="1:15" x14ac:dyDescent="0.25">
      <c r="A57" s="134">
        <f t="shared" si="3"/>
        <v>2</v>
      </c>
      <c r="B57" s="83" t="s">
        <v>141</v>
      </c>
      <c r="C57" s="83">
        <v>3</v>
      </c>
      <c r="D57" s="135" t="s">
        <v>144</v>
      </c>
      <c r="E57" s="127"/>
      <c r="F57" s="83" t="s">
        <v>145</v>
      </c>
      <c r="G57" s="129" t="str">
        <f>IF($G$4&lt;&gt;"",$G$4,"")</f>
        <v>Grund 2</v>
      </c>
      <c r="H57" s="130">
        <v>3.2969999313354492</v>
      </c>
      <c r="I57" s="130">
        <v>9.449000358581543</v>
      </c>
      <c r="J57" s="130">
        <v>1.1399999856948853</v>
      </c>
      <c r="K57" s="130">
        <v>8.3719997406005859</v>
      </c>
      <c r="L57" s="131">
        <f t="shared" si="4"/>
        <v>5.5645000040531158</v>
      </c>
      <c r="M57" s="123">
        <f t="shared" si="5"/>
        <v>1</v>
      </c>
      <c r="N57" s="132">
        <f>SUM(M55:M58)</f>
        <v>4</v>
      </c>
      <c r="O57" s="136">
        <f>IF(COUNTIF(L55:L58,"&gt;=0"),ROUND(AVERAGEIF(L55:L58,"&gt;=0"),3),0)</f>
        <v>6.2069999999999999</v>
      </c>
    </row>
    <row r="58" spans="1:15" x14ac:dyDescent="0.25">
      <c r="A58" s="137">
        <f t="shared" si="3"/>
        <v>2</v>
      </c>
      <c r="B58" s="113" t="s">
        <v>141</v>
      </c>
      <c r="C58" s="113">
        <v>4</v>
      </c>
      <c r="D58" s="110"/>
      <c r="E58" s="111"/>
      <c r="F58" s="113"/>
      <c r="G58" s="138" t="str">
        <f>IF($G$5&lt;&gt;"",$G$5,"")</f>
        <v>Kür 2</v>
      </c>
      <c r="H58" s="139">
        <v>8.0089998245239258</v>
      </c>
      <c r="I58" s="139">
        <v>6.1129999160766602</v>
      </c>
      <c r="J58" s="139">
        <v>3.3440001010894775</v>
      </c>
      <c r="K58" s="139">
        <v>1.4479999542236328</v>
      </c>
      <c r="L58" s="140">
        <f t="shared" si="4"/>
        <v>4.7284999489784241</v>
      </c>
      <c r="M58" s="123">
        <f t="shared" si="5"/>
        <v>1</v>
      </c>
      <c r="N58" s="141">
        <f>SUM(M55:M58)</f>
        <v>4</v>
      </c>
      <c r="O58" s="142">
        <f>IF(COUNTIF(L55:L58,"&gt;=0"),ROUND(AVERAGEIF(L55:L58,"&gt;=0"),3),0)</f>
        <v>6.2069999999999999</v>
      </c>
    </row>
    <row r="59" spans="1:15" x14ac:dyDescent="0.25">
      <c r="A59" s="116">
        <f t="shared" si="3"/>
        <v>4</v>
      </c>
      <c r="B59" s="117" t="s">
        <v>146</v>
      </c>
      <c r="C59" s="117">
        <v>1</v>
      </c>
      <c r="D59" s="118"/>
      <c r="E59" s="119"/>
      <c r="F59" s="117"/>
      <c r="G59" s="120" t="str">
        <f>IF($G$2&lt;&gt;"",$G$2,"")</f>
        <v>Grund</v>
      </c>
      <c r="H59" s="121">
        <v>7.4010000228881836</v>
      </c>
      <c r="I59" s="121">
        <v>9.0920000076293945</v>
      </c>
      <c r="J59" s="121">
        <v>8.2749996185302734</v>
      </c>
      <c r="K59" s="121">
        <v>5.5069999694824219</v>
      </c>
      <c r="L59" s="122">
        <f t="shared" si="4"/>
        <v>7.5687499046325684</v>
      </c>
      <c r="M59" s="123">
        <f t="shared" si="5"/>
        <v>1</v>
      </c>
      <c r="N59" s="123">
        <f>SUM(M59:M62)</f>
        <v>4</v>
      </c>
      <c r="O59" s="124">
        <f>IF(COUNTIF(L59:L62,"&gt;=0"),ROUND(AVERAGEIF(L59:L62,"&gt;=0"),3),0)</f>
        <v>6.0949999999999998</v>
      </c>
    </row>
    <row r="60" spans="1:15" x14ac:dyDescent="0.25">
      <c r="A60" s="125">
        <f t="shared" si="3"/>
        <v>4</v>
      </c>
      <c r="B60" s="83" t="s">
        <v>146</v>
      </c>
      <c r="C60" s="83">
        <v>2</v>
      </c>
      <c r="D60" s="126" t="s">
        <v>147</v>
      </c>
      <c r="E60" s="127"/>
      <c r="F60" s="128" t="s">
        <v>34</v>
      </c>
      <c r="G60" s="129" t="str">
        <f>IF($G$3&lt;&gt;"",$G$3,"")</f>
        <v>Kür</v>
      </c>
      <c r="H60" s="130">
        <v>8.5249996185302734</v>
      </c>
      <c r="I60" s="130">
        <v>9.6599998474121094</v>
      </c>
      <c r="J60" s="130">
        <v>8.8430004119873047</v>
      </c>
      <c r="K60" s="130">
        <v>4.1230001449584961</v>
      </c>
      <c r="L60" s="131">
        <f t="shared" si="4"/>
        <v>7.7877500057220459</v>
      </c>
      <c r="M60" s="123">
        <f t="shared" si="5"/>
        <v>1</v>
      </c>
      <c r="N60" s="132">
        <f>SUM(M59:M62)</f>
        <v>4</v>
      </c>
      <c r="O60" s="133">
        <f>IF(COUNTIF(L59:L62,"&gt;=0"),ROUND(AVERAGEIF(L59:L62,"&gt;=0"),3),0)</f>
        <v>6.0949999999999998</v>
      </c>
    </row>
    <row r="61" spans="1:15" x14ac:dyDescent="0.25">
      <c r="A61" s="134">
        <f t="shared" si="3"/>
        <v>4</v>
      </c>
      <c r="B61" s="83" t="s">
        <v>146</v>
      </c>
      <c r="C61" s="83">
        <v>3</v>
      </c>
      <c r="D61" s="135" t="s">
        <v>148</v>
      </c>
      <c r="E61" s="127"/>
      <c r="F61" s="83" t="s">
        <v>149</v>
      </c>
      <c r="G61" s="129" t="str">
        <f>IF($G$4&lt;&gt;"",$G$4,"")</f>
        <v>Grund 2</v>
      </c>
      <c r="H61" s="130">
        <v>5.8629999160766602</v>
      </c>
      <c r="I61" s="130">
        <v>7.5539999008178711</v>
      </c>
      <c r="J61" s="130">
        <v>1.1979999542236328</v>
      </c>
      <c r="K61" s="130">
        <v>0.38100001215934753</v>
      </c>
      <c r="L61" s="131">
        <f t="shared" si="4"/>
        <v>3.7489999458193779</v>
      </c>
      <c r="M61" s="123">
        <f t="shared" si="5"/>
        <v>1</v>
      </c>
      <c r="N61" s="132">
        <f>SUM(M59:M62)</f>
        <v>4</v>
      </c>
      <c r="O61" s="136">
        <f>IF(COUNTIF(L59:L62,"&gt;=0"),ROUND(AVERAGEIF(L59:L62,"&gt;=0"),3),0)</f>
        <v>6.0949999999999998</v>
      </c>
    </row>
    <row r="62" spans="1:15" x14ac:dyDescent="0.25">
      <c r="A62" s="137">
        <f t="shared" si="3"/>
        <v>4</v>
      </c>
      <c r="B62" s="113" t="s">
        <v>146</v>
      </c>
      <c r="C62" s="113">
        <v>4</v>
      </c>
      <c r="D62" s="110"/>
      <c r="E62" s="111"/>
      <c r="F62" s="113"/>
      <c r="G62" s="138" t="str">
        <f>IF($G$5&lt;&gt;"",$G$5,"")</f>
        <v>Kür 2</v>
      </c>
      <c r="H62" s="139">
        <v>8.9379997253417969</v>
      </c>
      <c r="I62" s="139">
        <v>6.1700000762939453</v>
      </c>
      <c r="J62" s="139">
        <v>3.4010000228881836</v>
      </c>
      <c r="K62" s="139">
        <v>2.5850000381469727</v>
      </c>
      <c r="L62" s="140">
        <f t="shared" si="4"/>
        <v>5.2734999656677246</v>
      </c>
      <c r="M62" s="123">
        <f t="shared" si="5"/>
        <v>1</v>
      </c>
      <c r="N62" s="141">
        <f>SUM(M59:M62)</f>
        <v>4</v>
      </c>
      <c r="O62" s="142">
        <f>IF(COUNTIF(L59:L62,"&gt;=0"),ROUND(AVERAGEIF(L59:L62,"&gt;=0"),3),0)</f>
        <v>6.0949999999999998</v>
      </c>
    </row>
    <row r="63" spans="1:15" x14ac:dyDescent="0.25">
      <c r="A63" s="116">
        <f t="shared" si="3"/>
        <v>10</v>
      </c>
      <c r="B63" s="117" t="s">
        <v>150</v>
      </c>
      <c r="C63" s="117">
        <v>1</v>
      </c>
      <c r="D63" s="118"/>
      <c r="E63" s="119"/>
      <c r="F63" s="117"/>
      <c r="G63" s="120" t="str">
        <f>IF($G$2&lt;&gt;"",$G$2,"")</f>
        <v>Grund</v>
      </c>
      <c r="H63" s="121">
        <v>4.0879998207092285</v>
      </c>
      <c r="I63" s="121">
        <v>1.3190000057220459</v>
      </c>
      <c r="J63" s="121">
        <v>9.4230003356933594</v>
      </c>
      <c r="K63" s="121">
        <v>6.6539998054504395</v>
      </c>
      <c r="L63" s="122">
        <f t="shared" si="4"/>
        <v>5.3709999918937683</v>
      </c>
      <c r="M63" s="123">
        <f t="shared" si="5"/>
        <v>1</v>
      </c>
      <c r="N63" s="123">
        <f>SUM(M63:M66)</f>
        <v>4</v>
      </c>
      <c r="O63" s="124">
        <f>IF(COUNTIF(L63:L66,"&gt;=0"),ROUND(AVERAGEIF(L63:L66,"&gt;=0"),3),0)</f>
        <v>5.2720000000000002</v>
      </c>
    </row>
    <row r="64" spans="1:15" x14ac:dyDescent="0.25">
      <c r="A64" s="125">
        <f t="shared" si="3"/>
        <v>10</v>
      </c>
      <c r="B64" s="83" t="s">
        <v>150</v>
      </c>
      <c r="C64" s="83">
        <v>2</v>
      </c>
      <c r="D64" s="126" t="s">
        <v>151</v>
      </c>
      <c r="E64" s="127"/>
      <c r="F64" s="128" t="s">
        <v>152</v>
      </c>
      <c r="G64" s="129" t="str">
        <f>IF($G$3&lt;&gt;"",$G$3,"")</f>
        <v>Kür</v>
      </c>
      <c r="H64" s="130">
        <v>2.7030000686645508</v>
      </c>
      <c r="I64" s="130">
        <v>6.0310001373291016</v>
      </c>
      <c r="J64" s="130">
        <v>6.0869998931884766</v>
      </c>
      <c r="K64" s="130">
        <v>9.7299995422363281</v>
      </c>
      <c r="L64" s="131">
        <f t="shared" si="4"/>
        <v>6.1377499103546143</v>
      </c>
      <c r="M64" s="123">
        <f t="shared" si="5"/>
        <v>1</v>
      </c>
      <c r="N64" s="132">
        <f>SUM(M63:M66)</f>
        <v>4</v>
      </c>
      <c r="O64" s="133">
        <f>IF(COUNTIF(L63:L66,"&gt;=0"),ROUND(AVERAGEIF(L63:L66,"&gt;=0"),3),0)</f>
        <v>5.2720000000000002</v>
      </c>
    </row>
    <row r="65" spans="1:15" x14ac:dyDescent="0.25">
      <c r="A65" s="134">
        <f t="shared" si="3"/>
        <v>10</v>
      </c>
      <c r="B65" s="83" t="s">
        <v>150</v>
      </c>
      <c r="C65" s="83">
        <v>3</v>
      </c>
      <c r="D65" s="135" t="s">
        <v>148</v>
      </c>
      <c r="E65" s="127"/>
      <c r="F65" s="83" t="s">
        <v>149</v>
      </c>
      <c r="G65" s="129" t="str">
        <f>IF($G$4&lt;&gt;"",$G$4,"")</f>
        <v>Grund 2</v>
      </c>
      <c r="H65" s="130">
        <v>6.1380000114440918</v>
      </c>
      <c r="I65" s="130">
        <v>5.8779997825622559</v>
      </c>
      <c r="J65" s="130">
        <v>9.5209999084472656</v>
      </c>
      <c r="K65" s="130">
        <v>5.1160001754760742</v>
      </c>
      <c r="L65" s="131">
        <f t="shared" si="4"/>
        <v>6.6632499694824219</v>
      </c>
      <c r="M65" s="123">
        <f t="shared" si="5"/>
        <v>1</v>
      </c>
      <c r="N65" s="132">
        <f>SUM(M63:M66)</f>
        <v>4</v>
      </c>
      <c r="O65" s="136">
        <f>IF(COUNTIF(L63:L66,"&gt;=0"),ROUND(AVERAGEIF(L63:L66,"&gt;=0"),3),0)</f>
        <v>5.2720000000000002</v>
      </c>
    </row>
    <row r="66" spans="1:15" x14ac:dyDescent="0.25">
      <c r="A66" s="137">
        <f t="shared" si="3"/>
        <v>10</v>
      </c>
      <c r="B66" s="113" t="s">
        <v>150</v>
      </c>
      <c r="C66" s="113">
        <v>4</v>
      </c>
      <c r="D66" s="110"/>
      <c r="E66" s="111"/>
      <c r="F66" s="113"/>
      <c r="G66" s="138" t="str">
        <f>IF($G$5&lt;&gt;"",$G$5,"")</f>
        <v>Kür 2</v>
      </c>
      <c r="H66" s="139">
        <v>2.8020000457763672</v>
      </c>
      <c r="I66" s="139">
        <v>4.4930000305175781</v>
      </c>
      <c r="J66" s="139">
        <v>2.5969998836517334</v>
      </c>
      <c r="K66" s="139">
        <v>1.7799999713897705</v>
      </c>
      <c r="L66" s="140">
        <f t="shared" si="4"/>
        <v>2.9179999828338623</v>
      </c>
      <c r="M66" s="123">
        <f t="shared" si="5"/>
        <v>1</v>
      </c>
      <c r="N66" s="141">
        <f>SUM(M63:M66)</f>
        <v>4</v>
      </c>
      <c r="O66" s="142">
        <f>IF(COUNTIF(L63:L66,"&gt;=0"),ROUND(AVERAGEIF(L63:L66,"&gt;=0"),3),0)</f>
        <v>5.2720000000000002</v>
      </c>
    </row>
    <row r="67" spans="1:15" x14ac:dyDescent="0.25">
      <c r="A67" s="116">
        <f t="shared" si="3"/>
        <v>21</v>
      </c>
      <c r="B67" s="117" t="s">
        <v>153</v>
      </c>
      <c r="C67" s="117">
        <v>1</v>
      </c>
      <c r="D67" s="118"/>
      <c r="E67" s="119"/>
      <c r="F67" s="117"/>
      <c r="G67" s="120" t="str">
        <f>IF($G$2&lt;&gt;"",$G$2,"")</f>
        <v>Grund</v>
      </c>
      <c r="H67" s="121">
        <v>4.4699997901916504</v>
      </c>
      <c r="I67" s="121">
        <v>2.7809998989105225</v>
      </c>
      <c r="J67" s="121">
        <v>1.3000000268220901E-2</v>
      </c>
      <c r="K67" s="121">
        <v>6.1649999618530273</v>
      </c>
      <c r="L67" s="122">
        <f t="shared" si="4"/>
        <v>3.3572499128058553</v>
      </c>
      <c r="M67" s="123">
        <f t="shared" si="5"/>
        <v>1</v>
      </c>
      <c r="N67" s="123">
        <f>SUM(M67:M70)</f>
        <v>4</v>
      </c>
      <c r="O67" s="124">
        <f>IF(COUNTIF(L67:L70,"&gt;=0"),ROUND(AVERAGEIF(L67:L70,"&gt;=0"),3),0)</f>
        <v>4.09</v>
      </c>
    </row>
    <row r="68" spans="1:15" x14ac:dyDescent="0.25">
      <c r="A68" s="125">
        <f t="shared" si="3"/>
        <v>21</v>
      </c>
      <c r="B68" s="83" t="s">
        <v>153</v>
      </c>
      <c r="C68" s="83">
        <v>2</v>
      </c>
      <c r="D68" s="126" t="s">
        <v>74</v>
      </c>
      <c r="E68" s="127"/>
      <c r="F68" s="128" t="s">
        <v>75</v>
      </c>
      <c r="G68" s="129" t="str">
        <f>IF($G$3&lt;&gt;"",$G$3,"")</f>
        <v>Kür</v>
      </c>
      <c r="H68" s="130">
        <v>7.754000186920166</v>
      </c>
      <c r="I68" s="130">
        <v>2.4769999980926514</v>
      </c>
      <c r="J68" s="130">
        <v>3.0889999866485596</v>
      </c>
      <c r="K68" s="130">
        <v>2.0639998912811279</v>
      </c>
      <c r="L68" s="131">
        <f t="shared" si="4"/>
        <v>3.8460000157356262</v>
      </c>
      <c r="M68" s="123">
        <f t="shared" si="5"/>
        <v>1</v>
      </c>
      <c r="N68" s="132">
        <f>SUM(M67:M70)</f>
        <v>4</v>
      </c>
      <c r="O68" s="133">
        <f>IF(COUNTIF(L67:L70,"&gt;=0"),ROUND(AVERAGEIF(L67:L70,"&gt;=0"),3),0)</f>
        <v>4.09</v>
      </c>
    </row>
    <row r="69" spans="1:15" x14ac:dyDescent="0.25">
      <c r="A69" s="134">
        <f t="shared" si="3"/>
        <v>21</v>
      </c>
      <c r="B69" s="83" t="s">
        <v>153</v>
      </c>
      <c r="C69" s="83">
        <v>3</v>
      </c>
      <c r="D69" s="135" t="s">
        <v>76</v>
      </c>
      <c r="E69" s="127"/>
      <c r="F69" s="83" t="s">
        <v>77</v>
      </c>
      <c r="G69" s="129" t="str">
        <f>IF($G$4&lt;&gt;"",$G$4,"")</f>
        <v>Grund 2</v>
      </c>
      <c r="H69" s="130">
        <v>2.059999942779541</v>
      </c>
      <c r="I69" s="130">
        <v>7.6560001373291016</v>
      </c>
      <c r="J69" s="130">
        <v>6.8390002250671387</v>
      </c>
      <c r="K69" s="130">
        <v>7.4510002136230469</v>
      </c>
      <c r="L69" s="131">
        <f t="shared" si="4"/>
        <v>6.001500129699707</v>
      </c>
      <c r="M69" s="123">
        <f t="shared" si="5"/>
        <v>1</v>
      </c>
      <c r="N69" s="132">
        <f>SUM(M67:M70)</f>
        <v>4</v>
      </c>
      <c r="O69" s="136">
        <f>IF(COUNTIF(L67:L70,"&gt;=0"),ROUND(AVERAGEIF(L67:L70,"&gt;=0"),3),0)</f>
        <v>4.09</v>
      </c>
    </row>
    <row r="70" spans="1:15" x14ac:dyDescent="0.25">
      <c r="A70" s="137">
        <f t="shared" si="3"/>
        <v>21</v>
      </c>
      <c r="B70" s="113" t="s">
        <v>153</v>
      </c>
      <c r="C70" s="113">
        <v>4</v>
      </c>
      <c r="D70" s="110"/>
      <c r="E70" s="111"/>
      <c r="F70" s="113"/>
      <c r="G70" s="138" t="str">
        <f>IF($G$5&lt;&gt;"",$G$5,"")</f>
        <v>Kür 2</v>
      </c>
      <c r="H70" s="139">
        <v>3.1840000152587891</v>
      </c>
      <c r="I70" s="139">
        <v>3.7630000114440918</v>
      </c>
      <c r="J70" s="139">
        <v>1.5509999990463257</v>
      </c>
      <c r="K70" s="139">
        <v>4.1149997711181641</v>
      </c>
      <c r="L70" s="140">
        <f t="shared" si="4"/>
        <v>3.1532499492168427</v>
      </c>
      <c r="M70" s="123">
        <f t="shared" si="5"/>
        <v>1</v>
      </c>
      <c r="N70" s="141">
        <f>SUM(M67:M70)</f>
        <v>4</v>
      </c>
      <c r="O70" s="142">
        <f>IF(COUNTIF(L67:L70,"&gt;=0"),ROUND(AVERAGEIF(L67:L70,"&gt;=0"),3),0)</f>
        <v>4.09</v>
      </c>
    </row>
    <row r="71" spans="1:15" x14ac:dyDescent="0.25">
      <c r="A71" s="116">
        <f t="shared" ref="A71:A94" si="6">_xlfn.FLOOR.MATH(RANK(N71,$N$7:$N$234)/4+1+SUMPRODUCT(-(-($N$7:$N$234=N71)),-(-(O71&lt;$O$7:$O$234)))/4)</f>
        <v>18</v>
      </c>
      <c r="B71" s="117" t="s">
        <v>154</v>
      </c>
      <c r="C71" s="117">
        <v>1</v>
      </c>
      <c r="D71" s="118"/>
      <c r="E71" s="119"/>
      <c r="F71" s="117"/>
      <c r="G71" s="120" t="str">
        <f>IF($G$2&lt;&gt;"",$G$2,"")</f>
        <v>Grund</v>
      </c>
      <c r="H71" s="121">
        <v>6.5760002136230469</v>
      </c>
      <c r="I71" s="121">
        <v>8.824000358581543</v>
      </c>
      <c r="J71" s="121">
        <v>5.8480000495910645</v>
      </c>
      <c r="K71" s="121">
        <v>4.6999998390674591E-2</v>
      </c>
      <c r="L71" s="122">
        <f t="shared" ref="L71:L94" si="7">IF(COUNTBLANK(H71:K71)=0,AVERAGE(H71:K71),-0.000001)</f>
        <v>5.3237501550465822</v>
      </c>
      <c r="M71" s="123">
        <f t="shared" ref="M71:M94" si="8">IF(COUNTBLANK(H71:K71)=0,1,0)</f>
        <v>1</v>
      </c>
      <c r="N71" s="123">
        <f>SUM(M71:M74)</f>
        <v>4</v>
      </c>
      <c r="O71" s="124">
        <f>IF(COUNTIF(L71:L74,"&gt;=0"),ROUND(AVERAGEIF(L71:L74,"&gt;=0"),3),0)</f>
        <v>4.6680000000000001</v>
      </c>
    </row>
    <row r="72" spans="1:15" x14ac:dyDescent="0.25">
      <c r="A72" s="125">
        <f t="shared" si="6"/>
        <v>18</v>
      </c>
      <c r="B72" s="83" t="s">
        <v>154</v>
      </c>
      <c r="C72" s="83">
        <v>2</v>
      </c>
      <c r="D72" s="126" t="s">
        <v>79</v>
      </c>
      <c r="E72" s="127"/>
      <c r="F72" s="128" t="s">
        <v>80</v>
      </c>
      <c r="G72" s="129" t="str">
        <f>IF($G$3&lt;&gt;"",$G$3,"")</f>
        <v>Kür</v>
      </c>
      <c r="H72" s="130">
        <v>4.1119999885559082</v>
      </c>
      <c r="I72" s="130">
        <v>4.4079999923706055</v>
      </c>
      <c r="J72" s="130">
        <v>0.56000000238418579</v>
      </c>
      <c r="K72" s="130">
        <v>3.122999906539917</v>
      </c>
      <c r="L72" s="131">
        <f t="shared" si="7"/>
        <v>3.0507499724626541</v>
      </c>
      <c r="M72" s="123">
        <f t="shared" si="8"/>
        <v>1</v>
      </c>
      <c r="N72" s="132">
        <f>SUM(M71:M74)</f>
        <v>4</v>
      </c>
      <c r="O72" s="133">
        <f>IF(COUNTIF(L71:L74,"&gt;=0"),ROUND(AVERAGEIF(L71:L74,"&gt;=0"),3),0)</f>
        <v>4.6680000000000001</v>
      </c>
    </row>
    <row r="73" spans="1:15" x14ac:dyDescent="0.25">
      <c r="A73" s="134">
        <f t="shared" si="6"/>
        <v>18</v>
      </c>
      <c r="B73" s="83" t="s">
        <v>154</v>
      </c>
      <c r="C73" s="83">
        <v>3</v>
      </c>
      <c r="D73" s="135" t="s">
        <v>81</v>
      </c>
      <c r="E73" s="127"/>
      <c r="F73" s="83" t="s">
        <v>82</v>
      </c>
      <c r="G73" s="129" t="str">
        <f>IF($G$4&lt;&gt;"",$G$4,"")</f>
        <v>Grund 2</v>
      </c>
      <c r="H73" s="130">
        <v>5.5939998626708984</v>
      </c>
      <c r="I73" s="130">
        <v>2.8259999752044678</v>
      </c>
      <c r="J73" s="130">
        <v>7.8979997634887695</v>
      </c>
      <c r="K73" s="130">
        <v>8.5089998245239258</v>
      </c>
      <c r="L73" s="131">
        <f t="shared" si="7"/>
        <v>6.2067498564720154</v>
      </c>
      <c r="M73" s="123">
        <f t="shared" si="8"/>
        <v>1</v>
      </c>
      <c r="N73" s="132">
        <f>SUM(M71:M74)</f>
        <v>4</v>
      </c>
      <c r="O73" s="136">
        <f>IF(COUNTIF(L71:L74,"&gt;=0"),ROUND(AVERAGEIF(L71:L74,"&gt;=0"),3),0)</f>
        <v>4.6680000000000001</v>
      </c>
    </row>
    <row r="74" spans="1:15" x14ac:dyDescent="0.25">
      <c r="A74" s="137">
        <f t="shared" si="6"/>
        <v>18</v>
      </c>
      <c r="B74" s="113" t="s">
        <v>154</v>
      </c>
      <c r="C74" s="113">
        <v>4</v>
      </c>
      <c r="D74" s="110"/>
      <c r="E74" s="111"/>
      <c r="F74" s="113"/>
      <c r="G74" s="138" t="str">
        <f>IF($G$5&lt;&gt;"",$G$5,"")</f>
        <v>Kür 2</v>
      </c>
      <c r="H74" s="139">
        <v>6.1620001792907715</v>
      </c>
      <c r="I74" s="139">
        <v>4.8220000267028809</v>
      </c>
      <c r="J74" s="139">
        <v>1.8459999561309814</v>
      </c>
      <c r="K74" s="139">
        <v>3.5369999408721924</v>
      </c>
      <c r="L74" s="140">
        <f t="shared" si="7"/>
        <v>4.0917500257492065</v>
      </c>
      <c r="M74" s="123">
        <f t="shared" si="8"/>
        <v>1</v>
      </c>
      <c r="N74" s="141">
        <f>SUM(M71:M74)</f>
        <v>4</v>
      </c>
      <c r="O74" s="142">
        <f>IF(COUNTIF(L71:L74,"&gt;=0"),ROUND(AVERAGEIF(L71:L74,"&gt;=0"),3),0)</f>
        <v>4.6680000000000001</v>
      </c>
    </row>
    <row r="75" spans="1:15" x14ac:dyDescent="0.25">
      <c r="A75" s="116">
        <f t="shared" si="6"/>
        <v>20</v>
      </c>
      <c r="B75" s="117" t="s">
        <v>155</v>
      </c>
      <c r="C75" s="117">
        <v>1</v>
      </c>
      <c r="D75" s="118"/>
      <c r="E75" s="119"/>
      <c r="F75" s="117"/>
      <c r="G75" s="120" t="str">
        <f>IF($G$2&lt;&gt;"",$G$2,"")</f>
        <v>Grund</v>
      </c>
      <c r="H75" s="121">
        <v>2.5250000953674316</v>
      </c>
      <c r="I75" s="121">
        <v>8.6770000457763672</v>
      </c>
      <c r="J75" s="121">
        <v>5.7010002136230469</v>
      </c>
      <c r="K75" s="121">
        <v>1.8530000448226929</v>
      </c>
      <c r="L75" s="122">
        <f t="shared" si="7"/>
        <v>4.6890000998973846</v>
      </c>
      <c r="M75" s="123">
        <f t="shared" si="8"/>
        <v>1</v>
      </c>
      <c r="N75" s="123">
        <f>SUM(M75:M78)</f>
        <v>4</v>
      </c>
      <c r="O75" s="124">
        <f>IF(COUNTIF(L75:L78,"&gt;=0"),ROUND(AVERAGEIF(L75:L78,"&gt;=0"),3),0)</f>
        <v>4.5339999999999998</v>
      </c>
    </row>
    <row r="76" spans="1:15" x14ac:dyDescent="0.25">
      <c r="A76" s="125">
        <f t="shared" si="6"/>
        <v>20</v>
      </c>
      <c r="B76" s="83" t="s">
        <v>155</v>
      </c>
      <c r="C76" s="83">
        <v>2</v>
      </c>
      <c r="D76" s="126" t="s">
        <v>84</v>
      </c>
      <c r="E76" s="127"/>
      <c r="F76" s="128" t="s">
        <v>85</v>
      </c>
      <c r="G76" s="129" t="str">
        <f>IF($G$3&lt;&gt;"",$G$3,"")</f>
        <v>Kür</v>
      </c>
      <c r="H76" s="130">
        <v>1.1410000324249268</v>
      </c>
      <c r="I76" s="130">
        <v>8.1649999618530273</v>
      </c>
      <c r="J76" s="130">
        <v>5.9530000686645508</v>
      </c>
      <c r="K76" s="130">
        <v>6.565000057220459</v>
      </c>
      <c r="L76" s="131">
        <f t="shared" si="7"/>
        <v>5.456000030040741</v>
      </c>
      <c r="M76" s="123">
        <f t="shared" si="8"/>
        <v>1</v>
      </c>
      <c r="N76" s="132">
        <f>SUM(M75:M78)</f>
        <v>4</v>
      </c>
      <c r="O76" s="133">
        <f>IF(COUNTIF(L75:L78,"&gt;=0"),ROUND(AVERAGEIF(L75:L78,"&gt;=0"),3),0)</f>
        <v>4.5339999999999998</v>
      </c>
    </row>
    <row r="77" spans="1:15" x14ac:dyDescent="0.25">
      <c r="A77" s="134">
        <f t="shared" si="6"/>
        <v>20</v>
      </c>
      <c r="B77" s="83" t="s">
        <v>155</v>
      </c>
      <c r="C77" s="83">
        <v>3</v>
      </c>
      <c r="D77" s="135" t="s">
        <v>86</v>
      </c>
      <c r="E77" s="127"/>
      <c r="F77" s="83" t="s">
        <v>87</v>
      </c>
      <c r="G77" s="129" t="str">
        <f>IF($G$4&lt;&gt;"",$G$4,"")</f>
        <v>Grund 2</v>
      </c>
      <c r="H77" s="130">
        <v>9.3509998321533203</v>
      </c>
      <c r="I77" s="130">
        <v>5.5029997825622559</v>
      </c>
      <c r="J77" s="130">
        <v>2.2109999656677246</v>
      </c>
      <c r="K77" s="130">
        <v>3.9030001163482666</v>
      </c>
      <c r="L77" s="131">
        <f t="shared" si="7"/>
        <v>5.2419999241828918</v>
      </c>
      <c r="M77" s="123">
        <f t="shared" si="8"/>
        <v>1</v>
      </c>
      <c r="N77" s="132">
        <f>SUM(M75:M78)</f>
        <v>4</v>
      </c>
      <c r="O77" s="136">
        <f>IF(COUNTIF(L75:L78,"&gt;=0"),ROUND(AVERAGEIF(L75:L78,"&gt;=0"),3),0)</f>
        <v>4.5339999999999998</v>
      </c>
    </row>
    <row r="78" spans="1:15" x14ac:dyDescent="0.25">
      <c r="A78" s="137">
        <f t="shared" si="6"/>
        <v>20</v>
      </c>
      <c r="B78" s="113" t="s">
        <v>155</v>
      </c>
      <c r="C78" s="113">
        <v>4</v>
      </c>
      <c r="D78" s="110"/>
      <c r="E78" s="111"/>
      <c r="F78" s="113"/>
      <c r="G78" s="138" t="str">
        <f>IF($G$5&lt;&gt;"",$G$5,"")</f>
        <v>Kür 2</v>
      </c>
      <c r="H78" s="139">
        <v>0.47499999403953552</v>
      </c>
      <c r="I78" s="139">
        <v>8.2629995346069336</v>
      </c>
      <c r="J78" s="139">
        <v>0.82700002193450928</v>
      </c>
      <c r="K78" s="139">
        <v>1.4390000104904175</v>
      </c>
      <c r="L78" s="140">
        <f t="shared" si="7"/>
        <v>2.750999890267849</v>
      </c>
      <c r="M78" s="123">
        <f t="shared" si="8"/>
        <v>1</v>
      </c>
      <c r="N78" s="141">
        <f>SUM(M75:M78)</f>
        <v>4</v>
      </c>
      <c r="O78" s="142">
        <f>IF(COUNTIF(L75:L78,"&gt;=0"),ROUND(AVERAGEIF(L75:L78,"&gt;=0"),3),0)</f>
        <v>4.5339999999999998</v>
      </c>
    </row>
    <row r="79" spans="1:15" x14ac:dyDescent="0.25">
      <c r="A79" s="116">
        <f t="shared" si="6"/>
        <v>16</v>
      </c>
      <c r="B79" s="117" t="s">
        <v>156</v>
      </c>
      <c r="C79" s="117">
        <v>1</v>
      </c>
      <c r="D79" s="118"/>
      <c r="E79" s="119"/>
      <c r="F79" s="117"/>
      <c r="G79" s="120" t="str">
        <f>IF($G$2&lt;&gt;"",$G$2,"")</f>
        <v>Grund</v>
      </c>
      <c r="H79" s="121">
        <v>6.0580000877380371</v>
      </c>
      <c r="I79" s="121">
        <v>0.78200000524520874</v>
      </c>
      <c r="J79" s="121">
        <v>9.9650001525878906</v>
      </c>
      <c r="K79" s="121">
        <v>9.1479997634887695</v>
      </c>
      <c r="L79" s="122">
        <f t="shared" si="7"/>
        <v>6.4882500022649765</v>
      </c>
      <c r="M79" s="123">
        <f t="shared" si="8"/>
        <v>1</v>
      </c>
      <c r="N79" s="123">
        <f>SUM(M79:M82)</f>
        <v>4</v>
      </c>
      <c r="O79" s="124">
        <f>IF(COUNTIF(L79:L82,"&gt;=0"),ROUND(AVERAGEIF(L79:L82,"&gt;=0"),3),0)</f>
        <v>4.8639999999999999</v>
      </c>
    </row>
    <row r="80" spans="1:15" x14ac:dyDescent="0.25">
      <c r="A80" s="125">
        <f t="shared" si="6"/>
        <v>16</v>
      </c>
      <c r="B80" s="83" t="s">
        <v>156</v>
      </c>
      <c r="C80" s="83">
        <v>2</v>
      </c>
      <c r="D80" s="126" t="s">
        <v>89</v>
      </c>
      <c r="E80" s="127"/>
      <c r="F80" s="128" t="s">
        <v>85</v>
      </c>
      <c r="G80" s="129" t="str">
        <f>IF($G$3&lt;&gt;"",$G$3,"")</f>
        <v>Kür</v>
      </c>
      <c r="H80" s="130">
        <v>2.7219998836517334</v>
      </c>
      <c r="I80" s="130">
        <v>1.3489999771118164</v>
      </c>
      <c r="J80" s="130">
        <v>6.9439997673034668</v>
      </c>
      <c r="K80" s="130">
        <v>9.7159996032714844</v>
      </c>
      <c r="L80" s="131">
        <f t="shared" si="7"/>
        <v>5.1827498078346252</v>
      </c>
      <c r="M80" s="123">
        <f t="shared" si="8"/>
        <v>1</v>
      </c>
      <c r="N80" s="132">
        <f>SUM(M79:M82)</f>
        <v>4</v>
      </c>
      <c r="O80" s="133">
        <f>IF(COUNTIF(L79:L82,"&gt;=0"),ROUND(AVERAGEIF(L79:L82,"&gt;=0"),3),0)</f>
        <v>4.8639999999999999</v>
      </c>
    </row>
    <row r="81" spans="1:15" x14ac:dyDescent="0.25">
      <c r="A81" s="134">
        <f t="shared" si="6"/>
        <v>16</v>
      </c>
      <c r="B81" s="83" t="s">
        <v>156</v>
      </c>
      <c r="C81" s="83">
        <v>3</v>
      </c>
      <c r="D81" s="135" t="s">
        <v>86</v>
      </c>
      <c r="E81" s="127"/>
      <c r="F81" s="83" t="s">
        <v>87</v>
      </c>
      <c r="G81" s="129" t="str">
        <f>IF($G$4&lt;&gt;"",$G$4,"")</f>
        <v>Grund 2</v>
      </c>
      <c r="H81" s="130">
        <v>8.1079998016357422</v>
      </c>
      <c r="I81" s="130">
        <v>2.624000072479248</v>
      </c>
      <c r="J81" s="130">
        <v>4.8390002250671387</v>
      </c>
      <c r="K81" s="130">
        <v>4.0219998359680176</v>
      </c>
      <c r="L81" s="131">
        <f t="shared" si="7"/>
        <v>4.8982499837875366</v>
      </c>
      <c r="M81" s="123">
        <f t="shared" si="8"/>
        <v>1</v>
      </c>
      <c r="N81" s="132">
        <f>SUM(M79:M82)</f>
        <v>4</v>
      </c>
      <c r="O81" s="136">
        <f>IF(COUNTIF(L79:L82,"&gt;=0"),ROUND(AVERAGEIF(L79:L82,"&gt;=0"),3),0)</f>
        <v>4.8639999999999999</v>
      </c>
    </row>
    <row r="82" spans="1:15" x14ac:dyDescent="0.25">
      <c r="A82" s="137">
        <f t="shared" si="6"/>
        <v>16</v>
      </c>
      <c r="B82" s="113" t="s">
        <v>156</v>
      </c>
      <c r="C82" s="113">
        <v>4</v>
      </c>
      <c r="D82" s="110"/>
      <c r="E82" s="111"/>
      <c r="F82" s="113"/>
      <c r="G82" s="138" t="str">
        <f>IF($G$5&lt;&gt;"",$G$5,"")</f>
        <v>Kür 2</v>
      </c>
      <c r="H82" s="139">
        <v>3.1359999179840088</v>
      </c>
      <c r="I82" s="139">
        <v>2.3190000057220459</v>
      </c>
      <c r="J82" s="139">
        <v>1.503000020980835</v>
      </c>
      <c r="K82" s="139">
        <v>4.5900001525878906</v>
      </c>
      <c r="L82" s="140">
        <f t="shared" si="7"/>
        <v>2.8870000243186951</v>
      </c>
      <c r="M82" s="123">
        <f t="shared" si="8"/>
        <v>1</v>
      </c>
      <c r="N82" s="141">
        <f>SUM(M79:M82)</f>
        <v>4</v>
      </c>
      <c r="O82" s="142">
        <f>IF(COUNTIF(L79:L82,"&gt;=0"),ROUND(AVERAGEIF(L79:L82,"&gt;=0"),3),0)</f>
        <v>4.8639999999999999</v>
      </c>
    </row>
    <row r="83" spans="1:15" x14ac:dyDescent="0.25">
      <c r="A83" s="116">
        <f t="shared" si="6"/>
        <v>19</v>
      </c>
      <c r="B83" s="117" t="s">
        <v>157</v>
      </c>
      <c r="C83" s="117">
        <v>1</v>
      </c>
      <c r="D83" s="118"/>
      <c r="E83" s="119"/>
      <c r="F83" s="117"/>
      <c r="G83" s="120" t="str">
        <f>IF($G$2&lt;&gt;"",$G$2,"")</f>
        <v>Grund</v>
      </c>
      <c r="H83" s="121">
        <v>3.6670000553131104</v>
      </c>
      <c r="I83" s="121">
        <v>0.89899998903274536</v>
      </c>
      <c r="J83" s="121">
        <v>5.065000057220459</v>
      </c>
      <c r="K83" s="121">
        <v>4.7719998359680176</v>
      </c>
      <c r="L83" s="122">
        <f t="shared" si="7"/>
        <v>3.6007499843835831</v>
      </c>
      <c r="M83" s="123">
        <f t="shared" si="8"/>
        <v>1</v>
      </c>
      <c r="N83" s="123">
        <f>SUM(M83:M86)</f>
        <v>4</v>
      </c>
      <c r="O83" s="124">
        <f>IF(COUNTIF(L83:L86,"&gt;=0"),ROUND(AVERAGEIF(L83:L86,"&gt;=0"),3),0)</f>
        <v>4.62</v>
      </c>
    </row>
    <row r="84" spans="1:15" x14ac:dyDescent="0.25">
      <c r="A84" s="125">
        <f t="shared" si="6"/>
        <v>19</v>
      </c>
      <c r="B84" s="83" t="s">
        <v>157</v>
      </c>
      <c r="C84" s="83">
        <v>2</v>
      </c>
      <c r="D84" s="126" t="s">
        <v>91</v>
      </c>
      <c r="E84" s="127"/>
      <c r="F84" s="128" t="s">
        <v>85</v>
      </c>
      <c r="G84" s="129" t="str">
        <f>IF($G$3&lt;&gt;"",$G$3,"")</f>
        <v>Kür</v>
      </c>
      <c r="H84" s="130">
        <v>0.33100000023841858</v>
      </c>
      <c r="I84" s="130">
        <v>3.4179999828338623</v>
      </c>
      <c r="J84" s="130">
        <v>4.7610001564025879</v>
      </c>
      <c r="K84" s="130">
        <v>2.5160000324249268</v>
      </c>
      <c r="L84" s="131">
        <f t="shared" si="7"/>
        <v>2.7565000429749489</v>
      </c>
      <c r="M84" s="123">
        <f t="shared" si="8"/>
        <v>1</v>
      </c>
      <c r="N84" s="132">
        <f>SUM(M83:M86)</f>
        <v>4</v>
      </c>
      <c r="O84" s="133">
        <f>IF(COUNTIF(L83:L86,"&gt;=0"),ROUND(AVERAGEIF(L83:L86,"&gt;=0"),3),0)</f>
        <v>4.62</v>
      </c>
    </row>
    <row r="85" spans="1:15" x14ac:dyDescent="0.25">
      <c r="A85" s="134">
        <f t="shared" si="6"/>
        <v>19</v>
      </c>
      <c r="B85" s="83" t="s">
        <v>157</v>
      </c>
      <c r="C85" s="83">
        <v>3</v>
      </c>
      <c r="D85" s="135" t="s">
        <v>86</v>
      </c>
      <c r="E85" s="127"/>
      <c r="F85" s="83" t="s">
        <v>87</v>
      </c>
      <c r="G85" s="129" t="str">
        <f>IF($G$4&lt;&gt;"",$G$4,"")</f>
        <v>Grund 2</v>
      </c>
      <c r="H85" s="130">
        <v>2.1289999485015869</v>
      </c>
      <c r="I85" s="130">
        <v>9.3610000610351563</v>
      </c>
      <c r="J85" s="130">
        <v>9.6239995956420898</v>
      </c>
      <c r="K85" s="130">
        <v>0.20299999415874481</v>
      </c>
      <c r="L85" s="131">
        <f t="shared" si="7"/>
        <v>5.3292498998343945</v>
      </c>
      <c r="M85" s="123">
        <f t="shared" si="8"/>
        <v>1</v>
      </c>
      <c r="N85" s="132">
        <f>SUM(M83:M86)</f>
        <v>4</v>
      </c>
      <c r="O85" s="136">
        <f>IF(COUNTIF(L83:L86,"&gt;=0"),ROUND(AVERAGEIF(L83:L86,"&gt;=0"),3),0)</f>
        <v>4.62</v>
      </c>
    </row>
    <row r="86" spans="1:15" x14ac:dyDescent="0.25">
      <c r="A86" s="137">
        <f t="shared" si="6"/>
        <v>19</v>
      </c>
      <c r="B86" s="113" t="s">
        <v>157</v>
      </c>
      <c r="C86" s="113">
        <v>4</v>
      </c>
      <c r="D86" s="110"/>
      <c r="E86" s="111"/>
      <c r="F86" s="113"/>
      <c r="G86" s="138" t="str">
        <f>IF($G$5&lt;&gt;"",$G$5,"")</f>
        <v>Kür 2</v>
      </c>
      <c r="H86" s="139">
        <v>8.7930002212524414</v>
      </c>
      <c r="I86" s="139">
        <v>4.3880000114440918</v>
      </c>
      <c r="J86" s="139">
        <v>4.0949997901916504</v>
      </c>
      <c r="K86" s="139">
        <v>9.8979997634887695</v>
      </c>
      <c r="L86" s="140">
        <f t="shared" si="7"/>
        <v>6.7934999465942383</v>
      </c>
      <c r="M86" s="123">
        <f t="shared" si="8"/>
        <v>1</v>
      </c>
      <c r="N86" s="141">
        <f>SUM(M83:M86)</f>
        <v>4</v>
      </c>
      <c r="O86" s="142">
        <f>IF(COUNTIF(L83:L86,"&gt;=0"),ROUND(AVERAGEIF(L83:L86,"&gt;=0"),3),0)</f>
        <v>4.62</v>
      </c>
    </row>
    <row r="87" spans="1:15" x14ac:dyDescent="0.25">
      <c r="A87" s="116">
        <f t="shared" si="6"/>
        <v>17</v>
      </c>
      <c r="B87" s="117" t="s">
        <v>158</v>
      </c>
      <c r="C87" s="117">
        <v>1</v>
      </c>
      <c r="D87" s="118"/>
      <c r="E87" s="119"/>
      <c r="F87" s="117"/>
      <c r="G87" s="120" t="str">
        <f>IF($G$2&lt;&gt;"",$G$2,"")</f>
        <v>Grund</v>
      </c>
      <c r="H87" s="121">
        <v>7.1550002098083496</v>
      </c>
      <c r="I87" s="121">
        <v>8.8470001220703125</v>
      </c>
      <c r="J87" s="121">
        <v>2.4900000095367432</v>
      </c>
      <c r="K87" s="121">
        <v>8.0860004425048828</v>
      </c>
      <c r="L87" s="122">
        <f t="shared" si="7"/>
        <v>6.644500195980072</v>
      </c>
      <c r="M87" s="123">
        <f t="shared" si="8"/>
        <v>1</v>
      </c>
      <c r="N87" s="123">
        <f>SUM(M87:M90)</f>
        <v>4</v>
      </c>
      <c r="O87" s="124">
        <f>IF(COUNTIF(L87:L90,"&gt;=0"),ROUND(AVERAGEIF(L87:L90,"&gt;=0"),3),0)</f>
        <v>4.7919999999999998</v>
      </c>
    </row>
    <row r="88" spans="1:15" x14ac:dyDescent="0.25">
      <c r="A88" s="125">
        <f t="shared" si="6"/>
        <v>17</v>
      </c>
      <c r="B88" s="83" t="s">
        <v>158</v>
      </c>
      <c r="C88" s="83">
        <v>2</v>
      </c>
      <c r="D88" s="126" t="s">
        <v>93</v>
      </c>
      <c r="E88" s="127"/>
      <c r="F88" s="128" t="s">
        <v>85</v>
      </c>
      <c r="G88" s="129" t="str">
        <f>IF($G$3&lt;&gt;"",$G$3,"")</f>
        <v>Kür</v>
      </c>
      <c r="H88" s="130">
        <v>3.8190000057220459</v>
      </c>
      <c r="I88" s="130">
        <v>1.9229999780654907</v>
      </c>
      <c r="J88" s="130">
        <v>3.0580000877380371</v>
      </c>
      <c r="K88" s="130">
        <v>4.75</v>
      </c>
      <c r="L88" s="131">
        <f t="shared" si="7"/>
        <v>3.3875000178813934</v>
      </c>
      <c r="M88" s="123">
        <f t="shared" si="8"/>
        <v>1</v>
      </c>
      <c r="N88" s="132">
        <f>SUM(M87:M90)</f>
        <v>4</v>
      </c>
      <c r="O88" s="133">
        <f>IF(COUNTIF(L87:L90,"&gt;=0"),ROUND(AVERAGEIF(L87:L90,"&gt;=0"),3),0)</f>
        <v>4.7919999999999998</v>
      </c>
    </row>
    <row r="89" spans="1:15" x14ac:dyDescent="0.25">
      <c r="A89" s="134">
        <f t="shared" si="6"/>
        <v>17</v>
      </c>
      <c r="B89" s="83" t="s">
        <v>158</v>
      </c>
      <c r="C89" s="83">
        <v>3</v>
      </c>
      <c r="D89" s="135" t="s">
        <v>86</v>
      </c>
      <c r="E89" s="127"/>
      <c r="F89" s="83" t="s">
        <v>87</v>
      </c>
      <c r="G89" s="129" t="str">
        <f>IF($G$4&lt;&gt;"",$G$4,"")</f>
        <v>Grund 2</v>
      </c>
      <c r="H89" s="130">
        <v>3.6649999618530273</v>
      </c>
      <c r="I89" s="130">
        <v>1.7690000534057617</v>
      </c>
      <c r="J89" s="130">
        <v>5.4130001068115234</v>
      </c>
      <c r="K89" s="130">
        <v>4.5960001945495605</v>
      </c>
      <c r="L89" s="131">
        <f t="shared" si="7"/>
        <v>3.8607500791549683</v>
      </c>
      <c r="M89" s="123">
        <f t="shared" si="8"/>
        <v>1</v>
      </c>
      <c r="N89" s="132">
        <f>SUM(M87:M90)</f>
        <v>4</v>
      </c>
      <c r="O89" s="136">
        <f>IF(COUNTIF(L87:L90,"&gt;=0"),ROUND(AVERAGEIF(L87:L90,"&gt;=0"),3),0)</f>
        <v>4.7919999999999998</v>
      </c>
    </row>
    <row r="90" spans="1:15" x14ac:dyDescent="0.25">
      <c r="A90" s="137">
        <f t="shared" si="6"/>
        <v>17</v>
      </c>
      <c r="B90" s="113" t="s">
        <v>158</v>
      </c>
      <c r="C90" s="113">
        <v>4</v>
      </c>
      <c r="D90" s="110"/>
      <c r="E90" s="111"/>
      <c r="F90" s="113"/>
      <c r="G90" s="138" t="str">
        <f>IF($G$5&lt;&gt;"",$G$5,"")</f>
        <v>Kür 2</v>
      </c>
      <c r="H90" s="139">
        <v>0.64499998092651367</v>
      </c>
      <c r="I90" s="139">
        <v>6.7969999313354492</v>
      </c>
      <c r="J90" s="139">
        <v>4.0279998779296875</v>
      </c>
      <c r="K90" s="139">
        <v>9.6239995956420898</v>
      </c>
      <c r="L90" s="140">
        <f t="shared" si="7"/>
        <v>5.2734998464584351</v>
      </c>
      <c r="M90" s="123">
        <f t="shared" si="8"/>
        <v>1</v>
      </c>
      <c r="N90" s="141">
        <f>SUM(M87:M90)</f>
        <v>4</v>
      </c>
      <c r="O90" s="142">
        <f>IF(COUNTIF(L87:L90,"&gt;=0"),ROUND(AVERAGEIF(L87:L90,"&gt;=0"),3),0)</f>
        <v>4.7919999999999998</v>
      </c>
    </row>
    <row r="91" spans="1:15" x14ac:dyDescent="0.25">
      <c r="A91" s="116">
        <f t="shared" si="6"/>
        <v>6</v>
      </c>
      <c r="B91" s="117" t="s">
        <v>159</v>
      </c>
      <c r="C91" s="117">
        <v>1</v>
      </c>
      <c r="D91" s="118"/>
      <c r="E91" s="119"/>
      <c r="F91" s="117"/>
      <c r="G91" s="120" t="str">
        <f>IF($G$2&lt;&gt;"",$G$2,"")</f>
        <v>Grund</v>
      </c>
      <c r="H91" s="121">
        <v>9.4709997177124023</v>
      </c>
      <c r="I91" s="121">
        <v>9.5260000228881836</v>
      </c>
      <c r="J91" s="121">
        <v>1.4249999523162842</v>
      </c>
      <c r="K91" s="121">
        <v>0.40099999308586121</v>
      </c>
      <c r="L91" s="122">
        <f t="shared" si="7"/>
        <v>5.2057499215006828</v>
      </c>
      <c r="M91" s="123">
        <f t="shared" si="8"/>
        <v>1</v>
      </c>
      <c r="N91" s="123">
        <f>SUM(M91:M94)</f>
        <v>4</v>
      </c>
      <c r="O91" s="124">
        <f>IF(COUNTIF(L91:L94,"&gt;=0"),ROUND(AVERAGEIF(L91:L94,"&gt;=0"),3),0)</f>
        <v>5.5819999999999999</v>
      </c>
    </row>
    <row r="92" spans="1:15" x14ac:dyDescent="0.25">
      <c r="A92" s="125">
        <f t="shared" si="6"/>
        <v>6</v>
      </c>
      <c r="B92" s="83" t="s">
        <v>159</v>
      </c>
      <c r="C92" s="83">
        <v>2</v>
      </c>
      <c r="D92" s="126" t="s">
        <v>95</v>
      </c>
      <c r="E92" s="127"/>
      <c r="F92" s="128" t="s">
        <v>34</v>
      </c>
      <c r="G92" s="129" t="str">
        <f>IF($G$3&lt;&gt;"",$G$3,"")</f>
        <v>Kür</v>
      </c>
      <c r="H92" s="130">
        <v>6.1350002288818359</v>
      </c>
      <c r="I92" s="130">
        <v>9.7779998779296875</v>
      </c>
      <c r="J92" s="130">
        <v>4.500999927520752</v>
      </c>
      <c r="K92" s="130">
        <v>0.65299999713897705</v>
      </c>
      <c r="L92" s="131">
        <f t="shared" si="7"/>
        <v>5.2667500078678131</v>
      </c>
      <c r="M92" s="123">
        <f t="shared" si="8"/>
        <v>1</v>
      </c>
      <c r="N92" s="132">
        <f>SUM(M91:M94)</f>
        <v>4</v>
      </c>
      <c r="O92" s="133">
        <f>IF(COUNTIF(L91:L94,"&gt;=0"),ROUND(AVERAGEIF(L91:L94,"&gt;=0"),3),0)</f>
        <v>5.5819999999999999</v>
      </c>
    </row>
    <row r="93" spans="1:15" x14ac:dyDescent="0.25">
      <c r="A93" s="134">
        <f t="shared" si="6"/>
        <v>6</v>
      </c>
      <c r="B93" s="83" t="s">
        <v>159</v>
      </c>
      <c r="C93" s="83">
        <v>3</v>
      </c>
      <c r="D93" s="135" t="s">
        <v>96</v>
      </c>
      <c r="E93" s="127"/>
      <c r="F93" s="83" t="s">
        <v>97</v>
      </c>
      <c r="G93" s="129" t="str">
        <f>IF($G$4&lt;&gt;"",$G$4,"")</f>
        <v>Grund 2</v>
      </c>
      <c r="H93" s="130">
        <v>5.9809999465942383</v>
      </c>
      <c r="I93" s="130">
        <v>7.6719999313354492</v>
      </c>
      <c r="J93" s="130">
        <v>3.2679998874664307</v>
      </c>
      <c r="K93" s="130">
        <v>4.4029998779296875</v>
      </c>
      <c r="L93" s="131">
        <f t="shared" si="7"/>
        <v>5.3309999108314514</v>
      </c>
      <c r="M93" s="123">
        <f t="shared" si="8"/>
        <v>1</v>
      </c>
      <c r="N93" s="132">
        <f>SUM(M91:M94)</f>
        <v>4</v>
      </c>
      <c r="O93" s="136">
        <f>IF(COUNTIF(L91:L94,"&gt;=0"),ROUND(AVERAGEIF(L91:L94,"&gt;=0"),3),0)</f>
        <v>5.5819999999999999</v>
      </c>
    </row>
    <row r="94" spans="1:15" x14ac:dyDescent="0.25">
      <c r="A94" s="137">
        <f t="shared" si="6"/>
        <v>6</v>
      </c>
      <c r="B94" s="113" t="s">
        <v>159</v>
      </c>
      <c r="C94" s="113">
        <v>4</v>
      </c>
      <c r="D94" s="110"/>
      <c r="E94" s="111"/>
      <c r="F94" s="113"/>
      <c r="G94" s="138" t="str">
        <f>IF($G$5&lt;&gt;"",$G$5,"")</f>
        <v>Kür 2</v>
      </c>
      <c r="H94" s="139">
        <v>6.5479998588562012</v>
      </c>
      <c r="I94" s="139">
        <v>4.6519999504089355</v>
      </c>
      <c r="J94" s="139">
        <v>5.7870001792907715</v>
      </c>
      <c r="K94" s="139">
        <v>9.1149997711181641</v>
      </c>
      <c r="L94" s="140">
        <f t="shared" si="7"/>
        <v>6.5254999399185181</v>
      </c>
      <c r="M94" s="123">
        <f t="shared" si="8"/>
        <v>1</v>
      </c>
      <c r="N94" s="141">
        <f>SUM(M91:M94)</f>
        <v>4</v>
      </c>
      <c r="O94" s="142">
        <f>IF(COUNTIF(L91:L94,"&gt;=0"),ROUND(AVERAGEIF(L91:L94,"&gt;=0"),3),0)</f>
        <v>5.5819999999999999</v>
      </c>
    </row>
  </sheetData>
  <conditionalFormatting sqref="H7:K7">
    <cfRule type="expression" priority="7" stopIfTrue="1">
      <formula>COUNTBLANK($G7)=1</formula>
    </cfRule>
    <cfRule type="containsBlanks" dxfId="223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222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221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220" priority="24">
      <formula>LEN(TRIM(H10))=0</formula>
    </cfRule>
  </conditionalFormatting>
  <conditionalFormatting sqref="H11:K11">
    <cfRule type="expression" priority="25" stopIfTrue="1">
      <formula>COUNTBLANK($G11)=1</formula>
    </cfRule>
    <cfRule type="containsBlanks" dxfId="219" priority="26">
      <formula>LEN(TRIM(H11))=0</formula>
    </cfRule>
  </conditionalFormatting>
  <conditionalFormatting sqref="H12:K12">
    <cfRule type="expression" priority="27" stopIfTrue="1">
      <formula>COUNTBLANK($G12)=1</formula>
    </cfRule>
    <cfRule type="containsBlanks" dxfId="218" priority="28">
      <formula>LEN(TRIM(H12))=0</formula>
    </cfRule>
  </conditionalFormatting>
  <conditionalFormatting sqref="H13:K13">
    <cfRule type="expression" priority="29" stopIfTrue="1">
      <formula>COUNTBLANK($G13)=1</formula>
    </cfRule>
    <cfRule type="containsBlanks" dxfId="217" priority="30">
      <formula>LEN(TRIM(H13))=0</formula>
    </cfRule>
  </conditionalFormatting>
  <conditionalFormatting sqref="H14:K14">
    <cfRule type="expression" priority="31" stopIfTrue="1">
      <formula>COUNTBLANK($G14)=1</formula>
    </cfRule>
    <cfRule type="containsBlanks" dxfId="216" priority="32">
      <formula>LEN(TRIM(H14))=0</formula>
    </cfRule>
  </conditionalFormatting>
  <conditionalFormatting sqref="H15:K15">
    <cfRule type="expression" priority="33" stopIfTrue="1">
      <formula>COUNTBLANK($G15)=1</formula>
    </cfRule>
    <cfRule type="containsBlanks" dxfId="215" priority="34">
      <formula>LEN(TRIM(H15))=0</formula>
    </cfRule>
  </conditionalFormatting>
  <conditionalFormatting sqref="H16:K16">
    <cfRule type="expression" priority="35" stopIfTrue="1">
      <formula>COUNTBLANK($G16)=1</formula>
    </cfRule>
    <cfRule type="containsBlanks" dxfId="214" priority="36">
      <formula>LEN(TRIM(H16))=0</formula>
    </cfRule>
  </conditionalFormatting>
  <conditionalFormatting sqref="H17:K17">
    <cfRule type="expression" priority="37" stopIfTrue="1">
      <formula>COUNTBLANK($G17)=1</formula>
    </cfRule>
    <cfRule type="containsBlanks" dxfId="213" priority="38">
      <formula>LEN(TRIM(H17))=0</formula>
    </cfRule>
  </conditionalFormatting>
  <conditionalFormatting sqref="H18:K18">
    <cfRule type="expression" priority="39" stopIfTrue="1">
      <formula>COUNTBLANK($G18)=1</formula>
    </cfRule>
    <cfRule type="containsBlanks" dxfId="212" priority="40">
      <formula>LEN(TRIM(H18))=0</formula>
    </cfRule>
  </conditionalFormatting>
  <conditionalFormatting sqref="H19:K19">
    <cfRule type="expression" priority="41" stopIfTrue="1">
      <formula>COUNTBLANK($G19)=1</formula>
    </cfRule>
    <cfRule type="containsBlanks" dxfId="211" priority="42">
      <formula>LEN(TRIM(H19))=0</formula>
    </cfRule>
  </conditionalFormatting>
  <conditionalFormatting sqref="H20:K20">
    <cfRule type="expression" priority="43" stopIfTrue="1">
      <formula>COUNTBLANK($G20)=1</formula>
    </cfRule>
    <cfRule type="containsBlanks" dxfId="210" priority="44">
      <formula>LEN(TRIM(H20))=0</formula>
    </cfRule>
  </conditionalFormatting>
  <conditionalFormatting sqref="H21:K21">
    <cfRule type="expression" priority="45" stopIfTrue="1">
      <formula>COUNTBLANK($G21)=1</formula>
    </cfRule>
    <cfRule type="containsBlanks" dxfId="209" priority="46">
      <formula>LEN(TRIM(H21))=0</formula>
    </cfRule>
  </conditionalFormatting>
  <conditionalFormatting sqref="H22:K22">
    <cfRule type="expression" priority="47" stopIfTrue="1">
      <formula>COUNTBLANK($G22)=1</formula>
    </cfRule>
    <cfRule type="containsBlanks" dxfId="208" priority="48">
      <formula>LEN(TRIM(H22))=0</formula>
    </cfRule>
  </conditionalFormatting>
  <conditionalFormatting sqref="H23:K23">
    <cfRule type="expression" priority="49" stopIfTrue="1">
      <formula>COUNTBLANK($G23)=1</formula>
    </cfRule>
    <cfRule type="containsBlanks" dxfId="207" priority="50">
      <formula>LEN(TRIM(H23))=0</formula>
    </cfRule>
  </conditionalFormatting>
  <conditionalFormatting sqref="H24:K24">
    <cfRule type="expression" priority="51" stopIfTrue="1">
      <formula>COUNTBLANK($G24)=1</formula>
    </cfRule>
    <cfRule type="containsBlanks" dxfId="206" priority="52">
      <formula>LEN(TRIM(H24))=0</formula>
    </cfRule>
  </conditionalFormatting>
  <conditionalFormatting sqref="H25:K25">
    <cfRule type="expression" priority="53" stopIfTrue="1">
      <formula>COUNTBLANK($G25)=1</formula>
    </cfRule>
    <cfRule type="containsBlanks" dxfId="205" priority="54">
      <formula>LEN(TRIM(H25))=0</formula>
    </cfRule>
  </conditionalFormatting>
  <conditionalFormatting sqref="H26:K26">
    <cfRule type="expression" priority="55" stopIfTrue="1">
      <formula>COUNTBLANK($G26)=1</formula>
    </cfRule>
    <cfRule type="containsBlanks" dxfId="204" priority="56">
      <formula>LEN(TRIM(H26))=0</formula>
    </cfRule>
  </conditionalFormatting>
  <conditionalFormatting sqref="H27:K27">
    <cfRule type="expression" priority="57" stopIfTrue="1">
      <formula>COUNTBLANK($G27)=1</formula>
    </cfRule>
    <cfRule type="containsBlanks" dxfId="203" priority="58">
      <formula>LEN(TRIM(H27))=0</formula>
    </cfRule>
  </conditionalFormatting>
  <conditionalFormatting sqref="H28:K28">
    <cfRule type="expression" priority="59" stopIfTrue="1">
      <formula>COUNTBLANK($G28)=1</formula>
    </cfRule>
    <cfRule type="containsBlanks" dxfId="202" priority="60">
      <formula>LEN(TRIM(H28))=0</formula>
    </cfRule>
  </conditionalFormatting>
  <conditionalFormatting sqref="H29:K29">
    <cfRule type="expression" priority="61" stopIfTrue="1">
      <formula>COUNTBLANK($G29)=1</formula>
    </cfRule>
    <cfRule type="containsBlanks" dxfId="201" priority="62">
      <formula>LEN(TRIM(H29))=0</formula>
    </cfRule>
  </conditionalFormatting>
  <conditionalFormatting sqref="H30:K30">
    <cfRule type="expression" priority="63" stopIfTrue="1">
      <formula>COUNTBLANK($G30)=1</formula>
    </cfRule>
    <cfRule type="containsBlanks" dxfId="200" priority="64">
      <formula>LEN(TRIM(H30))=0</formula>
    </cfRule>
  </conditionalFormatting>
  <conditionalFormatting sqref="H31:K31">
    <cfRule type="expression" priority="65" stopIfTrue="1">
      <formula>COUNTBLANK($G31)=1</formula>
    </cfRule>
    <cfRule type="containsBlanks" dxfId="199" priority="66">
      <formula>LEN(TRIM(H31))=0</formula>
    </cfRule>
  </conditionalFormatting>
  <conditionalFormatting sqref="H32:K32">
    <cfRule type="expression" priority="67" stopIfTrue="1">
      <formula>COUNTBLANK($G32)=1</formula>
    </cfRule>
    <cfRule type="containsBlanks" dxfId="198" priority="68">
      <formula>LEN(TRIM(H32))=0</formula>
    </cfRule>
  </conditionalFormatting>
  <conditionalFormatting sqref="H33:K33">
    <cfRule type="expression" priority="69" stopIfTrue="1">
      <formula>COUNTBLANK($G33)=1</formula>
    </cfRule>
    <cfRule type="containsBlanks" dxfId="197" priority="70">
      <formula>LEN(TRIM(H33))=0</formula>
    </cfRule>
  </conditionalFormatting>
  <conditionalFormatting sqref="H34:K34">
    <cfRule type="expression" priority="71" stopIfTrue="1">
      <formula>COUNTBLANK($G34)=1</formula>
    </cfRule>
    <cfRule type="containsBlanks" dxfId="196" priority="72">
      <formula>LEN(TRIM(H34))=0</formula>
    </cfRule>
  </conditionalFormatting>
  <conditionalFormatting sqref="H35:K35">
    <cfRule type="expression" priority="73" stopIfTrue="1">
      <formula>COUNTBLANK($G35)=1</formula>
    </cfRule>
    <cfRule type="containsBlanks" dxfId="195" priority="74">
      <formula>LEN(TRIM(H35))=0</formula>
    </cfRule>
  </conditionalFormatting>
  <conditionalFormatting sqref="H36:K36">
    <cfRule type="expression" priority="75" stopIfTrue="1">
      <formula>COUNTBLANK($G36)=1</formula>
    </cfRule>
    <cfRule type="containsBlanks" dxfId="194" priority="76">
      <formula>LEN(TRIM(H36))=0</formula>
    </cfRule>
  </conditionalFormatting>
  <conditionalFormatting sqref="H37:K37">
    <cfRule type="expression" priority="77" stopIfTrue="1">
      <formula>COUNTBLANK($G37)=1</formula>
    </cfRule>
    <cfRule type="containsBlanks" dxfId="193" priority="78">
      <formula>LEN(TRIM(H37))=0</formula>
    </cfRule>
  </conditionalFormatting>
  <conditionalFormatting sqref="H38:K38">
    <cfRule type="expression" priority="79" stopIfTrue="1">
      <formula>COUNTBLANK($G38)=1</formula>
    </cfRule>
    <cfRule type="containsBlanks" dxfId="192" priority="80">
      <formula>LEN(TRIM(H38))=0</formula>
    </cfRule>
  </conditionalFormatting>
  <conditionalFormatting sqref="H39:K39">
    <cfRule type="expression" priority="81" stopIfTrue="1">
      <formula>COUNTBLANK($G39)=1</formula>
    </cfRule>
    <cfRule type="containsBlanks" dxfId="191" priority="82">
      <formula>LEN(TRIM(H39))=0</formula>
    </cfRule>
  </conditionalFormatting>
  <conditionalFormatting sqref="H40:K40">
    <cfRule type="expression" priority="83" stopIfTrue="1">
      <formula>COUNTBLANK($G40)=1</formula>
    </cfRule>
    <cfRule type="containsBlanks" dxfId="190" priority="84">
      <formula>LEN(TRIM(H40))=0</formula>
    </cfRule>
  </conditionalFormatting>
  <conditionalFormatting sqref="H41:K41">
    <cfRule type="expression" priority="85" stopIfTrue="1">
      <formula>COUNTBLANK($G41)=1</formula>
    </cfRule>
    <cfRule type="containsBlanks" dxfId="189" priority="86">
      <formula>LEN(TRIM(H41))=0</formula>
    </cfRule>
  </conditionalFormatting>
  <conditionalFormatting sqref="H42:K42">
    <cfRule type="expression" priority="87" stopIfTrue="1">
      <formula>COUNTBLANK($G42)=1</formula>
    </cfRule>
    <cfRule type="containsBlanks" dxfId="188" priority="88">
      <formula>LEN(TRIM(H42))=0</formula>
    </cfRule>
  </conditionalFormatting>
  <conditionalFormatting sqref="H43:K43">
    <cfRule type="expression" priority="89" stopIfTrue="1">
      <formula>COUNTBLANK($G43)=1</formula>
    </cfRule>
    <cfRule type="containsBlanks" dxfId="187" priority="90">
      <formula>LEN(TRIM(H43))=0</formula>
    </cfRule>
  </conditionalFormatting>
  <conditionalFormatting sqref="H44:K44">
    <cfRule type="expression" priority="91" stopIfTrue="1">
      <formula>COUNTBLANK($G44)=1</formula>
    </cfRule>
    <cfRule type="containsBlanks" dxfId="186" priority="92">
      <formula>LEN(TRIM(H44))=0</formula>
    </cfRule>
  </conditionalFormatting>
  <conditionalFormatting sqref="H45:K45">
    <cfRule type="expression" priority="93" stopIfTrue="1">
      <formula>COUNTBLANK($G45)=1</formula>
    </cfRule>
    <cfRule type="containsBlanks" dxfId="185" priority="94">
      <formula>LEN(TRIM(H45))=0</formula>
    </cfRule>
  </conditionalFormatting>
  <conditionalFormatting sqref="H46:K46">
    <cfRule type="expression" priority="95" stopIfTrue="1">
      <formula>COUNTBLANK($G46)=1</formula>
    </cfRule>
    <cfRule type="containsBlanks" dxfId="184" priority="96">
      <formula>LEN(TRIM(H46))=0</formula>
    </cfRule>
  </conditionalFormatting>
  <conditionalFormatting sqref="H47:K47">
    <cfRule type="expression" priority="97" stopIfTrue="1">
      <formula>COUNTBLANK($G47)=1</formula>
    </cfRule>
    <cfRule type="containsBlanks" dxfId="183" priority="98">
      <formula>LEN(TRIM(H47))=0</formula>
    </cfRule>
  </conditionalFormatting>
  <conditionalFormatting sqref="H48:K48">
    <cfRule type="expression" priority="99" stopIfTrue="1">
      <formula>COUNTBLANK($G48)=1</formula>
    </cfRule>
    <cfRule type="containsBlanks" dxfId="182" priority="100">
      <formula>LEN(TRIM(H48))=0</formula>
    </cfRule>
  </conditionalFormatting>
  <conditionalFormatting sqref="H49:K49">
    <cfRule type="expression" priority="101" stopIfTrue="1">
      <formula>COUNTBLANK($G49)=1</formula>
    </cfRule>
    <cfRule type="containsBlanks" dxfId="181" priority="102">
      <formula>LEN(TRIM(H49))=0</formula>
    </cfRule>
  </conditionalFormatting>
  <conditionalFormatting sqref="H50:K50">
    <cfRule type="expression" priority="103" stopIfTrue="1">
      <formula>COUNTBLANK($G50)=1</formula>
    </cfRule>
    <cfRule type="containsBlanks" dxfId="180" priority="104">
      <formula>LEN(TRIM(H50))=0</formula>
    </cfRule>
  </conditionalFormatting>
  <conditionalFormatting sqref="H51:K51">
    <cfRule type="expression" priority="105" stopIfTrue="1">
      <formula>COUNTBLANK($G51)=1</formula>
    </cfRule>
    <cfRule type="containsBlanks" dxfId="179" priority="106">
      <formula>LEN(TRIM(H51))=0</formula>
    </cfRule>
  </conditionalFormatting>
  <conditionalFormatting sqref="H52:K52">
    <cfRule type="expression" priority="107" stopIfTrue="1">
      <formula>COUNTBLANK($G52)=1</formula>
    </cfRule>
    <cfRule type="containsBlanks" dxfId="178" priority="108">
      <formula>LEN(TRIM(H52))=0</formula>
    </cfRule>
  </conditionalFormatting>
  <conditionalFormatting sqref="H53:K53">
    <cfRule type="expression" priority="109" stopIfTrue="1">
      <formula>COUNTBLANK($G53)=1</formula>
    </cfRule>
    <cfRule type="containsBlanks" dxfId="177" priority="110">
      <formula>LEN(TRIM(H53))=0</formula>
    </cfRule>
  </conditionalFormatting>
  <conditionalFormatting sqref="H54:K54">
    <cfRule type="expression" priority="111" stopIfTrue="1">
      <formula>COUNTBLANK($G54)=1</formula>
    </cfRule>
    <cfRule type="containsBlanks" dxfId="176" priority="112">
      <formula>LEN(TRIM(H54))=0</formula>
    </cfRule>
  </conditionalFormatting>
  <conditionalFormatting sqref="H55:K55">
    <cfRule type="expression" priority="113" stopIfTrue="1">
      <formula>COUNTBLANK($G55)=1</formula>
    </cfRule>
    <cfRule type="containsBlanks" dxfId="175" priority="114">
      <formula>LEN(TRIM(H55))=0</formula>
    </cfRule>
  </conditionalFormatting>
  <conditionalFormatting sqref="H56:K56">
    <cfRule type="expression" priority="115" stopIfTrue="1">
      <formula>COUNTBLANK($G56)=1</formula>
    </cfRule>
    <cfRule type="containsBlanks" dxfId="174" priority="116">
      <formula>LEN(TRIM(H56))=0</formula>
    </cfRule>
  </conditionalFormatting>
  <conditionalFormatting sqref="H57:K57">
    <cfRule type="expression" priority="117" stopIfTrue="1">
      <formula>COUNTBLANK($G57)=1</formula>
    </cfRule>
    <cfRule type="containsBlanks" dxfId="173" priority="118">
      <formula>LEN(TRIM(H57))=0</formula>
    </cfRule>
  </conditionalFormatting>
  <conditionalFormatting sqref="H58:K58">
    <cfRule type="expression" priority="119" stopIfTrue="1">
      <formula>COUNTBLANK($G58)=1</formula>
    </cfRule>
    <cfRule type="containsBlanks" dxfId="172" priority="120">
      <formula>LEN(TRIM(H58))=0</formula>
    </cfRule>
  </conditionalFormatting>
  <conditionalFormatting sqref="H59:K59">
    <cfRule type="expression" priority="121" stopIfTrue="1">
      <formula>COUNTBLANK($G59)=1</formula>
    </cfRule>
    <cfRule type="containsBlanks" dxfId="171" priority="122">
      <formula>LEN(TRIM(H59))=0</formula>
    </cfRule>
  </conditionalFormatting>
  <conditionalFormatting sqref="H60:K60">
    <cfRule type="expression" priority="123" stopIfTrue="1">
      <formula>COUNTBLANK($G60)=1</formula>
    </cfRule>
    <cfRule type="containsBlanks" dxfId="170" priority="124">
      <formula>LEN(TRIM(H60))=0</formula>
    </cfRule>
  </conditionalFormatting>
  <conditionalFormatting sqref="H61:K61">
    <cfRule type="expression" priority="125" stopIfTrue="1">
      <formula>COUNTBLANK($G61)=1</formula>
    </cfRule>
    <cfRule type="containsBlanks" dxfId="169" priority="126">
      <formula>LEN(TRIM(H61))=0</formula>
    </cfRule>
  </conditionalFormatting>
  <conditionalFormatting sqref="H62:K62">
    <cfRule type="expression" priority="127" stopIfTrue="1">
      <formula>COUNTBLANK($G62)=1</formula>
    </cfRule>
    <cfRule type="containsBlanks" dxfId="168" priority="128">
      <formula>LEN(TRIM(H62))=0</formula>
    </cfRule>
  </conditionalFormatting>
  <conditionalFormatting sqref="H63:K63">
    <cfRule type="expression" priority="129" stopIfTrue="1">
      <formula>COUNTBLANK($G63)=1</formula>
    </cfRule>
    <cfRule type="containsBlanks" dxfId="167" priority="130">
      <formula>LEN(TRIM(H63))=0</formula>
    </cfRule>
  </conditionalFormatting>
  <conditionalFormatting sqref="H64:K64">
    <cfRule type="expression" priority="131" stopIfTrue="1">
      <formula>COUNTBLANK($G64)=1</formula>
    </cfRule>
    <cfRule type="containsBlanks" dxfId="166" priority="132">
      <formula>LEN(TRIM(H64))=0</formula>
    </cfRule>
  </conditionalFormatting>
  <conditionalFormatting sqref="H65:K65">
    <cfRule type="expression" priority="133" stopIfTrue="1">
      <formula>COUNTBLANK($G65)=1</formula>
    </cfRule>
    <cfRule type="containsBlanks" dxfId="165" priority="134">
      <formula>LEN(TRIM(H65))=0</formula>
    </cfRule>
  </conditionalFormatting>
  <conditionalFormatting sqref="H66:K66">
    <cfRule type="expression" priority="135" stopIfTrue="1">
      <formula>COUNTBLANK($G66)=1</formula>
    </cfRule>
    <cfRule type="containsBlanks" dxfId="164" priority="136">
      <formula>LEN(TRIM(H66))=0</formula>
    </cfRule>
  </conditionalFormatting>
  <conditionalFormatting sqref="H67:K67">
    <cfRule type="expression" priority="137" stopIfTrue="1">
      <formula>COUNTBLANK($G67)=1</formula>
    </cfRule>
    <cfRule type="containsBlanks" dxfId="163" priority="138">
      <formula>LEN(TRIM(H67))=0</formula>
    </cfRule>
  </conditionalFormatting>
  <conditionalFormatting sqref="H68:K68">
    <cfRule type="expression" priority="139" stopIfTrue="1">
      <formula>COUNTBLANK($G68)=1</formula>
    </cfRule>
    <cfRule type="containsBlanks" dxfId="162" priority="140">
      <formula>LEN(TRIM(H68))=0</formula>
    </cfRule>
  </conditionalFormatting>
  <conditionalFormatting sqref="H69:K69">
    <cfRule type="expression" priority="141" stopIfTrue="1">
      <formula>COUNTBLANK($G69)=1</formula>
    </cfRule>
    <cfRule type="containsBlanks" dxfId="161" priority="142">
      <formula>LEN(TRIM(H69))=0</formula>
    </cfRule>
  </conditionalFormatting>
  <conditionalFormatting sqref="H70:K70">
    <cfRule type="expression" priority="143" stopIfTrue="1">
      <formula>COUNTBLANK($G70)=1</formula>
    </cfRule>
    <cfRule type="containsBlanks" dxfId="160" priority="144">
      <formula>LEN(TRIM(H70))=0</formula>
    </cfRule>
  </conditionalFormatting>
  <conditionalFormatting sqref="H71:K71">
    <cfRule type="expression" priority="145" stopIfTrue="1">
      <formula>COUNTBLANK($G71)=1</formula>
    </cfRule>
    <cfRule type="containsBlanks" dxfId="159" priority="146">
      <formula>LEN(TRIM(H71))=0</formula>
    </cfRule>
  </conditionalFormatting>
  <conditionalFormatting sqref="H72:K72">
    <cfRule type="expression" priority="147" stopIfTrue="1">
      <formula>COUNTBLANK($G72)=1</formula>
    </cfRule>
    <cfRule type="containsBlanks" dxfId="158" priority="148">
      <formula>LEN(TRIM(H72))=0</formula>
    </cfRule>
  </conditionalFormatting>
  <conditionalFormatting sqref="H73:K73">
    <cfRule type="expression" priority="149" stopIfTrue="1">
      <formula>COUNTBLANK($G73)=1</formula>
    </cfRule>
    <cfRule type="containsBlanks" dxfId="157" priority="150">
      <formula>LEN(TRIM(H73))=0</formula>
    </cfRule>
  </conditionalFormatting>
  <conditionalFormatting sqref="H74:K74">
    <cfRule type="expression" priority="151" stopIfTrue="1">
      <formula>COUNTBLANK($G74)=1</formula>
    </cfRule>
    <cfRule type="containsBlanks" dxfId="156" priority="152">
      <formula>LEN(TRIM(H74))=0</formula>
    </cfRule>
  </conditionalFormatting>
  <conditionalFormatting sqref="H75:K75">
    <cfRule type="expression" priority="153" stopIfTrue="1">
      <formula>COUNTBLANK($G75)=1</formula>
    </cfRule>
    <cfRule type="containsBlanks" dxfId="155" priority="154">
      <formula>LEN(TRIM(H75))=0</formula>
    </cfRule>
  </conditionalFormatting>
  <conditionalFormatting sqref="H76:K76">
    <cfRule type="expression" priority="155" stopIfTrue="1">
      <formula>COUNTBLANK($G76)=1</formula>
    </cfRule>
    <cfRule type="containsBlanks" dxfId="154" priority="156">
      <formula>LEN(TRIM(H76))=0</formula>
    </cfRule>
  </conditionalFormatting>
  <conditionalFormatting sqref="H77:K77">
    <cfRule type="expression" priority="157" stopIfTrue="1">
      <formula>COUNTBLANK($G77)=1</formula>
    </cfRule>
    <cfRule type="containsBlanks" dxfId="153" priority="158">
      <formula>LEN(TRIM(H77))=0</formula>
    </cfRule>
  </conditionalFormatting>
  <conditionalFormatting sqref="H78:K78">
    <cfRule type="expression" priority="159" stopIfTrue="1">
      <formula>COUNTBLANK($G78)=1</formula>
    </cfRule>
    <cfRule type="containsBlanks" dxfId="152" priority="160">
      <formula>LEN(TRIM(H78))=0</formula>
    </cfRule>
  </conditionalFormatting>
  <conditionalFormatting sqref="H79:K79">
    <cfRule type="expression" priority="161" stopIfTrue="1">
      <formula>COUNTBLANK($G79)=1</formula>
    </cfRule>
    <cfRule type="containsBlanks" dxfId="151" priority="162">
      <formula>LEN(TRIM(H79))=0</formula>
    </cfRule>
  </conditionalFormatting>
  <conditionalFormatting sqref="H80:K80">
    <cfRule type="expression" priority="163" stopIfTrue="1">
      <formula>COUNTBLANK($G80)=1</formula>
    </cfRule>
    <cfRule type="containsBlanks" dxfId="150" priority="164">
      <formula>LEN(TRIM(H80))=0</formula>
    </cfRule>
  </conditionalFormatting>
  <conditionalFormatting sqref="H81:K81">
    <cfRule type="expression" priority="165" stopIfTrue="1">
      <formula>COUNTBLANK($G81)=1</formula>
    </cfRule>
    <cfRule type="containsBlanks" dxfId="149" priority="166">
      <formula>LEN(TRIM(H81))=0</formula>
    </cfRule>
  </conditionalFormatting>
  <conditionalFormatting sqref="H82:K82">
    <cfRule type="expression" priority="167" stopIfTrue="1">
      <formula>COUNTBLANK($G82)=1</formula>
    </cfRule>
    <cfRule type="containsBlanks" dxfId="148" priority="168">
      <formula>LEN(TRIM(H82))=0</formula>
    </cfRule>
  </conditionalFormatting>
  <conditionalFormatting sqref="H83:K83">
    <cfRule type="expression" priority="169" stopIfTrue="1">
      <formula>COUNTBLANK($G83)=1</formula>
    </cfRule>
    <cfRule type="containsBlanks" dxfId="147" priority="170">
      <formula>LEN(TRIM(H83))=0</formula>
    </cfRule>
  </conditionalFormatting>
  <conditionalFormatting sqref="H84:K84">
    <cfRule type="expression" priority="171" stopIfTrue="1">
      <formula>COUNTBLANK($G84)=1</formula>
    </cfRule>
    <cfRule type="containsBlanks" dxfId="146" priority="172">
      <formula>LEN(TRIM(H84))=0</formula>
    </cfRule>
  </conditionalFormatting>
  <conditionalFormatting sqref="H85:K85">
    <cfRule type="expression" priority="173" stopIfTrue="1">
      <formula>COUNTBLANK($G85)=1</formula>
    </cfRule>
    <cfRule type="containsBlanks" dxfId="145" priority="174">
      <formula>LEN(TRIM(H85))=0</formula>
    </cfRule>
  </conditionalFormatting>
  <conditionalFormatting sqref="H86:K86">
    <cfRule type="expression" priority="175" stopIfTrue="1">
      <formula>COUNTBLANK($G86)=1</formula>
    </cfRule>
    <cfRule type="containsBlanks" dxfId="144" priority="176">
      <formula>LEN(TRIM(H86))=0</formula>
    </cfRule>
  </conditionalFormatting>
  <conditionalFormatting sqref="H87:K87">
    <cfRule type="expression" priority="177" stopIfTrue="1">
      <formula>COUNTBLANK($G87)=1</formula>
    </cfRule>
    <cfRule type="containsBlanks" dxfId="143" priority="178">
      <formula>LEN(TRIM(H87))=0</formula>
    </cfRule>
  </conditionalFormatting>
  <conditionalFormatting sqref="H88:K88">
    <cfRule type="expression" priority="179" stopIfTrue="1">
      <formula>COUNTBLANK($G88)=1</formula>
    </cfRule>
    <cfRule type="containsBlanks" dxfId="142" priority="180">
      <formula>LEN(TRIM(H88))=0</formula>
    </cfRule>
  </conditionalFormatting>
  <conditionalFormatting sqref="H89:K89">
    <cfRule type="expression" priority="181" stopIfTrue="1">
      <formula>COUNTBLANK($G89)=1</formula>
    </cfRule>
    <cfRule type="containsBlanks" dxfId="141" priority="182">
      <formula>LEN(TRIM(H89))=0</formula>
    </cfRule>
  </conditionalFormatting>
  <conditionalFormatting sqref="H90:K90">
    <cfRule type="expression" priority="183" stopIfTrue="1">
      <formula>COUNTBLANK($G90)=1</formula>
    </cfRule>
    <cfRule type="containsBlanks" dxfId="140" priority="184">
      <formula>LEN(TRIM(H90))=0</formula>
    </cfRule>
  </conditionalFormatting>
  <conditionalFormatting sqref="H91:K91">
    <cfRule type="expression" priority="185" stopIfTrue="1">
      <formula>COUNTBLANK($G91)=1</formula>
    </cfRule>
    <cfRule type="containsBlanks" dxfId="139" priority="186">
      <formula>LEN(TRIM(H91))=0</formula>
    </cfRule>
  </conditionalFormatting>
  <conditionalFormatting sqref="H92:K92">
    <cfRule type="expression" priority="187" stopIfTrue="1">
      <formula>COUNTBLANK($G92)=1</formula>
    </cfRule>
    <cfRule type="containsBlanks" dxfId="138" priority="188">
      <formula>LEN(TRIM(H92))=0</formula>
    </cfRule>
  </conditionalFormatting>
  <conditionalFormatting sqref="H93:K93">
    <cfRule type="expression" priority="189" stopIfTrue="1">
      <formula>COUNTBLANK($G93)=1</formula>
    </cfRule>
    <cfRule type="containsBlanks" dxfId="137" priority="190">
      <formula>LEN(TRIM(H93))=0</formula>
    </cfRule>
  </conditionalFormatting>
  <conditionalFormatting sqref="H94:K94">
    <cfRule type="expression" priority="191" stopIfTrue="1">
      <formula>COUNTBLANK($G94)=1</formula>
    </cfRule>
    <cfRule type="containsBlanks" dxfId="136" priority="192">
      <formula>LEN(TRIM(H94))=0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5  -  Svår klass, Minior SM-klass&amp;B&amp;"Arial"&amp;8
&amp;P (&amp;N)&amp;R&amp;G</oddHeader>
    <oddFooter>&amp;C&amp;G</oddFooter>
  </headerFooter>
  <rowBreaks count="2" manualBreakCount="2">
    <brk id="42" max="1048575" man="1"/>
    <brk id="78" max="1048575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AC6F-4AF4-4916-821D-EF273675F67A}">
  <sheetPr>
    <pageSetUpPr fitToPage="1"/>
  </sheetPr>
  <dimension ref="A1:O10"/>
  <sheetViews>
    <sheetView showRuler="0" view="pageLayout" zoomScale="80" zoomScaleNormal="100" zoomScalePageLayoutView="80" workbookViewId="0">
      <selection activeCell="I13" sqref="I13"/>
    </sheetView>
  </sheetViews>
  <sheetFormatPr defaultColWidth="10.625" defaultRowHeight="15.75" x14ac:dyDescent="0.25"/>
  <cols>
    <col min="1" max="1" width="10.625" style="230" customWidth="1"/>
    <col min="2" max="3" width="10.625" style="230" hidden="1" customWidth="1"/>
    <col min="4" max="4" width="25.875" style="282" customWidth="1"/>
    <col min="5" max="5" width="6.75" style="230" customWidth="1"/>
    <col min="6" max="6" width="26.5" style="230" customWidth="1"/>
    <col min="7" max="12" width="10.625" style="230" customWidth="1"/>
    <col min="13" max="14" width="10.625" style="230" hidden="1" customWidth="1"/>
    <col min="15" max="15" width="34.625" style="230" customWidth="1"/>
    <col min="16" max="86" width="10.625" style="230" customWidth="1"/>
    <col min="87" max="16384" width="10.625" style="230"/>
  </cols>
  <sheetData>
    <row r="1" spans="1:15" ht="15" customHeight="1" x14ac:dyDescent="0.25">
      <c r="A1" s="219"/>
      <c r="B1" s="220"/>
      <c r="C1" s="220"/>
      <c r="D1" s="221"/>
      <c r="E1" s="222"/>
      <c r="F1" s="223"/>
      <c r="G1" s="224"/>
      <c r="H1" s="225" t="s">
        <v>0</v>
      </c>
      <c r="I1" s="226" t="s">
        <v>1</v>
      </c>
      <c r="J1" s="226" t="s">
        <v>2</v>
      </c>
      <c r="K1" s="226" t="s">
        <v>3</v>
      </c>
      <c r="L1" s="227"/>
      <c r="M1" s="228"/>
      <c r="N1" s="228"/>
      <c r="O1" s="229"/>
    </row>
    <row r="2" spans="1:15" x14ac:dyDescent="0.25">
      <c r="A2" s="231" t="s">
        <v>4</v>
      </c>
      <c r="B2" s="232"/>
      <c r="C2" s="232"/>
      <c r="D2" s="232" t="s">
        <v>5</v>
      </c>
      <c r="E2" s="233"/>
      <c r="F2" s="234" t="s">
        <v>6</v>
      </c>
      <c r="G2" s="235"/>
      <c r="H2" s="236"/>
      <c r="I2" s="236"/>
      <c r="J2" s="236"/>
      <c r="K2" s="236"/>
      <c r="L2" s="237" t="s">
        <v>7</v>
      </c>
      <c r="M2" s="238"/>
      <c r="N2" s="238"/>
      <c r="O2" s="239"/>
    </row>
    <row r="3" spans="1:15" x14ac:dyDescent="0.25">
      <c r="A3" s="240"/>
      <c r="B3" s="241"/>
      <c r="C3" s="241"/>
      <c r="D3" s="242" t="s">
        <v>8</v>
      </c>
      <c r="E3" s="243"/>
      <c r="F3" s="234" t="s">
        <v>9</v>
      </c>
      <c r="G3" s="236"/>
      <c r="H3" s="236"/>
      <c r="I3" s="236"/>
      <c r="J3" s="236"/>
      <c r="K3" s="236"/>
      <c r="L3" s="237" t="s">
        <v>10</v>
      </c>
      <c r="M3" s="238"/>
      <c r="N3" s="238"/>
      <c r="O3" s="239" t="s">
        <v>7</v>
      </c>
    </row>
    <row r="4" spans="1:15" x14ac:dyDescent="0.25">
      <c r="A4" s="240"/>
      <c r="B4" s="241"/>
      <c r="C4" s="241"/>
      <c r="D4" s="232"/>
      <c r="E4" s="243"/>
      <c r="F4" s="244"/>
      <c r="G4" s="245"/>
      <c r="H4" s="236"/>
      <c r="I4" s="236"/>
      <c r="J4" s="236"/>
      <c r="K4" s="236"/>
      <c r="L4" s="237"/>
      <c r="M4" s="238"/>
      <c r="N4" s="238"/>
      <c r="O4" s="239"/>
    </row>
    <row r="5" spans="1:15" x14ac:dyDescent="0.25">
      <c r="A5" s="246"/>
      <c r="B5" s="247"/>
      <c r="C5" s="247"/>
      <c r="D5" s="248"/>
      <c r="E5" s="249"/>
      <c r="F5" s="250"/>
      <c r="G5" s="251"/>
      <c r="H5" s="251"/>
      <c r="I5" s="251"/>
      <c r="J5" s="251"/>
      <c r="K5" s="251"/>
      <c r="L5" s="252"/>
      <c r="M5" s="253"/>
      <c r="N5" s="253"/>
      <c r="O5" s="254"/>
    </row>
    <row r="6" spans="1:15" ht="6.75" customHeight="1" x14ac:dyDescent="0.25">
      <c r="A6" s="255"/>
      <c r="B6" s="256"/>
      <c r="C6" s="256"/>
      <c r="D6" s="257"/>
      <c r="E6" s="258"/>
      <c r="F6" s="259"/>
      <c r="G6" s="260"/>
      <c r="H6" s="260"/>
      <c r="I6" s="260"/>
      <c r="J6" s="260"/>
      <c r="K6" s="260"/>
      <c r="L6" s="261"/>
      <c r="M6" s="261"/>
      <c r="N6" s="261"/>
      <c r="O6" s="262"/>
    </row>
    <row r="7" spans="1:15" x14ac:dyDescent="0.25">
      <c r="A7" s="263">
        <f>_xlfn.FLOOR.MATH(RANK(N7,$N$7:$N$129)/4+1+SUMPRODUCT(-(-($N$7:$N$129=N7)),-(-(O7&lt;$O$7:$O$129)))/4)</f>
        <v>1</v>
      </c>
      <c r="B7" s="264">
        <v>27</v>
      </c>
      <c r="C7" s="264">
        <v>1</v>
      </c>
      <c r="D7" s="265"/>
      <c r="E7" s="266"/>
      <c r="F7" s="264"/>
      <c r="G7" s="267" t="str">
        <f>IF($G$2&lt;&gt;"",$G$2,"")</f>
        <v/>
      </c>
      <c r="H7" s="268"/>
      <c r="I7" s="268"/>
      <c r="J7" s="268"/>
      <c r="K7" s="269"/>
      <c r="L7" s="290">
        <f>IF(COUNTBLANK(H7:K7)=0,AVERAGE(H7:K7),-0.000001)</f>
        <v>-9.9999999999999995E-7</v>
      </c>
      <c r="M7" s="270">
        <f>IF(COUNTBLANK(H7:K7)=0,1,0)</f>
        <v>0</v>
      </c>
      <c r="N7" s="270">
        <f>SUM(M7:M10)</f>
        <v>0</v>
      </c>
      <c r="O7" s="271">
        <f>IF(COUNTIF(L7:L10,"&gt;=0"),ROUND(AVERAGEIF(L7:L10,"&gt;=0"),3),0)</f>
        <v>0</v>
      </c>
    </row>
    <row r="8" spans="1:15" x14ac:dyDescent="0.25">
      <c r="A8" s="272">
        <f>_xlfn.FLOOR.MATH(RANK(N8,$N$7:$N$129)/4+1+SUMPRODUCT(-(-($N$7:$N$129=N8)),-(-(O8&lt;$O$7:$O$129)))/4)</f>
        <v>1</v>
      </c>
      <c r="B8" s="230">
        <v>27</v>
      </c>
      <c r="C8" s="230">
        <v>2</v>
      </c>
      <c r="D8" s="273" t="s">
        <v>11</v>
      </c>
      <c r="E8" s="274"/>
      <c r="F8" s="275" t="s">
        <v>12</v>
      </c>
      <c r="G8" s="293" t="str">
        <f>IF($G$3&lt;&gt;"",$G$3,"")</f>
        <v/>
      </c>
      <c r="H8" s="277"/>
      <c r="I8" s="277"/>
      <c r="J8" s="277"/>
      <c r="K8" s="278"/>
      <c r="L8" s="291">
        <f>IF(COUNTBLANK(H8:K8)=0,AVERAGE(H8:K8),-0.000001)</f>
        <v>-9.9999999999999995E-7</v>
      </c>
      <c r="M8" s="270">
        <f>IF(COUNTBLANK(H8:K8)=0,1,0)</f>
        <v>0</v>
      </c>
      <c r="N8" s="279">
        <f>SUM(M7:M10)</f>
        <v>0</v>
      </c>
      <c r="O8" s="280">
        <f>IF(COUNTIF(L7:L10,"&gt;=0"),ROUND(AVERAGEIF(L7:L10,"&gt;=0"),3),0)</f>
        <v>0</v>
      </c>
    </row>
    <row r="9" spans="1:15" x14ac:dyDescent="0.25">
      <c r="A9" s="281">
        <f>_xlfn.FLOOR.MATH(RANK(N9,$N$7:$N$129)/4+1+SUMPRODUCT(-(-($N$7:$N$129=N9)),-(-(O9&lt;$O$7:$O$129)))/4)</f>
        <v>1</v>
      </c>
      <c r="B9" s="230">
        <v>27</v>
      </c>
      <c r="C9" s="230">
        <v>3</v>
      </c>
      <c r="D9" s="282" t="s">
        <v>13</v>
      </c>
      <c r="E9" s="274"/>
      <c r="F9" s="230" t="s">
        <v>14</v>
      </c>
      <c r="G9" s="276" t="str">
        <f>IF($G$4&lt;&gt;"",$G$4,"")</f>
        <v/>
      </c>
      <c r="H9" s="277"/>
      <c r="I9" s="277"/>
      <c r="J9" s="277"/>
      <c r="K9" s="278"/>
      <c r="L9" s="291">
        <f>IF(COUNTBLANK(H9:K9)=0,AVERAGE(H9:K9),-0.000001)</f>
        <v>-9.9999999999999995E-7</v>
      </c>
      <c r="M9" s="270">
        <f>IF(COUNTBLANK(H9:K9)=0,1,0)</f>
        <v>0</v>
      </c>
      <c r="N9" s="279">
        <f>SUM(M7:M10)</f>
        <v>0</v>
      </c>
      <c r="O9" s="283">
        <f>IF(COUNTIF(L7:L10,"&gt;=0"),ROUND(AVERAGEIF(L7:L10,"&gt;=0"),3),0)</f>
        <v>0</v>
      </c>
    </row>
    <row r="10" spans="1:15" x14ac:dyDescent="0.25">
      <c r="A10" s="284">
        <f>_xlfn.FLOOR.MATH(RANK(N10,$N$7:$N$129)/4+1+SUMPRODUCT(-(-($N$7:$N$129=N10)),-(-(O10&lt;$O$7:$O$129)))/4)</f>
        <v>1</v>
      </c>
      <c r="B10" s="260">
        <v>27</v>
      </c>
      <c r="C10" s="260">
        <v>4</v>
      </c>
      <c r="D10" s="257"/>
      <c r="E10" s="258"/>
      <c r="F10" s="260"/>
      <c r="G10" s="285" t="str">
        <f>IF($G$5&lt;&gt;"",$G$5,"")</f>
        <v/>
      </c>
      <c r="H10" s="286"/>
      <c r="I10" s="286"/>
      <c r="J10" s="286"/>
      <c r="K10" s="287"/>
      <c r="L10" s="292">
        <f>IF(COUNTBLANK(H10:K10)=0,AVERAGE(H10:K10),-0.000001)</f>
        <v>-9.9999999999999995E-7</v>
      </c>
      <c r="M10" s="270">
        <f>IF(COUNTBLANK(H10:K10)=0,1,0)</f>
        <v>0</v>
      </c>
      <c r="N10" s="288">
        <f>SUM(M7:M10)</f>
        <v>0</v>
      </c>
      <c r="O10" s="289">
        <f>IF(COUNTIF(L7:L10,"&gt;=0"),ROUND(AVERAGEIF(L7:L10,"&gt;=0"),3),0)</f>
        <v>0</v>
      </c>
    </row>
  </sheetData>
  <conditionalFormatting sqref="H8:J8">
    <cfRule type="expression" priority="7" stopIfTrue="1">
      <formula>COUNTBLANK($G8)=1</formula>
    </cfRule>
    <cfRule type="containsBlanks" dxfId="719" priority="10">
      <formula>LEN(TRIM(H8))=0</formula>
    </cfRule>
  </conditionalFormatting>
  <conditionalFormatting sqref="H9:J9">
    <cfRule type="expression" priority="6" stopIfTrue="1">
      <formula>COUNTBLANK($G9)=1</formula>
    </cfRule>
    <cfRule type="containsBlanks" dxfId="718" priority="11">
      <formula>LEN(TRIM(H9))=0</formula>
    </cfRule>
  </conditionalFormatting>
  <conditionalFormatting sqref="H10:J10">
    <cfRule type="expression" priority="5" stopIfTrue="1">
      <formula>COUNTBLANK($G10)=1</formula>
    </cfRule>
    <cfRule type="containsBlanks" dxfId="717" priority="12">
      <formula>LEN(TRIM(H10))=0</formula>
    </cfRule>
  </conditionalFormatting>
  <conditionalFormatting sqref="H7:J7">
    <cfRule type="expression" priority="8" stopIfTrue="1">
      <formula>COUNTBLANK($G7)=1</formula>
    </cfRule>
    <cfRule type="containsBlanks" dxfId="716" priority="9">
      <formula>LEN(TRIM(H7))=0</formula>
    </cfRule>
  </conditionalFormatting>
  <conditionalFormatting sqref="K7">
    <cfRule type="expression" dxfId="715" priority="4">
      <formula>COUNTBLANK(G7:G7)=0</formula>
    </cfRule>
  </conditionalFormatting>
  <conditionalFormatting sqref="K8">
    <cfRule type="expression" dxfId="714" priority="3">
      <formula>COUNTBLANK(G8:G8)=0</formula>
    </cfRule>
  </conditionalFormatting>
  <conditionalFormatting sqref="K9">
    <cfRule type="expression" dxfId="713" priority="2">
      <formula>COUNTBLANK(G9:G9)=0</formula>
    </cfRule>
  </conditionalFormatting>
  <conditionalFormatting sqref="K10">
    <cfRule type="expression" dxfId="712" priority="1">
      <formula>COUNTBLANK(G10:G10)=0</formula>
    </cfRule>
  </conditionalFormatting>
  <dataValidations count="2">
    <dataValidation type="decimal" allowBlank="1" showInputMessage="1" showErrorMessage="1" sqref="O8:O10" xr:uid="{3B38FB1C-B0DE-4A6F-AD21-320C084B5A9D}">
      <formula1>0</formula1>
      <formula2>10</formula2>
    </dataValidation>
    <dataValidation type="decimal" allowBlank="1" showInputMessage="1" showErrorMessage="1" errorTitle="Illegal input value" error="Please enter a value between 0 and 10" sqref="H7:N10" xr:uid="{A96D4E18-AD1C-4B64-A35F-4EDFC2A5BEDE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&amp;L&amp;G&amp;C&amp;14
</oddHead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26"/>
  <sheetViews>
    <sheetView showRuler="0" view="pageLayout" zoomScale="80" zoomScaleNormal="100" zoomScalePageLayoutView="80" workbookViewId="0">
      <selection activeCell="A11" sqref="A11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6" width="10.625" style="83" customWidth="1"/>
    <col min="87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16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 t="s">
        <v>20</v>
      </c>
      <c r="H4" s="89" t="s">
        <v>9</v>
      </c>
      <c r="I4" s="89" t="s">
        <v>17</v>
      </c>
      <c r="J4" s="89" t="s">
        <v>18</v>
      </c>
      <c r="K4" s="89" t="s">
        <v>19</v>
      </c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 t="s">
        <v>21</v>
      </c>
      <c r="H5" s="104" t="s">
        <v>9</v>
      </c>
      <c r="I5" s="104" t="s">
        <v>17</v>
      </c>
      <c r="J5" s="104" t="s">
        <v>18</v>
      </c>
      <c r="K5" s="104" t="s">
        <v>19</v>
      </c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 t="shared" ref="A7:A38" si="0">_xlfn.FLOOR.MATH(RANK(N7,$N$7:$N$234)/4+1+SUMPRODUCT(-(-($N$7:$N$234=N7)),-(-(O7&lt;$O$7:$O$234)))/4)</f>
        <v>30</v>
      </c>
      <c r="B7" s="117" t="s">
        <v>22</v>
      </c>
      <c r="C7" s="117">
        <v>1</v>
      </c>
      <c r="D7" s="118"/>
      <c r="E7" s="119"/>
      <c r="F7" s="117"/>
      <c r="G7" s="120" t="str">
        <f>IF($G$2&lt;&gt;"",$G$2,"")</f>
        <v>Grund</v>
      </c>
      <c r="H7" s="121">
        <v>5.5920000076293945</v>
      </c>
      <c r="I7" s="121">
        <v>5.2979998588562012</v>
      </c>
      <c r="J7" s="121">
        <v>0.89399999380111694</v>
      </c>
      <c r="K7" s="121">
        <v>1.7130000591278076</v>
      </c>
      <c r="L7" s="122">
        <f t="shared" ref="L7:L38" si="1">IF(COUNTBLANK(H7:K7)=0,AVERAGE(H7:K7),-0.000001)</f>
        <v>3.3742499798536301</v>
      </c>
      <c r="M7" s="123">
        <f t="shared" ref="M7:M38" si="2">IF(COUNTBLANK(H7:K7)=0,1,0)</f>
        <v>1</v>
      </c>
      <c r="N7" s="123">
        <f>SUM(M7:M10)</f>
        <v>4</v>
      </c>
      <c r="O7" s="124">
        <f>IF(COUNTIF(L7:L10,"&gt;=0"),ROUND(AVERAGEIF(L7:L10,"&gt;=0"),3),0)</f>
        <v>3.4809999999999999</v>
      </c>
    </row>
    <row r="8" spans="1:15" x14ac:dyDescent="0.25">
      <c r="A8" s="125">
        <f t="shared" si="0"/>
        <v>30</v>
      </c>
      <c r="B8" s="83" t="s">
        <v>22</v>
      </c>
      <c r="C8" s="83">
        <v>2</v>
      </c>
      <c r="D8" s="126" t="s">
        <v>23</v>
      </c>
      <c r="E8" s="127"/>
      <c r="F8" s="128" t="s">
        <v>24</v>
      </c>
      <c r="G8" s="129" t="str">
        <f>IF($G$3&lt;&gt;"",$G$3,"")</f>
        <v>Kür</v>
      </c>
      <c r="H8" s="130">
        <v>4.7309999465942383</v>
      </c>
      <c r="I8" s="130">
        <v>3.9140000343322754</v>
      </c>
      <c r="J8" s="130">
        <v>9.5089998245239258</v>
      </c>
      <c r="K8" s="130">
        <v>2.2809998989105225</v>
      </c>
      <c r="L8" s="131">
        <f t="shared" si="1"/>
        <v>5.1087499260902405</v>
      </c>
      <c r="M8" s="123">
        <f t="shared" si="2"/>
        <v>1</v>
      </c>
      <c r="N8" s="132">
        <f>SUM(M7:M10)</f>
        <v>4</v>
      </c>
      <c r="O8" s="133">
        <f>IF(COUNTIF(L7:L10,"&gt;=0"),ROUND(AVERAGEIF(L7:L10,"&gt;=0"),3),0)</f>
        <v>3.4809999999999999</v>
      </c>
    </row>
    <row r="9" spans="1:15" x14ac:dyDescent="0.25">
      <c r="A9" s="134">
        <f t="shared" si="0"/>
        <v>30</v>
      </c>
      <c r="B9" s="83" t="s">
        <v>22</v>
      </c>
      <c r="C9" s="83">
        <v>3</v>
      </c>
      <c r="D9" s="135" t="s">
        <v>25</v>
      </c>
      <c r="E9" s="127"/>
      <c r="F9" s="83" t="s">
        <v>26</v>
      </c>
      <c r="G9" s="129" t="str">
        <f>IF($G$4&lt;&gt;"",$G$4,"")</f>
        <v>Grund 2</v>
      </c>
      <c r="H9" s="130">
        <v>0.46599999070167542</v>
      </c>
      <c r="I9" s="130">
        <v>4.6329998970031738</v>
      </c>
      <c r="J9" s="130">
        <v>3.8159999847412109</v>
      </c>
      <c r="K9" s="130">
        <v>4.6350002288818359</v>
      </c>
      <c r="L9" s="131">
        <f t="shared" si="1"/>
        <v>3.387500025331974</v>
      </c>
      <c r="M9" s="123">
        <f t="shared" si="2"/>
        <v>1</v>
      </c>
      <c r="N9" s="132">
        <f>SUM(M7:M10)</f>
        <v>4</v>
      </c>
      <c r="O9" s="136">
        <f>IF(COUNTIF(L7:L10,"&gt;=0"),ROUND(AVERAGEIF(L7:L10,"&gt;=0"),3),0)</f>
        <v>3.4809999999999999</v>
      </c>
    </row>
    <row r="10" spans="1:15" x14ac:dyDescent="0.25">
      <c r="A10" s="137">
        <f t="shared" si="0"/>
        <v>30</v>
      </c>
      <c r="B10" s="113" t="s">
        <v>22</v>
      </c>
      <c r="C10" s="113">
        <v>4</v>
      </c>
      <c r="D10" s="110"/>
      <c r="E10" s="111"/>
      <c r="F10" s="113"/>
      <c r="G10" s="138" t="str">
        <f>IF($G$5&lt;&gt;"",$G$5,"")</f>
        <v>Kür 2</v>
      </c>
      <c r="H10" s="139">
        <v>0.16099999845027924</v>
      </c>
      <c r="I10" s="139">
        <v>4.8850002288818359</v>
      </c>
      <c r="J10" s="139">
        <v>2.4319999217987061</v>
      </c>
      <c r="K10" s="139">
        <v>0.74299997091293335</v>
      </c>
      <c r="L10" s="140">
        <f t="shared" si="1"/>
        <v>2.0552500300109386</v>
      </c>
      <c r="M10" s="123">
        <f t="shared" si="2"/>
        <v>1</v>
      </c>
      <c r="N10" s="141">
        <f>SUM(M7:M10)</f>
        <v>4</v>
      </c>
      <c r="O10" s="142">
        <f>IF(COUNTIF(L7:L10,"&gt;=0"),ROUND(AVERAGEIF(L7:L10,"&gt;=0"),3),0)</f>
        <v>3.4809999999999999</v>
      </c>
    </row>
    <row r="11" spans="1:15" x14ac:dyDescent="0.25">
      <c r="A11" s="116">
        <f t="shared" si="0"/>
        <v>12</v>
      </c>
      <c r="B11" s="117" t="s">
        <v>27</v>
      </c>
      <c r="C11" s="117">
        <v>1</v>
      </c>
      <c r="D11" s="118"/>
      <c r="E11" s="119"/>
      <c r="F11" s="117"/>
      <c r="G11" s="120" t="str">
        <f>IF($G$2&lt;&gt;"",$G$2,"")</f>
        <v>Grund</v>
      </c>
      <c r="H11" s="121">
        <v>0.85699999332427979</v>
      </c>
      <c r="I11" s="121">
        <v>5.3720002174377441</v>
      </c>
      <c r="J11" s="121">
        <v>3.4760000705718994</v>
      </c>
      <c r="K11" s="121">
        <v>4.2950000762939453</v>
      </c>
      <c r="L11" s="122">
        <f t="shared" si="1"/>
        <v>3.5000000894069672</v>
      </c>
      <c r="M11" s="123">
        <f t="shared" si="2"/>
        <v>1</v>
      </c>
      <c r="N11" s="123">
        <f>SUM(M11:M14)</f>
        <v>4</v>
      </c>
      <c r="O11" s="124">
        <f>IF(COUNTIF(L11:L14,"&gt;=0"),ROUND(AVERAGEIF(L11:L14,"&gt;=0"),3),0)</f>
        <v>5.2050000000000001</v>
      </c>
    </row>
    <row r="12" spans="1:15" x14ac:dyDescent="0.25">
      <c r="A12" s="125">
        <f t="shared" si="0"/>
        <v>12</v>
      </c>
      <c r="B12" s="83" t="s">
        <v>27</v>
      </c>
      <c r="C12" s="83">
        <v>2</v>
      </c>
      <c r="D12" s="126" t="s">
        <v>28</v>
      </c>
      <c r="E12" s="127"/>
      <c r="F12" s="128" t="s">
        <v>29</v>
      </c>
      <c r="G12" s="129" t="str">
        <f>IF($G$3&lt;&gt;"",$G$3,"")</f>
        <v>Kür</v>
      </c>
      <c r="H12" s="130">
        <v>3.9319999217987061</v>
      </c>
      <c r="I12" s="130">
        <v>0.40000000596046448</v>
      </c>
      <c r="J12" s="130">
        <v>7.6310000419616699</v>
      </c>
      <c r="K12" s="130">
        <v>7.370999813079834</v>
      </c>
      <c r="L12" s="131">
        <f t="shared" si="1"/>
        <v>4.8334999457001686</v>
      </c>
      <c r="M12" s="123">
        <f t="shared" si="2"/>
        <v>1</v>
      </c>
      <c r="N12" s="132">
        <f>SUM(M11:M14)</f>
        <v>4</v>
      </c>
      <c r="O12" s="133">
        <f>IF(COUNTIF(L11:L14,"&gt;=0"),ROUND(AVERAGEIF(L11:L14,"&gt;=0"),3),0)</f>
        <v>5.2050000000000001</v>
      </c>
    </row>
    <row r="13" spans="1:15" x14ac:dyDescent="0.25">
      <c r="A13" s="134">
        <f t="shared" si="0"/>
        <v>12</v>
      </c>
      <c r="B13" s="83" t="s">
        <v>27</v>
      </c>
      <c r="C13" s="83">
        <v>3</v>
      </c>
      <c r="D13" s="135" t="s">
        <v>25</v>
      </c>
      <c r="E13" s="127"/>
      <c r="F13" s="83" t="s">
        <v>26</v>
      </c>
      <c r="G13" s="129" t="str">
        <f>IF($G$4&lt;&gt;"",$G$4,"")</f>
        <v>Grund 2</v>
      </c>
      <c r="H13" s="130">
        <v>7.6820001602172852</v>
      </c>
      <c r="I13" s="130">
        <v>5.4699997901916504</v>
      </c>
      <c r="J13" s="130">
        <v>1.937999963760376</v>
      </c>
      <c r="K13" s="130">
        <v>9.1689996719360352</v>
      </c>
      <c r="L13" s="131">
        <f t="shared" si="1"/>
        <v>6.0647498965263367</v>
      </c>
      <c r="M13" s="123">
        <f t="shared" si="2"/>
        <v>1</v>
      </c>
      <c r="N13" s="132">
        <f>SUM(M11:M14)</f>
        <v>4</v>
      </c>
      <c r="O13" s="136">
        <f>IF(COUNTIF(L11:L14,"&gt;=0"),ROUND(AVERAGEIF(L11:L14,"&gt;=0"),3),0)</f>
        <v>5.2050000000000001</v>
      </c>
    </row>
    <row r="14" spans="1:15" x14ac:dyDescent="0.25">
      <c r="A14" s="137">
        <f t="shared" si="0"/>
        <v>12</v>
      </c>
      <c r="B14" s="113" t="s">
        <v>27</v>
      </c>
      <c r="C14" s="113">
        <v>4</v>
      </c>
      <c r="D14" s="110"/>
      <c r="E14" s="111"/>
      <c r="F14" s="113"/>
      <c r="G14" s="138" t="str">
        <f>IF($G$5&lt;&gt;"",$G$5,"")</f>
        <v>Kür 2</v>
      </c>
      <c r="H14" s="139">
        <v>6.8550000190734863</v>
      </c>
      <c r="I14" s="139">
        <v>8.8620004653930664</v>
      </c>
      <c r="J14" s="139">
        <v>7.7300000190734863</v>
      </c>
      <c r="K14" s="139">
        <v>2.244999885559082</v>
      </c>
      <c r="L14" s="140">
        <f t="shared" si="1"/>
        <v>6.4230000972747803</v>
      </c>
      <c r="M14" s="123">
        <f t="shared" si="2"/>
        <v>1</v>
      </c>
      <c r="N14" s="141">
        <f>SUM(M11:M14)</f>
        <v>4</v>
      </c>
      <c r="O14" s="142">
        <f>IF(COUNTIF(L11:L14,"&gt;=0"),ROUND(AVERAGEIF(L11:L14,"&gt;=0"),3),0)</f>
        <v>5.2050000000000001</v>
      </c>
    </row>
    <row r="15" spans="1:15" x14ac:dyDescent="0.25">
      <c r="A15" s="116">
        <f t="shared" si="0"/>
        <v>2</v>
      </c>
      <c r="B15" s="117" t="s">
        <v>30</v>
      </c>
      <c r="C15" s="117">
        <v>1</v>
      </c>
      <c r="D15" s="118"/>
      <c r="E15" s="119"/>
      <c r="F15" s="117"/>
      <c r="G15" s="120" t="str">
        <f>IF($G$2&lt;&gt;"",$G$2,"")</f>
        <v>Grund</v>
      </c>
      <c r="H15" s="121">
        <v>8.9429998397827148</v>
      </c>
      <c r="I15" s="121">
        <v>7.6030001640319824</v>
      </c>
      <c r="J15" s="121">
        <v>7.3429999351501465</v>
      </c>
      <c r="K15" s="121">
        <v>5.4460000991821289</v>
      </c>
      <c r="L15" s="122">
        <f t="shared" si="1"/>
        <v>7.3337500095367432</v>
      </c>
      <c r="M15" s="123">
        <f t="shared" si="2"/>
        <v>1</v>
      </c>
      <c r="N15" s="123">
        <f>SUM(M15:M18)</f>
        <v>4</v>
      </c>
      <c r="O15" s="124">
        <f>IF(COUNTIF(L15:L18,"&gt;=0"),ROUND(AVERAGEIF(L15:L18,"&gt;=0"),3),0)</f>
        <v>6.1059999999999999</v>
      </c>
    </row>
    <row r="16" spans="1:15" x14ac:dyDescent="0.25">
      <c r="A16" s="125">
        <f t="shared" si="0"/>
        <v>2</v>
      </c>
      <c r="B16" s="83" t="s">
        <v>30</v>
      </c>
      <c r="C16" s="83">
        <v>2</v>
      </c>
      <c r="D16" s="126" t="s">
        <v>31</v>
      </c>
      <c r="E16" s="127"/>
      <c r="F16" s="128" t="s">
        <v>24</v>
      </c>
      <c r="G16" s="129" t="str">
        <f>IF($G$3&lt;&gt;"",$G$3,"")</f>
        <v>Kür</v>
      </c>
      <c r="H16" s="130">
        <v>2.0190000534057617</v>
      </c>
      <c r="I16" s="130">
        <v>0.67900002002716064</v>
      </c>
      <c r="J16" s="130">
        <v>6.8309998512268066</v>
      </c>
      <c r="K16" s="130">
        <v>8.5220003128051758</v>
      </c>
      <c r="L16" s="131">
        <f t="shared" si="1"/>
        <v>4.5127500593662262</v>
      </c>
      <c r="M16" s="123">
        <f t="shared" si="2"/>
        <v>1</v>
      </c>
      <c r="N16" s="132">
        <f>SUM(M15:M18)</f>
        <v>4</v>
      </c>
      <c r="O16" s="133">
        <f>IF(COUNTIF(L15:L18,"&gt;=0"),ROUND(AVERAGEIF(L15:L18,"&gt;=0"),3),0)</f>
        <v>6.1059999999999999</v>
      </c>
    </row>
    <row r="17" spans="1:15" x14ac:dyDescent="0.25">
      <c r="A17" s="134">
        <f t="shared" si="0"/>
        <v>2</v>
      </c>
      <c r="B17" s="83" t="s">
        <v>30</v>
      </c>
      <c r="C17" s="83">
        <v>3</v>
      </c>
      <c r="D17" s="135" t="s">
        <v>25</v>
      </c>
      <c r="E17" s="127"/>
      <c r="F17" s="83" t="s">
        <v>26</v>
      </c>
      <c r="G17" s="129" t="str">
        <f>IF($G$4&lt;&gt;"",$G$4,"")</f>
        <v>Grund 2</v>
      </c>
      <c r="H17" s="130">
        <v>9.3570003509521484</v>
      </c>
      <c r="I17" s="130">
        <v>9.6529998779296875</v>
      </c>
      <c r="J17" s="130">
        <v>5.804999828338623</v>
      </c>
      <c r="K17" s="130">
        <v>3.9089999198913574</v>
      </c>
      <c r="L17" s="131">
        <f t="shared" si="1"/>
        <v>7.1809999942779541</v>
      </c>
      <c r="M17" s="123">
        <f t="shared" si="2"/>
        <v>1</v>
      </c>
      <c r="N17" s="132">
        <f>SUM(M15:M18)</f>
        <v>4</v>
      </c>
      <c r="O17" s="136">
        <f>IF(COUNTIF(L15:L18,"&gt;=0"),ROUND(AVERAGEIF(L15:L18,"&gt;=0"),3),0)</f>
        <v>6.1059999999999999</v>
      </c>
    </row>
    <row r="18" spans="1:15" x14ac:dyDescent="0.25">
      <c r="A18" s="137">
        <f t="shared" si="0"/>
        <v>2</v>
      </c>
      <c r="B18" s="113" t="s">
        <v>30</v>
      </c>
      <c r="C18" s="113">
        <v>4</v>
      </c>
      <c r="D18" s="110"/>
      <c r="E18" s="111"/>
      <c r="F18" s="113"/>
      <c r="G18" s="138" t="str">
        <f>IF($G$5&lt;&gt;"",$G$5,"")</f>
        <v>Kür 2</v>
      </c>
      <c r="H18" s="139">
        <v>8.5290002822875977</v>
      </c>
      <c r="I18" s="139">
        <v>2.7290000915527344</v>
      </c>
      <c r="J18" s="139">
        <v>8.8809995651245117</v>
      </c>
      <c r="K18" s="139">
        <v>1.4450000524520874</v>
      </c>
      <c r="L18" s="140">
        <f t="shared" si="1"/>
        <v>5.3959999978542328</v>
      </c>
      <c r="M18" s="123">
        <f t="shared" si="2"/>
        <v>1</v>
      </c>
      <c r="N18" s="141">
        <f>SUM(M15:M18)</f>
        <v>4</v>
      </c>
      <c r="O18" s="142">
        <f>IF(COUNTIF(L15:L18,"&gt;=0"),ROUND(AVERAGEIF(L15:L18,"&gt;=0"),3),0)</f>
        <v>6.1059999999999999</v>
      </c>
    </row>
    <row r="19" spans="1:15" x14ac:dyDescent="0.25">
      <c r="A19" s="116">
        <f t="shared" si="0"/>
        <v>16</v>
      </c>
      <c r="B19" s="117" t="s">
        <v>32</v>
      </c>
      <c r="C19" s="117">
        <v>1</v>
      </c>
      <c r="D19" s="118"/>
      <c r="E19" s="119"/>
      <c r="F19" s="117"/>
      <c r="G19" s="120" t="str">
        <f>IF($G$2&lt;&gt;"",$G$2,"")</f>
        <v>Grund</v>
      </c>
      <c r="H19" s="121">
        <v>9.5769996643066406</v>
      </c>
      <c r="I19" s="121">
        <v>3.7439999580383301</v>
      </c>
      <c r="J19" s="121">
        <v>5.434999942779541</v>
      </c>
      <c r="K19" s="121">
        <v>9.0790004730224609</v>
      </c>
      <c r="L19" s="122">
        <f t="shared" si="1"/>
        <v>6.9587500095367432</v>
      </c>
      <c r="M19" s="123">
        <f t="shared" si="2"/>
        <v>1</v>
      </c>
      <c r="N19" s="123">
        <f>SUM(M19:M22)</f>
        <v>4</v>
      </c>
      <c r="O19" s="124">
        <f>IF(COUNTIF(L19:L22,"&gt;=0"),ROUND(AVERAGEIF(L19:L22,"&gt;=0"),3),0)</f>
        <v>5.04</v>
      </c>
    </row>
    <row r="20" spans="1:15" x14ac:dyDescent="0.25">
      <c r="A20" s="125">
        <f t="shared" si="0"/>
        <v>16</v>
      </c>
      <c r="B20" s="83" t="s">
        <v>32</v>
      </c>
      <c r="C20" s="83">
        <v>2</v>
      </c>
      <c r="D20" s="126" t="s">
        <v>33</v>
      </c>
      <c r="E20" s="127"/>
      <c r="F20" s="128" t="s">
        <v>34</v>
      </c>
      <c r="G20" s="129" t="str">
        <f>IF($G$3&lt;&gt;"",$G$3,"")</f>
        <v>Kür</v>
      </c>
      <c r="H20" s="130">
        <v>8.1929998397827148</v>
      </c>
      <c r="I20" s="130">
        <v>2.3599998950958252</v>
      </c>
      <c r="J20" s="130">
        <v>5.6869997978210449</v>
      </c>
      <c r="K20" s="130">
        <v>3.7909998893737793</v>
      </c>
      <c r="L20" s="131">
        <f t="shared" si="1"/>
        <v>5.0077498555183411</v>
      </c>
      <c r="M20" s="123">
        <f t="shared" si="2"/>
        <v>1</v>
      </c>
      <c r="N20" s="132">
        <f>SUM(M19:M22)</f>
        <v>4</v>
      </c>
      <c r="O20" s="133">
        <f>IF(COUNTIF(L19:L22,"&gt;=0"),ROUND(AVERAGEIF(L19:L22,"&gt;=0"),3),0)</f>
        <v>5.04</v>
      </c>
    </row>
    <row r="21" spans="1:15" x14ac:dyDescent="0.25">
      <c r="A21" s="134">
        <f t="shared" si="0"/>
        <v>16</v>
      </c>
      <c r="B21" s="83" t="s">
        <v>32</v>
      </c>
      <c r="C21" s="83">
        <v>3</v>
      </c>
      <c r="D21" s="135" t="s">
        <v>35</v>
      </c>
      <c r="E21" s="127"/>
      <c r="F21" s="83" t="s">
        <v>36</v>
      </c>
      <c r="G21" s="129" t="str">
        <f>IF($G$4&lt;&gt;"",$G$4,"")</f>
        <v>Grund 2</v>
      </c>
      <c r="H21" s="130">
        <v>9.6750001907348633</v>
      </c>
      <c r="I21" s="130">
        <v>0.81099998950958252</v>
      </c>
      <c r="J21" s="130">
        <v>3.8980000019073486</v>
      </c>
      <c r="K21" s="130">
        <v>5.5890002250671387</v>
      </c>
      <c r="L21" s="131">
        <f t="shared" si="1"/>
        <v>4.9932501018047333</v>
      </c>
      <c r="M21" s="123">
        <f t="shared" si="2"/>
        <v>1</v>
      </c>
      <c r="N21" s="132">
        <f>SUM(M19:M22)</f>
        <v>4</v>
      </c>
      <c r="O21" s="136">
        <f>IF(COUNTIF(L19:L22,"&gt;=0"),ROUND(AVERAGEIF(L19:L22,"&gt;=0"),3),0)</f>
        <v>5.04</v>
      </c>
    </row>
    <row r="22" spans="1:15" x14ac:dyDescent="0.25">
      <c r="A22" s="137">
        <f t="shared" si="0"/>
        <v>16</v>
      </c>
      <c r="B22" s="113" t="s">
        <v>32</v>
      </c>
      <c r="C22" s="113">
        <v>4</v>
      </c>
      <c r="D22" s="110"/>
      <c r="E22" s="111"/>
      <c r="F22" s="113"/>
      <c r="G22" s="138" t="str">
        <f>IF($G$5&lt;&gt;"",$G$5,"")</f>
        <v>Kür 2</v>
      </c>
      <c r="H22" s="139">
        <v>2.750999927520752</v>
      </c>
      <c r="I22" s="139">
        <v>6.9180002212524414</v>
      </c>
      <c r="J22" s="139">
        <v>2.5130000114440918</v>
      </c>
      <c r="K22" s="139">
        <v>0.61699998378753662</v>
      </c>
      <c r="L22" s="140">
        <f t="shared" si="1"/>
        <v>3.1997500360012054</v>
      </c>
      <c r="M22" s="123">
        <f t="shared" si="2"/>
        <v>1</v>
      </c>
      <c r="N22" s="141">
        <f>SUM(M19:M22)</f>
        <v>4</v>
      </c>
      <c r="O22" s="142">
        <f>IF(COUNTIF(L19:L22,"&gt;=0"),ROUND(AVERAGEIF(L19:L22,"&gt;=0"),3),0)</f>
        <v>5.04</v>
      </c>
    </row>
    <row r="23" spans="1:15" x14ac:dyDescent="0.25">
      <c r="A23" s="116">
        <f t="shared" si="0"/>
        <v>10</v>
      </c>
      <c r="B23" s="117" t="s">
        <v>37</v>
      </c>
      <c r="C23" s="117">
        <v>1</v>
      </c>
      <c r="D23" s="118"/>
      <c r="E23" s="119"/>
      <c r="F23" s="117"/>
      <c r="G23" s="120" t="str">
        <f>IF($G$2&lt;&gt;"",$G$2,"")</f>
        <v>Grund</v>
      </c>
      <c r="H23" s="121">
        <v>7.9539999961853027</v>
      </c>
      <c r="I23" s="121">
        <v>9.6459999084472656</v>
      </c>
      <c r="J23" s="121">
        <v>6.6690001487731934</v>
      </c>
      <c r="K23" s="121">
        <v>4.4569997787475586</v>
      </c>
      <c r="L23" s="122">
        <f t="shared" si="1"/>
        <v>7.1814999580383301</v>
      </c>
      <c r="M23" s="123">
        <f t="shared" si="2"/>
        <v>1</v>
      </c>
      <c r="N23" s="123">
        <f>SUM(M23:M26)</f>
        <v>4</v>
      </c>
      <c r="O23" s="124">
        <f>IF(COUNTIF(L23:L26,"&gt;=0"),ROUND(AVERAGEIF(L23:L26,"&gt;=0"),3),0)</f>
        <v>5.4180000000000001</v>
      </c>
    </row>
    <row r="24" spans="1:15" x14ac:dyDescent="0.25">
      <c r="A24" s="125">
        <f t="shared" si="0"/>
        <v>10</v>
      </c>
      <c r="B24" s="83" t="s">
        <v>37</v>
      </c>
      <c r="C24" s="83">
        <v>2</v>
      </c>
      <c r="D24" s="126" t="s">
        <v>38</v>
      </c>
      <c r="E24" s="127"/>
      <c r="F24" s="128" t="s">
        <v>39</v>
      </c>
      <c r="G24" s="129" t="str">
        <f>IF($G$3&lt;&gt;"",$G$3,"")</f>
        <v>Kür</v>
      </c>
      <c r="H24" s="130">
        <v>4.6180000305175781</v>
      </c>
      <c r="I24" s="130">
        <v>0.76999998092651367</v>
      </c>
      <c r="J24" s="130">
        <v>4.2049999237060547</v>
      </c>
      <c r="K24" s="130">
        <v>1.9930000305175781</v>
      </c>
      <c r="L24" s="131">
        <f t="shared" si="1"/>
        <v>2.8964999914169312</v>
      </c>
      <c r="M24" s="123">
        <f t="shared" si="2"/>
        <v>1</v>
      </c>
      <c r="N24" s="132">
        <f>SUM(M23:M26)</f>
        <v>4</v>
      </c>
      <c r="O24" s="133">
        <f>IF(COUNTIF(L23:L26,"&gt;=0"),ROUND(AVERAGEIF(L23:L26,"&gt;=0"),3),0)</f>
        <v>5.4180000000000001</v>
      </c>
    </row>
    <row r="25" spans="1:15" x14ac:dyDescent="0.25">
      <c r="A25" s="134">
        <f t="shared" si="0"/>
        <v>10</v>
      </c>
      <c r="B25" s="83" t="s">
        <v>37</v>
      </c>
      <c r="C25" s="83">
        <v>3</v>
      </c>
      <c r="D25" s="135" t="s">
        <v>40</v>
      </c>
      <c r="E25" s="127"/>
      <c r="F25" s="83" t="s">
        <v>41</v>
      </c>
      <c r="G25" s="129" t="str">
        <f>IF($G$4&lt;&gt;"",$G$4,"")</f>
        <v>Grund 2</v>
      </c>
      <c r="H25" s="130">
        <v>7.2880001068115234</v>
      </c>
      <c r="I25" s="130">
        <v>8.1079998016357422</v>
      </c>
      <c r="J25" s="130">
        <v>2.3080000877380371</v>
      </c>
      <c r="K25" s="130">
        <v>5.7430000305175781</v>
      </c>
      <c r="L25" s="131">
        <f t="shared" si="1"/>
        <v>5.8617500066757202</v>
      </c>
      <c r="M25" s="123">
        <f t="shared" si="2"/>
        <v>1</v>
      </c>
      <c r="N25" s="132">
        <f>SUM(M23:M26)</f>
        <v>4</v>
      </c>
      <c r="O25" s="136">
        <f>IF(COUNTIF(L23:L26,"&gt;=0"),ROUND(AVERAGEIF(L23:L26,"&gt;=0"),3),0)</f>
        <v>5.4180000000000001</v>
      </c>
    </row>
    <row r="26" spans="1:15" x14ac:dyDescent="0.25">
      <c r="A26" s="137">
        <f t="shared" si="0"/>
        <v>10</v>
      </c>
      <c r="B26" s="113" t="s">
        <v>37</v>
      </c>
      <c r="C26" s="113">
        <v>4</v>
      </c>
      <c r="D26" s="110"/>
      <c r="E26" s="111"/>
      <c r="F26" s="113"/>
      <c r="G26" s="138" t="str">
        <f>IF($G$5&lt;&gt;"",$G$5,"")</f>
        <v>Kür 2</v>
      </c>
      <c r="H26" s="139">
        <v>3.3959999084472656</v>
      </c>
      <c r="I26" s="139">
        <v>9.2320003509521484</v>
      </c>
      <c r="J26" s="139">
        <v>9.8439998626708984</v>
      </c>
      <c r="K26" s="139">
        <v>0.45500001311302185</v>
      </c>
      <c r="L26" s="140">
        <f t="shared" si="1"/>
        <v>5.7317500337958336</v>
      </c>
      <c r="M26" s="123">
        <f t="shared" si="2"/>
        <v>1</v>
      </c>
      <c r="N26" s="141">
        <f>SUM(M23:M26)</f>
        <v>4</v>
      </c>
      <c r="O26" s="142">
        <f>IF(COUNTIF(L23:L26,"&gt;=0"),ROUND(AVERAGEIF(L23:L26,"&gt;=0"),3),0)</f>
        <v>5.4180000000000001</v>
      </c>
    </row>
    <row r="27" spans="1:15" x14ac:dyDescent="0.25">
      <c r="A27" s="116">
        <f t="shared" si="0"/>
        <v>3</v>
      </c>
      <c r="B27" s="117" t="s">
        <v>42</v>
      </c>
      <c r="C27" s="117">
        <v>1</v>
      </c>
      <c r="D27" s="118"/>
      <c r="E27" s="119"/>
      <c r="F27" s="117"/>
      <c r="G27" s="120" t="str">
        <f>IF($G$2&lt;&gt;"",$G$2,"")</f>
        <v>Grund</v>
      </c>
      <c r="H27" s="121">
        <v>1.871999979019165</v>
      </c>
      <c r="I27" s="121">
        <v>1.9279999732971191</v>
      </c>
      <c r="J27" s="121">
        <v>9.7159996032714844</v>
      </c>
      <c r="K27" s="121">
        <v>8.6909999847412109</v>
      </c>
      <c r="L27" s="122">
        <f t="shared" si="1"/>
        <v>5.5517498850822449</v>
      </c>
      <c r="M27" s="123">
        <f t="shared" si="2"/>
        <v>1</v>
      </c>
      <c r="N27" s="123">
        <f>SUM(M27:M30)</f>
        <v>4</v>
      </c>
      <c r="O27" s="124">
        <f>IF(COUNTIF(L27:L30,"&gt;=0"),ROUND(AVERAGEIF(L27:L30,"&gt;=0"),3),0)</f>
        <v>5.9740000000000002</v>
      </c>
    </row>
    <row r="28" spans="1:15" x14ac:dyDescent="0.25">
      <c r="A28" s="125">
        <f t="shared" si="0"/>
        <v>3</v>
      </c>
      <c r="B28" s="83" t="s">
        <v>42</v>
      </c>
      <c r="C28" s="83">
        <v>2</v>
      </c>
      <c r="D28" s="126" t="s">
        <v>43</v>
      </c>
      <c r="E28" s="127"/>
      <c r="F28" s="128" t="s">
        <v>39</v>
      </c>
      <c r="G28" s="129" t="str">
        <f>IF($G$3&lt;&gt;"",$G$3,"")</f>
        <v>Kür</v>
      </c>
      <c r="H28" s="130">
        <v>8.8520002365112305</v>
      </c>
      <c r="I28" s="130">
        <v>3.0520000457763672</v>
      </c>
      <c r="J28" s="130">
        <v>9.2030000686645508</v>
      </c>
      <c r="K28" s="130">
        <v>5.3550000190734863</v>
      </c>
      <c r="L28" s="131">
        <f t="shared" si="1"/>
        <v>6.6155000925064087</v>
      </c>
      <c r="M28" s="123">
        <f t="shared" si="2"/>
        <v>1</v>
      </c>
      <c r="N28" s="132">
        <f>SUM(M27:M30)</f>
        <v>4</v>
      </c>
      <c r="O28" s="133">
        <f>IF(COUNTIF(L27:L30,"&gt;=0"),ROUND(AVERAGEIF(L27:L30,"&gt;=0"),3),0)</f>
        <v>5.9740000000000002</v>
      </c>
    </row>
    <row r="29" spans="1:15" x14ac:dyDescent="0.25">
      <c r="A29" s="134">
        <f t="shared" si="0"/>
        <v>3</v>
      </c>
      <c r="B29" s="83" t="s">
        <v>42</v>
      </c>
      <c r="C29" s="83">
        <v>3</v>
      </c>
      <c r="D29" s="135" t="s">
        <v>40</v>
      </c>
      <c r="E29" s="127"/>
      <c r="F29" s="83" t="s">
        <v>41</v>
      </c>
      <c r="G29" s="129" t="str">
        <f>IF($G$4&lt;&gt;"",$G$4,"")</f>
        <v>Grund 2</v>
      </c>
      <c r="H29" s="130">
        <v>9.255000114440918</v>
      </c>
      <c r="I29" s="130">
        <v>8.4379997253417969</v>
      </c>
      <c r="J29" s="130">
        <v>6.5409998893737793</v>
      </c>
      <c r="K29" s="130">
        <v>4.3289999961853027</v>
      </c>
      <c r="L29" s="131">
        <f t="shared" si="1"/>
        <v>7.1407499313354492</v>
      </c>
      <c r="M29" s="123">
        <f t="shared" si="2"/>
        <v>1</v>
      </c>
      <c r="N29" s="132">
        <f>SUM(M27:M30)</f>
        <v>4</v>
      </c>
      <c r="O29" s="136">
        <f>IF(COUNTIF(L27:L30,"&gt;=0"),ROUND(AVERAGEIF(L27:L30,"&gt;=0"),3),0)</f>
        <v>5.9740000000000002</v>
      </c>
    </row>
    <row r="30" spans="1:15" x14ac:dyDescent="0.25">
      <c r="A30" s="137">
        <f t="shared" si="0"/>
        <v>3</v>
      </c>
      <c r="B30" s="113" t="s">
        <v>42</v>
      </c>
      <c r="C30" s="113">
        <v>4</v>
      </c>
      <c r="D30" s="110"/>
      <c r="E30" s="111"/>
      <c r="F30" s="113"/>
      <c r="G30" s="138" t="str">
        <f>IF($G$5&lt;&gt;"",$G$5,"")</f>
        <v>Kür 2</v>
      </c>
      <c r="H30" s="139">
        <v>3.4100000858306885</v>
      </c>
      <c r="I30" s="139">
        <v>5.1020002365112305</v>
      </c>
      <c r="J30" s="139">
        <v>4.0770001411437988</v>
      </c>
      <c r="K30" s="139">
        <v>5.7690000534057617</v>
      </c>
      <c r="L30" s="140">
        <f t="shared" si="1"/>
        <v>4.5895001292228699</v>
      </c>
      <c r="M30" s="123">
        <f t="shared" si="2"/>
        <v>1</v>
      </c>
      <c r="N30" s="141">
        <f>SUM(M27:M30)</f>
        <v>4</v>
      </c>
      <c r="O30" s="142">
        <f>IF(COUNTIF(L27:L30,"&gt;=0"),ROUND(AVERAGEIF(L27:L30,"&gt;=0"),3),0)</f>
        <v>5.9740000000000002</v>
      </c>
    </row>
    <row r="31" spans="1:15" x14ac:dyDescent="0.25">
      <c r="A31" s="116">
        <f t="shared" si="0"/>
        <v>18</v>
      </c>
      <c r="B31" s="117" t="s">
        <v>44</v>
      </c>
      <c r="C31" s="117">
        <v>1</v>
      </c>
      <c r="D31" s="118"/>
      <c r="E31" s="119"/>
      <c r="F31" s="117"/>
      <c r="G31" s="120" t="str">
        <f>IF($G$2&lt;&gt;"",$G$2,"")</f>
        <v>Grund</v>
      </c>
      <c r="H31" s="121">
        <v>0.28299999237060547</v>
      </c>
      <c r="I31" s="121">
        <v>9.4670000076293945</v>
      </c>
      <c r="J31" s="121">
        <v>4.745999813079834</v>
      </c>
      <c r="K31" s="121">
        <v>4.8020000457763672</v>
      </c>
      <c r="L31" s="122">
        <f t="shared" si="1"/>
        <v>4.8244999647140503</v>
      </c>
      <c r="M31" s="123">
        <f t="shared" si="2"/>
        <v>1</v>
      </c>
      <c r="N31" s="123">
        <f>SUM(M31:M34)</f>
        <v>4</v>
      </c>
      <c r="O31" s="124">
        <f>IF(COUNTIF(L31:L34,"&gt;=0"),ROUND(AVERAGEIF(L31:L34,"&gt;=0"),3),0)</f>
        <v>4.9969999999999999</v>
      </c>
    </row>
    <row r="32" spans="1:15" x14ac:dyDescent="0.25">
      <c r="A32" s="125">
        <f t="shared" si="0"/>
        <v>18</v>
      </c>
      <c r="B32" s="83" t="s">
        <v>44</v>
      </c>
      <c r="C32" s="83">
        <v>2</v>
      </c>
      <c r="D32" s="126" t="s">
        <v>45</v>
      </c>
      <c r="E32" s="127"/>
      <c r="F32" s="128" t="s">
        <v>46</v>
      </c>
      <c r="G32" s="129" t="str">
        <f>IF($G$3&lt;&gt;"",$G$3,"")</f>
        <v>Kür</v>
      </c>
      <c r="H32" s="130">
        <v>8.8990001678466797</v>
      </c>
      <c r="I32" s="130">
        <v>6.1310000419616699</v>
      </c>
      <c r="J32" s="130">
        <v>7.8220000267028809</v>
      </c>
      <c r="K32" s="130">
        <v>7.8779997825622559</v>
      </c>
      <c r="L32" s="131">
        <f t="shared" si="1"/>
        <v>7.6825000047683716</v>
      </c>
      <c r="M32" s="123">
        <f t="shared" si="2"/>
        <v>1</v>
      </c>
      <c r="N32" s="132">
        <f>SUM(M31:M34)</f>
        <v>4</v>
      </c>
      <c r="O32" s="133">
        <f>IF(COUNTIF(L31:L34,"&gt;=0"),ROUND(AVERAGEIF(L31:L34,"&gt;=0"),3),0)</f>
        <v>4.9969999999999999</v>
      </c>
    </row>
    <row r="33" spans="1:15" x14ac:dyDescent="0.25">
      <c r="A33" s="134">
        <f t="shared" si="0"/>
        <v>18</v>
      </c>
      <c r="B33" s="83" t="s">
        <v>44</v>
      </c>
      <c r="C33" s="83">
        <v>3</v>
      </c>
      <c r="D33" s="135" t="s">
        <v>47</v>
      </c>
      <c r="E33" s="127"/>
      <c r="F33" s="83" t="s">
        <v>48</v>
      </c>
      <c r="G33" s="129" t="str">
        <f>IF($G$4&lt;&gt;"",$G$4,"")</f>
        <v>Grund 2</v>
      </c>
      <c r="H33" s="130">
        <v>0.38199999928474426</v>
      </c>
      <c r="I33" s="130">
        <v>1.5169999599456787</v>
      </c>
      <c r="J33" s="130">
        <v>7.6690001487731934</v>
      </c>
      <c r="K33" s="130">
        <v>4.9000000953674316</v>
      </c>
      <c r="L33" s="131">
        <f t="shared" si="1"/>
        <v>3.617000050842762</v>
      </c>
      <c r="M33" s="123">
        <f t="shared" si="2"/>
        <v>1</v>
      </c>
      <c r="N33" s="132">
        <f>SUM(M31:M34)</f>
        <v>4</v>
      </c>
      <c r="O33" s="136">
        <f>IF(COUNTIF(L31:L34,"&gt;=0"),ROUND(AVERAGEIF(L31:L34,"&gt;=0"),3),0)</f>
        <v>4.9969999999999999</v>
      </c>
    </row>
    <row r="34" spans="1:15" x14ac:dyDescent="0.25">
      <c r="A34" s="137">
        <f t="shared" si="0"/>
        <v>18</v>
      </c>
      <c r="B34" s="113" t="s">
        <v>44</v>
      </c>
      <c r="C34" s="113">
        <v>4</v>
      </c>
      <c r="D34" s="110"/>
      <c r="E34" s="111"/>
      <c r="F34" s="113"/>
      <c r="G34" s="138" t="str">
        <f>IF($G$5&lt;&gt;"",$G$5,"")</f>
        <v>Kür 2</v>
      </c>
      <c r="H34" s="139">
        <v>1.8209999799728394</v>
      </c>
      <c r="I34" s="139">
        <v>2.9570000171661377</v>
      </c>
      <c r="J34" s="139">
        <v>2.6960000991821289</v>
      </c>
      <c r="K34" s="139">
        <v>7.9759998321533203</v>
      </c>
      <c r="L34" s="140">
        <f t="shared" si="1"/>
        <v>3.8624999821186066</v>
      </c>
      <c r="M34" s="123">
        <f t="shared" si="2"/>
        <v>1</v>
      </c>
      <c r="N34" s="141">
        <f>SUM(M31:M34)</f>
        <v>4</v>
      </c>
      <c r="O34" s="142">
        <f>IF(COUNTIF(L31:L34,"&gt;=0"),ROUND(AVERAGEIF(L31:L34,"&gt;=0"),3),0)</f>
        <v>4.9969999999999999</v>
      </c>
    </row>
    <row r="35" spans="1:15" x14ac:dyDescent="0.25">
      <c r="A35" s="116">
        <f t="shared" si="0"/>
        <v>17</v>
      </c>
      <c r="B35" s="117" t="s">
        <v>49</v>
      </c>
      <c r="C35" s="117">
        <v>1</v>
      </c>
      <c r="D35" s="118"/>
      <c r="E35" s="119"/>
      <c r="F35" s="117"/>
      <c r="G35" s="120" t="str">
        <f>IF($G$2&lt;&gt;"",$G$2,"")</f>
        <v>Grund</v>
      </c>
      <c r="H35" s="121">
        <v>4.5419998168945313</v>
      </c>
      <c r="I35" s="121">
        <v>1.7730000019073486</v>
      </c>
      <c r="J35" s="121">
        <v>8.2399997711181641</v>
      </c>
      <c r="K35" s="121">
        <v>1.5679999589920044</v>
      </c>
      <c r="L35" s="122">
        <f t="shared" si="1"/>
        <v>4.0307498872280121</v>
      </c>
      <c r="M35" s="123">
        <f t="shared" si="2"/>
        <v>1</v>
      </c>
      <c r="N35" s="123">
        <f>SUM(M35:M38)</f>
        <v>4</v>
      </c>
      <c r="O35" s="124">
        <f>IF(COUNTIF(L35:L38,"&gt;=0"),ROUND(AVERAGEIF(L35:L38,"&gt;=0"),3),0)</f>
        <v>5.0069999999999997</v>
      </c>
    </row>
    <row r="36" spans="1:15" x14ac:dyDescent="0.25">
      <c r="A36" s="125">
        <f t="shared" si="0"/>
        <v>17</v>
      </c>
      <c r="B36" s="83" t="s">
        <v>49</v>
      </c>
      <c r="C36" s="83">
        <v>2</v>
      </c>
      <c r="D36" s="126" t="s">
        <v>50</v>
      </c>
      <c r="E36" s="127"/>
      <c r="F36" s="128" t="s">
        <v>24</v>
      </c>
      <c r="G36" s="129" t="str">
        <f>IF($G$3&lt;&gt;"",$G$3,"")</f>
        <v>Kür</v>
      </c>
      <c r="H36" s="130">
        <v>9.0129995346069336</v>
      </c>
      <c r="I36" s="130">
        <v>1.2610000371932983</v>
      </c>
      <c r="J36" s="130">
        <v>0.4440000057220459</v>
      </c>
      <c r="K36" s="130">
        <v>6.0399999618530273</v>
      </c>
      <c r="L36" s="131">
        <f t="shared" si="1"/>
        <v>4.1894998848438263</v>
      </c>
      <c r="M36" s="123">
        <f t="shared" si="2"/>
        <v>1</v>
      </c>
      <c r="N36" s="132">
        <f>SUM(M35:M38)</f>
        <v>4</v>
      </c>
      <c r="O36" s="133">
        <f>IF(COUNTIF(L35:L38,"&gt;=0"),ROUND(AVERAGEIF(L35:L38,"&gt;=0"),3),0)</f>
        <v>5.0069999999999997</v>
      </c>
    </row>
    <row r="37" spans="1:15" x14ac:dyDescent="0.25">
      <c r="A37" s="134">
        <f t="shared" si="0"/>
        <v>17</v>
      </c>
      <c r="B37" s="83" t="s">
        <v>49</v>
      </c>
      <c r="C37" s="83">
        <v>3</v>
      </c>
      <c r="D37" s="135" t="s">
        <v>51</v>
      </c>
      <c r="E37" s="127"/>
      <c r="F37" s="83" t="s">
        <v>52</v>
      </c>
      <c r="G37" s="129" t="str">
        <f>IF($G$4&lt;&gt;"",$G$4,"")</f>
        <v>Grund 2</v>
      </c>
      <c r="H37" s="130">
        <v>9.4160003662109375</v>
      </c>
      <c r="I37" s="130">
        <v>8.5989999771118164</v>
      </c>
      <c r="J37" s="130">
        <v>2.7990000247955322</v>
      </c>
      <c r="K37" s="130">
        <v>5.570000171661377</v>
      </c>
      <c r="L37" s="131">
        <f t="shared" si="1"/>
        <v>6.5960001349449158</v>
      </c>
      <c r="M37" s="123">
        <f t="shared" si="2"/>
        <v>1</v>
      </c>
      <c r="N37" s="132">
        <f>SUM(M35:M38)</f>
        <v>4</v>
      </c>
      <c r="O37" s="136">
        <f>IF(COUNTIF(L35:L38,"&gt;=0"),ROUND(AVERAGEIF(L35:L38,"&gt;=0"),3),0)</f>
        <v>5.0069999999999997</v>
      </c>
    </row>
    <row r="38" spans="1:15" x14ac:dyDescent="0.25">
      <c r="A38" s="137">
        <f t="shared" si="0"/>
        <v>17</v>
      </c>
      <c r="B38" s="113" t="s">
        <v>49</v>
      </c>
      <c r="C38" s="113">
        <v>4</v>
      </c>
      <c r="D38" s="110"/>
      <c r="E38" s="111"/>
      <c r="F38" s="113"/>
      <c r="G38" s="138" t="str">
        <f>IF($G$5&lt;&gt;"",$G$5,"")</f>
        <v>Kür 2</v>
      </c>
      <c r="H38" s="139">
        <v>7.1589999198913574</v>
      </c>
      <c r="I38" s="139">
        <v>1.6749999523162842</v>
      </c>
      <c r="J38" s="139">
        <v>6.9539999961853027</v>
      </c>
      <c r="K38" s="139">
        <v>5.0580000877380371</v>
      </c>
      <c r="L38" s="140">
        <f t="shared" si="1"/>
        <v>5.2114999890327454</v>
      </c>
      <c r="M38" s="123">
        <f t="shared" si="2"/>
        <v>1</v>
      </c>
      <c r="N38" s="141">
        <f>SUM(M35:M38)</f>
        <v>4</v>
      </c>
      <c r="O38" s="142">
        <f>IF(COUNTIF(L35:L38,"&gt;=0"),ROUND(AVERAGEIF(L35:L38,"&gt;=0"),3),0)</f>
        <v>5.0069999999999997</v>
      </c>
    </row>
    <row r="39" spans="1:15" x14ac:dyDescent="0.25">
      <c r="A39" s="116">
        <f t="shared" ref="A39:A70" si="3">_xlfn.FLOOR.MATH(RANK(N39,$N$7:$N$234)/4+1+SUMPRODUCT(-(-($N$7:$N$234=N39)),-(-(O39&lt;$O$7:$O$234)))/4)</f>
        <v>15</v>
      </c>
      <c r="B39" s="117" t="s">
        <v>53</v>
      </c>
      <c r="C39" s="117">
        <v>1</v>
      </c>
      <c r="D39" s="118"/>
      <c r="E39" s="119"/>
      <c r="F39" s="117"/>
      <c r="G39" s="120" t="str">
        <f>IF($G$2&lt;&gt;"",$G$2,"")</f>
        <v>Grund</v>
      </c>
      <c r="H39" s="121">
        <v>5.9869999885559082</v>
      </c>
      <c r="I39" s="121">
        <v>2.1389999389648438</v>
      </c>
      <c r="J39" s="121">
        <v>2.75</v>
      </c>
      <c r="K39" s="121">
        <v>8.9020004272460938</v>
      </c>
      <c r="L39" s="122">
        <f t="shared" ref="L39:L70" si="4">IF(COUNTBLANK(H39:K39)=0,AVERAGE(H39:K39),-0.000001)</f>
        <v>4.9445000886917114</v>
      </c>
      <c r="M39" s="123">
        <f t="shared" ref="M39:M70" si="5">IF(COUNTBLANK(H39:K39)=0,1,0)</f>
        <v>1</v>
      </c>
      <c r="N39" s="123">
        <f>SUM(M39:M42)</f>
        <v>4</v>
      </c>
      <c r="O39" s="124">
        <f>IF(COUNTIF(L39:L42,"&gt;=0"),ROUND(AVERAGEIF(L39:L42,"&gt;=0"),3),0)</f>
        <v>5.0949999999999998</v>
      </c>
    </row>
    <row r="40" spans="1:15" x14ac:dyDescent="0.25">
      <c r="A40" s="125">
        <f t="shared" si="3"/>
        <v>15</v>
      </c>
      <c r="B40" s="83" t="s">
        <v>53</v>
      </c>
      <c r="C40" s="83">
        <v>2</v>
      </c>
      <c r="D40" s="126" t="s">
        <v>54</v>
      </c>
      <c r="E40" s="127"/>
      <c r="F40" s="128" t="s">
        <v>24</v>
      </c>
      <c r="G40" s="129" t="str">
        <f>IF($G$3&lt;&gt;"",$G$3,"")</f>
        <v>Kür</v>
      </c>
      <c r="H40" s="130">
        <v>9.0629997253417969</v>
      </c>
      <c r="I40" s="130">
        <v>5.2140002250671387</v>
      </c>
      <c r="J40" s="130">
        <v>4.190000057220459</v>
      </c>
      <c r="K40" s="130">
        <v>3.9300000667572021</v>
      </c>
      <c r="L40" s="131">
        <f t="shared" si="4"/>
        <v>5.5992500185966492</v>
      </c>
      <c r="M40" s="123">
        <f t="shared" si="5"/>
        <v>1</v>
      </c>
      <c r="N40" s="132">
        <f>SUM(M39:M42)</f>
        <v>4</v>
      </c>
      <c r="O40" s="133">
        <f>IF(COUNTIF(L39:L42,"&gt;=0"),ROUND(AVERAGEIF(L39:L42,"&gt;=0"),3),0)</f>
        <v>5.0949999999999998</v>
      </c>
    </row>
    <row r="41" spans="1:15" x14ac:dyDescent="0.25">
      <c r="A41" s="134">
        <f t="shared" si="3"/>
        <v>15</v>
      </c>
      <c r="B41" s="83" t="s">
        <v>53</v>
      </c>
      <c r="C41" s="83">
        <v>3</v>
      </c>
      <c r="D41" s="135" t="s">
        <v>51</v>
      </c>
      <c r="E41" s="127"/>
      <c r="F41" s="83" t="s">
        <v>52</v>
      </c>
      <c r="G41" s="129" t="str">
        <f>IF($G$4&lt;&gt;"",$G$4,"")</f>
        <v>Grund 2</v>
      </c>
      <c r="H41" s="130">
        <v>4.4489998817443848</v>
      </c>
      <c r="I41" s="130">
        <v>7.0130000114440918</v>
      </c>
      <c r="J41" s="130">
        <v>1.2120000123977661</v>
      </c>
      <c r="K41" s="130">
        <v>7.3639998435974121</v>
      </c>
      <c r="L41" s="131">
        <f t="shared" si="4"/>
        <v>5.0094999372959137</v>
      </c>
      <c r="M41" s="123">
        <f t="shared" si="5"/>
        <v>1</v>
      </c>
      <c r="N41" s="132">
        <f>SUM(M39:M42)</f>
        <v>4</v>
      </c>
      <c r="O41" s="136">
        <f>IF(COUNTIF(L39:L42,"&gt;=0"),ROUND(AVERAGEIF(L39:L42,"&gt;=0"),3),0)</f>
        <v>5.0949999999999998</v>
      </c>
    </row>
    <row r="42" spans="1:15" x14ac:dyDescent="0.25">
      <c r="A42" s="137">
        <f t="shared" si="3"/>
        <v>15</v>
      </c>
      <c r="B42" s="113" t="s">
        <v>53</v>
      </c>
      <c r="C42" s="113">
        <v>4</v>
      </c>
      <c r="D42" s="110"/>
      <c r="E42" s="111"/>
      <c r="F42" s="113"/>
      <c r="G42" s="138" t="str">
        <f>IF($G$5&lt;&gt;"",$G$5,"")</f>
        <v>Kür 2</v>
      </c>
      <c r="H42" s="139">
        <v>7.5250000953674316</v>
      </c>
      <c r="I42" s="139">
        <v>8.1370000839233398</v>
      </c>
      <c r="J42" s="139">
        <v>0.69999998807907104</v>
      </c>
      <c r="K42" s="139">
        <v>2.9479999542236328</v>
      </c>
      <c r="L42" s="140">
        <f t="shared" si="4"/>
        <v>4.8275000303983688</v>
      </c>
      <c r="M42" s="123">
        <f t="shared" si="5"/>
        <v>1</v>
      </c>
      <c r="N42" s="141">
        <f>SUM(M39:M42)</f>
        <v>4</v>
      </c>
      <c r="O42" s="142">
        <f>IF(COUNTIF(L39:L42,"&gt;=0"),ROUND(AVERAGEIF(L39:L42,"&gt;=0"),3),0)</f>
        <v>5.0949999999999998</v>
      </c>
    </row>
    <row r="43" spans="1:15" x14ac:dyDescent="0.25">
      <c r="A43" s="116">
        <f t="shared" si="3"/>
        <v>8</v>
      </c>
      <c r="B43" s="117" t="s">
        <v>55</v>
      </c>
      <c r="C43" s="117">
        <v>1</v>
      </c>
      <c r="D43" s="118"/>
      <c r="E43" s="119"/>
      <c r="F43" s="117"/>
      <c r="G43" s="120" t="str">
        <f>IF($G$2&lt;&gt;"",$G$2,"")</f>
        <v>Grund</v>
      </c>
      <c r="H43" s="121">
        <v>8.1840000152587891</v>
      </c>
      <c r="I43" s="121">
        <v>7.0520000457763672</v>
      </c>
      <c r="J43" s="121">
        <v>7.6640000343322754</v>
      </c>
      <c r="K43" s="121">
        <v>1.3070000410079956</v>
      </c>
      <c r="L43" s="122">
        <f t="shared" si="4"/>
        <v>6.0517500340938568</v>
      </c>
      <c r="M43" s="123">
        <f t="shared" si="5"/>
        <v>1</v>
      </c>
      <c r="N43" s="123">
        <f>SUM(M43:M46)</f>
        <v>4</v>
      </c>
      <c r="O43" s="124">
        <f>IF(COUNTIF(L43:L46,"&gt;=0"),ROUND(AVERAGEIF(L43:L46,"&gt;=0"),3),0)</f>
        <v>5.5620000000000003</v>
      </c>
    </row>
    <row r="44" spans="1:15" x14ac:dyDescent="0.25">
      <c r="A44" s="125">
        <f t="shared" si="3"/>
        <v>8</v>
      </c>
      <c r="B44" s="83" t="s">
        <v>55</v>
      </c>
      <c r="C44" s="83">
        <v>2</v>
      </c>
      <c r="D44" s="126" t="s">
        <v>56</v>
      </c>
      <c r="E44" s="127"/>
      <c r="F44" s="128" t="s">
        <v>57</v>
      </c>
      <c r="G44" s="129" t="str">
        <f>IF($G$3&lt;&gt;"",$G$3,"")</f>
        <v>Kür</v>
      </c>
      <c r="H44" s="130">
        <v>8.435999870300293</v>
      </c>
      <c r="I44" s="130">
        <v>8.491999626159668</v>
      </c>
      <c r="J44" s="130">
        <v>6.2800002098083496</v>
      </c>
      <c r="K44" s="130">
        <v>7.4149999618530273</v>
      </c>
      <c r="L44" s="131">
        <f t="shared" si="4"/>
        <v>7.6557499170303345</v>
      </c>
      <c r="M44" s="123">
        <f t="shared" si="5"/>
        <v>1</v>
      </c>
      <c r="N44" s="132">
        <f>SUM(M43:M46)</f>
        <v>4</v>
      </c>
      <c r="O44" s="133">
        <f>IF(COUNTIF(L43:L46,"&gt;=0"),ROUND(AVERAGEIF(L43:L46,"&gt;=0"),3),0)</f>
        <v>5.5620000000000003</v>
      </c>
    </row>
    <row r="45" spans="1:15" x14ac:dyDescent="0.25">
      <c r="A45" s="134">
        <f t="shared" si="3"/>
        <v>8</v>
      </c>
      <c r="B45" s="83" t="s">
        <v>55</v>
      </c>
      <c r="C45" s="83">
        <v>3</v>
      </c>
      <c r="D45" s="135" t="s">
        <v>58</v>
      </c>
      <c r="E45" s="127"/>
      <c r="F45" s="83" t="s">
        <v>59</v>
      </c>
      <c r="G45" s="129" t="str">
        <f>IF($G$4&lt;&gt;"",$G$4,"")</f>
        <v>Grund 2</v>
      </c>
      <c r="H45" s="130">
        <v>0.23399999737739563</v>
      </c>
      <c r="I45" s="130">
        <v>5.5139999389648438</v>
      </c>
      <c r="J45" s="130">
        <v>1.6660000085830688</v>
      </c>
      <c r="K45" s="130">
        <v>4.2290000915527344</v>
      </c>
      <c r="L45" s="131">
        <f t="shared" si="4"/>
        <v>2.9107500091195107</v>
      </c>
      <c r="M45" s="123">
        <f t="shared" si="5"/>
        <v>1</v>
      </c>
      <c r="N45" s="132">
        <f>SUM(M43:M46)</f>
        <v>4</v>
      </c>
      <c r="O45" s="136">
        <f>IF(COUNTIF(L43:L46,"&gt;=0"),ROUND(AVERAGEIF(L43:L46,"&gt;=0"),3),0)</f>
        <v>5.5620000000000003</v>
      </c>
    </row>
    <row r="46" spans="1:15" x14ac:dyDescent="0.25">
      <c r="A46" s="137">
        <f t="shared" si="3"/>
        <v>8</v>
      </c>
      <c r="B46" s="113" t="s">
        <v>55</v>
      </c>
      <c r="C46" s="113">
        <v>4</v>
      </c>
      <c r="D46" s="110"/>
      <c r="E46" s="111"/>
      <c r="F46" s="113"/>
      <c r="G46" s="138" t="str">
        <f>IF($G$5&lt;&gt;"",$G$5,"")</f>
        <v>Kür 2</v>
      </c>
      <c r="H46" s="139">
        <v>8.8500003814697266</v>
      </c>
      <c r="I46" s="139">
        <v>5.0019998550415039</v>
      </c>
      <c r="J46" s="139">
        <v>4.7420001029968262</v>
      </c>
      <c r="K46" s="139">
        <v>3.9249999523162842</v>
      </c>
      <c r="L46" s="140">
        <f t="shared" si="4"/>
        <v>5.6297500729560852</v>
      </c>
      <c r="M46" s="123">
        <f t="shared" si="5"/>
        <v>1</v>
      </c>
      <c r="N46" s="141">
        <f>SUM(M43:M46)</f>
        <v>4</v>
      </c>
      <c r="O46" s="142">
        <f>IF(COUNTIF(L43:L46,"&gt;=0"),ROUND(AVERAGEIF(L43:L46,"&gt;=0"),3),0)</f>
        <v>5.5620000000000003</v>
      </c>
    </row>
    <row r="47" spans="1:15" x14ac:dyDescent="0.25">
      <c r="A47" s="116">
        <f t="shared" si="3"/>
        <v>11</v>
      </c>
      <c r="B47" s="117" t="s">
        <v>60</v>
      </c>
      <c r="C47" s="117">
        <v>1</v>
      </c>
      <c r="D47" s="118"/>
      <c r="E47" s="119"/>
      <c r="F47" s="117"/>
      <c r="G47" s="120" t="str">
        <f>IF($G$2&lt;&gt;"",$G$2,"")</f>
        <v>Grund</v>
      </c>
      <c r="H47" s="121">
        <v>8.8599996566772461</v>
      </c>
      <c r="I47" s="121">
        <v>7.1710000038146973</v>
      </c>
      <c r="J47" s="121">
        <v>1.8949999809265137</v>
      </c>
      <c r="K47" s="121">
        <v>3.5859999656677246</v>
      </c>
      <c r="L47" s="122">
        <f t="shared" si="4"/>
        <v>5.3779999017715454</v>
      </c>
      <c r="M47" s="123">
        <f t="shared" si="5"/>
        <v>1</v>
      </c>
      <c r="N47" s="123">
        <f>SUM(M47:M50)</f>
        <v>4</v>
      </c>
      <c r="O47" s="124">
        <f>IF(COUNTIF(L47:L50,"&gt;=0"),ROUND(AVERAGEIF(L47:L50,"&gt;=0"),3),0)</f>
        <v>5.3920000000000003</v>
      </c>
    </row>
    <row r="48" spans="1:15" x14ac:dyDescent="0.25">
      <c r="A48" s="125">
        <f t="shared" si="3"/>
        <v>11</v>
      </c>
      <c r="B48" s="83" t="s">
        <v>60</v>
      </c>
      <c r="C48" s="83">
        <v>2</v>
      </c>
      <c r="D48" s="126" t="s">
        <v>61</v>
      </c>
      <c r="E48" s="127"/>
      <c r="F48" s="128" t="s">
        <v>57</v>
      </c>
      <c r="G48" s="129" t="str">
        <f>IF($G$3&lt;&gt;"",$G$3,"")</f>
        <v>Kür</v>
      </c>
      <c r="H48" s="130">
        <v>3.0160000324249268</v>
      </c>
      <c r="I48" s="130">
        <v>4.1510000228881836</v>
      </c>
      <c r="J48" s="130">
        <v>6.9219999313354492</v>
      </c>
      <c r="K48" s="130">
        <v>2.5179998874664307</v>
      </c>
      <c r="L48" s="131">
        <f t="shared" si="4"/>
        <v>4.1517499685287476</v>
      </c>
      <c r="M48" s="123">
        <f t="shared" si="5"/>
        <v>1</v>
      </c>
      <c r="N48" s="132">
        <f>SUM(M47:M50)</f>
        <v>4</v>
      </c>
      <c r="O48" s="133">
        <f>IF(COUNTIF(L47:L50,"&gt;=0"),ROUND(AVERAGEIF(L47:L50,"&gt;=0"),3),0)</f>
        <v>5.3920000000000003</v>
      </c>
    </row>
    <row r="49" spans="1:15" x14ac:dyDescent="0.25">
      <c r="A49" s="134">
        <f t="shared" si="3"/>
        <v>11</v>
      </c>
      <c r="B49" s="83" t="s">
        <v>60</v>
      </c>
      <c r="C49" s="83">
        <v>3</v>
      </c>
      <c r="D49" s="135" t="s">
        <v>58</v>
      </c>
      <c r="E49" s="127"/>
      <c r="F49" s="83" t="s">
        <v>59</v>
      </c>
      <c r="G49" s="129" t="str">
        <f>IF($G$4&lt;&gt;"",$G$4,"")</f>
        <v>Grund 2</v>
      </c>
      <c r="H49" s="130">
        <v>4.2899999618530273</v>
      </c>
      <c r="I49" s="130">
        <v>8.1420001983642578</v>
      </c>
      <c r="J49" s="130">
        <v>4.8169999122619629</v>
      </c>
      <c r="K49" s="130">
        <v>6.5079998970031738</v>
      </c>
      <c r="L49" s="131">
        <f t="shared" si="4"/>
        <v>5.9392499923706055</v>
      </c>
      <c r="M49" s="123">
        <f t="shared" si="5"/>
        <v>1</v>
      </c>
      <c r="N49" s="132">
        <f>SUM(M47:M50)</f>
        <v>4</v>
      </c>
      <c r="O49" s="136">
        <f>IF(COUNTIF(L47:L50,"&gt;=0"),ROUND(AVERAGEIF(L47:L50,"&gt;=0"),3),0)</f>
        <v>5.3920000000000003</v>
      </c>
    </row>
    <row r="50" spans="1:15" x14ac:dyDescent="0.25">
      <c r="A50" s="137">
        <f t="shared" si="3"/>
        <v>11</v>
      </c>
      <c r="B50" s="113" t="s">
        <v>60</v>
      </c>
      <c r="C50" s="113">
        <v>4</v>
      </c>
      <c r="D50" s="110"/>
      <c r="E50" s="111"/>
      <c r="F50" s="113"/>
      <c r="G50" s="138" t="str">
        <f>IF($G$5&lt;&gt;"",$G$5,"")</f>
        <v>Kür 2</v>
      </c>
      <c r="H50" s="139">
        <v>5.9380002021789551</v>
      </c>
      <c r="I50" s="139">
        <v>8.7089996337890625</v>
      </c>
      <c r="J50" s="139">
        <v>6.2560000419616699</v>
      </c>
      <c r="K50" s="139">
        <v>3.4879999160766602</v>
      </c>
      <c r="L50" s="140">
        <f t="shared" si="4"/>
        <v>6.0977499485015869</v>
      </c>
      <c r="M50" s="123">
        <f t="shared" si="5"/>
        <v>1</v>
      </c>
      <c r="N50" s="141">
        <f>SUM(M47:M50)</f>
        <v>4</v>
      </c>
      <c r="O50" s="142">
        <f>IF(COUNTIF(L47:L50,"&gt;=0"),ROUND(AVERAGEIF(L47:L50,"&gt;=0"),3),0)</f>
        <v>5.3920000000000003</v>
      </c>
    </row>
    <row r="51" spans="1:15" x14ac:dyDescent="0.25">
      <c r="A51" s="116">
        <f t="shared" si="3"/>
        <v>19</v>
      </c>
      <c r="B51" s="117" t="s">
        <v>62</v>
      </c>
      <c r="C51" s="117">
        <v>1</v>
      </c>
      <c r="D51" s="118"/>
      <c r="E51" s="119"/>
      <c r="F51" s="117"/>
      <c r="G51" s="120" t="str">
        <f>IF($G$2&lt;&gt;"",$G$2,"")</f>
        <v>Grund</v>
      </c>
      <c r="H51" s="121">
        <v>3.9440000057220459</v>
      </c>
      <c r="I51" s="121">
        <v>9.5389995574951172</v>
      </c>
      <c r="J51" s="121">
        <v>7.2940001487731934</v>
      </c>
      <c r="K51" s="121">
        <v>0.38100001215934753</v>
      </c>
      <c r="L51" s="122">
        <f t="shared" si="4"/>
        <v>5.289499931037426</v>
      </c>
      <c r="M51" s="123">
        <f t="shared" si="5"/>
        <v>1</v>
      </c>
      <c r="N51" s="123">
        <f>SUM(M51:M54)</f>
        <v>4</v>
      </c>
      <c r="O51" s="124">
        <f>IF(COUNTIF(L51:L54,"&gt;=0"),ROUND(AVERAGEIF(L51:L54,"&gt;=0"),3),0)</f>
        <v>4.9800000000000004</v>
      </c>
    </row>
    <row r="52" spans="1:15" x14ac:dyDescent="0.25">
      <c r="A52" s="125">
        <f t="shared" si="3"/>
        <v>19</v>
      </c>
      <c r="B52" s="83" t="s">
        <v>62</v>
      </c>
      <c r="C52" s="83">
        <v>2</v>
      </c>
      <c r="D52" s="126" t="s">
        <v>63</v>
      </c>
      <c r="E52" s="127"/>
      <c r="F52" s="128" t="s">
        <v>57</v>
      </c>
      <c r="G52" s="129" t="str">
        <f>IF($G$3&lt;&gt;"",$G$3,"")</f>
        <v>Kür</v>
      </c>
      <c r="H52" s="130">
        <v>5.3839998245239258</v>
      </c>
      <c r="I52" s="130">
        <v>4.5669999122619629</v>
      </c>
      <c r="J52" s="130">
        <v>5.9099998474121094</v>
      </c>
      <c r="K52" s="130">
        <v>7.0450000762939453</v>
      </c>
      <c r="L52" s="131">
        <f t="shared" si="4"/>
        <v>5.7264999151229858</v>
      </c>
      <c r="M52" s="123">
        <f t="shared" si="5"/>
        <v>1</v>
      </c>
      <c r="N52" s="132">
        <f>SUM(M51:M54)</f>
        <v>4</v>
      </c>
      <c r="O52" s="133">
        <f>IF(COUNTIF(L51:L54,"&gt;=0"),ROUND(AVERAGEIF(L51:L54,"&gt;=0"),3),0)</f>
        <v>4.9800000000000004</v>
      </c>
    </row>
    <row r="53" spans="1:15" x14ac:dyDescent="0.25">
      <c r="A53" s="134">
        <f t="shared" si="3"/>
        <v>19</v>
      </c>
      <c r="B53" s="83" t="s">
        <v>62</v>
      </c>
      <c r="C53" s="83">
        <v>3</v>
      </c>
      <c r="D53" s="135" t="s">
        <v>58</v>
      </c>
      <c r="E53" s="127"/>
      <c r="F53" s="83" t="s">
        <v>59</v>
      </c>
      <c r="G53" s="129" t="str">
        <f>IF($G$4&lt;&gt;"",$G$4,"")</f>
        <v>Grund 2</v>
      </c>
      <c r="H53" s="130">
        <v>2.4059998989105225</v>
      </c>
      <c r="I53" s="130">
        <v>0.50999999046325684</v>
      </c>
      <c r="J53" s="130">
        <v>5.2329998016357422</v>
      </c>
      <c r="K53" s="130">
        <v>2.9879999160766602</v>
      </c>
      <c r="L53" s="131">
        <f t="shared" si="4"/>
        <v>2.7842499017715454</v>
      </c>
      <c r="M53" s="123">
        <f t="shared" si="5"/>
        <v>1</v>
      </c>
      <c r="N53" s="132">
        <f>SUM(M51:M54)</f>
        <v>4</v>
      </c>
      <c r="O53" s="136">
        <f>IF(COUNTIF(L51:L54,"&gt;=0"),ROUND(AVERAGEIF(L51:L54,"&gt;=0"),3),0)</f>
        <v>4.9800000000000004</v>
      </c>
    </row>
    <row r="54" spans="1:15" x14ac:dyDescent="0.25">
      <c r="A54" s="137">
        <f t="shared" si="3"/>
        <v>19</v>
      </c>
      <c r="B54" s="113" t="s">
        <v>62</v>
      </c>
      <c r="C54" s="113">
        <v>4</v>
      </c>
      <c r="D54" s="110"/>
      <c r="E54" s="111"/>
      <c r="F54" s="113"/>
      <c r="G54" s="138" t="str">
        <f>IF($G$5&lt;&gt;"",$G$5,"")</f>
        <v>Kür 2</v>
      </c>
      <c r="H54" s="139">
        <v>5.4819998741149902</v>
      </c>
      <c r="I54" s="139">
        <v>4.6649999618530273</v>
      </c>
      <c r="J54" s="139">
        <v>8.8319997787475586</v>
      </c>
      <c r="K54" s="139">
        <v>5.5069999694824219</v>
      </c>
      <c r="L54" s="140">
        <f t="shared" si="4"/>
        <v>6.1214998960494995</v>
      </c>
      <c r="M54" s="123">
        <f t="shared" si="5"/>
        <v>1</v>
      </c>
      <c r="N54" s="141">
        <f>SUM(M51:M54)</f>
        <v>4</v>
      </c>
      <c r="O54" s="142">
        <f>IF(COUNTIF(L51:L54,"&gt;=0"),ROUND(AVERAGEIF(L51:L54,"&gt;=0"),3),0)</f>
        <v>4.9800000000000004</v>
      </c>
    </row>
    <row r="55" spans="1:15" x14ac:dyDescent="0.25">
      <c r="A55" s="116">
        <f t="shared" si="3"/>
        <v>1</v>
      </c>
      <c r="B55" s="117" t="s">
        <v>64</v>
      </c>
      <c r="C55" s="117">
        <v>1</v>
      </c>
      <c r="D55" s="118"/>
      <c r="E55" s="119"/>
      <c r="F55" s="117"/>
      <c r="G55" s="120" t="str">
        <f>IF($G$2&lt;&gt;"",$G$2,"")</f>
        <v>Grund</v>
      </c>
      <c r="H55" s="121">
        <v>6.8449997901916504</v>
      </c>
      <c r="I55" s="121">
        <v>9.4079999923706055</v>
      </c>
      <c r="J55" s="121">
        <v>4.6880002021789551</v>
      </c>
      <c r="K55" s="121">
        <v>6.380000114440918</v>
      </c>
      <c r="L55" s="122">
        <f t="shared" si="4"/>
        <v>6.8302500247955322</v>
      </c>
      <c r="M55" s="123">
        <f t="shared" si="5"/>
        <v>1</v>
      </c>
      <c r="N55" s="123">
        <f>SUM(M55:M58)</f>
        <v>4</v>
      </c>
      <c r="O55" s="124">
        <f>IF(COUNTIF(L55:L58,"&gt;=0"),ROUND(AVERAGEIF(L55:L58,"&gt;=0"),3),0)</f>
        <v>7.2460000000000004</v>
      </c>
    </row>
    <row r="56" spans="1:15" x14ac:dyDescent="0.25">
      <c r="A56" s="125">
        <f t="shared" si="3"/>
        <v>1</v>
      </c>
      <c r="B56" s="83" t="s">
        <v>64</v>
      </c>
      <c r="C56" s="83">
        <v>2</v>
      </c>
      <c r="D56" s="126" t="s">
        <v>65</v>
      </c>
      <c r="E56" s="127"/>
      <c r="F56" s="128" t="s">
        <v>39</v>
      </c>
      <c r="G56" s="129" t="str">
        <f>IF($G$3&lt;&gt;"",$G$3,"")</f>
        <v>Kür</v>
      </c>
      <c r="H56" s="130">
        <v>9.9209995269775391</v>
      </c>
      <c r="I56" s="130">
        <v>8.0240001678466797</v>
      </c>
      <c r="J56" s="130">
        <v>9.7159996032714844</v>
      </c>
      <c r="K56" s="130">
        <v>5.8670001029968262</v>
      </c>
      <c r="L56" s="131">
        <f t="shared" si="4"/>
        <v>8.3819998502731323</v>
      </c>
      <c r="M56" s="123">
        <f t="shared" si="5"/>
        <v>1</v>
      </c>
      <c r="N56" s="132">
        <f>SUM(M55:M58)</f>
        <v>4</v>
      </c>
      <c r="O56" s="133">
        <f>IF(COUNTIF(L55:L58,"&gt;=0"),ROUND(AVERAGEIF(L55:L58,"&gt;=0"),3),0)</f>
        <v>7.2460000000000004</v>
      </c>
    </row>
    <row r="57" spans="1:15" x14ac:dyDescent="0.25">
      <c r="A57" s="134">
        <f t="shared" si="3"/>
        <v>1</v>
      </c>
      <c r="B57" s="83" t="s">
        <v>64</v>
      </c>
      <c r="C57" s="83">
        <v>3</v>
      </c>
      <c r="D57" s="135" t="s">
        <v>66</v>
      </c>
      <c r="E57" s="127"/>
      <c r="F57" s="83" t="s">
        <v>67</v>
      </c>
      <c r="G57" s="129" t="str">
        <f>IF($G$4&lt;&gt;"",$G$4,"")</f>
        <v>Grund 2</v>
      </c>
      <c r="H57" s="130">
        <v>5.3070001602172852</v>
      </c>
      <c r="I57" s="130">
        <v>9.5069999694824219</v>
      </c>
      <c r="J57" s="130">
        <v>3.1500000953674316</v>
      </c>
      <c r="K57" s="130">
        <v>2.8900001049041748</v>
      </c>
      <c r="L57" s="131">
        <f t="shared" si="4"/>
        <v>5.2135000824928284</v>
      </c>
      <c r="M57" s="123">
        <f t="shared" si="5"/>
        <v>1</v>
      </c>
      <c r="N57" s="132">
        <f>SUM(M55:M58)</f>
        <v>4</v>
      </c>
      <c r="O57" s="136">
        <f>IF(COUNTIF(L55:L58,"&gt;=0"),ROUND(AVERAGEIF(L55:L58,"&gt;=0"),3),0)</f>
        <v>7.2460000000000004</v>
      </c>
    </row>
    <row r="58" spans="1:15" x14ac:dyDescent="0.25">
      <c r="A58" s="137">
        <f t="shared" si="3"/>
        <v>1</v>
      </c>
      <c r="B58" s="113" t="s">
        <v>64</v>
      </c>
      <c r="C58" s="113">
        <v>4</v>
      </c>
      <c r="D58" s="110"/>
      <c r="E58" s="111"/>
      <c r="F58" s="113"/>
      <c r="G58" s="138" t="str">
        <f>IF($G$5&lt;&gt;"",$G$5,"")</f>
        <v>Kür 2</v>
      </c>
      <c r="H58" s="139">
        <v>8.383000373840332</v>
      </c>
      <c r="I58" s="139">
        <v>8.1219997406005859</v>
      </c>
      <c r="J58" s="139">
        <v>9.814000129699707</v>
      </c>
      <c r="K58" s="139">
        <v>7.9169998168945313</v>
      </c>
      <c r="L58" s="140">
        <f t="shared" si="4"/>
        <v>8.5590000152587891</v>
      </c>
      <c r="M58" s="123">
        <f t="shared" si="5"/>
        <v>1</v>
      </c>
      <c r="N58" s="141">
        <f>SUM(M55:M58)</f>
        <v>4</v>
      </c>
      <c r="O58" s="142">
        <f>IF(COUNTIF(L55:L58,"&gt;=0"),ROUND(AVERAGEIF(L55:L58,"&gt;=0"),3),0)</f>
        <v>7.2460000000000004</v>
      </c>
    </row>
    <row r="59" spans="1:15" x14ac:dyDescent="0.25">
      <c r="A59" s="116">
        <f t="shared" si="3"/>
        <v>4</v>
      </c>
      <c r="B59" s="117" t="s">
        <v>68</v>
      </c>
      <c r="C59" s="117">
        <v>1</v>
      </c>
      <c r="D59" s="118"/>
      <c r="E59" s="119"/>
      <c r="F59" s="117"/>
      <c r="G59" s="120" t="str">
        <f>IF($G$2&lt;&gt;"",$G$2,"")</f>
        <v>Grund</v>
      </c>
      <c r="H59" s="121">
        <v>6.9130001068115234</v>
      </c>
      <c r="I59" s="121">
        <v>4.1440000534057617</v>
      </c>
      <c r="J59" s="121">
        <v>7.7880001068115234</v>
      </c>
      <c r="K59" s="121">
        <v>8.9230003356933594</v>
      </c>
      <c r="L59" s="122">
        <f t="shared" si="4"/>
        <v>6.942000150680542</v>
      </c>
      <c r="M59" s="123">
        <f t="shared" si="5"/>
        <v>1</v>
      </c>
      <c r="N59" s="123">
        <f>SUM(M59:M62)</f>
        <v>4</v>
      </c>
      <c r="O59" s="124">
        <f>IF(COUNTIF(L59:L62,"&gt;=0"),ROUND(AVERAGEIF(L59:L62,"&gt;=0"),3),0)</f>
        <v>5.8540000000000001</v>
      </c>
    </row>
    <row r="60" spans="1:15" x14ac:dyDescent="0.25">
      <c r="A60" s="125">
        <f t="shared" si="3"/>
        <v>4</v>
      </c>
      <c r="B60" s="83" t="s">
        <v>68</v>
      </c>
      <c r="C60" s="83">
        <v>2</v>
      </c>
      <c r="D60" s="126" t="s">
        <v>69</v>
      </c>
      <c r="E60" s="127"/>
      <c r="F60" s="128" t="s">
        <v>70</v>
      </c>
      <c r="G60" s="129" t="str">
        <f>IF($G$3&lt;&gt;"",$G$3,"")</f>
        <v>Kür</v>
      </c>
      <c r="H60" s="130">
        <v>5.5289998054504395</v>
      </c>
      <c r="I60" s="130">
        <v>9.1719999313354492</v>
      </c>
      <c r="J60" s="130">
        <v>0.30700001120567322</v>
      </c>
      <c r="K60" s="130">
        <v>3.9509999752044678</v>
      </c>
      <c r="L60" s="131">
        <f t="shared" si="4"/>
        <v>4.7397499307990074</v>
      </c>
      <c r="M60" s="123">
        <f t="shared" si="5"/>
        <v>1</v>
      </c>
      <c r="N60" s="132">
        <f>SUM(M59:M62)</f>
        <v>4</v>
      </c>
      <c r="O60" s="133">
        <f>IF(COUNTIF(L59:L62,"&gt;=0"),ROUND(AVERAGEIF(L59:L62,"&gt;=0"),3),0)</f>
        <v>5.8540000000000001</v>
      </c>
    </row>
    <row r="61" spans="1:15" x14ac:dyDescent="0.25">
      <c r="A61" s="134">
        <f t="shared" si="3"/>
        <v>4</v>
      </c>
      <c r="B61" s="83" t="s">
        <v>68</v>
      </c>
      <c r="C61" s="83">
        <v>3</v>
      </c>
      <c r="D61" s="135" t="s">
        <v>71</v>
      </c>
      <c r="E61" s="127"/>
      <c r="F61" s="83" t="s">
        <v>72</v>
      </c>
      <c r="G61" s="129" t="str">
        <f>IF($G$4&lt;&gt;"",$G$4,"")</f>
        <v>Grund 2</v>
      </c>
      <c r="H61" s="130">
        <v>8.9630002975463867</v>
      </c>
      <c r="I61" s="130">
        <v>9.0179996490478516</v>
      </c>
      <c r="J61" s="130">
        <v>4.2979998588562012</v>
      </c>
      <c r="K61" s="130">
        <v>7.3850002288818359</v>
      </c>
      <c r="L61" s="131">
        <f t="shared" si="4"/>
        <v>7.4160000085830688</v>
      </c>
      <c r="M61" s="123">
        <f t="shared" si="5"/>
        <v>1</v>
      </c>
      <c r="N61" s="132">
        <f>SUM(M59:M62)</f>
        <v>4</v>
      </c>
      <c r="O61" s="136">
        <f>IF(COUNTIF(L59:L62,"&gt;=0"),ROUND(AVERAGEIF(L59:L62,"&gt;=0"),3),0)</f>
        <v>5.8540000000000001</v>
      </c>
    </row>
    <row r="62" spans="1:15" x14ac:dyDescent="0.25">
      <c r="A62" s="137">
        <f t="shared" si="3"/>
        <v>4</v>
      </c>
      <c r="B62" s="113" t="s">
        <v>68</v>
      </c>
      <c r="C62" s="113">
        <v>4</v>
      </c>
      <c r="D62" s="110"/>
      <c r="E62" s="111"/>
      <c r="F62" s="113"/>
      <c r="G62" s="138" t="str">
        <f>IF($G$5&lt;&gt;"",$G$5,"")</f>
        <v>Kür 2</v>
      </c>
      <c r="H62" s="139">
        <v>2.3540000915527344</v>
      </c>
      <c r="I62" s="139">
        <v>4.0460000038146973</v>
      </c>
      <c r="J62" s="139">
        <v>6.8169999122619629</v>
      </c>
      <c r="K62" s="139">
        <v>4.0489997863769531</v>
      </c>
      <c r="L62" s="140">
        <f t="shared" si="4"/>
        <v>4.3164999485015869</v>
      </c>
      <c r="M62" s="123">
        <f t="shared" si="5"/>
        <v>1</v>
      </c>
      <c r="N62" s="141">
        <f>SUM(M59:M62)</f>
        <v>4</v>
      </c>
      <c r="O62" s="142">
        <f>IF(COUNTIF(L59:L62,"&gt;=0"),ROUND(AVERAGEIF(L59:L62,"&gt;=0"),3),0)</f>
        <v>5.8540000000000001</v>
      </c>
    </row>
    <row r="63" spans="1:15" x14ac:dyDescent="0.25">
      <c r="A63" s="116">
        <f t="shared" si="3"/>
        <v>29</v>
      </c>
      <c r="B63" s="117" t="s">
        <v>73</v>
      </c>
      <c r="C63" s="117">
        <v>1</v>
      </c>
      <c r="D63" s="118"/>
      <c r="E63" s="119"/>
      <c r="F63" s="117"/>
      <c r="G63" s="120" t="str">
        <f>IF($G$2&lt;&gt;"",$G$2,"")</f>
        <v>Grund</v>
      </c>
      <c r="H63" s="121">
        <v>4.4699997901916504</v>
      </c>
      <c r="I63" s="121">
        <v>2.7809998989105225</v>
      </c>
      <c r="J63" s="121">
        <v>1.3000000268220901E-2</v>
      </c>
      <c r="K63" s="121">
        <v>6.1649999618530273</v>
      </c>
      <c r="L63" s="122">
        <f t="shared" si="4"/>
        <v>3.3572499128058553</v>
      </c>
      <c r="M63" s="123">
        <f t="shared" si="5"/>
        <v>1</v>
      </c>
      <c r="N63" s="123">
        <f>SUM(M63:M66)</f>
        <v>4</v>
      </c>
      <c r="O63" s="124">
        <f>IF(COUNTIF(L63:L66,"&gt;=0"),ROUND(AVERAGEIF(L63:L66,"&gt;=0"),3),0)</f>
        <v>4.09</v>
      </c>
    </row>
    <row r="64" spans="1:15" x14ac:dyDescent="0.25">
      <c r="A64" s="125">
        <f t="shared" si="3"/>
        <v>29</v>
      </c>
      <c r="B64" s="83" t="s">
        <v>73</v>
      </c>
      <c r="C64" s="83">
        <v>2</v>
      </c>
      <c r="D64" s="126" t="s">
        <v>74</v>
      </c>
      <c r="E64" s="127"/>
      <c r="F64" s="128" t="s">
        <v>75</v>
      </c>
      <c r="G64" s="129" t="str">
        <f>IF($G$3&lt;&gt;"",$G$3,"")</f>
        <v>Kür</v>
      </c>
      <c r="H64" s="130">
        <v>7.754000186920166</v>
      </c>
      <c r="I64" s="130">
        <v>2.4769999980926514</v>
      </c>
      <c r="J64" s="130">
        <v>3.0889999866485596</v>
      </c>
      <c r="K64" s="130">
        <v>2.0639998912811279</v>
      </c>
      <c r="L64" s="131">
        <f t="shared" si="4"/>
        <v>3.8460000157356262</v>
      </c>
      <c r="M64" s="123">
        <f t="shared" si="5"/>
        <v>1</v>
      </c>
      <c r="N64" s="132">
        <f>SUM(M63:M66)</f>
        <v>4</v>
      </c>
      <c r="O64" s="133">
        <f>IF(COUNTIF(L63:L66,"&gt;=0"),ROUND(AVERAGEIF(L63:L66,"&gt;=0"),3),0)</f>
        <v>4.09</v>
      </c>
    </row>
    <row r="65" spans="1:15" x14ac:dyDescent="0.25">
      <c r="A65" s="134">
        <f t="shared" si="3"/>
        <v>29</v>
      </c>
      <c r="B65" s="83" t="s">
        <v>73</v>
      </c>
      <c r="C65" s="83">
        <v>3</v>
      </c>
      <c r="D65" s="135" t="s">
        <v>76</v>
      </c>
      <c r="E65" s="127"/>
      <c r="F65" s="83" t="s">
        <v>77</v>
      </c>
      <c r="G65" s="129" t="str">
        <f>IF($G$4&lt;&gt;"",$G$4,"")</f>
        <v>Grund 2</v>
      </c>
      <c r="H65" s="130">
        <v>2.059999942779541</v>
      </c>
      <c r="I65" s="130">
        <v>7.6560001373291016</v>
      </c>
      <c r="J65" s="130">
        <v>6.8390002250671387</v>
      </c>
      <c r="K65" s="130">
        <v>7.4510002136230469</v>
      </c>
      <c r="L65" s="131">
        <f t="shared" si="4"/>
        <v>6.001500129699707</v>
      </c>
      <c r="M65" s="123">
        <f t="shared" si="5"/>
        <v>1</v>
      </c>
      <c r="N65" s="132">
        <f>SUM(M63:M66)</f>
        <v>4</v>
      </c>
      <c r="O65" s="136">
        <f>IF(COUNTIF(L63:L66,"&gt;=0"),ROUND(AVERAGEIF(L63:L66,"&gt;=0"),3),0)</f>
        <v>4.09</v>
      </c>
    </row>
    <row r="66" spans="1:15" x14ac:dyDescent="0.25">
      <c r="A66" s="137">
        <f t="shared" si="3"/>
        <v>29</v>
      </c>
      <c r="B66" s="113" t="s">
        <v>73</v>
      </c>
      <c r="C66" s="113">
        <v>4</v>
      </c>
      <c r="D66" s="110"/>
      <c r="E66" s="111"/>
      <c r="F66" s="113"/>
      <c r="G66" s="138" t="str">
        <f>IF($G$5&lt;&gt;"",$G$5,"")</f>
        <v>Kür 2</v>
      </c>
      <c r="H66" s="139">
        <v>3.1840000152587891</v>
      </c>
      <c r="I66" s="139">
        <v>3.7630000114440918</v>
      </c>
      <c r="J66" s="139">
        <v>1.5509999990463257</v>
      </c>
      <c r="K66" s="139">
        <v>4.1149997711181641</v>
      </c>
      <c r="L66" s="140">
        <f t="shared" si="4"/>
        <v>3.1532499492168427</v>
      </c>
      <c r="M66" s="123">
        <f t="shared" si="5"/>
        <v>1</v>
      </c>
      <c r="N66" s="141">
        <f>SUM(M63:M66)</f>
        <v>4</v>
      </c>
      <c r="O66" s="142">
        <f>IF(COUNTIF(L63:L66,"&gt;=0"),ROUND(AVERAGEIF(L63:L66,"&gt;=0"),3),0)</f>
        <v>4.09</v>
      </c>
    </row>
    <row r="67" spans="1:15" x14ac:dyDescent="0.25">
      <c r="A67" s="116">
        <f t="shared" si="3"/>
        <v>23</v>
      </c>
      <c r="B67" s="117" t="s">
        <v>78</v>
      </c>
      <c r="C67" s="117">
        <v>1</v>
      </c>
      <c r="D67" s="118"/>
      <c r="E67" s="119"/>
      <c r="F67" s="117"/>
      <c r="G67" s="120" t="str">
        <f>IF($G$2&lt;&gt;"",$G$2,"")</f>
        <v>Grund</v>
      </c>
      <c r="H67" s="121">
        <v>6.5760002136230469</v>
      </c>
      <c r="I67" s="121">
        <v>8.824000358581543</v>
      </c>
      <c r="J67" s="121">
        <v>5.8480000495910645</v>
      </c>
      <c r="K67" s="121">
        <v>4.6999998390674591E-2</v>
      </c>
      <c r="L67" s="122">
        <f t="shared" si="4"/>
        <v>5.3237501550465822</v>
      </c>
      <c r="M67" s="123">
        <f t="shared" si="5"/>
        <v>1</v>
      </c>
      <c r="N67" s="123">
        <f>SUM(M67:M70)</f>
        <v>4</v>
      </c>
      <c r="O67" s="124">
        <f>IF(COUNTIF(L67:L70,"&gt;=0"),ROUND(AVERAGEIF(L67:L70,"&gt;=0"),3),0)</f>
        <v>4.6680000000000001</v>
      </c>
    </row>
    <row r="68" spans="1:15" x14ac:dyDescent="0.25">
      <c r="A68" s="125">
        <f t="shared" si="3"/>
        <v>23</v>
      </c>
      <c r="B68" s="83" t="s">
        <v>78</v>
      </c>
      <c r="C68" s="83">
        <v>2</v>
      </c>
      <c r="D68" s="126" t="s">
        <v>79</v>
      </c>
      <c r="E68" s="127"/>
      <c r="F68" s="128" t="s">
        <v>80</v>
      </c>
      <c r="G68" s="129" t="str">
        <f>IF($G$3&lt;&gt;"",$G$3,"")</f>
        <v>Kür</v>
      </c>
      <c r="H68" s="130">
        <v>4.1119999885559082</v>
      </c>
      <c r="I68" s="130">
        <v>4.4079999923706055</v>
      </c>
      <c r="J68" s="130">
        <v>0.56000000238418579</v>
      </c>
      <c r="K68" s="130">
        <v>3.122999906539917</v>
      </c>
      <c r="L68" s="131">
        <f t="shared" si="4"/>
        <v>3.0507499724626541</v>
      </c>
      <c r="M68" s="123">
        <f t="shared" si="5"/>
        <v>1</v>
      </c>
      <c r="N68" s="132">
        <f>SUM(M67:M70)</f>
        <v>4</v>
      </c>
      <c r="O68" s="133">
        <f>IF(COUNTIF(L67:L70,"&gt;=0"),ROUND(AVERAGEIF(L67:L70,"&gt;=0"),3),0)</f>
        <v>4.6680000000000001</v>
      </c>
    </row>
    <row r="69" spans="1:15" x14ac:dyDescent="0.25">
      <c r="A69" s="134">
        <f t="shared" si="3"/>
        <v>23</v>
      </c>
      <c r="B69" s="83" t="s">
        <v>78</v>
      </c>
      <c r="C69" s="83">
        <v>3</v>
      </c>
      <c r="D69" s="135" t="s">
        <v>81</v>
      </c>
      <c r="E69" s="127"/>
      <c r="F69" s="83" t="s">
        <v>82</v>
      </c>
      <c r="G69" s="129" t="str">
        <f>IF($G$4&lt;&gt;"",$G$4,"")</f>
        <v>Grund 2</v>
      </c>
      <c r="H69" s="130">
        <v>5.5939998626708984</v>
      </c>
      <c r="I69" s="130">
        <v>2.8259999752044678</v>
      </c>
      <c r="J69" s="130">
        <v>7.8979997634887695</v>
      </c>
      <c r="K69" s="130">
        <v>8.5089998245239258</v>
      </c>
      <c r="L69" s="131">
        <f t="shared" si="4"/>
        <v>6.2067498564720154</v>
      </c>
      <c r="M69" s="123">
        <f t="shared" si="5"/>
        <v>1</v>
      </c>
      <c r="N69" s="132">
        <f>SUM(M67:M70)</f>
        <v>4</v>
      </c>
      <c r="O69" s="136">
        <f>IF(COUNTIF(L67:L70,"&gt;=0"),ROUND(AVERAGEIF(L67:L70,"&gt;=0"),3),0)</f>
        <v>4.6680000000000001</v>
      </c>
    </row>
    <row r="70" spans="1:15" x14ac:dyDescent="0.25">
      <c r="A70" s="137">
        <f t="shared" si="3"/>
        <v>23</v>
      </c>
      <c r="B70" s="113" t="s">
        <v>78</v>
      </c>
      <c r="C70" s="113">
        <v>4</v>
      </c>
      <c r="D70" s="110"/>
      <c r="E70" s="111"/>
      <c r="F70" s="113"/>
      <c r="G70" s="138" t="str">
        <f>IF($G$5&lt;&gt;"",$G$5,"")</f>
        <v>Kür 2</v>
      </c>
      <c r="H70" s="139">
        <v>6.1620001792907715</v>
      </c>
      <c r="I70" s="139">
        <v>4.8220000267028809</v>
      </c>
      <c r="J70" s="139">
        <v>1.8459999561309814</v>
      </c>
      <c r="K70" s="139">
        <v>3.5369999408721924</v>
      </c>
      <c r="L70" s="140">
        <f t="shared" si="4"/>
        <v>4.0917500257492065</v>
      </c>
      <c r="M70" s="123">
        <f t="shared" si="5"/>
        <v>1</v>
      </c>
      <c r="N70" s="141">
        <f>SUM(M67:M70)</f>
        <v>4</v>
      </c>
      <c r="O70" s="142">
        <f>IF(COUNTIF(L67:L70,"&gt;=0"),ROUND(AVERAGEIF(L67:L70,"&gt;=0"),3),0)</f>
        <v>4.6680000000000001</v>
      </c>
    </row>
    <row r="71" spans="1:15" x14ac:dyDescent="0.25">
      <c r="A71" s="116">
        <f t="shared" ref="A71:A102" si="6">_xlfn.FLOOR.MATH(RANK(N71,$N$7:$N$234)/4+1+SUMPRODUCT(-(-($N$7:$N$234=N71)),-(-(O71&lt;$O$7:$O$234)))/4)</f>
        <v>26</v>
      </c>
      <c r="B71" s="117" t="s">
        <v>83</v>
      </c>
      <c r="C71" s="117">
        <v>1</v>
      </c>
      <c r="D71" s="118"/>
      <c r="E71" s="119"/>
      <c r="F71" s="117"/>
      <c r="G71" s="120" t="str">
        <f>IF($G$2&lt;&gt;"",$G$2,"")</f>
        <v>Grund</v>
      </c>
      <c r="H71" s="121">
        <v>2.5250000953674316</v>
      </c>
      <c r="I71" s="121">
        <v>8.6770000457763672</v>
      </c>
      <c r="J71" s="121">
        <v>5.7010002136230469</v>
      </c>
      <c r="K71" s="121">
        <v>1.8530000448226929</v>
      </c>
      <c r="L71" s="122">
        <f t="shared" ref="L71:L102" si="7">IF(COUNTBLANK(H71:K71)=0,AVERAGE(H71:K71),-0.000001)</f>
        <v>4.6890000998973846</v>
      </c>
      <c r="M71" s="123">
        <f t="shared" ref="M71:M102" si="8">IF(COUNTBLANK(H71:K71)=0,1,0)</f>
        <v>1</v>
      </c>
      <c r="N71" s="123">
        <f>SUM(M71:M74)</f>
        <v>4</v>
      </c>
      <c r="O71" s="124">
        <f>IF(COUNTIF(L71:L74,"&gt;=0"),ROUND(AVERAGEIF(L71:L74,"&gt;=0"),3),0)</f>
        <v>4.5339999999999998</v>
      </c>
    </row>
    <row r="72" spans="1:15" x14ac:dyDescent="0.25">
      <c r="A72" s="125">
        <f t="shared" si="6"/>
        <v>26</v>
      </c>
      <c r="B72" s="83" t="s">
        <v>83</v>
      </c>
      <c r="C72" s="83">
        <v>2</v>
      </c>
      <c r="D72" s="126" t="s">
        <v>84</v>
      </c>
      <c r="E72" s="127"/>
      <c r="F72" s="128" t="s">
        <v>85</v>
      </c>
      <c r="G72" s="129" t="str">
        <f>IF($G$3&lt;&gt;"",$G$3,"")</f>
        <v>Kür</v>
      </c>
      <c r="H72" s="130">
        <v>1.1410000324249268</v>
      </c>
      <c r="I72" s="130">
        <v>8.1649999618530273</v>
      </c>
      <c r="J72" s="130">
        <v>5.9530000686645508</v>
      </c>
      <c r="K72" s="130">
        <v>6.565000057220459</v>
      </c>
      <c r="L72" s="131">
        <f t="shared" si="7"/>
        <v>5.456000030040741</v>
      </c>
      <c r="M72" s="123">
        <f t="shared" si="8"/>
        <v>1</v>
      </c>
      <c r="N72" s="132">
        <f>SUM(M71:M74)</f>
        <v>4</v>
      </c>
      <c r="O72" s="133">
        <f>IF(COUNTIF(L71:L74,"&gt;=0"),ROUND(AVERAGEIF(L71:L74,"&gt;=0"),3),0)</f>
        <v>4.5339999999999998</v>
      </c>
    </row>
    <row r="73" spans="1:15" x14ac:dyDescent="0.25">
      <c r="A73" s="134">
        <f t="shared" si="6"/>
        <v>26</v>
      </c>
      <c r="B73" s="83" t="s">
        <v>83</v>
      </c>
      <c r="C73" s="83">
        <v>3</v>
      </c>
      <c r="D73" s="135" t="s">
        <v>86</v>
      </c>
      <c r="E73" s="127"/>
      <c r="F73" s="83" t="s">
        <v>87</v>
      </c>
      <c r="G73" s="129" t="str">
        <f>IF($G$4&lt;&gt;"",$G$4,"")</f>
        <v>Grund 2</v>
      </c>
      <c r="H73" s="130">
        <v>9.3509998321533203</v>
      </c>
      <c r="I73" s="130">
        <v>5.5029997825622559</v>
      </c>
      <c r="J73" s="130">
        <v>2.2109999656677246</v>
      </c>
      <c r="K73" s="130">
        <v>3.9030001163482666</v>
      </c>
      <c r="L73" s="131">
        <f t="shared" si="7"/>
        <v>5.2419999241828918</v>
      </c>
      <c r="M73" s="123">
        <f t="shared" si="8"/>
        <v>1</v>
      </c>
      <c r="N73" s="132">
        <f>SUM(M71:M74)</f>
        <v>4</v>
      </c>
      <c r="O73" s="136">
        <f>IF(COUNTIF(L71:L74,"&gt;=0"),ROUND(AVERAGEIF(L71:L74,"&gt;=0"),3),0)</f>
        <v>4.5339999999999998</v>
      </c>
    </row>
    <row r="74" spans="1:15" x14ac:dyDescent="0.25">
      <c r="A74" s="137">
        <f t="shared" si="6"/>
        <v>26</v>
      </c>
      <c r="B74" s="113" t="s">
        <v>83</v>
      </c>
      <c r="C74" s="113">
        <v>4</v>
      </c>
      <c r="D74" s="110"/>
      <c r="E74" s="111"/>
      <c r="F74" s="113"/>
      <c r="G74" s="138" t="str">
        <f>IF($G$5&lt;&gt;"",$G$5,"")</f>
        <v>Kür 2</v>
      </c>
      <c r="H74" s="139">
        <v>0.47499999403953552</v>
      </c>
      <c r="I74" s="139">
        <v>8.2629995346069336</v>
      </c>
      <c r="J74" s="139">
        <v>0.82700002193450928</v>
      </c>
      <c r="K74" s="139">
        <v>1.4390000104904175</v>
      </c>
      <c r="L74" s="140">
        <f t="shared" si="7"/>
        <v>2.750999890267849</v>
      </c>
      <c r="M74" s="123">
        <f t="shared" si="8"/>
        <v>1</v>
      </c>
      <c r="N74" s="141">
        <f>SUM(M71:M74)</f>
        <v>4</v>
      </c>
      <c r="O74" s="142">
        <f>IF(COUNTIF(L71:L74,"&gt;=0"),ROUND(AVERAGEIF(L71:L74,"&gt;=0"),3),0)</f>
        <v>4.5339999999999998</v>
      </c>
    </row>
    <row r="75" spans="1:15" x14ac:dyDescent="0.25">
      <c r="A75" s="116">
        <f t="shared" si="6"/>
        <v>20</v>
      </c>
      <c r="B75" s="117" t="s">
        <v>88</v>
      </c>
      <c r="C75" s="117">
        <v>1</v>
      </c>
      <c r="D75" s="118"/>
      <c r="E75" s="119"/>
      <c r="F75" s="117"/>
      <c r="G75" s="120" t="str">
        <f>IF($G$2&lt;&gt;"",$G$2,"")</f>
        <v>Grund</v>
      </c>
      <c r="H75" s="121">
        <v>6.0580000877380371</v>
      </c>
      <c r="I75" s="121">
        <v>0.78200000524520874</v>
      </c>
      <c r="J75" s="121">
        <v>9.9650001525878906</v>
      </c>
      <c r="K75" s="121">
        <v>9.1479997634887695</v>
      </c>
      <c r="L75" s="122">
        <f t="shared" si="7"/>
        <v>6.4882500022649765</v>
      </c>
      <c r="M75" s="123">
        <f t="shared" si="8"/>
        <v>1</v>
      </c>
      <c r="N75" s="123">
        <f>SUM(M75:M78)</f>
        <v>4</v>
      </c>
      <c r="O75" s="124">
        <f>IF(COUNTIF(L75:L78,"&gt;=0"),ROUND(AVERAGEIF(L75:L78,"&gt;=0"),3),0)</f>
        <v>4.8639999999999999</v>
      </c>
    </row>
    <row r="76" spans="1:15" x14ac:dyDescent="0.25">
      <c r="A76" s="125">
        <f t="shared" si="6"/>
        <v>20</v>
      </c>
      <c r="B76" s="83" t="s">
        <v>88</v>
      </c>
      <c r="C76" s="83">
        <v>2</v>
      </c>
      <c r="D76" s="126" t="s">
        <v>89</v>
      </c>
      <c r="E76" s="127"/>
      <c r="F76" s="128" t="s">
        <v>85</v>
      </c>
      <c r="G76" s="129" t="str">
        <f>IF($G$3&lt;&gt;"",$G$3,"")</f>
        <v>Kür</v>
      </c>
      <c r="H76" s="130">
        <v>2.7219998836517334</v>
      </c>
      <c r="I76" s="130">
        <v>1.3489999771118164</v>
      </c>
      <c r="J76" s="130">
        <v>6.9439997673034668</v>
      </c>
      <c r="K76" s="130">
        <v>9.7159996032714844</v>
      </c>
      <c r="L76" s="131">
        <f t="shared" si="7"/>
        <v>5.1827498078346252</v>
      </c>
      <c r="M76" s="123">
        <f t="shared" si="8"/>
        <v>1</v>
      </c>
      <c r="N76" s="132">
        <f>SUM(M75:M78)</f>
        <v>4</v>
      </c>
      <c r="O76" s="133">
        <f>IF(COUNTIF(L75:L78,"&gt;=0"),ROUND(AVERAGEIF(L75:L78,"&gt;=0"),3),0)</f>
        <v>4.8639999999999999</v>
      </c>
    </row>
    <row r="77" spans="1:15" x14ac:dyDescent="0.25">
      <c r="A77" s="134">
        <f t="shared" si="6"/>
        <v>20</v>
      </c>
      <c r="B77" s="83" t="s">
        <v>88</v>
      </c>
      <c r="C77" s="83">
        <v>3</v>
      </c>
      <c r="D77" s="135" t="s">
        <v>86</v>
      </c>
      <c r="E77" s="127"/>
      <c r="F77" s="83" t="s">
        <v>87</v>
      </c>
      <c r="G77" s="129" t="str">
        <f>IF($G$4&lt;&gt;"",$G$4,"")</f>
        <v>Grund 2</v>
      </c>
      <c r="H77" s="130">
        <v>8.1079998016357422</v>
      </c>
      <c r="I77" s="130">
        <v>2.624000072479248</v>
      </c>
      <c r="J77" s="130">
        <v>4.8390002250671387</v>
      </c>
      <c r="K77" s="130">
        <v>4.0219998359680176</v>
      </c>
      <c r="L77" s="131">
        <f t="shared" si="7"/>
        <v>4.8982499837875366</v>
      </c>
      <c r="M77" s="123">
        <f t="shared" si="8"/>
        <v>1</v>
      </c>
      <c r="N77" s="132">
        <f>SUM(M75:M78)</f>
        <v>4</v>
      </c>
      <c r="O77" s="136">
        <f>IF(COUNTIF(L75:L78,"&gt;=0"),ROUND(AVERAGEIF(L75:L78,"&gt;=0"),3),0)</f>
        <v>4.8639999999999999</v>
      </c>
    </row>
    <row r="78" spans="1:15" x14ac:dyDescent="0.25">
      <c r="A78" s="137">
        <f t="shared" si="6"/>
        <v>20</v>
      </c>
      <c r="B78" s="113" t="s">
        <v>88</v>
      </c>
      <c r="C78" s="113">
        <v>4</v>
      </c>
      <c r="D78" s="110"/>
      <c r="E78" s="111"/>
      <c r="F78" s="113"/>
      <c r="G78" s="138" t="str">
        <f>IF($G$5&lt;&gt;"",$G$5,"")</f>
        <v>Kür 2</v>
      </c>
      <c r="H78" s="139">
        <v>3.1359999179840088</v>
      </c>
      <c r="I78" s="139">
        <v>2.3190000057220459</v>
      </c>
      <c r="J78" s="139">
        <v>1.503000020980835</v>
      </c>
      <c r="K78" s="139">
        <v>4.5900001525878906</v>
      </c>
      <c r="L78" s="140">
        <f t="shared" si="7"/>
        <v>2.8870000243186951</v>
      </c>
      <c r="M78" s="123">
        <f t="shared" si="8"/>
        <v>1</v>
      </c>
      <c r="N78" s="141">
        <f>SUM(M75:M78)</f>
        <v>4</v>
      </c>
      <c r="O78" s="142">
        <f>IF(COUNTIF(L75:L78,"&gt;=0"),ROUND(AVERAGEIF(L75:L78,"&gt;=0"),3),0)</f>
        <v>4.8639999999999999</v>
      </c>
    </row>
    <row r="79" spans="1:15" x14ac:dyDescent="0.25">
      <c r="A79" s="116">
        <f t="shared" si="6"/>
        <v>25</v>
      </c>
      <c r="B79" s="117" t="s">
        <v>90</v>
      </c>
      <c r="C79" s="117">
        <v>1</v>
      </c>
      <c r="D79" s="118"/>
      <c r="E79" s="119"/>
      <c r="F79" s="117"/>
      <c r="G79" s="120" t="str">
        <f>IF($G$2&lt;&gt;"",$G$2,"")</f>
        <v>Grund</v>
      </c>
      <c r="H79" s="121">
        <v>3.6670000553131104</v>
      </c>
      <c r="I79" s="121">
        <v>0.89899998903274536</v>
      </c>
      <c r="J79" s="121">
        <v>5.065000057220459</v>
      </c>
      <c r="K79" s="121">
        <v>4.7719998359680176</v>
      </c>
      <c r="L79" s="122">
        <f t="shared" si="7"/>
        <v>3.6007499843835831</v>
      </c>
      <c r="M79" s="123">
        <f t="shared" si="8"/>
        <v>1</v>
      </c>
      <c r="N79" s="123">
        <f>SUM(M79:M82)</f>
        <v>4</v>
      </c>
      <c r="O79" s="124">
        <f>IF(COUNTIF(L79:L82,"&gt;=0"),ROUND(AVERAGEIF(L79:L82,"&gt;=0"),3),0)</f>
        <v>4.62</v>
      </c>
    </row>
    <row r="80" spans="1:15" x14ac:dyDescent="0.25">
      <c r="A80" s="125">
        <f t="shared" si="6"/>
        <v>25</v>
      </c>
      <c r="B80" s="83" t="s">
        <v>90</v>
      </c>
      <c r="C80" s="83">
        <v>2</v>
      </c>
      <c r="D80" s="126" t="s">
        <v>91</v>
      </c>
      <c r="E80" s="127"/>
      <c r="F80" s="128" t="s">
        <v>85</v>
      </c>
      <c r="G80" s="129" t="str">
        <f>IF($G$3&lt;&gt;"",$G$3,"")</f>
        <v>Kür</v>
      </c>
      <c r="H80" s="130">
        <v>0.33100000023841858</v>
      </c>
      <c r="I80" s="130">
        <v>3.4179999828338623</v>
      </c>
      <c r="J80" s="130">
        <v>4.7610001564025879</v>
      </c>
      <c r="K80" s="130">
        <v>2.5160000324249268</v>
      </c>
      <c r="L80" s="131">
        <f t="shared" si="7"/>
        <v>2.7565000429749489</v>
      </c>
      <c r="M80" s="123">
        <f t="shared" si="8"/>
        <v>1</v>
      </c>
      <c r="N80" s="132">
        <f>SUM(M79:M82)</f>
        <v>4</v>
      </c>
      <c r="O80" s="133">
        <f>IF(COUNTIF(L79:L82,"&gt;=0"),ROUND(AVERAGEIF(L79:L82,"&gt;=0"),3),0)</f>
        <v>4.62</v>
      </c>
    </row>
    <row r="81" spans="1:15" x14ac:dyDescent="0.25">
      <c r="A81" s="134">
        <f t="shared" si="6"/>
        <v>25</v>
      </c>
      <c r="B81" s="83" t="s">
        <v>90</v>
      </c>
      <c r="C81" s="83">
        <v>3</v>
      </c>
      <c r="D81" s="135" t="s">
        <v>86</v>
      </c>
      <c r="E81" s="127"/>
      <c r="F81" s="83" t="s">
        <v>87</v>
      </c>
      <c r="G81" s="129" t="str">
        <f>IF($G$4&lt;&gt;"",$G$4,"")</f>
        <v>Grund 2</v>
      </c>
      <c r="H81" s="130">
        <v>2.1289999485015869</v>
      </c>
      <c r="I81" s="130">
        <v>9.3610000610351563</v>
      </c>
      <c r="J81" s="130">
        <v>9.6239995956420898</v>
      </c>
      <c r="K81" s="130">
        <v>0.20299999415874481</v>
      </c>
      <c r="L81" s="131">
        <f t="shared" si="7"/>
        <v>5.3292498998343945</v>
      </c>
      <c r="M81" s="123">
        <f t="shared" si="8"/>
        <v>1</v>
      </c>
      <c r="N81" s="132">
        <f>SUM(M79:M82)</f>
        <v>4</v>
      </c>
      <c r="O81" s="136">
        <f>IF(COUNTIF(L79:L82,"&gt;=0"),ROUND(AVERAGEIF(L79:L82,"&gt;=0"),3),0)</f>
        <v>4.62</v>
      </c>
    </row>
    <row r="82" spans="1:15" x14ac:dyDescent="0.25">
      <c r="A82" s="137">
        <f t="shared" si="6"/>
        <v>25</v>
      </c>
      <c r="B82" s="113" t="s">
        <v>90</v>
      </c>
      <c r="C82" s="113">
        <v>4</v>
      </c>
      <c r="D82" s="110"/>
      <c r="E82" s="111"/>
      <c r="F82" s="113"/>
      <c r="G82" s="138" t="str">
        <f>IF($G$5&lt;&gt;"",$G$5,"")</f>
        <v>Kür 2</v>
      </c>
      <c r="H82" s="139">
        <v>8.7930002212524414</v>
      </c>
      <c r="I82" s="139">
        <v>4.3880000114440918</v>
      </c>
      <c r="J82" s="139">
        <v>4.0949997901916504</v>
      </c>
      <c r="K82" s="139">
        <v>9.8979997634887695</v>
      </c>
      <c r="L82" s="140">
        <f t="shared" si="7"/>
        <v>6.7934999465942383</v>
      </c>
      <c r="M82" s="123">
        <f t="shared" si="8"/>
        <v>1</v>
      </c>
      <c r="N82" s="141">
        <f>SUM(M79:M82)</f>
        <v>4</v>
      </c>
      <c r="O82" s="142">
        <f>IF(COUNTIF(L79:L82,"&gt;=0"),ROUND(AVERAGEIF(L79:L82,"&gt;=0"),3),0)</f>
        <v>4.62</v>
      </c>
    </row>
    <row r="83" spans="1:15" x14ac:dyDescent="0.25">
      <c r="A83" s="116">
        <f t="shared" si="6"/>
        <v>21</v>
      </c>
      <c r="B83" s="117" t="s">
        <v>92</v>
      </c>
      <c r="C83" s="117">
        <v>1</v>
      </c>
      <c r="D83" s="118"/>
      <c r="E83" s="119"/>
      <c r="F83" s="117"/>
      <c r="G83" s="120" t="str">
        <f>IF($G$2&lt;&gt;"",$G$2,"")</f>
        <v>Grund</v>
      </c>
      <c r="H83" s="121">
        <v>7.1550002098083496</v>
      </c>
      <c r="I83" s="121">
        <v>8.8470001220703125</v>
      </c>
      <c r="J83" s="121">
        <v>2.4900000095367432</v>
      </c>
      <c r="K83" s="121">
        <v>8.0860004425048828</v>
      </c>
      <c r="L83" s="122">
        <f t="shared" si="7"/>
        <v>6.644500195980072</v>
      </c>
      <c r="M83" s="123">
        <f t="shared" si="8"/>
        <v>1</v>
      </c>
      <c r="N83" s="123">
        <f>SUM(M83:M86)</f>
        <v>4</v>
      </c>
      <c r="O83" s="124">
        <f>IF(COUNTIF(L83:L86,"&gt;=0"),ROUND(AVERAGEIF(L83:L86,"&gt;=0"),3),0)</f>
        <v>4.7919999999999998</v>
      </c>
    </row>
    <row r="84" spans="1:15" x14ac:dyDescent="0.25">
      <c r="A84" s="125">
        <f t="shared" si="6"/>
        <v>21</v>
      </c>
      <c r="B84" s="83" t="s">
        <v>92</v>
      </c>
      <c r="C84" s="83">
        <v>2</v>
      </c>
      <c r="D84" s="126" t="s">
        <v>93</v>
      </c>
      <c r="E84" s="127"/>
      <c r="F84" s="128" t="s">
        <v>85</v>
      </c>
      <c r="G84" s="129" t="str">
        <f>IF($G$3&lt;&gt;"",$G$3,"")</f>
        <v>Kür</v>
      </c>
      <c r="H84" s="130">
        <v>3.8190000057220459</v>
      </c>
      <c r="I84" s="130">
        <v>1.9229999780654907</v>
      </c>
      <c r="J84" s="130">
        <v>3.0580000877380371</v>
      </c>
      <c r="K84" s="130">
        <v>4.75</v>
      </c>
      <c r="L84" s="131">
        <f t="shared" si="7"/>
        <v>3.3875000178813934</v>
      </c>
      <c r="M84" s="123">
        <f t="shared" si="8"/>
        <v>1</v>
      </c>
      <c r="N84" s="132">
        <f>SUM(M83:M86)</f>
        <v>4</v>
      </c>
      <c r="O84" s="133">
        <f>IF(COUNTIF(L83:L86,"&gt;=0"),ROUND(AVERAGEIF(L83:L86,"&gt;=0"),3),0)</f>
        <v>4.7919999999999998</v>
      </c>
    </row>
    <row r="85" spans="1:15" x14ac:dyDescent="0.25">
      <c r="A85" s="134">
        <f t="shared" si="6"/>
        <v>21</v>
      </c>
      <c r="B85" s="83" t="s">
        <v>92</v>
      </c>
      <c r="C85" s="83">
        <v>3</v>
      </c>
      <c r="D85" s="135" t="s">
        <v>86</v>
      </c>
      <c r="E85" s="127"/>
      <c r="F85" s="83" t="s">
        <v>87</v>
      </c>
      <c r="G85" s="129" t="str">
        <f>IF($G$4&lt;&gt;"",$G$4,"")</f>
        <v>Grund 2</v>
      </c>
      <c r="H85" s="130">
        <v>3.6649999618530273</v>
      </c>
      <c r="I85" s="130">
        <v>1.7690000534057617</v>
      </c>
      <c r="J85" s="130">
        <v>5.4130001068115234</v>
      </c>
      <c r="K85" s="130">
        <v>4.5960001945495605</v>
      </c>
      <c r="L85" s="131">
        <f t="shared" si="7"/>
        <v>3.8607500791549683</v>
      </c>
      <c r="M85" s="123">
        <f t="shared" si="8"/>
        <v>1</v>
      </c>
      <c r="N85" s="132">
        <f>SUM(M83:M86)</f>
        <v>4</v>
      </c>
      <c r="O85" s="136">
        <f>IF(COUNTIF(L83:L86,"&gt;=0"),ROUND(AVERAGEIF(L83:L86,"&gt;=0"),3),0)</f>
        <v>4.7919999999999998</v>
      </c>
    </row>
    <row r="86" spans="1:15" x14ac:dyDescent="0.25">
      <c r="A86" s="137">
        <f t="shared" si="6"/>
        <v>21</v>
      </c>
      <c r="B86" s="113" t="s">
        <v>92</v>
      </c>
      <c r="C86" s="113">
        <v>4</v>
      </c>
      <c r="D86" s="110"/>
      <c r="E86" s="111"/>
      <c r="F86" s="113"/>
      <c r="G86" s="138" t="str">
        <f>IF($G$5&lt;&gt;"",$G$5,"")</f>
        <v>Kür 2</v>
      </c>
      <c r="H86" s="139">
        <v>0.64499998092651367</v>
      </c>
      <c r="I86" s="139">
        <v>6.7969999313354492</v>
      </c>
      <c r="J86" s="139">
        <v>4.0279998779296875</v>
      </c>
      <c r="K86" s="139">
        <v>9.6239995956420898</v>
      </c>
      <c r="L86" s="140">
        <f t="shared" si="7"/>
        <v>5.2734998464584351</v>
      </c>
      <c r="M86" s="123">
        <f t="shared" si="8"/>
        <v>1</v>
      </c>
      <c r="N86" s="141">
        <f>SUM(M83:M86)</f>
        <v>4</v>
      </c>
      <c r="O86" s="142">
        <f>IF(COUNTIF(L83:L86,"&gt;=0"),ROUND(AVERAGEIF(L83:L86,"&gt;=0"),3),0)</f>
        <v>4.7919999999999998</v>
      </c>
    </row>
    <row r="87" spans="1:15" x14ac:dyDescent="0.25">
      <c r="A87" s="116">
        <f t="shared" si="6"/>
        <v>6</v>
      </c>
      <c r="B87" s="117" t="s">
        <v>94</v>
      </c>
      <c r="C87" s="117">
        <v>1</v>
      </c>
      <c r="D87" s="118"/>
      <c r="E87" s="119"/>
      <c r="F87" s="117"/>
      <c r="G87" s="120" t="str">
        <f>IF($G$2&lt;&gt;"",$G$2,"")</f>
        <v>Grund</v>
      </c>
      <c r="H87" s="121">
        <v>9.4709997177124023</v>
      </c>
      <c r="I87" s="121">
        <v>9.5260000228881836</v>
      </c>
      <c r="J87" s="121">
        <v>1.4249999523162842</v>
      </c>
      <c r="K87" s="121">
        <v>0.40099999308586121</v>
      </c>
      <c r="L87" s="122">
        <f t="shared" si="7"/>
        <v>5.2057499215006828</v>
      </c>
      <c r="M87" s="123">
        <f t="shared" si="8"/>
        <v>1</v>
      </c>
      <c r="N87" s="123">
        <f>SUM(M87:M90)</f>
        <v>4</v>
      </c>
      <c r="O87" s="124">
        <f>IF(COUNTIF(L87:L90,"&gt;=0"),ROUND(AVERAGEIF(L87:L90,"&gt;=0"),3),0)</f>
        <v>5.5819999999999999</v>
      </c>
    </row>
    <row r="88" spans="1:15" x14ac:dyDescent="0.25">
      <c r="A88" s="125">
        <f t="shared" si="6"/>
        <v>6</v>
      </c>
      <c r="B88" s="83" t="s">
        <v>94</v>
      </c>
      <c r="C88" s="83">
        <v>2</v>
      </c>
      <c r="D88" s="126" t="s">
        <v>95</v>
      </c>
      <c r="E88" s="127"/>
      <c r="F88" s="128" t="s">
        <v>34</v>
      </c>
      <c r="G88" s="129" t="str">
        <f>IF($G$3&lt;&gt;"",$G$3,"")</f>
        <v>Kür</v>
      </c>
      <c r="H88" s="130">
        <v>6.1350002288818359</v>
      </c>
      <c r="I88" s="130">
        <v>9.7779998779296875</v>
      </c>
      <c r="J88" s="130">
        <v>4.500999927520752</v>
      </c>
      <c r="K88" s="130">
        <v>0.65299999713897705</v>
      </c>
      <c r="L88" s="131">
        <f t="shared" si="7"/>
        <v>5.2667500078678131</v>
      </c>
      <c r="M88" s="123">
        <f t="shared" si="8"/>
        <v>1</v>
      </c>
      <c r="N88" s="132">
        <f>SUM(M87:M90)</f>
        <v>4</v>
      </c>
      <c r="O88" s="133">
        <f>IF(COUNTIF(L87:L90,"&gt;=0"),ROUND(AVERAGEIF(L87:L90,"&gt;=0"),3),0)</f>
        <v>5.5819999999999999</v>
      </c>
    </row>
    <row r="89" spans="1:15" x14ac:dyDescent="0.25">
      <c r="A89" s="134">
        <f t="shared" si="6"/>
        <v>6</v>
      </c>
      <c r="B89" s="83" t="s">
        <v>94</v>
      </c>
      <c r="C89" s="83">
        <v>3</v>
      </c>
      <c r="D89" s="135" t="s">
        <v>96</v>
      </c>
      <c r="E89" s="127"/>
      <c r="F89" s="83" t="s">
        <v>97</v>
      </c>
      <c r="G89" s="129" t="str">
        <f>IF($G$4&lt;&gt;"",$G$4,"")</f>
        <v>Grund 2</v>
      </c>
      <c r="H89" s="130">
        <v>5.9809999465942383</v>
      </c>
      <c r="I89" s="130">
        <v>7.6719999313354492</v>
      </c>
      <c r="J89" s="130">
        <v>3.2679998874664307</v>
      </c>
      <c r="K89" s="130">
        <v>4.4029998779296875</v>
      </c>
      <c r="L89" s="131">
        <f t="shared" si="7"/>
        <v>5.3309999108314514</v>
      </c>
      <c r="M89" s="123">
        <f t="shared" si="8"/>
        <v>1</v>
      </c>
      <c r="N89" s="132">
        <f>SUM(M87:M90)</f>
        <v>4</v>
      </c>
      <c r="O89" s="136">
        <f>IF(COUNTIF(L87:L90,"&gt;=0"),ROUND(AVERAGEIF(L87:L90,"&gt;=0"),3),0)</f>
        <v>5.5819999999999999</v>
      </c>
    </row>
    <row r="90" spans="1:15" x14ac:dyDescent="0.25">
      <c r="A90" s="137">
        <f t="shared" si="6"/>
        <v>6</v>
      </c>
      <c r="B90" s="113" t="s">
        <v>94</v>
      </c>
      <c r="C90" s="113">
        <v>4</v>
      </c>
      <c r="D90" s="110"/>
      <c r="E90" s="111"/>
      <c r="F90" s="113"/>
      <c r="G90" s="138" t="str">
        <f>IF($G$5&lt;&gt;"",$G$5,"")</f>
        <v>Kür 2</v>
      </c>
      <c r="H90" s="139">
        <v>6.5479998588562012</v>
      </c>
      <c r="I90" s="139">
        <v>4.6519999504089355</v>
      </c>
      <c r="J90" s="139">
        <v>5.7870001792907715</v>
      </c>
      <c r="K90" s="139">
        <v>9.1149997711181641</v>
      </c>
      <c r="L90" s="140">
        <f t="shared" si="7"/>
        <v>6.5254999399185181</v>
      </c>
      <c r="M90" s="123">
        <f t="shared" si="8"/>
        <v>1</v>
      </c>
      <c r="N90" s="141">
        <f>SUM(M87:M90)</f>
        <v>4</v>
      </c>
      <c r="O90" s="142">
        <f>IF(COUNTIF(L87:L90,"&gt;=0"),ROUND(AVERAGEIF(L87:L90,"&gt;=0"),3),0)</f>
        <v>5.5819999999999999</v>
      </c>
    </row>
    <row r="91" spans="1:15" x14ac:dyDescent="0.25">
      <c r="A91" s="116">
        <f t="shared" si="6"/>
        <v>28</v>
      </c>
      <c r="B91" s="117" t="s">
        <v>98</v>
      </c>
      <c r="C91" s="117">
        <v>1</v>
      </c>
      <c r="D91" s="118"/>
      <c r="E91" s="119"/>
      <c r="F91" s="117"/>
      <c r="G91" s="120" t="str">
        <f>IF($G$2&lt;&gt;"",$G$2,"")</f>
        <v>Grund</v>
      </c>
      <c r="H91" s="121">
        <v>8.6999998092651367</v>
      </c>
      <c r="I91" s="121">
        <v>1.2640000581741333</v>
      </c>
      <c r="J91" s="121">
        <v>1.0039999485015869</v>
      </c>
      <c r="K91" s="121">
        <v>5.5190000534057617</v>
      </c>
      <c r="L91" s="122">
        <f t="shared" si="7"/>
        <v>4.1217499673366547</v>
      </c>
      <c r="M91" s="123">
        <f t="shared" si="8"/>
        <v>1</v>
      </c>
      <c r="N91" s="123">
        <f>SUM(M91:M94)</f>
        <v>4</v>
      </c>
      <c r="O91" s="124">
        <f>IF(COUNTIF(L91:L94,"&gt;=0"),ROUND(AVERAGEIF(L91:L94,"&gt;=0"),3),0)</f>
        <v>4.1239999999999997</v>
      </c>
    </row>
    <row r="92" spans="1:15" x14ac:dyDescent="0.25">
      <c r="A92" s="125">
        <f t="shared" si="6"/>
        <v>28</v>
      </c>
      <c r="B92" s="83" t="s">
        <v>98</v>
      </c>
      <c r="C92" s="83">
        <v>2</v>
      </c>
      <c r="D92" s="126" t="s">
        <v>99</v>
      </c>
      <c r="E92" s="127"/>
      <c r="F92" s="128" t="s">
        <v>100</v>
      </c>
      <c r="G92" s="129" t="str">
        <f>IF($G$3&lt;&gt;"",$G$3,"")</f>
        <v>Kür</v>
      </c>
      <c r="H92" s="130">
        <v>6.2360000610351563</v>
      </c>
      <c r="I92" s="130">
        <v>4.3400001525878906</v>
      </c>
      <c r="J92" s="130">
        <v>0.49200001358985901</v>
      </c>
      <c r="K92" s="130">
        <v>7.7230000495910645</v>
      </c>
      <c r="L92" s="131">
        <f t="shared" si="7"/>
        <v>4.6977500692009926</v>
      </c>
      <c r="M92" s="123">
        <f t="shared" si="8"/>
        <v>1</v>
      </c>
      <c r="N92" s="132">
        <f>SUM(M91:M94)</f>
        <v>4</v>
      </c>
      <c r="O92" s="133">
        <f>IF(COUNTIF(L91:L94,"&gt;=0"),ROUND(AVERAGEIF(L91:L94,"&gt;=0"),3),0)</f>
        <v>4.1239999999999997</v>
      </c>
    </row>
    <row r="93" spans="1:15" x14ac:dyDescent="0.25">
      <c r="A93" s="134">
        <f t="shared" si="6"/>
        <v>28</v>
      </c>
      <c r="B93" s="83" t="s">
        <v>98</v>
      </c>
      <c r="C93" s="83">
        <v>3</v>
      </c>
      <c r="D93" s="135" t="s">
        <v>101</v>
      </c>
      <c r="E93" s="127"/>
      <c r="F93" s="83" t="s">
        <v>102</v>
      </c>
      <c r="G93" s="129" t="str">
        <f>IF($G$4&lt;&gt;"",$G$4,"")</f>
        <v>Grund 2</v>
      </c>
      <c r="H93" s="130">
        <v>3.5739998817443848</v>
      </c>
      <c r="I93" s="130">
        <v>1.3619999885559082</v>
      </c>
      <c r="J93" s="130">
        <v>9.4659996032714844</v>
      </c>
      <c r="K93" s="130">
        <v>2.0290000438690186</v>
      </c>
      <c r="L93" s="131">
        <f t="shared" si="7"/>
        <v>4.107749879360199</v>
      </c>
      <c r="M93" s="123">
        <f t="shared" si="8"/>
        <v>1</v>
      </c>
      <c r="N93" s="132">
        <f>SUM(M91:M94)</f>
        <v>4</v>
      </c>
      <c r="O93" s="136">
        <f>IF(COUNTIF(L91:L94,"&gt;=0"),ROUND(AVERAGEIF(L91:L94,"&gt;=0"),3),0)</f>
        <v>4.1239999999999997</v>
      </c>
    </row>
    <row r="94" spans="1:15" x14ac:dyDescent="0.25">
      <c r="A94" s="137">
        <f t="shared" si="6"/>
        <v>28</v>
      </c>
      <c r="B94" s="113" t="s">
        <v>98</v>
      </c>
      <c r="C94" s="113">
        <v>4</v>
      </c>
      <c r="D94" s="110"/>
      <c r="E94" s="111"/>
      <c r="F94" s="113"/>
      <c r="G94" s="138" t="str">
        <f>IF($G$5&lt;&gt;"",$G$5,"")</f>
        <v>Kür 2</v>
      </c>
      <c r="H94" s="139">
        <v>8.2860002517700195</v>
      </c>
      <c r="I94" s="139">
        <v>2.8020000457763672</v>
      </c>
      <c r="J94" s="139">
        <v>2.5420000553131104</v>
      </c>
      <c r="K94" s="139">
        <v>0.64499998092651367</v>
      </c>
      <c r="L94" s="140">
        <f t="shared" si="7"/>
        <v>3.5687500834465027</v>
      </c>
      <c r="M94" s="123">
        <f t="shared" si="8"/>
        <v>1</v>
      </c>
      <c r="N94" s="141">
        <f>SUM(M91:M94)</f>
        <v>4</v>
      </c>
      <c r="O94" s="142">
        <f>IF(COUNTIF(L91:L94,"&gt;=0"),ROUND(AVERAGEIF(L91:L94,"&gt;=0"),3),0)</f>
        <v>4.1239999999999997</v>
      </c>
    </row>
    <row r="95" spans="1:15" x14ac:dyDescent="0.25">
      <c r="A95" s="116">
        <f t="shared" si="6"/>
        <v>22</v>
      </c>
      <c r="B95" s="117" t="s">
        <v>103</v>
      </c>
      <c r="C95" s="117">
        <v>1</v>
      </c>
      <c r="D95" s="118"/>
      <c r="E95" s="119"/>
      <c r="F95" s="117"/>
      <c r="G95" s="120" t="str">
        <f>IF($G$2&lt;&gt;"",$G$2,"")</f>
        <v>Grund</v>
      </c>
      <c r="H95" s="121">
        <v>8.4209995269775391</v>
      </c>
      <c r="I95" s="121">
        <v>5.6519999504089355</v>
      </c>
      <c r="J95" s="121">
        <v>2.8840000629425049</v>
      </c>
      <c r="K95" s="121">
        <v>5.4470000267028809</v>
      </c>
      <c r="L95" s="122">
        <f t="shared" si="7"/>
        <v>5.6009998917579651</v>
      </c>
      <c r="M95" s="123">
        <f t="shared" si="8"/>
        <v>1</v>
      </c>
      <c r="N95" s="123">
        <f>SUM(M95:M98)</f>
        <v>4</v>
      </c>
      <c r="O95" s="124">
        <f>IF(COUNTIF(L95:L98,"&gt;=0"),ROUND(AVERAGEIF(L95:L98,"&gt;=0"),3),0)</f>
        <v>4.774</v>
      </c>
    </row>
    <row r="96" spans="1:15" x14ac:dyDescent="0.25">
      <c r="A96" s="125">
        <f t="shared" si="6"/>
        <v>22</v>
      </c>
      <c r="B96" s="83" t="s">
        <v>103</v>
      </c>
      <c r="C96" s="83">
        <v>2</v>
      </c>
      <c r="D96" s="126" t="s">
        <v>104</v>
      </c>
      <c r="E96" s="127"/>
      <c r="F96" s="128" t="s">
        <v>100</v>
      </c>
      <c r="G96" s="129" t="str">
        <f>IF($G$3&lt;&gt;"",$G$3,"")</f>
        <v>Kür</v>
      </c>
      <c r="H96" s="130">
        <v>0.62400001287460327</v>
      </c>
      <c r="I96" s="130">
        <v>0.68000000715255737</v>
      </c>
      <c r="J96" s="130">
        <v>8.7829999923706055</v>
      </c>
      <c r="K96" s="130">
        <v>4.934999942779541</v>
      </c>
      <c r="L96" s="131">
        <f t="shared" si="7"/>
        <v>3.7554999887943268</v>
      </c>
      <c r="M96" s="123">
        <f t="shared" si="8"/>
        <v>1</v>
      </c>
      <c r="N96" s="132">
        <f>SUM(M95:M98)</f>
        <v>4</v>
      </c>
      <c r="O96" s="133">
        <f>IF(COUNTIF(L95:L98,"&gt;=0"),ROUND(AVERAGEIF(L95:L98,"&gt;=0"),3),0)</f>
        <v>4.774</v>
      </c>
    </row>
    <row r="97" spans="1:15" x14ac:dyDescent="0.25">
      <c r="A97" s="134">
        <f t="shared" si="6"/>
        <v>22</v>
      </c>
      <c r="B97" s="83" t="s">
        <v>103</v>
      </c>
      <c r="C97" s="83">
        <v>3</v>
      </c>
      <c r="D97" s="135" t="s">
        <v>101</v>
      </c>
      <c r="E97" s="127"/>
      <c r="F97" s="83" t="s">
        <v>102</v>
      </c>
      <c r="G97" s="129" t="str">
        <f>IF($G$4&lt;&gt;"",$G$4,"")</f>
        <v>Grund 2</v>
      </c>
      <c r="H97" s="130">
        <v>8.5190000534057617</v>
      </c>
      <c r="I97" s="130">
        <v>0.52600002288818359</v>
      </c>
      <c r="J97" s="130">
        <v>3.8540000915527344</v>
      </c>
      <c r="K97" s="130">
        <v>7.4970002174377441</v>
      </c>
      <c r="L97" s="131">
        <f t="shared" si="7"/>
        <v>5.099000096321106</v>
      </c>
      <c r="M97" s="123">
        <f t="shared" si="8"/>
        <v>1</v>
      </c>
      <c r="N97" s="132">
        <f>SUM(M95:M98)</f>
        <v>4</v>
      </c>
      <c r="O97" s="136">
        <f>IF(COUNTIF(L95:L98,"&gt;=0"),ROUND(AVERAGEIF(L95:L98,"&gt;=0"),3),0)</f>
        <v>4.774</v>
      </c>
    </row>
    <row r="98" spans="1:15" x14ac:dyDescent="0.25">
      <c r="A98" s="137">
        <f t="shared" si="6"/>
        <v>22</v>
      </c>
      <c r="B98" s="113" t="s">
        <v>103</v>
      </c>
      <c r="C98" s="113">
        <v>4</v>
      </c>
      <c r="D98" s="110"/>
      <c r="E98" s="111"/>
      <c r="F98" s="113"/>
      <c r="G98" s="138" t="str">
        <f>IF($G$5&lt;&gt;"",$G$5,"")</f>
        <v>Kür 2</v>
      </c>
      <c r="H98" s="139">
        <v>9.9589996337890625</v>
      </c>
      <c r="I98" s="139">
        <v>2.7300000190734863</v>
      </c>
      <c r="J98" s="139">
        <v>0.83399999141693115</v>
      </c>
      <c r="K98" s="139">
        <v>5.0329999923706055</v>
      </c>
      <c r="L98" s="140">
        <f t="shared" si="7"/>
        <v>4.6389999091625214</v>
      </c>
      <c r="M98" s="123">
        <f t="shared" si="8"/>
        <v>1</v>
      </c>
      <c r="N98" s="141">
        <f>SUM(M95:M98)</f>
        <v>4</v>
      </c>
      <c r="O98" s="142">
        <f>IF(COUNTIF(L95:L98,"&gt;=0"),ROUND(AVERAGEIF(L95:L98,"&gt;=0"),3),0)</f>
        <v>4.774</v>
      </c>
    </row>
    <row r="99" spans="1:15" x14ac:dyDescent="0.25">
      <c r="A99" s="116">
        <f t="shared" si="6"/>
        <v>7</v>
      </c>
      <c r="B99" s="117" t="s">
        <v>105</v>
      </c>
      <c r="C99" s="117">
        <v>1</v>
      </c>
      <c r="D99" s="118"/>
      <c r="E99" s="119"/>
      <c r="F99" s="117"/>
      <c r="G99" s="120" t="str">
        <f>IF($G$2&lt;&gt;"",$G$2,"")</f>
        <v>Grund</v>
      </c>
      <c r="H99" s="121">
        <v>4.3870000839233398</v>
      </c>
      <c r="I99" s="121">
        <v>2.4909999370574951</v>
      </c>
      <c r="J99" s="121">
        <v>5.5780000686645508</v>
      </c>
      <c r="K99" s="121">
        <v>1.937000036239624</v>
      </c>
      <c r="L99" s="122">
        <f t="shared" si="7"/>
        <v>3.5982500314712524</v>
      </c>
      <c r="M99" s="123">
        <f t="shared" si="8"/>
        <v>1</v>
      </c>
      <c r="N99" s="123">
        <f>SUM(M99:M102)</f>
        <v>4</v>
      </c>
      <c r="O99" s="124">
        <f>IF(COUNTIF(L99:L102,"&gt;=0"),ROUND(AVERAGEIF(L99:L102,"&gt;=0"),3),0)</f>
        <v>5.5650000000000004</v>
      </c>
    </row>
    <row r="100" spans="1:15" x14ac:dyDescent="0.25">
      <c r="A100" s="125">
        <f t="shared" si="6"/>
        <v>7</v>
      </c>
      <c r="B100" s="83" t="s">
        <v>105</v>
      </c>
      <c r="C100" s="83">
        <v>2</v>
      </c>
      <c r="D100" s="126" t="s">
        <v>106</v>
      </c>
      <c r="E100" s="127"/>
      <c r="F100" s="128" t="s">
        <v>100</v>
      </c>
      <c r="G100" s="129" t="str">
        <f>IF($G$3&lt;&gt;"",$G$3,"")</f>
        <v>Kür</v>
      </c>
      <c r="H100" s="130">
        <v>5.8270001411437988</v>
      </c>
      <c r="I100" s="130">
        <v>6.6459999084472656</v>
      </c>
      <c r="J100" s="130">
        <v>6.1449999809265137</v>
      </c>
      <c r="K100" s="130">
        <v>1.3919999599456787</v>
      </c>
      <c r="L100" s="131">
        <f t="shared" si="7"/>
        <v>5.0024999976158142</v>
      </c>
      <c r="M100" s="123">
        <f t="shared" si="8"/>
        <v>1</v>
      </c>
      <c r="N100" s="132">
        <f>SUM(M99:M102)</f>
        <v>4</v>
      </c>
      <c r="O100" s="133">
        <f>IF(COUNTIF(L99:L102,"&gt;=0"),ROUND(AVERAGEIF(L99:L102,"&gt;=0"),3),0)</f>
        <v>5.5650000000000004</v>
      </c>
    </row>
    <row r="101" spans="1:15" x14ac:dyDescent="0.25">
      <c r="A101" s="134">
        <f t="shared" si="6"/>
        <v>7</v>
      </c>
      <c r="B101" s="83" t="s">
        <v>105</v>
      </c>
      <c r="C101" s="83">
        <v>3</v>
      </c>
      <c r="D101" s="135" t="s">
        <v>107</v>
      </c>
      <c r="E101" s="127"/>
      <c r="F101" s="83" t="s">
        <v>108</v>
      </c>
      <c r="G101" s="129" t="str">
        <f>IF($G$4&lt;&gt;"",$G$4,"")</f>
        <v>Grund 2</v>
      </c>
      <c r="H101" s="130">
        <v>9.2609996795654297</v>
      </c>
      <c r="I101" s="130">
        <v>9.0010004043579102</v>
      </c>
      <c r="J101" s="130">
        <v>5.6760001182556152</v>
      </c>
      <c r="K101" s="130">
        <v>7.6830000877380371</v>
      </c>
      <c r="L101" s="131">
        <f t="shared" si="7"/>
        <v>7.905250072479248</v>
      </c>
      <c r="M101" s="123">
        <f t="shared" si="8"/>
        <v>1</v>
      </c>
      <c r="N101" s="132">
        <f>SUM(M99:M102)</f>
        <v>4</v>
      </c>
      <c r="O101" s="136">
        <f>IF(COUNTIF(L99:L102,"&gt;=0"),ROUND(AVERAGEIF(L99:L102,"&gt;=0"),3),0)</f>
        <v>5.5650000000000004</v>
      </c>
    </row>
    <row r="102" spans="1:15" x14ac:dyDescent="0.25">
      <c r="A102" s="137">
        <f t="shared" si="6"/>
        <v>7</v>
      </c>
      <c r="B102" s="113" t="s">
        <v>105</v>
      </c>
      <c r="C102" s="113">
        <v>4</v>
      </c>
      <c r="D102" s="110"/>
      <c r="E102" s="111"/>
      <c r="F102" s="113"/>
      <c r="G102" s="138" t="str">
        <f>IF($G$5&lt;&gt;"",$G$5,"")</f>
        <v>Kür 2</v>
      </c>
      <c r="H102" s="139">
        <v>2.3369998931884766</v>
      </c>
      <c r="I102" s="139">
        <v>7.9320001602172852</v>
      </c>
      <c r="J102" s="139">
        <v>6.2430000305175781</v>
      </c>
      <c r="K102" s="139">
        <v>6.5069999694824219</v>
      </c>
      <c r="L102" s="140">
        <f t="shared" si="7"/>
        <v>5.7547500133514404</v>
      </c>
      <c r="M102" s="123">
        <f t="shared" si="8"/>
        <v>1</v>
      </c>
      <c r="N102" s="141">
        <f>SUM(M99:M102)</f>
        <v>4</v>
      </c>
      <c r="O102" s="142">
        <f>IF(COUNTIF(L99:L102,"&gt;=0"),ROUND(AVERAGEIF(L99:L102,"&gt;=0"),3),0)</f>
        <v>5.5650000000000004</v>
      </c>
    </row>
    <row r="103" spans="1:15" x14ac:dyDescent="0.25">
      <c r="A103" s="116">
        <f t="shared" ref="A103:A126" si="9">_xlfn.FLOOR.MATH(RANK(N103,$N$7:$N$234)/4+1+SUMPRODUCT(-(-($N$7:$N$234=N103)),-(-(O103&lt;$O$7:$O$234)))/4)</f>
        <v>23</v>
      </c>
      <c r="B103" s="117" t="s">
        <v>109</v>
      </c>
      <c r="C103" s="117">
        <v>1</v>
      </c>
      <c r="D103" s="118"/>
      <c r="E103" s="119"/>
      <c r="F103" s="117"/>
      <c r="G103" s="120" t="str">
        <f>IF($G$2&lt;&gt;"",$G$2,"")</f>
        <v>Grund</v>
      </c>
      <c r="H103" s="121">
        <v>0.30399999022483826</v>
      </c>
      <c r="I103" s="121">
        <v>4.5029997825622559</v>
      </c>
      <c r="J103" s="121">
        <v>8.7030000686645508</v>
      </c>
      <c r="K103" s="121">
        <v>2.1389999389648438</v>
      </c>
      <c r="L103" s="122">
        <f t="shared" ref="L103:L126" si="10">IF(COUNTBLANK(H103:K103)=0,AVERAGE(H103:K103),-0.000001)</f>
        <v>3.9122499451041222</v>
      </c>
      <c r="M103" s="123">
        <f t="shared" ref="M103:M126" si="11">IF(COUNTBLANK(H103:K103)=0,1,0)</f>
        <v>1</v>
      </c>
      <c r="N103" s="123">
        <f>SUM(M103:M106)</f>
        <v>4</v>
      </c>
      <c r="O103" s="124">
        <f>IF(COUNTIF(L103:L106,"&gt;=0"),ROUND(AVERAGEIF(L103:L106,"&gt;=0"),3),0)</f>
        <v>4.6680000000000001</v>
      </c>
    </row>
    <row r="104" spans="1:15" x14ac:dyDescent="0.25">
      <c r="A104" s="125">
        <f t="shared" si="9"/>
        <v>23</v>
      </c>
      <c r="B104" s="83" t="s">
        <v>109</v>
      </c>
      <c r="C104" s="83">
        <v>2</v>
      </c>
      <c r="D104" s="126" t="s">
        <v>110</v>
      </c>
      <c r="E104" s="127"/>
      <c r="F104" s="128" t="s">
        <v>100</v>
      </c>
      <c r="G104" s="129" t="str">
        <f>IF($G$3&lt;&gt;"",$G$3,"")</f>
        <v>Kür</v>
      </c>
      <c r="H104" s="130">
        <v>6.9670000076293945</v>
      </c>
      <c r="I104" s="130">
        <v>3.9909999370574951</v>
      </c>
      <c r="J104" s="130">
        <v>9.0629997253417969</v>
      </c>
      <c r="K104" s="130">
        <v>6.8509998321533203</v>
      </c>
      <c r="L104" s="131">
        <f t="shared" si="10"/>
        <v>6.7179998755455017</v>
      </c>
      <c r="M104" s="123">
        <f t="shared" si="11"/>
        <v>1</v>
      </c>
      <c r="N104" s="132">
        <f>SUM(M103:M106)</f>
        <v>4</v>
      </c>
      <c r="O104" s="133">
        <f>IF(COUNTIF(L103:L106,"&gt;=0"),ROUND(AVERAGEIF(L103:L106,"&gt;=0"),3),0)</f>
        <v>4.6680000000000001</v>
      </c>
    </row>
    <row r="105" spans="1:15" x14ac:dyDescent="0.25">
      <c r="A105" s="134">
        <f t="shared" si="9"/>
        <v>23</v>
      </c>
      <c r="B105" s="83" t="s">
        <v>109</v>
      </c>
      <c r="C105" s="83">
        <v>3</v>
      </c>
      <c r="D105" s="135" t="s">
        <v>107</v>
      </c>
      <c r="E105" s="127"/>
      <c r="F105" s="83" t="s">
        <v>108</v>
      </c>
      <c r="G105" s="129" t="str">
        <f>IF($G$4&lt;&gt;"",$G$4,"")</f>
        <v>Grund 2</v>
      </c>
      <c r="H105" s="130">
        <v>2.3540000915527344</v>
      </c>
      <c r="I105" s="130">
        <v>4.9169998168945313</v>
      </c>
      <c r="J105" s="130">
        <v>3.5769999027252197</v>
      </c>
      <c r="K105" s="130">
        <v>2.2369999885559082</v>
      </c>
      <c r="L105" s="131">
        <f t="shared" si="10"/>
        <v>3.2712499499320984</v>
      </c>
      <c r="M105" s="123">
        <f t="shared" si="11"/>
        <v>1</v>
      </c>
      <c r="N105" s="132">
        <f>SUM(M103:M106)</f>
        <v>4</v>
      </c>
      <c r="O105" s="136">
        <f>IF(COUNTIF(L103:L106,"&gt;=0"),ROUND(AVERAGEIF(L103:L106,"&gt;=0"),3),0)</f>
        <v>4.6680000000000001</v>
      </c>
    </row>
    <row r="106" spans="1:15" x14ac:dyDescent="0.25">
      <c r="A106" s="137">
        <f t="shared" si="9"/>
        <v>23</v>
      </c>
      <c r="B106" s="113" t="s">
        <v>109</v>
      </c>
      <c r="C106" s="113">
        <v>4</v>
      </c>
      <c r="D106" s="110"/>
      <c r="E106" s="111"/>
      <c r="F106" s="113"/>
      <c r="G106" s="138" t="str">
        <f>IF($G$5&lt;&gt;"",$G$5,"")</f>
        <v>Kür 2</v>
      </c>
      <c r="H106" s="139">
        <v>8.2530002593994141</v>
      </c>
      <c r="I106" s="139">
        <v>4.4050002098083496</v>
      </c>
      <c r="J106" s="139">
        <v>4.7010002136230469</v>
      </c>
      <c r="K106" s="139">
        <v>1.7250000238418579</v>
      </c>
      <c r="L106" s="140">
        <f t="shared" si="10"/>
        <v>4.7710001766681671</v>
      </c>
      <c r="M106" s="123">
        <f t="shared" si="11"/>
        <v>1</v>
      </c>
      <c r="N106" s="141">
        <f>SUM(M103:M106)</f>
        <v>4</v>
      </c>
      <c r="O106" s="142">
        <f>IF(COUNTIF(L103:L106,"&gt;=0"),ROUND(AVERAGEIF(L103:L106,"&gt;=0"),3),0)</f>
        <v>4.6680000000000001</v>
      </c>
    </row>
    <row r="107" spans="1:15" x14ac:dyDescent="0.25">
      <c r="A107" s="116">
        <f t="shared" si="9"/>
        <v>5</v>
      </c>
      <c r="B107" s="117" t="s">
        <v>111</v>
      </c>
      <c r="C107" s="117">
        <v>1</v>
      </c>
      <c r="D107" s="118"/>
      <c r="E107" s="119"/>
      <c r="F107" s="117"/>
      <c r="G107" s="120" t="str">
        <f>IF($G$2&lt;&gt;"",$G$2,"")</f>
        <v>Grund</v>
      </c>
      <c r="H107" s="121">
        <v>1.0870000123977661</v>
      </c>
      <c r="I107" s="121">
        <v>6.6830000877380371</v>
      </c>
      <c r="J107" s="121">
        <v>4.4380002021789551</v>
      </c>
      <c r="K107" s="121">
        <v>7.7649998664855957</v>
      </c>
      <c r="L107" s="122">
        <f t="shared" si="10"/>
        <v>4.9932500422000885</v>
      </c>
      <c r="M107" s="123">
        <f t="shared" si="11"/>
        <v>1</v>
      </c>
      <c r="N107" s="123">
        <f>SUM(M107:M110)</f>
        <v>4</v>
      </c>
      <c r="O107" s="124">
        <f>IF(COUNTIF(L107:L110,"&gt;=0"),ROUND(AVERAGEIF(L107:L110,"&gt;=0"),3),0)</f>
        <v>5.6180000000000003</v>
      </c>
    </row>
    <row r="108" spans="1:15" x14ac:dyDescent="0.25">
      <c r="A108" s="125">
        <f t="shared" si="9"/>
        <v>5</v>
      </c>
      <c r="B108" s="83" t="s">
        <v>111</v>
      </c>
      <c r="C108" s="83">
        <v>2</v>
      </c>
      <c r="D108" s="126" t="s">
        <v>112</v>
      </c>
      <c r="E108" s="127"/>
      <c r="F108" s="128" t="s">
        <v>100</v>
      </c>
      <c r="G108" s="129" t="str">
        <f>IF($G$3&lt;&gt;"",$G$3,"")</f>
        <v>Kür</v>
      </c>
      <c r="H108" s="130">
        <v>4.1630001068115234</v>
      </c>
      <c r="I108" s="130">
        <v>5.8220000267028809</v>
      </c>
      <c r="J108" s="130">
        <v>4.689000129699707</v>
      </c>
      <c r="K108" s="130">
        <v>8.3330001831054688</v>
      </c>
      <c r="L108" s="131">
        <f t="shared" si="10"/>
        <v>5.751750111579895</v>
      </c>
      <c r="M108" s="123">
        <f t="shared" si="11"/>
        <v>1</v>
      </c>
      <c r="N108" s="132">
        <f>SUM(M107:M110)</f>
        <v>4</v>
      </c>
      <c r="O108" s="133">
        <f>IF(COUNTIF(L107:L110,"&gt;=0"),ROUND(AVERAGEIF(L107:L110,"&gt;=0"),3),0)</f>
        <v>5.6180000000000003</v>
      </c>
    </row>
    <row r="109" spans="1:15" x14ac:dyDescent="0.25">
      <c r="A109" s="134">
        <f t="shared" si="9"/>
        <v>5</v>
      </c>
      <c r="B109" s="83" t="s">
        <v>111</v>
      </c>
      <c r="C109" s="83">
        <v>3</v>
      </c>
      <c r="D109" s="135" t="s">
        <v>107</v>
      </c>
      <c r="E109" s="127"/>
      <c r="F109" s="83" t="s">
        <v>108</v>
      </c>
      <c r="G109" s="129" t="str">
        <f>IF($G$4&lt;&gt;"",$G$4,"")</f>
        <v>Grund 2</v>
      </c>
      <c r="H109" s="130">
        <v>0.9779999852180481</v>
      </c>
      <c r="I109" s="130">
        <v>9.2889995574951172</v>
      </c>
      <c r="J109" s="130">
        <v>2.9000000953674316</v>
      </c>
      <c r="K109" s="130">
        <v>9.050999641418457</v>
      </c>
      <c r="L109" s="131">
        <f t="shared" si="10"/>
        <v>5.5544998198747635</v>
      </c>
      <c r="M109" s="123">
        <f t="shared" si="11"/>
        <v>1</v>
      </c>
      <c r="N109" s="132">
        <f>SUM(M107:M110)</f>
        <v>4</v>
      </c>
      <c r="O109" s="136">
        <f>IF(COUNTIF(L107:L110,"&gt;=0"),ROUND(AVERAGEIF(L107:L110,"&gt;=0"),3),0)</f>
        <v>5.6180000000000003</v>
      </c>
    </row>
    <row r="110" spans="1:15" x14ac:dyDescent="0.25">
      <c r="A110" s="137">
        <f t="shared" si="9"/>
        <v>5</v>
      </c>
      <c r="B110" s="113" t="s">
        <v>111</v>
      </c>
      <c r="C110" s="113">
        <v>4</v>
      </c>
      <c r="D110" s="110"/>
      <c r="E110" s="111"/>
      <c r="F110" s="113"/>
      <c r="G110" s="138" t="str">
        <f>IF($G$5&lt;&gt;"",$G$5,"")</f>
        <v>Kür 2</v>
      </c>
      <c r="H110" s="139">
        <v>0.67299997806549072</v>
      </c>
      <c r="I110" s="139">
        <v>8.4280004501342773</v>
      </c>
      <c r="J110" s="139">
        <v>5.9749999046325684</v>
      </c>
      <c r="K110" s="139">
        <v>9.6190004348754883</v>
      </c>
      <c r="L110" s="140">
        <f t="shared" si="10"/>
        <v>6.1737501919269562</v>
      </c>
      <c r="M110" s="123">
        <f t="shared" si="11"/>
        <v>1</v>
      </c>
      <c r="N110" s="141">
        <f>SUM(M107:M110)</f>
        <v>4</v>
      </c>
      <c r="O110" s="142">
        <f>IF(COUNTIF(L107:L110,"&gt;=0"),ROUND(AVERAGEIF(L107:L110,"&gt;=0"),3),0)</f>
        <v>5.6180000000000003</v>
      </c>
    </row>
    <row r="111" spans="1:15" x14ac:dyDescent="0.25">
      <c r="A111" s="116">
        <f t="shared" si="9"/>
        <v>14</v>
      </c>
      <c r="B111" s="117" t="s">
        <v>113</v>
      </c>
      <c r="C111" s="117">
        <v>1</v>
      </c>
      <c r="D111" s="118"/>
      <c r="E111" s="119"/>
      <c r="F111" s="117"/>
      <c r="G111" s="120" t="str">
        <f>IF($G$2&lt;&gt;"",$G$2,"")</f>
        <v>Grund</v>
      </c>
      <c r="H111" s="121">
        <v>8.4200000762939453</v>
      </c>
      <c r="I111" s="121">
        <v>5.6510000228881836</v>
      </c>
      <c r="J111" s="121">
        <v>8.2150001525878906</v>
      </c>
      <c r="K111" s="121">
        <v>0.46299999952316284</v>
      </c>
      <c r="L111" s="122">
        <f t="shared" si="10"/>
        <v>5.6872500628232956</v>
      </c>
      <c r="M111" s="123">
        <f t="shared" si="11"/>
        <v>1</v>
      </c>
      <c r="N111" s="123">
        <f>SUM(M111:M114)</f>
        <v>4</v>
      </c>
      <c r="O111" s="124">
        <f>IF(COUNTIF(L111:L114,"&gt;=0"),ROUND(AVERAGEIF(L111:L114,"&gt;=0"),3),0)</f>
        <v>5.1239999999999997</v>
      </c>
    </row>
    <row r="112" spans="1:15" x14ac:dyDescent="0.25">
      <c r="A112" s="125">
        <f t="shared" si="9"/>
        <v>14</v>
      </c>
      <c r="B112" s="83" t="s">
        <v>113</v>
      </c>
      <c r="C112" s="83">
        <v>2</v>
      </c>
      <c r="D112" s="126" t="s">
        <v>114</v>
      </c>
      <c r="E112" s="127"/>
      <c r="F112" s="128" t="s">
        <v>100</v>
      </c>
      <c r="G112" s="129" t="str">
        <f>IF($G$3&lt;&gt;"",$G$3,"")</f>
        <v>Kür</v>
      </c>
      <c r="H112" s="130">
        <v>5.3990001678466797</v>
      </c>
      <c r="I112" s="130">
        <v>3.187000036239624</v>
      </c>
      <c r="J112" s="130">
        <v>9.3389997482299805</v>
      </c>
      <c r="K112" s="130">
        <v>5.4899997711181641</v>
      </c>
      <c r="L112" s="131">
        <f t="shared" si="10"/>
        <v>5.8537499308586121</v>
      </c>
      <c r="M112" s="123">
        <f t="shared" si="11"/>
        <v>1</v>
      </c>
      <c r="N112" s="132">
        <f>SUM(M111:M114)</f>
        <v>4</v>
      </c>
      <c r="O112" s="133">
        <f>IF(COUNTIF(L111:L114,"&gt;=0"),ROUND(AVERAGEIF(L111:L114,"&gt;=0"),3),0)</f>
        <v>5.1239999999999997</v>
      </c>
    </row>
    <row r="113" spans="1:15" x14ac:dyDescent="0.25">
      <c r="A113" s="134">
        <f t="shared" si="9"/>
        <v>14</v>
      </c>
      <c r="B113" s="83" t="s">
        <v>113</v>
      </c>
      <c r="C113" s="83">
        <v>3</v>
      </c>
      <c r="D113" s="135" t="s">
        <v>115</v>
      </c>
      <c r="E113" s="127"/>
      <c r="F113" s="83" t="s">
        <v>116</v>
      </c>
      <c r="G113" s="129" t="str">
        <f>IF($G$4&lt;&gt;"",$G$4,"")</f>
        <v>Grund 2</v>
      </c>
      <c r="H113" s="130">
        <v>0.4699999988079071</v>
      </c>
      <c r="I113" s="130">
        <v>6.9369997978210449</v>
      </c>
      <c r="J113" s="130">
        <v>0.26499998569488525</v>
      </c>
      <c r="K113" s="130">
        <v>7.2890000343322754</v>
      </c>
      <c r="L113" s="131">
        <f t="shared" si="10"/>
        <v>3.7402499541640282</v>
      </c>
      <c r="M113" s="123">
        <f t="shared" si="11"/>
        <v>1</v>
      </c>
      <c r="N113" s="132">
        <f>SUM(M111:M114)</f>
        <v>4</v>
      </c>
      <c r="O113" s="136">
        <f>IF(COUNTIF(L111:L114,"&gt;=0"),ROUND(AVERAGEIF(L111:L114,"&gt;=0"),3),0)</f>
        <v>5.1239999999999997</v>
      </c>
    </row>
    <row r="114" spans="1:15" x14ac:dyDescent="0.25">
      <c r="A114" s="137">
        <f t="shared" si="9"/>
        <v>14</v>
      </c>
      <c r="B114" s="113" t="s">
        <v>113</v>
      </c>
      <c r="C114" s="113">
        <v>4</v>
      </c>
      <c r="D114" s="110"/>
      <c r="E114" s="111"/>
      <c r="F114" s="113"/>
      <c r="G114" s="138" t="str">
        <f>IF($G$5&lt;&gt;"",$G$5,"")</f>
        <v>Kür 2</v>
      </c>
      <c r="H114" s="139">
        <v>5.4970002174377441</v>
      </c>
      <c r="I114" s="139">
        <v>3.6010000705718994</v>
      </c>
      <c r="J114" s="139">
        <v>7.8010001182556152</v>
      </c>
      <c r="K114" s="139">
        <v>3.9519999027252197</v>
      </c>
      <c r="L114" s="140">
        <f t="shared" si="10"/>
        <v>5.2127500772476196</v>
      </c>
      <c r="M114" s="123">
        <f t="shared" si="11"/>
        <v>1</v>
      </c>
      <c r="N114" s="141">
        <f>SUM(M111:M114)</f>
        <v>4</v>
      </c>
      <c r="O114" s="142">
        <f>IF(COUNTIF(L111:L114,"&gt;=0"),ROUND(AVERAGEIF(L111:L114,"&gt;=0"),3),0)</f>
        <v>5.1239999999999997</v>
      </c>
    </row>
    <row r="115" spans="1:15" x14ac:dyDescent="0.25">
      <c r="A115" s="116">
        <f t="shared" si="9"/>
        <v>27</v>
      </c>
      <c r="B115" s="117" t="s">
        <v>117</v>
      </c>
      <c r="C115" s="117">
        <v>1</v>
      </c>
      <c r="D115" s="118"/>
      <c r="E115" s="119"/>
      <c r="F115" s="117"/>
      <c r="G115" s="120" t="str">
        <f>IF($G$2&lt;&gt;"",$G$2,"")</f>
        <v>Grund</v>
      </c>
      <c r="H115" s="121">
        <v>4.1820001602172852</v>
      </c>
      <c r="I115" s="121">
        <v>0.33399999141693115</v>
      </c>
      <c r="J115" s="121">
        <v>7.4000000953674316E-2</v>
      </c>
      <c r="K115" s="121">
        <v>8.1770000457763672</v>
      </c>
      <c r="L115" s="122">
        <f t="shared" si="10"/>
        <v>3.1917500495910645</v>
      </c>
      <c r="M115" s="123">
        <f t="shared" si="11"/>
        <v>1</v>
      </c>
      <c r="N115" s="123">
        <f>SUM(M115:M118)</f>
        <v>4</v>
      </c>
      <c r="O115" s="124">
        <f>IF(COUNTIF(L115:L118,"&gt;=0"),ROUND(AVERAGEIF(L115:L118,"&gt;=0"),3),0)</f>
        <v>4.4550000000000001</v>
      </c>
    </row>
    <row r="116" spans="1:15" x14ac:dyDescent="0.25">
      <c r="A116" s="125">
        <f t="shared" si="9"/>
        <v>27</v>
      </c>
      <c r="B116" s="83" t="s">
        <v>117</v>
      </c>
      <c r="C116" s="83">
        <v>2</v>
      </c>
      <c r="D116" s="126" t="s">
        <v>118</v>
      </c>
      <c r="E116" s="127"/>
      <c r="F116" s="128" t="s">
        <v>100</v>
      </c>
      <c r="G116" s="129" t="str">
        <f>IF($G$3&lt;&gt;"",$G$3,"")</f>
        <v>Kür</v>
      </c>
      <c r="H116" s="130">
        <v>7.2579998970031738</v>
      </c>
      <c r="I116" s="130">
        <v>3.4100000858306885</v>
      </c>
      <c r="J116" s="130">
        <v>1.5130000114440918</v>
      </c>
      <c r="K116" s="130">
        <v>2.3329999446868896</v>
      </c>
      <c r="L116" s="131">
        <f t="shared" si="10"/>
        <v>3.6284999847412109</v>
      </c>
      <c r="M116" s="123">
        <f t="shared" si="11"/>
        <v>1</v>
      </c>
      <c r="N116" s="132">
        <f>SUM(M115:M118)</f>
        <v>4</v>
      </c>
      <c r="O116" s="133">
        <f>IF(COUNTIF(L115:L118,"&gt;=0"),ROUND(AVERAGEIF(L115:L118,"&gt;=0"),3),0)</f>
        <v>4.4550000000000001</v>
      </c>
    </row>
    <row r="117" spans="1:15" x14ac:dyDescent="0.25">
      <c r="A117" s="134">
        <f t="shared" si="9"/>
        <v>27</v>
      </c>
      <c r="B117" s="83" t="s">
        <v>117</v>
      </c>
      <c r="C117" s="83">
        <v>3</v>
      </c>
      <c r="D117" s="135" t="s">
        <v>115</v>
      </c>
      <c r="E117" s="127"/>
      <c r="F117" s="83" t="s">
        <v>119</v>
      </c>
      <c r="G117" s="129" t="str">
        <f>IF($G$4&lt;&gt;"",$G$4,"")</f>
        <v>Grund 2</v>
      </c>
      <c r="H117" s="130">
        <v>3.5160000324249268</v>
      </c>
      <c r="I117" s="130">
        <v>8.7959995269775391</v>
      </c>
      <c r="J117" s="130">
        <v>4.9479999542236328</v>
      </c>
      <c r="K117" s="130">
        <v>1.0989999771118164</v>
      </c>
      <c r="L117" s="131">
        <f t="shared" si="10"/>
        <v>4.5897498726844788</v>
      </c>
      <c r="M117" s="123">
        <f t="shared" si="11"/>
        <v>1</v>
      </c>
      <c r="N117" s="132">
        <f>SUM(M115:M118)</f>
        <v>4</v>
      </c>
      <c r="O117" s="136">
        <f>IF(COUNTIF(L115:L118,"&gt;=0"),ROUND(AVERAGEIF(L115:L118,"&gt;=0"),3),0)</f>
        <v>4.4550000000000001</v>
      </c>
    </row>
    <row r="118" spans="1:15" x14ac:dyDescent="0.25">
      <c r="A118" s="137">
        <f t="shared" si="9"/>
        <v>27</v>
      </c>
      <c r="B118" s="113" t="s">
        <v>117</v>
      </c>
      <c r="C118" s="113">
        <v>4</v>
      </c>
      <c r="D118" s="110"/>
      <c r="E118" s="111"/>
      <c r="F118" s="113"/>
      <c r="G118" s="138" t="str">
        <f>IF($G$5&lt;&gt;"",$G$5,"")</f>
        <v>Kür 2</v>
      </c>
      <c r="H118" s="139">
        <v>5.7199997901916504</v>
      </c>
      <c r="I118" s="139">
        <v>8.2840003967285156</v>
      </c>
      <c r="J118" s="139">
        <v>3.5639998912811279</v>
      </c>
      <c r="K118" s="139">
        <v>8.0790004730224609</v>
      </c>
      <c r="L118" s="140">
        <f t="shared" si="10"/>
        <v>6.4117501378059387</v>
      </c>
      <c r="M118" s="123">
        <f t="shared" si="11"/>
        <v>1</v>
      </c>
      <c r="N118" s="141">
        <f>SUM(M115:M118)</f>
        <v>4</v>
      </c>
      <c r="O118" s="142">
        <f>IF(COUNTIF(L115:L118,"&gt;=0"),ROUND(AVERAGEIF(L115:L118,"&gt;=0"),3),0)</f>
        <v>4.4550000000000001</v>
      </c>
    </row>
    <row r="119" spans="1:15" x14ac:dyDescent="0.25">
      <c r="A119" s="116">
        <f t="shared" si="9"/>
        <v>13</v>
      </c>
      <c r="B119" s="117" t="s">
        <v>120</v>
      </c>
      <c r="C119" s="117">
        <v>1</v>
      </c>
      <c r="D119" s="118"/>
      <c r="E119" s="119"/>
      <c r="F119" s="117"/>
      <c r="G119" s="120" t="str">
        <f>IF($G$2&lt;&gt;"",$G$2,"")</f>
        <v>Grund</v>
      </c>
      <c r="H119" s="121">
        <v>5.7010002136230469</v>
      </c>
      <c r="I119" s="121">
        <v>1.5039999485015869</v>
      </c>
      <c r="J119" s="121">
        <v>1.2100000381469727</v>
      </c>
      <c r="K119" s="121">
        <v>5.9340000152587891</v>
      </c>
      <c r="L119" s="122">
        <f t="shared" si="10"/>
        <v>3.5872500538825989</v>
      </c>
      <c r="M119" s="123">
        <f t="shared" si="11"/>
        <v>1</v>
      </c>
      <c r="N119" s="123">
        <f>SUM(M119:M122)</f>
        <v>4</v>
      </c>
      <c r="O119" s="124">
        <f>IF(COUNTIF(L119:L122,"&gt;=0"),ROUND(AVERAGEIF(L119:L122,"&gt;=0"),3),0)</f>
        <v>5.1550000000000002</v>
      </c>
    </row>
    <row r="120" spans="1:15" x14ac:dyDescent="0.25">
      <c r="A120" s="125">
        <f t="shared" si="9"/>
        <v>13</v>
      </c>
      <c r="B120" s="83" t="s">
        <v>120</v>
      </c>
      <c r="C120" s="83">
        <v>2</v>
      </c>
      <c r="D120" s="126" t="s">
        <v>121</v>
      </c>
      <c r="E120" s="127"/>
      <c r="F120" s="128" t="s">
        <v>100</v>
      </c>
      <c r="G120" s="129" t="str">
        <f>IF($G$3&lt;&gt;"",$G$3,"")</f>
        <v>Kür</v>
      </c>
      <c r="H120" s="130">
        <v>9.8559999465942383</v>
      </c>
      <c r="I120" s="130">
        <v>6.7389998435974121</v>
      </c>
      <c r="J120" s="130">
        <v>7.3179998397827148</v>
      </c>
      <c r="K120" s="130">
        <v>8.1370000839233398</v>
      </c>
      <c r="L120" s="131">
        <f t="shared" si="10"/>
        <v>8.0124999284744263</v>
      </c>
      <c r="M120" s="123">
        <f t="shared" si="11"/>
        <v>1</v>
      </c>
      <c r="N120" s="132">
        <f>SUM(M119:M122)</f>
        <v>4</v>
      </c>
      <c r="O120" s="133">
        <f>IF(COUNTIF(L119:L122,"&gt;=0"),ROUND(AVERAGEIF(L119:L122,"&gt;=0"),3),0)</f>
        <v>5.1550000000000002</v>
      </c>
    </row>
    <row r="121" spans="1:15" x14ac:dyDescent="0.25">
      <c r="A121" s="134">
        <f t="shared" si="9"/>
        <v>13</v>
      </c>
      <c r="B121" s="83" t="s">
        <v>120</v>
      </c>
      <c r="C121" s="83">
        <v>3</v>
      </c>
      <c r="D121" s="135" t="s">
        <v>115</v>
      </c>
      <c r="E121" s="127"/>
      <c r="F121" s="83" t="s">
        <v>119</v>
      </c>
      <c r="G121" s="129" t="str">
        <f>IF($G$4&lt;&gt;"",$G$4,"")</f>
        <v>Grund 2</v>
      </c>
      <c r="H121" s="130">
        <v>5.7989997863769531</v>
      </c>
      <c r="I121" s="130">
        <v>2.4739999771118164</v>
      </c>
      <c r="J121" s="130">
        <v>8.5930004119873047</v>
      </c>
      <c r="K121" s="130">
        <v>4.3959999084472656</v>
      </c>
      <c r="L121" s="131">
        <f t="shared" si="10"/>
        <v>5.315500020980835</v>
      </c>
      <c r="M121" s="123">
        <f t="shared" si="11"/>
        <v>1</v>
      </c>
      <c r="N121" s="132">
        <f>SUM(M119:M122)</f>
        <v>4</v>
      </c>
      <c r="O121" s="136">
        <f>IF(COUNTIF(L119:L122,"&gt;=0"),ROUND(AVERAGEIF(L119:L122,"&gt;=0"),3),0)</f>
        <v>5.1550000000000002</v>
      </c>
    </row>
    <row r="122" spans="1:15" x14ac:dyDescent="0.25">
      <c r="A122" s="137">
        <f t="shared" si="9"/>
        <v>13</v>
      </c>
      <c r="B122" s="113" t="s">
        <v>120</v>
      </c>
      <c r="C122" s="113">
        <v>4</v>
      </c>
      <c r="D122" s="110"/>
      <c r="E122" s="111"/>
      <c r="F122" s="113"/>
      <c r="G122" s="138" t="str">
        <f>IF($G$5&lt;&gt;"",$G$5,"")</f>
        <v>Kür 2</v>
      </c>
      <c r="H122" s="139">
        <v>4.4149999618530273</v>
      </c>
      <c r="I122" s="139">
        <v>1.6130000352859497</v>
      </c>
      <c r="J122" s="139">
        <v>7.7319998741149902</v>
      </c>
      <c r="K122" s="139">
        <v>1.059999942779541</v>
      </c>
      <c r="L122" s="140">
        <f t="shared" si="10"/>
        <v>3.7049999535083771</v>
      </c>
      <c r="M122" s="123">
        <f t="shared" si="11"/>
        <v>1</v>
      </c>
      <c r="N122" s="141">
        <f>SUM(M119:M122)</f>
        <v>4</v>
      </c>
      <c r="O122" s="142">
        <f>IF(COUNTIF(L119:L122,"&gt;=0"),ROUND(AVERAGEIF(L119:L122,"&gt;=0"),3),0)</f>
        <v>5.1550000000000002</v>
      </c>
    </row>
    <row r="123" spans="1:15" x14ac:dyDescent="0.25">
      <c r="A123" s="116">
        <f t="shared" si="9"/>
        <v>9</v>
      </c>
      <c r="B123" s="117" t="s">
        <v>122</v>
      </c>
      <c r="C123" s="117">
        <v>1</v>
      </c>
      <c r="D123" s="118"/>
      <c r="E123" s="119"/>
      <c r="F123" s="117"/>
      <c r="G123" s="120" t="str">
        <f>IF($G$2&lt;&gt;"",$G$2,"")</f>
        <v>Grund</v>
      </c>
      <c r="H123" s="121">
        <v>4.2329998016357422</v>
      </c>
      <c r="I123" s="121">
        <v>0.38400000333786011</v>
      </c>
      <c r="J123" s="121">
        <v>4.5840001106262207</v>
      </c>
      <c r="K123" s="121">
        <v>5.4039998054504395</v>
      </c>
      <c r="L123" s="122">
        <f t="shared" si="10"/>
        <v>3.6512499302625656</v>
      </c>
      <c r="M123" s="123">
        <f t="shared" si="11"/>
        <v>1</v>
      </c>
      <c r="N123" s="123">
        <f>SUM(M123:M126)</f>
        <v>4</v>
      </c>
      <c r="O123" s="124">
        <f>IF(COUNTIF(L123:L126,"&gt;=0"),ROUND(AVERAGEIF(L123:L126,"&gt;=0"),3),0)</f>
        <v>5.4740000000000002</v>
      </c>
    </row>
    <row r="124" spans="1:15" x14ac:dyDescent="0.25">
      <c r="A124" s="125">
        <f t="shared" si="9"/>
        <v>9</v>
      </c>
      <c r="B124" s="83" t="s">
        <v>122</v>
      </c>
      <c r="C124" s="83">
        <v>2</v>
      </c>
      <c r="D124" s="126" t="s">
        <v>123</v>
      </c>
      <c r="E124" s="127"/>
      <c r="F124" s="128" t="s">
        <v>100</v>
      </c>
      <c r="G124" s="129" t="str">
        <f>IF($G$3&lt;&gt;"",$G$3,"")</f>
        <v>Kür</v>
      </c>
      <c r="H124" s="130">
        <v>4.4850001335144043</v>
      </c>
      <c r="I124" s="130">
        <v>1.5080000162124634</v>
      </c>
      <c r="J124" s="130">
        <v>9.6120004653930664</v>
      </c>
      <c r="K124" s="130">
        <v>8.4799995422363281</v>
      </c>
      <c r="L124" s="131">
        <f t="shared" si="10"/>
        <v>6.0212500393390656</v>
      </c>
      <c r="M124" s="123">
        <f t="shared" si="11"/>
        <v>1</v>
      </c>
      <c r="N124" s="132">
        <f>SUM(M123:M126)</f>
        <v>4</v>
      </c>
      <c r="O124" s="133">
        <f>IF(COUNTIF(L123:L126,"&gt;=0"),ROUND(AVERAGEIF(L123:L126,"&gt;=0"),3),0)</f>
        <v>5.4740000000000002</v>
      </c>
    </row>
    <row r="125" spans="1:15" x14ac:dyDescent="0.25">
      <c r="A125" s="134">
        <f t="shared" si="9"/>
        <v>9</v>
      </c>
      <c r="B125" s="83" t="s">
        <v>122</v>
      </c>
      <c r="C125" s="83">
        <v>3</v>
      </c>
      <c r="D125" s="135" t="s">
        <v>115</v>
      </c>
      <c r="E125" s="127"/>
      <c r="F125" s="83" t="s">
        <v>119</v>
      </c>
      <c r="G125" s="129" t="str">
        <f>IF($G$4&lt;&gt;"",$G$4,"")</f>
        <v>Grund 2</v>
      </c>
      <c r="H125" s="130">
        <v>6.2829999923706055</v>
      </c>
      <c r="I125" s="130">
        <v>8.8459997177124023</v>
      </c>
      <c r="J125" s="130">
        <v>6.6339998245239258</v>
      </c>
      <c r="K125" s="130">
        <v>4.7379999160766602</v>
      </c>
      <c r="L125" s="131">
        <f t="shared" si="10"/>
        <v>6.6252498626708984</v>
      </c>
      <c r="M125" s="123">
        <f t="shared" si="11"/>
        <v>1</v>
      </c>
      <c r="N125" s="132">
        <f>SUM(M123:M126)</f>
        <v>4</v>
      </c>
      <c r="O125" s="136">
        <f>IF(COUNTIF(L123:L126,"&gt;=0"),ROUND(AVERAGEIF(L123:L126,"&gt;=0"),3),0)</f>
        <v>5.4740000000000002</v>
      </c>
    </row>
    <row r="126" spans="1:15" x14ac:dyDescent="0.25">
      <c r="A126" s="137">
        <f t="shared" si="9"/>
        <v>9</v>
      </c>
      <c r="B126" s="113" t="s">
        <v>122</v>
      </c>
      <c r="C126" s="113">
        <v>4</v>
      </c>
      <c r="D126" s="110"/>
      <c r="E126" s="111"/>
      <c r="F126" s="113"/>
      <c r="G126" s="138" t="str">
        <f>IF($G$5&lt;&gt;"",$G$5,"")</f>
        <v>Kür 2</v>
      </c>
      <c r="H126" s="139">
        <v>9.3590002059936523</v>
      </c>
      <c r="I126" s="139">
        <v>1.6069999933242798</v>
      </c>
      <c r="J126" s="139">
        <v>1.6619999408721924</v>
      </c>
      <c r="K126" s="139">
        <v>9.7659997940063477</v>
      </c>
      <c r="L126" s="140">
        <f t="shared" si="10"/>
        <v>5.598499983549118</v>
      </c>
      <c r="M126" s="123">
        <f t="shared" si="11"/>
        <v>1</v>
      </c>
      <c r="N126" s="141">
        <f>SUM(M123:M126)</f>
        <v>4</v>
      </c>
      <c r="O126" s="142">
        <f>IF(COUNTIF(L123:L126,"&gt;=0"),ROUND(AVERAGEIF(L123:L126,"&gt;=0"),3),0)</f>
        <v>5.4740000000000002</v>
      </c>
    </row>
  </sheetData>
  <conditionalFormatting sqref="H7:K7">
    <cfRule type="expression" priority="7" stopIfTrue="1">
      <formula>COUNTBLANK($G7)=1</formula>
    </cfRule>
    <cfRule type="containsBlanks" dxfId="135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134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133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132" priority="24">
      <formula>LEN(TRIM(H10))=0</formula>
    </cfRule>
  </conditionalFormatting>
  <conditionalFormatting sqref="H11:K11">
    <cfRule type="expression" priority="25" stopIfTrue="1">
      <formula>COUNTBLANK($G11)=1</formula>
    </cfRule>
    <cfRule type="containsBlanks" dxfId="131" priority="26">
      <formula>LEN(TRIM(H11))=0</formula>
    </cfRule>
  </conditionalFormatting>
  <conditionalFormatting sqref="H12:K12">
    <cfRule type="expression" priority="27" stopIfTrue="1">
      <formula>COUNTBLANK($G12)=1</formula>
    </cfRule>
    <cfRule type="containsBlanks" dxfId="130" priority="28">
      <formula>LEN(TRIM(H12))=0</formula>
    </cfRule>
  </conditionalFormatting>
  <conditionalFormatting sqref="H13:K13">
    <cfRule type="expression" priority="29" stopIfTrue="1">
      <formula>COUNTBLANK($G13)=1</formula>
    </cfRule>
    <cfRule type="containsBlanks" dxfId="129" priority="30">
      <formula>LEN(TRIM(H13))=0</formula>
    </cfRule>
  </conditionalFormatting>
  <conditionalFormatting sqref="H14:K14">
    <cfRule type="expression" priority="31" stopIfTrue="1">
      <formula>COUNTBLANK($G14)=1</formula>
    </cfRule>
    <cfRule type="containsBlanks" dxfId="128" priority="32">
      <formula>LEN(TRIM(H14))=0</formula>
    </cfRule>
  </conditionalFormatting>
  <conditionalFormatting sqref="H15:K15">
    <cfRule type="expression" priority="33" stopIfTrue="1">
      <formula>COUNTBLANK($G15)=1</formula>
    </cfRule>
    <cfRule type="containsBlanks" dxfId="127" priority="34">
      <formula>LEN(TRIM(H15))=0</formula>
    </cfRule>
  </conditionalFormatting>
  <conditionalFormatting sqref="H16:K16">
    <cfRule type="expression" priority="35" stopIfTrue="1">
      <formula>COUNTBLANK($G16)=1</formula>
    </cfRule>
    <cfRule type="containsBlanks" dxfId="126" priority="36">
      <formula>LEN(TRIM(H16))=0</formula>
    </cfRule>
  </conditionalFormatting>
  <conditionalFormatting sqref="H17:K17">
    <cfRule type="expression" priority="37" stopIfTrue="1">
      <formula>COUNTBLANK($G17)=1</formula>
    </cfRule>
    <cfRule type="containsBlanks" dxfId="125" priority="38">
      <formula>LEN(TRIM(H17))=0</formula>
    </cfRule>
  </conditionalFormatting>
  <conditionalFormatting sqref="H18:K18">
    <cfRule type="expression" priority="39" stopIfTrue="1">
      <formula>COUNTBLANK($G18)=1</formula>
    </cfRule>
    <cfRule type="containsBlanks" dxfId="124" priority="40">
      <formula>LEN(TRIM(H18))=0</formula>
    </cfRule>
  </conditionalFormatting>
  <conditionalFormatting sqref="H19:K19">
    <cfRule type="expression" priority="41" stopIfTrue="1">
      <formula>COUNTBLANK($G19)=1</formula>
    </cfRule>
    <cfRule type="containsBlanks" dxfId="123" priority="42">
      <formula>LEN(TRIM(H19))=0</formula>
    </cfRule>
  </conditionalFormatting>
  <conditionalFormatting sqref="H20:K20">
    <cfRule type="expression" priority="43" stopIfTrue="1">
      <formula>COUNTBLANK($G20)=1</formula>
    </cfRule>
    <cfRule type="containsBlanks" dxfId="122" priority="44">
      <formula>LEN(TRIM(H20))=0</formula>
    </cfRule>
  </conditionalFormatting>
  <conditionalFormatting sqref="H21:K21">
    <cfRule type="expression" priority="45" stopIfTrue="1">
      <formula>COUNTBLANK($G21)=1</formula>
    </cfRule>
    <cfRule type="containsBlanks" dxfId="121" priority="46">
      <formula>LEN(TRIM(H21))=0</formula>
    </cfRule>
  </conditionalFormatting>
  <conditionalFormatting sqref="H22:K22">
    <cfRule type="expression" priority="47" stopIfTrue="1">
      <formula>COUNTBLANK($G22)=1</formula>
    </cfRule>
    <cfRule type="containsBlanks" dxfId="120" priority="48">
      <formula>LEN(TRIM(H22))=0</formula>
    </cfRule>
  </conditionalFormatting>
  <conditionalFormatting sqref="H23:K23">
    <cfRule type="expression" priority="49" stopIfTrue="1">
      <formula>COUNTBLANK($G23)=1</formula>
    </cfRule>
    <cfRule type="containsBlanks" dxfId="119" priority="50">
      <formula>LEN(TRIM(H23))=0</formula>
    </cfRule>
  </conditionalFormatting>
  <conditionalFormatting sqref="H24:K24">
    <cfRule type="expression" priority="51" stopIfTrue="1">
      <formula>COUNTBLANK($G24)=1</formula>
    </cfRule>
    <cfRule type="containsBlanks" dxfId="118" priority="52">
      <formula>LEN(TRIM(H24))=0</formula>
    </cfRule>
  </conditionalFormatting>
  <conditionalFormatting sqref="H25:K25">
    <cfRule type="expression" priority="53" stopIfTrue="1">
      <formula>COUNTBLANK($G25)=1</formula>
    </cfRule>
    <cfRule type="containsBlanks" dxfId="117" priority="54">
      <formula>LEN(TRIM(H25))=0</formula>
    </cfRule>
  </conditionalFormatting>
  <conditionalFormatting sqref="H26:K26">
    <cfRule type="expression" priority="55" stopIfTrue="1">
      <formula>COUNTBLANK($G26)=1</formula>
    </cfRule>
    <cfRule type="containsBlanks" dxfId="116" priority="56">
      <formula>LEN(TRIM(H26))=0</formula>
    </cfRule>
  </conditionalFormatting>
  <conditionalFormatting sqref="H27:K27">
    <cfRule type="expression" priority="57" stopIfTrue="1">
      <formula>COUNTBLANK($G27)=1</formula>
    </cfRule>
    <cfRule type="containsBlanks" dxfId="115" priority="58">
      <formula>LEN(TRIM(H27))=0</formula>
    </cfRule>
  </conditionalFormatting>
  <conditionalFormatting sqref="H28:K28">
    <cfRule type="expression" priority="59" stopIfTrue="1">
      <formula>COUNTBLANK($G28)=1</formula>
    </cfRule>
    <cfRule type="containsBlanks" dxfId="114" priority="60">
      <formula>LEN(TRIM(H28))=0</formula>
    </cfRule>
  </conditionalFormatting>
  <conditionalFormatting sqref="H29:K29">
    <cfRule type="expression" priority="61" stopIfTrue="1">
      <formula>COUNTBLANK($G29)=1</formula>
    </cfRule>
    <cfRule type="containsBlanks" dxfId="113" priority="62">
      <formula>LEN(TRIM(H29))=0</formula>
    </cfRule>
  </conditionalFormatting>
  <conditionalFormatting sqref="H30:K30">
    <cfRule type="expression" priority="63" stopIfTrue="1">
      <formula>COUNTBLANK($G30)=1</formula>
    </cfRule>
    <cfRule type="containsBlanks" dxfId="112" priority="64">
      <formula>LEN(TRIM(H30))=0</formula>
    </cfRule>
  </conditionalFormatting>
  <conditionalFormatting sqref="H31:K31">
    <cfRule type="expression" priority="65" stopIfTrue="1">
      <formula>COUNTBLANK($G31)=1</formula>
    </cfRule>
    <cfRule type="containsBlanks" dxfId="111" priority="66">
      <formula>LEN(TRIM(H31))=0</formula>
    </cfRule>
  </conditionalFormatting>
  <conditionalFormatting sqref="H32:K32">
    <cfRule type="expression" priority="67" stopIfTrue="1">
      <formula>COUNTBLANK($G32)=1</formula>
    </cfRule>
    <cfRule type="containsBlanks" dxfId="110" priority="68">
      <formula>LEN(TRIM(H32))=0</formula>
    </cfRule>
  </conditionalFormatting>
  <conditionalFormatting sqref="H33:K33">
    <cfRule type="expression" priority="69" stopIfTrue="1">
      <formula>COUNTBLANK($G33)=1</formula>
    </cfRule>
    <cfRule type="containsBlanks" dxfId="109" priority="70">
      <formula>LEN(TRIM(H33))=0</formula>
    </cfRule>
  </conditionalFormatting>
  <conditionalFormatting sqref="H34:K34">
    <cfRule type="expression" priority="71" stopIfTrue="1">
      <formula>COUNTBLANK($G34)=1</formula>
    </cfRule>
    <cfRule type="containsBlanks" dxfId="108" priority="72">
      <formula>LEN(TRIM(H34))=0</formula>
    </cfRule>
  </conditionalFormatting>
  <conditionalFormatting sqref="H35:K35">
    <cfRule type="expression" priority="73" stopIfTrue="1">
      <formula>COUNTBLANK($G35)=1</formula>
    </cfRule>
    <cfRule type="containsBlanks" dxfId="107" priority="74">
      <formula>LEN(TRIM(H35))=0</formula>
    </cfRule>
  </conditionalFormatting>
  <conditionalFormatting sqref="H36:K36">
    <cfRule type="expression" priority="75" stopIfTrue="1">
      <formula>COUNTBLANK($G36)=1</formula>
    </cfRule>
    <cfRule type="containsBlanks" dxfId="106" priority="76">
      <formula>LEN(TRIM(H36))=0</formula>
    </cfRule>
  </conditionalFormatting>
  <conditionalFormatting sqref="H37:K37">
    <cfRule type="expression" priority="77" stopIfTrue="1">
      <formula>COUNTBLANK($G37)=1</formula>
    </cfRule>
    <cfRule type="containsBlanks" dxfId="105" priority="78">
      <formula>LEN(TRIM(H37))=0</formula>
    </cfRule>
  </conditionalFormatting>
  <conditionalFormatting sqref="H38:K38">
    <cfRule type="expression" priority="79" stopIfTrue="1">
      <formula>COUNTBLANK($G38)=1</formula>
    </cfRule>
    <cfRule type="containsBlanks" dxfId="104" priority="80">
      <formula>LEN(TRIM(H38))=0</formula>
    </cfRule>
  </conditionalFormatting>
  <conditionalFormatting sqref="H39:K39">
    <cfRule type="expression" priority="81" stopIfTrue="1">
      <formula>COUNTBLANK($G39)=1</formula>
    </cfRule>
    <cfRule type="containsBlanks" dxfId="103" priority="82">
      <formula>LEN(TRIM(H39))=0</formula>
    </cfRule>
  </conditionalFormatting>
  <conditionalFormatting sqref="H40:K40">
    <cfRule type="expression" priority="83" stopIfTrue="1">
      <formula>COUNTBLANK($G40)=1</formula>
    </cfRule>
    <cfRule type="containsBlanks" dxfId="102" priority="84">
      <formula>LEN(TRIM(H40))=0</formula>
    </cfRule>
  </conditionalFormatting>
  <conditionalFormatting sqref="H41:K41">
    <cfRule type="expression" priority="85" stopIfTrue="1">
      <formula>COUNTBLANK($G41)=1</formula>
    </cfRule>
    <cfRule type="containsBlanks" dxfId="101" priority="86">
      <formula>LEN(TRIM(H41))=0</formula>
    </cfRule>
  </conditionalFormatting>
  <conditionalFormatting sqref="H42:K42">
    <cfRule type="expression" priority="87" stopIfTrue="1">
      <formula>COUNTBLANK($G42)=1</formula>
    </cfRule>
    <cfRule type="containsBlanks" dxfId="100" priority="88">
      <formula>LEN(TRIM(H42))=0</formula>
    </cfRule>
  </conditionalFormatting>
  <conditionalFormatting sqref="H43:K43">
    <cfRule type="expression" priority="89" stopIfTrue="1">
      <formula>COUNTBLANK($G43)=1</formula>
    </cfRule>
    <cfRule type="containsBlanks" dxfId="99" priority="90">
      <formula>LEN(TRIM(H43))=0</formula>
    </cfRule>
  </conditionalFormatting>
  <conditionalFormatting sqref="H44:K44">
    <cfRule type="expression" priority="91" stopIfTrue="1">
      <formula>COUNTBLANK($G44)=1</formula>
    </cfRule>
    <cfRule type="containsBlanks" dxfId="98" priority="92">
      <formula>LEN(TRIM(H44))=0</formula>
    </cfRule>
  </conditionalFormatting>
  <conditionalFormatting sqref="H45:K45">
    <cfRule type="expression" priority="93" stopIfTrue="1">
      <formula>COUNTBLANK($G45)=1</formula>
    </cfRule>
    <cfRule type="containsBlanks" dxfId="97" priority="94">
      <formula>LEN(TRIM(H45))=0</formula>
    </cfRule>
  </conditionalFormatting>
  <conditionalFormatting sqref="H46:K46">
    <cfRule type="expression" priority="95" stopIfTrue="1">
      <formula>COUNTBLANK($G46)=1</formula>
    </cfRule>
    <cfRule type="containsBlanks" dxfId="96" priority="96">
      <formula>LEN(TRIM(H46))=0</formula>
    </cfRule>
  </conditionalFormatting>
  <conditionalFormatting sqref="H47:K47">
    <cfRule type="expression" priority="97" stopIfTrue="1">
      <formula>COUNTBLANK($G47)=1</formula>
    </cfRule>
    <cfRule type="containsBlanks" dxfId="95" priority="98">
      <formula>LEN(TRIM(H47))=0</formula>
    </cfRule>
  </conditionalFormatting>
  <conditionalFormatting sqref="H48:K48">
    <cfRule type="expression" priority="99" stopIfTrue="1">
      <formula>COUNTBLANK($G48)=1</formula>
    </cfRule>
    <cfRule type="containsBlanks" dxfId="94" priority="100">
      <formula>LEN(TRIM(H48))=0</formula>
    </cfRule>
  </conditionalFormatting>
  <conditionalFormatting sqref="H49:K49">
    <cfRule type="expression" priority="101" stopIfTrue="1">
      <formula>COUNTBLANK($G49)=1</formula>
    </cfRule>
    <cfRule type="containsBlanks" dxfId="93" priority="102">
      <formula>LEN(TRIM(H49))=0</formula>
    </cfRule>
  </conditionalFormatting>
  <conditionalFormatting sqref="H50:K50">
    <cfRule type="expression" priority="103" stopIfTrue="1">
      <formula>COUNTBLANK($G50)=1</formula>
    </cfRule>
    <cfRule type="containsBlanks" dxfId="92" priority="104">
      <formula>LEN(TRIM(H50))=0</formula>
    </cfRule>
  </conditionalFormatting>
  <conditionalFormatting sqref="H51:K51">
    <cfRule type="expression" priority="105" stopIfTrue="1">
      <formula>COUNTBLANK($G51)=1</formula>
    </cfRule>
    <cfRule type="containsBlanks" dxfId="91" priority="106">
      <formula>LEN(TRIM(H51))=0</formula>
    </cfRule>
  </conditionalFormatting>
  <conditionalFormatting sqref="H52:K52">
    <cfRule type="expression" priority="107" stopIfTrue="1">
      <formula>COUNTBLANK($G52)=1</formula>
    </cfRule>
    <cfRule type="containsBlanks" dxfId="90" priority="108">
      <formula>LEN(TRIM(H52))=0</formula>
    </cfRule>
  </conditionalFormatting>
  <conditionalFormatting sqref="H53:K53">
    <cfRule type="expression" priority="109" stopIfTrue="1">
      <formula>COUNTBLANK($G53)=1</formula>
    </cfRule>
    <cfRule type="containsBlanks" dxfId="89" priority="110">
      <formula>LEN(TRIM(H53))=0</formula>
    </cfRule>
  </conditionalFormatting>
  <conditionalFormatting sqref="H54:K54">
    <cfRule type="expression" priority="111" stopIfTrue="1">
      <formula>COUNTBLANK($G54)=1</formula>
    </cfRule>
    <cfRule type="containsBlanks" dxfId="88" priority="112">
      <formula>LEN(TRIM(H54))=0</formula>
    </cfRule>
  </conditionalFormatting>
  <conditionalFormatting sqref="H55:K55">
    <cfRule type="expression" priority="113" stopIfTrue="1">
      <formula>COUNTBLANK($G55)=1</formula>
    </cfRule>
    <cfRule type="containsBlanks" dxfId="87" priority="114">
      <formula>LEN(TRIM(H55))=0</formula>
    </cfRule>
  </conditionalFormatting>
  <conditionalFormatting sqref="H56:K56">
    <cfRule type="expression" priority="115" stopIfTrue="1">
      <formula>COUNTBLANK($G56)=1</formula>
    </cfRule>
    <cfRule type="containsBlanks" dxfId="86" priority="116">
      <formula>LEN(TRIM(H56))=0</formula>
    </cfRule>
  </conditionalFormatting>
  <conditionalFormatting sqref="H57:K57">
    <cfRule type="expression" priority="117" stopIfTrue="1">
      <formula>COUNTBLANK($G57)=1</formula>
    </cfRule>
    <cfRule type="containsBlanks" dxfId="85" priority="118">
      <formula>LEN(TRIM(H57))=0</formula>
    </cfRule>
  </conditionalFormatting>
  <conditionalFormatting sqref="H58:K58">
    <cfRule type="expression" priority="119" stopIfTrue="1">
      <formula>COUNTBLANK($G58)=1</formula>
    </cfRule>
    <cfRule type="containsBlanks" dxfId="84" priority="120">
      <formula>LEN(TRIM(H58))=0</formula>
    </cfRule>
  </conditionalFormatting>
  <conditionalFormatting sqref="H59:K59">
    <cfRule type="expression" priority="121" stopIfTrue="1">
      <formula>COUNTBLANK($G59)=1</formula>
    </cfRule>
    <cfRule type="containsBlanks" dxfId="83" priority="122">
      <formula>LEN(TRIM(H59))=0</formula>
    </cfRule>
  </conditionalFormatting>
  <conditionalFormatting sqref="H60:K60">
    <cfRule type="expression" priority="123" stopIfTrue="1">
      <formula>COUNTBLANK($G60)=1</formula>
    </cfRule>
    <cfRule type="containsBlanks" dxfId="82" priority="124">
      <formula>LEN(TRIM(H60))=0</formula>
    </cfRule>
  </conditionalFormatting>
  <conditionalFormatting sqref="H61:K61">
    <cfRule type="expression" priority="125" stopIfTrue="1">
      <formula>COUNTBLANK($G61)=1</formula>
    </cfRule>
    <cfRule type="containsBlanks" dxfId="81" priority="126">
      <formula>LEN(TRIM(H61))=0</formula>
    </cfRule>
  </conditionalFormatting>
  <conditionalFormatting sqref="H62:K62">
    <cfRule type="expression" priority="127" stopIfTrue="1">
      <formula>COUNTBLANK($G62)=1</formula>
    </cfRule>
    <cfRule type="containsBlanks" dxfId="80" priority="128">
      <formula>LEN(TRIM(H62))=0</formula>
    </cfRule>
  </conditionalFormatting>
  <conditionalFormatting sqref="H63:K63">
    <cfRule type="expression" priority="129" stopIfTrue="1">
      <formula>COUNTBLANK($G63)=1</formula>
    </cfRule>
    <cfRule type="containsBlanks" dxfId="79" priority="130">
      <formula>LEN(TRIM(H63))=0</formula>
    </cfRule>
  </conditionalFormatting>
  <conditionalFormatting sqref="H64:K64">
    <cfRule type="expression" priority="131" stopIfTrue="1">
      <formula>COUNTBLANK($G64)=1</formula>
    </cfRule>
    <cfRule type="containsBlanks" dxfId="78" priority="132">
      <formula>LEN(TRIM(H64))=0</formula>
    </cfRule>
  </conditionalFormatting>
  <conditionalFormatting sqref="H65:K65">
    <cfRule type="expression" priority="133" stopIfTrue="1">
      <formula>COUNTBLANK($G65)=1</formula>
    </cfRule>
    <cfRule type="containsBlanks" dxfId="77" priority="134">
      <formula>LEN(TRIM(H65))=0</formula>
    </cfRule>
  </conditionalFormatting>
  <conditionalFormatting sqref="H66:K66">
    <cfRule type="expression" priority="135" stopIfTrue="1">
      <formula>COUNTBLANK($G66)=1</formula>
    </cfRule>
    <cfRule type="containsBlanks" dxfId="76" priority="136">
      <formula>LEN(TRIM(H66))=0</formula>
    </cfRule>
  </conditionalFormatting>
  <conditionalFormatting sqref="H67:K67">
    <cfRule type="expression" priority="137" stopIfTrue="1">
      <formula>COUNTBLANK($G67)=1</formula>
    </cfRule>
    <cfRule type="containsBlanks" dxfId="75" priority="138">
      <formula>LEN(TRIM(H67))=0</formula>
    </cfRule>
  </conditionalFormatting>
  <conditionalFormatting sqref="H68:K68">
    <cfRule type="expression" priority="139" stopIfTrue="1">
      <formula>COUNTBLANK($G68)=1</formula>
    </cfRule>
    <cfRule type="containsBlanks" dxfId="74" priority="140">
      <formula>LEN(TRIM(H68))=0</formula>
    </cfRule>
  </conditionalFormatting>
  <conditionalFormatting sqref="H69:K69">
    <cfRule type="expression" priority="141" stopIfTrue="1">
      <formula>COUNTBLANK($G69)=1</formula>
    </cfRule>
    <cfRule type="containsBlanks" dxfId="73" priority="142">
      <formula>LEN(TRIM(H69))=0</formula>
    </cfRule>
  </conditionalFormatting>
  <conditionalFormatting sqref="H70:K70">
    <cfRule type="expression" priority="143" stopIfTrue="1">
      <formula>COUNTBLANK($G70)=1</formula>
    </cfRule>
    <cfRule type="containsBlanks" dxfId="72" priority="144">
      <formula>LEN(TRIM(H70))=0</formula>
    </cfRule>
  </conditionalFormatting>
  <conditionalFormatting sqref="H71:K71">
    <cfRule type="expression" priority="145" stopIfTrue="1">
      <formula>COUNTBLANK($G71)=1</formula>
    </cfRule>
    <cfRule type="containsBlanks" dxfId="71" priority="146">
      <formula>LEN(TRIM(H71))=0</formula>
    </cfRule>
  </conditionalFormatting>
  <conditionalFormatting sqref="H72:K72">
    <cfRule type="expression" priority="147" stopIfTrue="1">
      <formula>COUNTBLANK($G72)=1</formula>
    </cfRule>
    <cfRule type="containsBlanks" dxfId="70" priority="148">
      <formula>LEN(TRIM(H72))=0</formula>
    </cfRule>
  </conditionalFormatting>
  <conditionalFormatting sqref="H73:K73">
    <cfRule type="expression" priority="149" stopIfTrue="1">
      <formula>COUNTBLANK($G73)=1</formula>
    </cfRule>
    <cfRule type="containsBlanks" dxfId="69" priority="150">
      <formula>LEN(TRIM(H73))=0</formula>
    </cfRule>
  </conditionalFormatting>
  <conditionalFormatting sqref="H74:K74">
    <cfRule type="expression" priority="151" stopIfTrue="1">
      <formula>COUNTBLANK($G74)=1</formula>
    </cfRule>
    <cfRule type="containsBlanks" dxfId="68" priority="152">
      <formula>LEN(TRIM(H74))=0</formula>
    </cfRule>
  </conditionalFormatting>
  <conditionalFormatting sqref="H75:K75">
    <cfRule type="expression" priority="153" stopIfTrue="1">
      <formula>COUNTBLANK($G75)=1</formula>
    </cfRule>
    <cfRule type="containsBlanks" dxfId="67" priority="154">
      <formula>LEN(TRIM(H75))=0</formula>
    </cfRule>
  </conditionalFormatting>
  <conditionalFormatting sqref="H76:K76">
    <cfRule type="expression" priority="155" stopIfTrue="1">
      <formula>COUNTBLANK($G76)=1</formula>
    </cfRule>
    <cfRule type="containsBlanks" dxfId="66" priority="156">
      <formula>LEN(TRIM(H76))=0</formula>
    </cfRule>
  </conditionalFormatting>
  <conditionalFormatting sqref="H77:K77">
    <cfRule type="expression" priority="157" stopIfTrue="1">
      <formula>COUNTBLANK($G77)=1</formula>
    </cfRule>
    <cfRule type="containsBlanks" dxfId="65" priority="158">
      <formula>LEN(TRIM(H77))=0</formula>
    </cfRule>
  </conditionalFormatting>
  <conditionalFormatting sqref="H78:K78">
    <cfRule type="expression" priority="159" stopIfTrue="1">
      <formula>COUNTBLANK($G78)=1</formula>
    </cfRule>
    <cfRule type="containsBlanks" dxfId="64" priority="160">
      <formula>LEN(TRIM(H78))=0</formula>
    </cfRule>
  </conditionalFormatting>
  <conditionalFormatting sqref="H79:K79">
    <cfRule type="expression" priority="161" stopIfTrue="1">
      <formula>COUNTBLANK($G79)=1</formula>
    </cfRule>
    <cfRule type="containsBlanks" dxfId="63" priority="162">
      <formula>LEN(TRIM(H79))=0</formula>
    </cfRule>
  </conditionalFormatting>
  <conditionalFormatting sqref="H80:K80">
    <cfRule type="expression" priority="163" stopIfTrue="1">
      <formula>COUNTBLANK($G80)=1</formula>
    </cfRule>
    <cfRule type="containsBlanks" dxfId="62" priority="164">
      <formula>LEN(TRIM(H80))=0</formula>
    </cfRule>
  </conditionalFormatting>
  <conditionalFormatting sqref="H81:K81">
    <cfRule type="expression" priority="165" stopIfTrue="1">
      <formula>COUNTBLANK($G81)=1</formula>
    </cfRule>
    <cfRule type="containsBlanks" dxfId="61" priority="166">
      <formula>LEN(TRIM(H81))=0</formula>
    </cfRule>
  </conditionalFormatting>
  <conditionalFormatting sqref="H82:K82">
    <cfRule type="expression" priority="167" stopIfTrue="1">
      <formula>COUNTBLANK($G82)=1</formula>
    </cfRule>
    <cfRule type="containsBlanks" dxfId="60" priority="168">
      <formula>LEN(TRIM(H82))=0</formula>
    </cfRule>
  </conditionalFormatting>
  <conditionalFormatting sqref="H83:K83">
    <cfRule type="expression" priority="169" stopIfTrue="1">
      <formula>COUNTBLANK($G83)=1</formula>
    </cfRule>
    <cfRule type="containsBlanks" dxfId="59" priority="170">
      <formula>LEN(TRIM(H83))=0</formula>
    </cfRule>
  </conditionalFormatting>
  <conditionalFormatting sqref="H84:K84">
    <cfRule type="expression" priority="171" stopIfTrue="1">
      <formula>COUNTBLANK($G84)=1</formula>
    </cfRule>
    <cfRule type="containsBlanks" dxfId="58" priority="172">
      <formula>LEN(TRIM(H84))=0</formula>
    </cfRule>
  </conditionalFormatting>
  <conditionalFormatting sqref="H85:K85">
    <cfRule type="expression" priority="173" stopIfTrue="1">
      <formula>COUNTBLANK($G85)=1</formula>
    </cfRule>
    <cfRule type="containsBlanks" dxfId="57" priority="174">
      <formula>LEN(TRIM(H85))=0</formula>
    </cfRule>
  </conditionalFormatting>
  <conditionalFormatting sqref="H86:K86">
    <cfRule type="expression" priority="175" stopIfTrue="1">
      <formula>COUNTBLANK($G86)=1</formula>
    </cfRule>
    <cfRule type="containsBlanks" dxfId="56" priority="176">
      <formula>LEN(TRIM(H86))=0</formula>
    </cfRule>
  </conditionalFormatting>
  <conditionalFormatting sqref="H87:K87">
    <cfRule type="expression" priority="177" stopIfTrue="1">
      <formula>COUNTBLANK($G87)=1</formula>
    </cfRule>
    <cfRule type="containsBlanks" dxfId="55" priority="178">
      <formula>LEN(TRIM(H87))=0</formula>
    </cfRule>
  </conditionalFormatting>
  <conditionalFormatting sqref="H88:K88">
    <cfRule type="expression" priority="179" stopIfTrue="1">
      <formula>COUNTBLANK($G88)=1</formula>
    </cfRule>
    <cfRule type="containsBlanks" dxfId="54" priority="180">
      <formula>LEN(TRIM(H88))=0</formula>
    </cfRule>
  </conditionalFormatting>
  <conditionalFormatting sqref="H89:K89">
    <cfRule type="expression" priority="181" stopIfTrue="1">
      <formula>COUNTBLANK($G89)=1</formula>
    </cfRule>
    <cfRule type="containsBlanks" dxfId="53" priority="182">
      <formula>LEN(TRIM(H89))=0</formula>
    </cfRule>
  </conditionalFormatting>
  <conditionalFormatting sqref="H90:K90">
    <cfRule type="expression" priority="183" stopIfTrue="1">
      <formula>COUNTBLANK($G90)=1</formula>
    </cfRule>
    <cfRule type="containsBlanks" dxfId="52" priority="184">
      <formula>LEN(TRIM(H90))=0</formula>
    </cfRule>
  </conditionalFormatting>
  <conditionalFormatting sqref="H91:K91">
    <cfRule type="expression" priority="185" stopIfTrue="1">
      <formula>COUNTBLANK($G91)=1</formula>
    </cfRule>
    <cfRule type="containsBlanks" dxfId="51" priority="186">
      <formula>LEN(TRIM(H91))=0</formula>
    </cfRule>
  </conditionalFormatting>
  <conditionalFormatting sqref="H92:K92">
    <cfRule type="expression" priority="187" stopIfTrue="1">
      <formula>COUNTBLANK($G92)=1</formula>
    </cfRule>
    <cfRule type="containsBlanks" dxfId="50" priority="188">
      <formula>LEN(TRIM(H92))=0</formula>
    </cfRule>
  </conditionalFormatting>
  <conditionalFormatting sqref="H93:K93">
    <cfRule type="expression" priority="189" stopIfTrue="1">
      <formula>COUNTBLANK($G93)=1</formula>
    </cfRule>
    <cfRule type="containsBlanks" dxfId="49" priority="190">
      <formula>LEN(TRIM(H93))=0</formula>
    </cfRule>
  </conditionalFormatting>
  <conditionalFormatting sqref="H94:K94">
    <cfRule type="expression" priority="191" stopIfTrue="1">
      <formula>COUNTBLANK($G94)=1</formula>
    </cfRule>
    <cfRule type="containsBlanks" dxfId="48" priority="192">
      <formula>LEN(TRIM(H94))=0</formula>
    </cfRule>
  </conditionalFormatting>
  <conditionalFormatting sqref="H95:K95">
    <cfRule type="expression" priority="193" stopIfTrue="1">
      <formula>COUNTBLANK($G95)=1</formula>
    </cfRule>
    <cfRule type="containsBlanks" dxfId="47" priority="194">
      <formula>LEN(TRIM(H95))=0</formula>
    </cfRule>
  </conditionalFormatting>
  <conditionalFormatting sqref="H96:K96">
    <cfRule type="expression" priority="195" stopIfTrue="1">
      <formula>COUNTBLANK($G96)=1</formula>
    </cfRule>
    <cfRule type="containsBlanks" dxfId="46" priority="196">
      <formula>LEN(TRIM(H96))=0</formula>
    </cfRule>
  </conditionalFormatting>
  <conditionalFormatting sqref="H97:K97">
    <cfRule type="expression" priority="197" stopIfTrue="1">
      <formula>COUNTBLANK($G97)=1</formula>
    </cfRule>
    <cfRule type="containsBlanks" dxfId="45" priority="198">
      <formula>LEN(TRIM(H97))=0</formula>
    </cfRule>
  </conditionalFormatting>
  <conditionalFormatting sqref="H98:K98">
    <cfRule type="expression" priority="199" stopIfTrue="1">
      <formula>COUNTBLANK($G98)=1</formula>
    </cfRule>
    <cfRule type="containsBlanks" dxfId="44" priority="200">
      <formula>LEN(TRIM(H98))=0</formula>
    </cfRule>
  </conditionalFormatting>
  <conditionalFormatting sqref="H99:K99">
    <cfRule type="expression" priority="201" stopIfTrue="1">
      <formula>COUNTBLANK($G99)=1</formula>
    </cfRule>
    <cfRule type="containsBlanks" dxfId="43" priority="202">
      <formula>LEN(TRIM(H99))=0</formula>
    </cfRule>
  </conditionalFormatting>
  <conditionalFormatting sqref="H100:K100">
    <cfRule type="expression" priority="203" stopIfTrue="1">
      <formula>COUNTBLANK($G100)=1</formula>
    </cfRule>
    <cfRule type="containsBlanks" dxfId="42" priority="204">
      <formula>LEN(TRIM(H100))=0</formula>
    </cfRule>
  </conditionalFormatting>
  <conditionalFormatting sqref="H101:K101">
    <cfRule type="expression" priority="205" stopIfTrue="1">
      <formula>COUNTBLANK($G101)=1</formula>
    </cfRule>
    <cfRule type="containsBlanks" dxfId="41" priority="206">
      <formula>LEN(TRIM(H101))=0</formula>
    </cfRule>
  </conditionalFormatting>
  <conditionalFormatting sqref="H102:K102">
    <cfRule type="expression" priority="207" stopIfTrue="1">
      <formula>COUNTBLANK($G102)=1</formula>
    </cfRule>
    <cfRule type="containsBlanks" dxfId="40" priority="208">
      <formula>LEN(TRIM(H102))=0</formula>
    </cfRule>
  </conditionalFormatting>
  <conditionalFormatting sqref="H103:K103">
    <cfRule type="expression" priority="209" stopIfTrue="1">
      <formula>COUNTBLANK($G103)=1</formula>
    </cfRule>
    <cfRule type="containsBlanks" dxfId="39" priority="210">
      <formula>LEN(TRIM(H103))=0</formula>
    </cfRule>
  </conditionalFormatting>
  <conditionalFormatting sqref="H104:K104">
    <cfRule type="expression" priority="211" stopIfTrue="1">
      <formula>COUNTBLANK($G104)=1</formula>
    </cfRule>
    <cfRule type="containsBlanks" dxfId="38" priority="212">
      <formula>LEN(TRIM(H104))=0</formula>
    </cfRule>
  </conditionalFormatting>
  <conditionalFormatting sqref="H105:K105">
    <cfRule type="expression" priority="213" stopIfTrue="1">
      <formula>COUNTBLANK($G105)=1</formula>
    </cfRule>
    <cfRule type="containsBlanks" dxfId="37" priority="214">
      <formula>LEN(TRIM(H105))=0</formula>
    </cfRule>
  </conditionalFormatting>
  <conditionalFormatting sqref="H106:K106">
    <cfRule type="expression" priority="215" stopIfTrue="1">
      <formula>COUNTBLANK($G106)=1</formula>
    </cfRule>
    <cfRule type="containsBlanks" dxfId="36" priority="216">
      <formula>LEN(TRIM(H106))=0</formula>
    </cfRule>
  </conditionalFormatting>
  <conditionalFormatting sqref="H107:K107">
    <cfRule type="expression" priority="217" stopIfTrue="1">
      <formula>COUNTBLANK($G107)=1</formula>
    </cfRule>
    <cfRule type="containsBlanks" dxfId="35" priority="218">
      <formula>LEN(TRIM(H107))=0</formula>
    </cfRule>
  </conditionalFormatting>
  <conditionalFormatting sqref="H108:K108">
    <cfRule type="expression" priority="219" stopIfTrue="1">
      <formula>COUNTBLANK($G108)=1</formula>
    </cfRule>
    <cfRule type="containsBlanks" dxfId="34" priority="220">
      <formula>LEN(TRIM(H108))=0</formula>
    </cfRule>
  </conditionalFormatting>
  <conditionalFormatting sqref="H109:K109">
    <cfRule type="expression" priority="221" stopIfTrue="1">
      <formula>COUNTBLANK($G109)=1</formula>
    </cfRule>
    <cfRule type="containsBlanks" dxfId="33" priority="222">
      <formula>LEN(TRIM(H109))=0</formula>
    </cfRule>
  </conditionalFormatting>
  <conditionalFormatting sqref="H110:K110">
    <cfRule type="expression" priority="223" stopIfTrue="1">
      <formula>COUNTBLANK($G110)=1</formula>
    </cfRule>
    <cfRule type="containsBlanks" dxfId="32" priority="224">
      <formula>LEN(TRIM(H110))=0</formula>
    </cfRule>
  </conditionalFormatting>
  <conditionalFormatting sqref="H111:K111">
    <cfRule type="expression" priority="225" stopIfTrue="1">
      <formula>COUNTBLANK($G111)=1</formula>
    </cfRule>
    <cfRule type="containsBlanks" dxfId="31" priority="226">
      <formula>LEN(TRIM(H111))=0</formula>
    </cfRule>
  </conditionalFormatting>
  <conditionalFormatting sqref="H112:K112">
    <cfRule type="expression" priority="227" stopIfTrue="1">
      <formula>COUNTBLANK($G112)=1</formula>
    </cfRule>
    <cfRule type="containsBlanks" dxfId="30" priority="228">
      <formula>LEN(TRIM(H112))=0</formula>
    </cfRule>
  </conditionalFormatting>
  <conditionalFormatting sqref="H113:K113">
    <cfRule type="expression" priority="229" stopIfTrue="1">
      <formula>COUNTBLANK($G113)=1</formula>
    </cfRule>
    <cfRule type="containsBlanks" dxfId="29" priority="230">
      <formula>LEN(TRIM(H113))=0</formula>
    </cfRule>
  </conditionalFormatting>
  <conditionalFormatting sqref="H114:K114">
    <cfRule type="expression" priority="231" stopIfTrue="1">
      <formula>COUNTBLANK($G114)=1</formula>
    </cfRule>
    <cfRule type="containsBlanks" dxfId="28" priority="232">
      <formula>LEN(TRIM(H114))=0</formula>
    </cfRule>
  </conditionalFormatting>
  <conditionalFormatting sqref="H115:K115">
    <cfRule type="expression" priority="233" stopIfTrue="1">
      <formula>COUNTBLANK($G115)=1</formula>
    </cfRule>
    <cfRule type="containsBlanks" dxfId="27" priority="234">
      <formula>LEN(TRIM(H115))=0</formula>
    </cfRule>
  </conditionalFormatting>
  <conditionalFormatting sqref="H116:K116">
    <cfRule type="expression" priority="235" stopIfTrue="1">
      <formula>COUNTBLANK($G116)=1</formula>
    </cfRule>
    <cfRule type="containsBlanks" dxfId="26" priority="236">
      <formula>LEN(TRIM(H116))=0</formula>
    </cfRule>
  </conditionalFormatting>
  <conditionalFormatting sqref="H117:K117">
    <cfRule type="expression" priority="237" stopIfTrue="1">
      <formula>COUNTBLANK($G117)=1</formula>
    </cfRule>
    <cfRule type="containsBlanks" dxfId="25" priority="238">
      <formula>LEN(TRIM(H117))=0</formula>
    </cfRule>
  </conditionalFormatting>
  <conditionalFormatting sqref="H118:K118">
    <cfRule type="expression" priority="239" stopIfTrue="1">
      <formula>COUNTBLANK($G118)=1</formula>
    </cfRule>
    <cfRule type="containsBlanks" dxfId="24" priority="240">
      <formula>LEN(TRIM(H118))=0</formula>
    </cfRule>
  </conditionalFormatting>
  <conditionalFormatting sqref="H119:K119">
    <cfRule type="expression" priority="241" stopIfTrue="1">
      <formula>COUNTBLANK($G119)=1</formula>
    </cfRule>
    <cfRule type="containsBlanks" dxfId="23" priority="242">
      <formula>LEN(TRIM(H119))=0</formula>
    </cfRule>
  </conditionalFormatting>
  <conditionalFormatting sqref="H120:K120">
    <cfRule type="expression" priority="243" stopIfTrue="1">
      <formula>COUNTBLANK($G120)=1</formula>
    </cfRule>
    <cfRule type="containsBlanks" dxfId="22" priority="244">
      <formula>LEN(TRIM(H120))=0</formula>
    </cfRule>
  </conditionalFormatting>
  <conditionalFormatting sqref="H121:K121">
    <cfRule type="expression" priority="245" stopIfTrue="1">
      <formula>COUNTBLANK($G121)=1</formula>
    </cfRule>
    <cfRule type="containsBlanks" dxfId="21" priority="246">
      <formula>LEN(TRIM(H121))=0</formula>
    </cfRule>
  </conditionalFormatting>
  <conditionalFormatting sqref="H122:K122">
    <cfRule type="expression" priority="247" stopIfTrue="1">
      <formula>COUNTBLANK($G122)=1</formula>
    </cfRule>
    <cfRule type="containsBlanks" dxfId="20" priority="248">
      <formula>LEN(TRIM(H122))=0</formula>
    </cfRule>
  </conditionalFormatting>
  <conditionalFormatting sqref="H123:K123">
    <cfRule type="expression" priority="249" stopIfTrue="1">
      <formula>COUNTBLANK($G123)=1</formula>
    </cfRule>
    <cfRule type="containsBlanks" dxfId="19" priority="250">
      <formula>LEN(TRIM(H123))=0</formula>
    </cfRule>
  </conditionalFormatting>
  <conditionalFormatting sqref="H124:K124">
    <cfRule type="expression" priority="251" stopIfTrue="1">
      <formula>COUNTBLANK($G124)=1</formula>
    </cfRule>
    <cfRule type="containsBlanks" dxfId="18" priority="252">
      <formula>LEN(TRIM(H124))=0</formula>
    </cfRule>
  </conditionalFormatting>
  <conditionalFormatting sqref="H125:K125">
    <cfRule type="expression" priority="253" stopIfTrue="1">
      <formula>COUNTBLANK($G125)=1</formula>
    </cfRule>
    <cfRule type="containsBlanks" dxfId="17" priority="254">
      <formula>LEN(TRIM(H125))=0</formula>
    </cfRule>
  </conditionalFormatting>
  <conditionalFormatting sqref="H126:K126">
    <cfRule type="expression" priority="255" stopIfTrue="1">
      <formula>COUNTBLANK($G126)=1</formula>
    </cfRule>
    <cfRule type="containsBlanks" dxfId="16" priority="256">
      <formula>LEN(TRIM(H126))=0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5.1  -  Svår klass, Minior NM-klass&amp;B&amp;"Arial"&amp;8
&amp;P (&amp;N)&amp;R&amp;G</oddHeader>
    <oddFooter>&amp;C&amp;G</oddFooter>
  </headerFooter>
  <rowBreaks count="3" manualBreakCount="3">
    <brk id="42" max="1048575" man="1"/>
    <brk id="78" max="1048575" man="1"/>
    <brk id="114" max="1048575" man="1"/>
  </rowBreaks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"/>
  <sheetViews>
    <sheetView showRuler="0" view="pageLayout" zoomScale="80" zoomScaleNormal="100" zoomScalePageLayoutView="80" workbookViewId="0">
      <selection activeCell="A11" sqref="A11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6" width="10.625" style="83" customWidth="1"/>
    <col min="87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16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/>
      <c r="H4" s="89"/>
      <c r="I4" s="89"/>
      <c r="J4" s="89"/>
      <c r="K4" s="89"/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>_xlfn.FLOOR.MATH(RANK(N7,$N$7:$N$234)/4+1+SUMPRODUCT(-(-($N$7:$N$234=N7)),-(-(O7&lt;$O$7:$O$234)))/4)</f>
        <v>1</v>
      </c>
      <c r="B7" s="117">
        <v>27</v>
      </c>
      <c r="C7" s="117">
        <v>1</v>
      </c>
      <c r="D7" s="118"/>
      <c r="E7" s="119"/>
      <c r="F7" s="117"/>
      <c r="G7" s="120" t="str">
        <f>IF($G$2&lt;&gt;"",$G$2,"")</f>
        <v>Grund</v>
      </c>
      <c r="H7" s="121"/>
      <c r="I7" s="121"/>
      <c r="J7" s="121"/>
      <c r="K7" s="121"/>
      <c r="L7" s="122">
        <f>IF(COUNTBLANK(H7:K7)=0,AVERAGE(H7:K7),-0.000001)</f>
        <v>-9.9999999999999995E-7</v>
      </c>
      <c r="M7" s="123">
        <f>IF(COUNTBLANK(H7:K7)=0,1,0)</f>
        <v>0</v>
      </c>
      <c r="N7" s="123">
        <f>SUM(M7:M10)</f>
        <v>0</v>
      </c>
      <c r="O7" s="124">
        <f>IF(COUNTIF(L7:L10,"&gt;=0"),ROUND(AVERAGEIF(L7:L10,"&gt;=0"),3),0)</f>
        <v>0</v>
      </c>
    </row>
    <row r="8" spans="1:15" x14ac:dyDescent="0.25">
      <c r="A8" s="125">
        <f>_xlfn.FLOOR.MATH(RANK(N8,$N$7:$N$234)/4+1+SUMPRODUCT(-(-($N$7:$N$234=N8)),-(-(O8&lt;$O$7:$O$234)))/4)</f>
        <v>1</v>
      </c>
      <c r="B8" s="83">
        <v>27</v>
      </c>
      <c r="C8" s="83">
        <v>2</v>
      </c>
      <c r="D8" s="126" t="s">
        <v>11</v>
      </c>
      <c r="E8" s="127"/>
      <c r="F8" s="128" t="s">
        <v>12</v>
      </c>
      <c r="G8" s="129" t="str">
        <f>IF($G$3&lt;&gt;"",$G$3,"")</f>
        <v>Kür</v>
      </c>
      <c r="H8" s="130"/>
      <c r="I8" s="130"/>
      <c r="J8" s="130"/>
      <c r="K8" s="130"/>
      <c r="L8" s="131">
        <f>IF(COUNTBLANK(H8:K8)=0,AVERAGE(H8:K8),-0.000001)</f>
        <v>-9.9999999999999995E-7</v>
      </c>
      <c r="M8" s="123">
        <f>IF(COUNTBLANK(H8:K8)=0,1,0)</f>
        <v>0</v>
      </c>
      <c r="N8" s="132">
        <f>SUM(M7:M10)</f>
        <v>0</v>
      </c>
      <c r="O8" s="133">
        <f>IF(COUNTIF(L7:L10,"&gt;=0"),ROUND(AVERAGEIF(L7:L10,"&gt;=0"),3),0)</f>
        <v>0</v>
      </c>
    </row>
    <row r="9" spans="1:15" x14ac:dyDescent="0.25">
      <c r="A9" s="134">
        <f>_xlfn.FLOOR.MATH(RANK(N9,$N$7:$N$234)/4+1+SUMPRODUCT(-(-($N$7:$N$234=N9)),-(-(O9&lt;$O$7:$O$234)))/4)</f>
        <v>1</v>
      </c>
      <c r="B9" s="83">
        <v>27</v>
      </c>
      <c r="C9" s="83">
        <v>3</v>
      </c>
      <c r="D9" s="135" t="s">
        <v>13</v>
      </c>
      <c r="E9" s="127"/>
      <c r="F9" s="83" t="s">
        <v>14</v>
      </c>
      <c r="G9" s="129" t="str">
        <f>IF($G$4&lt;&gt;"",$G$4,"")</f>
        <v/>
      </c>
      <c r="H9" s="130"/>
      <c r="I9" s="130"/>
      <c r="J9" s="130"/>
      <c r="K9" s="130"/>
      <c r="L9" s="131">
        <f>IF(COUNTBLANK(H9:K9)=0,AVERAGE(H9:K9),-0.000001)</f>
        <v>-9.9999999999999995E-7</v>
      </c>
      <c r="M9" s="123">
        <f>IF(COUNTBLANK(H9:K9)=0,1,0)</f>
        <v>0</v>
      </c>
      <c r="N9" s="132">
        <f>SUM(M7:M10)</f>
        <v>0</v>
      </c>
      <c r="O9" s="136">
        <f>IF(COUNTIF(L7:L10,"&gt;=0"),ROUND(AVERAGEIF(L7:L10,"&gt;=0"),3),0)</f>
        <v>0</v>
      </c>
    </row>
    <row r="10" spans="1:15" x14ac:dyDescent="0.25">
      <c r="A10" s="137">
        <f>_xlfn.FLOOR.MATH(RANK(N10,$N$7:$N$234)/4+1+SUMPRODUCT(-(-($N$7:$N$234=N10)),-(-(O10&lt;$O$7:$O$234)))/4)</f>
        <v>1</v>
      </c>
      <c r="B10" s="113">
        <v>27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>IF(COUNTBLANK(H10:K10)=0,AVERAGE(H10:K10),-0.000001)</f>
        <v>-9.9999999999999995E-7</v>
      </c>
      <c r="M10" s="123">
        <f>IF(COUNTBLANK(H10:K10)=0,1,0)</f>
        <v>0</v>
      </c>
      <c r="N10" s="141">
        <f>SUM(M7:M10)</f>
        <v>0</v>
      </c>
      <c r="O10" s="142">
        <f>IF(COUNTIF(L7:L10,"&gt;=0"),ROUND(AVERAGEIF(L7:L10,"&gt;=0"),3),0)</f>
        <v>0</v>
      </c>
    </row>
  </sheetData>
  <conditionalFormatting sqref="H7:K7">
    <cfRule type="expression" priority="7" stopIfTrue="1">
      <formula>COUNTBLANK($G7)=1</formula>
    </cfRule>
    <cfRule type="containsBlanks" dxfId="15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14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13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12" priority="24">
      <formula>LEN(TRIM(H10))=0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7  -  Svår klass, Seniorlag&amp;B&amp;"Arial"&amp;8
&amp;P (&amp;N)&amp;R&amp;G</oddHeader>
    <oddFooter>&amp;C&amp;G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"/>
  <sheetViews>
    <sheetView showRuler="0" view="pageLayout" zoomScale="80" zoomScaleNormal="100" zoomScalePageLayoutView="80" workbookViewId="0">
      <selection activeCell="A11" sqref="A11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6" width="10.625" style="83" customWidth="1"/>
    <col min="87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16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/>
      <c r="H4" s="89"/>
      <c r="I4" s="89"/>
      <c r="J4" s="89"/>
      <c r="K4" s="89"/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>_xlfn.FLOOR.MATH(RANK(N7,$N$7:$N$234)/4+1+SUMPRODUCT(-(-($N$7:$N$234=N7)),-(-(O7&lt;$O$7:$O$234)))/4)</f>
        <v>1</v>
      </c>
      <c r="B7" s="117" t="s">
        <v>160</v>
      </c>
      <c r="C7" s="117">
        <v>1</v>
      </c>
      <c r="D7" s="118"/>
      <c r="E7" s="119"/>
      <c r="F7" s="117"/>
      <c r="G7" s="120" t="str">
        <f>IF($G$2&lt;&gt;"",$G$2,"")</f>
        <v>Grund</v>
      </c>
      <c r="H7" s="121">
        <v>9.5839996337890625</v>
      </c>
      <c r="I7" s="121">
        <v>2.8239998817443848</v>
      </c>
      <c r="J7" s="121">
        <v>4.4270000457763672</v>
      </c>
      <c r="K7" s="121">
        <v>2.4419999122619629</v>
      </c>
      <c r="L7" s="122">
        <f>IF(COUNTBLANK(H7:K7)=0,AVERAGE(H7:K7),-0.000001)</f>
        <v>4.8192498683929443</v>
      </c>
      <c r="M7" s="123">
        <f>IF(COUNTBLANK(H7:K7)=0,1,0)</f>
        <v>1</v>
      </c>
      <c r="N7" s="123">
        <f>SUM(M7:M10)</f>
        <v>2</v>
      </c>
      <c r="O7" s="124">
        <f>IF(COUNTIF(L7:L10,"&gt;=0"),ROUND(AVERAGEIF(L7:L10,"&gt;=0"),3),0)</f>
        <v>5.3680000000000003</v>
      </c>
    </row>
    <row r="8" spans="1:15" x14ac:dyDescent="0.25">
      <c r="A8" s="125">
        <f>_xlfn.FLOOR.MATH(RANK(N8,$N$7:$N$234)/4+1+SUMPRODUCT(-(-($N$7:$N$234=N8)),-(-(O8&lt;$O$7:$O$234)))/4)</f>
        <v>1</v>
      </c>
      <c r="B8" s="83" t="s">
        <v>160</v>
      </c>
      <c r="C8" s="83">
        <v>2</v>
      </c>
      <c r="D8" s="126" t="s">
        <v>161</v>
      </c>
      <c r="E8" s="127"/>
      <c r="F8" s="128" t="s">
        <v>39</v>
      </c>
      <c r="G8" s="129" t="str">
        <f>IF($G$3&lt;&gt;"",$G$3,"")</f>
        <v>Kür</v>
      </c>
      <c r="H8" s="130">
        <v>6.2039999961853027</v>
      </c>
      <c r="I8" s="130">
        <v>4.2189998626708984</v>
      </c>
      <c r="J8" s="130">
        <v>5.8220000267028809</v>
      </c>
      <c r="K8" s="130">
        <v>7.4250001907348633</v>
      </c>
      <c r="L8" s="131">
        <f>IF(COUNTBLANK(H8:K8)=0,AVERAGE(H8:K8),-0.000001)</f>
        <v>5.9175000190734863</v>
      </c>
      <c r="M8" s="123">
        <f>IF(COUNTBLANK(H8:K8)=0,1,0)</f>
        <v>1</v>
      </c>
      <c r="N8" s="132">
        <f>SUM(M7:M10)</f>
        <v>2</v>
      </c>
      <c r="O8" s="133">
        <f>IF(COUNTIF(L7:L10,"&gt;=0"),ROUND(AVERAGEIF(L7:L10,"&gt;=0"),3),0)</f>
        <v>5.3680000000000003</v>
      </c>
    </row>
    <row r="9" spans="1:15" x14ac:dyDescent="0.25">
      <c r="A9" s="134">
        <f>_xlfn.FLOOR.MATH(RANK(N9,$N$7:$N$234)/4+1+SUMPRODUCT(-(-($N$7:$N$234=N9)),-(-(O9&lt;$O$7:$O$234)))/4)</f>
        <v>1</v>
      </c>
      <c r="B9" s="83" t="s">
        <v>160</v>
      </c>
      <c r="C9" s="83">
        <v>3</v>
      </c>
      <c r="D9" s="135" t="s">
        <v>162</v>
      </c>
      <c r="E9" s="127"/>
      <c r="F9" s="83" t="s">
        <v>163</v>
      </c>
      <c r="G9" s="129" t="str">
        <f>IF($G$4&lt;&gt;"",$G$4,"")</f>
        <v/>
      </c>
      <c r="H9" s="130"/>
      <c r="I9" s="130"/>
      <c r="J9" s="130"/>
      <c r="K9" s="130"/>
      <c r="L9" s="131">
        <f>IF(COUNTBLANK(H9:K9)=0,AVERAGE(H9:K9),-0.000001)</f>
        <v>-9.9999999999999995E-7</v>
      </c>
      <c r="M9" s="123">
        <f>IF(COUNTBLANK(H9:K9)=0,1,0)</f>
        <v>0</v>
      </c>
      <c r="N9" s="132">
        <f>SUM(M7:M10)</f>
        <v>2</v>
      </c>
      <c r="O9" s="136">
        <f>IF(COUNTIF(L7:L10,"&gt;=0"),ROUND(AVERAGEIF(L7:L10,"&gt;=0"),3),0)</f>
        <v>5.3680000000000003</v>
      </c>
    </row>
    <row r="10" spans="1:15" x14ac:dyDescent="0.25">
      <c r="A10" s="137">
        <f>_xlfn.FLOOR.MATH(RANK(N10,$N$7:$N$234)/4+1+SUMPRODUCT(-(-($N$7:$N$234=N10)),-(-(O10&lt;$O$7:$O$234)))/4)</f>
        <v>1</v>
      </c>
      <c r="B10" s="113" t="s">
        <v>160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>IF(COUNTBLANK(H10:K10)=0,AVERAGE(H10:K10),-0.000001)</f>
        <v>-9.9999999999999995E-7</v>
      </c>
      <c r="M10" s="123">
        <f>IF(COUNTBLANK(H10:K10)=0,1,0)</f>
        <v>0</v>
      </c>
      <c r="N10" s="141">
        <f>SUM(M7:M10)</f>
        <v>2</v>
      </c>
      <c r="O10" s="142">
        <f>IF(COUNTIF(L7:L10,"&gt;=0"),ROUND(AVERAGEIF(L7:L10,"&gt;=0"),3),0)</f>
        <v>5.3680000000000003</v>
      </c>
    </row>
  </sheetData>
  <conditionalFormatting sqref="H7:K7">
    <cfRule type="expression" priority="7" stopIfTrue="1">
      <formula>COUNTBLANK($G7)=1</formula>
    </cfRule>
    <cfRule type="containsBlanks" dxfId="11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10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9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8" priority="24">
      <formula>LEN(TRIM(H10))=0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8  -  Juniorlag (nationell)&amp;B&amp;"Arial"&amp;8
&amp;P (&amp;N)&amp;R&amp;G</oddHeader>
    <oddFooter>&amp;C&amp;G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4"/>
  <sheetViews>
    <sheetView showRuler="0" view="pageLayout" zoomScale="80" zoomScaleNormal="100" zoomScalePageLayoutView="80" workbookViewId="0">
      <selection activeCell="A11" sqref="A11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6" width="10.625" style="83" customWidth="1"/>
    <col min="87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16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/>
      <c r="H4" s="89"/>
      <c r="I4" s="89"/>
      <c r="J4" s="89"/>
      <c r="K4" s="89"/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 t="shared" ref="A7:A14" si="0">_xlfn.FLOOR.MATH(RANK(N7,$N$7:$N$234)/4+1+SUMPRODUCT(-(-($N$7:$N$234=N7)),-(-(O7&lt;$O$7:$O$234)))/4)</f>
        <v>1</v>
      </c>
      <c r="B7" s="117" t="s">
        <v>164</v>
      </c>
      <c r="C7" s="117">
        <v>1</v>
      </c>
      <c r="D7" s="118"/>
      <c r="E7" s="119"/>
      <c r="F7" s="117"/>
      <c r="G7" s="120" t="str">
        <f>IF($G$2&lt;&gt;"",$G$2,"")</f>
        <v>Grund</v>
      </c>
      <c r="H7" s="121">
        <v>5.625999927520752</v>
      </c>
      <c r="I7" s="121">
        <v>6.1929998397827148</v>
      </c>
      <c r="J7" s="121">
        <v>9.2690000534057617</v>
      </c>
      <c r="K7" s="121">
        <v>5.9330000877380371</v>
      </c>
      <c r="L7" s="122">
        <f t="shared" ref="L7:L14" si="1">IF(COUNTBLANK(H7:K7)=0,AVERAGE(H7:K7),-0.000001)</f>
        <v>6.7552499771118164</v>
      </c>
      <c r="M7" s="123">
        <f t="shared" ref="M7:M14" si="2">IF(COUNTBLANK(H7:K7)=0,1,0)</f>
        <v>1</v>
      </c>
      <c r="N7" s="123">
        <f>SUM(M7:M10)</f>
        <v>2</v>
      </c>
      <c r="O7" s="124">
        <f>IF(COUNTIF(L7:L10,"&gt;=0"),ROUND(AVERAGEIF(L7:L10,"&gt;=0"),3),0)</f>
        <v>5.9210000000000003</v>
      </c>
    </row>
    <row r="8" spans="1:15" x14ac:dyDescent="0.25">
      <c r="A8" s="125">
        <f t="shared" si="0"/>
        <v>1</v>
      </c>
      <c r="B8" s="83" t="s">
        <v>164</v>
      </c>
      <c r="C8" s="83">
        <v>2</v>
      </c>
      <c r="D8" s="126" t="s">
        <v>165</v>
      </c>
      <c r="E8" s="127"/>
      <c r="F8" s="128" t="s">
        <v>166</v>
      </c>
      <c r="G8" s="129" t="str">
        <f>IF($G$3&lt;&gt;"",$G$3,"")</f>
        <v>Kür</v>
      </c>
      <c r="H8" s="130">
        <v>6.2919998168945313</v>
      </c>
      <c r="I8" s="130">
        <v>1.3190000057220459</v>
      </c>
      <c r="J8" s="130">
        <v>4.3949999809265137</v>
      </c>
      <c r="K8" s="130">
        <v>8.3430004119873047</v>
      </c>
      <c r="L8" s="131">
        <f t="shared" si="1"/>
        <v>5.0872500538825989</v>
      </c>
      <c r="M8" s="123">
        <f t="shared" si="2"/>
        <v>1</v>
      </c>
      <c r="N8" s="132">
        <f>SUM(M7:M10)</f>
        <v>2</v>
      </c>
      <c r="O8" s="133">
        <f>IF(COUNTIF(L7:L10,"&gt;=0"),ROUND(AVERAGEIF(L7:L10,"&gt;=0"),3),0)</f>
        <v>5.9210000000000003</v>
      </c>
    </row>
    <row r="9" spans="1:15" x14ac:dyDescent="0.25">
      <c r="A9" s="134">
        <f t="shared" si="0"/>
        <v>1</v>
      </c>
      <c r="B9" s="83" t="s">
        <v>164</v>
      </c>
      <c r="C9" s="83">
        <v>3</v>
      </c>
      <c r="D9" s="135" t="s">
        <v>167</v>
      </c>
      <c r="E9" s="127"/>
      <c r="F9" s="83" t="s">
        <v>168</v>
      </c>
      <c r="G9" s="129" t="str">
        <f>IF($G$4&lt;&gt;"",$G$4,"")</f>
        <v/>
      </c>
      <c r="H9" s="130"/>
      <c r="I9" s="130"/>
      <c r="J9" s="130"/>
      <c r="K9" s="130"/>
      <c r="L9" s="131">
        <f t="shared" si="1"/>
        <v>-9.9999999999999995E-7</v>
      </c>
      <c r="M9" s="123">
        <f t="shared" si="2"/>
        <v>0</v>
      </c>
      <c r="N9" s="132">
        <f>SUM(M7:M10)</f>
        <v>2</v>
      </c>
      <c r="O9" s="136">
        <f>IF(COUNTIF(L7:L10,"&gt;=0"),ROUND(AVERAGEIF(L7:L10,"&gt;=0"),3),0)</f>
        <v>5.9210000000000003</v>
      </c>
    </row>
    <row r="10" spans="1:15" x14ac:dyDescent="0.25">
      <c r="A10" s="137">
        <f t="shared" si="0"/>
        <v>1</v>
      </c>
      <c r="B10" s="113" t="s">
        <v>164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 t="shared" si="1"/>
        <v>-9.9999999999999995E-7</v>
      </c>
      <c r="M10" s="123">
        <f t="shared" si="2"/>
        <v>0</v>
      </c>
      <c r="N10" s="141">
        <f>SUM(M7:M10)</f>
        <v>2</v>
      </c>
      <c r="O10" s="142">
        <f>IF(COUNTIF(L7:L10,"&gt;=0"),ROUND(AVERAGEIF(L7:L10,"&gt;=0"),3),0)</f>
        <v>5.9210000000000003</v>
      </c>
    </row>
    <row r="11" spans="1:15" x14ac:dyDescent="0.25">
      <c r="A11" s="116">
        <f t="shared" si="0"/>
        <v>2</v>
      </c>
      <c r="B11" s="117" t="s">
        <v>169</v>
      </c>
      <c r="C11" s="117">
        <v>1</v>
      </c>
      <c r="D11" s="118"/>
      <c r="E11" s="119"/>
      <c r="F11" s="117"/>
      <c r="G11" s="120" t="str">
        <f>IF($G$2&lt;&gt;"",$G$2,"")</f>
        <v>Grund</v>
      </c>
      <c r="H11" s="121">
        <v>7.4320001602172852</v>
      </c>
      <c r="I11" s="121">
        <v>1.5880000591278076</v>
      </c>
      <c r="J11" s="121">
        <v>4.6640000343322754</v>
      </c>
      <c r="K11" s="121">
        <v>7.1830000877380371</v>
      </c>
      <c r="L11" s="122">
        <f t="shared" si="1"/>
        <v>5.2167500853538513</v>
      </c>
      <c r="M11" s="123">
        <f t="shared" si="2"/>
        <v>1</v>
      </c>
      <c r="N11" s="123">
        <f>SUM(M11:M14)</f>
        <v>2</v>
      </c>
      <c r="O11" s="124">
        <f>IF(COUNTIF(L11:L14,"&gt;=0"),ROUND(AVERAGEIF(L11:L14,"&gt;=0"),3),0)</f>
        <v>3.9039999999999999</v>
      </c>
    </row>
    <row r="12" spans="1:15" x14ac:dyDescent="0.25">
      <c r="A12" s="125">
        <f t="shared" si="0"/>
        <v>2</v>
      </c>
      <c r="B12" s="83" t="s">
        <v>169</v>
      </c>
      <c r="C12" s="83">
        <v>2</v>
      </c>
      <c r="D12" s="126" t="s">
        <v>170</v>
      </c>
      <c r="E12" s="127"/>
      <c r="F12" s="128" t="s">
        <v>171</v>
      </c>
      <c r="G12" s="129" t="str">
        <f>IF($G$3&lt;&gt;"",$G$3,"")</f>
        <v>Kür</v>
      </c>
      <c r="H12" s="130">
        <v>4.5100002288818359</v>
      </c>
      <c r="I12" s="130">
        <v>1.4900000095367432</v>
      </c>
      <c r="J12" s="130">
        <v>2.0569999217987061</v>
      </c>
      <c r="K12" s="130">
        <v>2.3090000152587891</v>
      </c>
      <c r="L12" s="131">
        <f t="shared" si="1"/>
        <v>2.5915000438690186</v>
      </c>
      <c r="M12" s="123">
        <f t="shared" si="2"/>
        <v>1</v>
      </c>
      <c r="N12" s="132">
        <f>SUM(M11:M14)</f>
        <v>2</v>
      </c>
      <c r="O12" s="133">
        <f>IF(COUNTIF(L11:L14,"&gt;=0"),ROUND(AVERAGEIF(L11:L14,"&gt;=0"),3),0)</f>
        <v>3.9039999999999999</v>
      </c>
    </row>
    <row r="13" spans="1:15" x14ac:dyDescent="0.25">
      <c r="A13" s="134">
        <f t="shared" si="0"/>
        <v>2</v>
      </c>
      <c r="B13" s="83" t="s">
        <v>169</v>
      </c>
      <c r="C13" s="83">
        <v>3</v>
      </c>
      <c r="D13" s="135" t="s">
        <v>96</v>
      </c>
      <c r="E13" s="127"/>
      <c r="F13" s="83" t="s">
        <v>172</v>
      </c>
      <c r="G13" s="129" t="str">
        <f>IF($G$4&lt;&gt;"",$G$4,"")</f>
        <v/>
      </c>
      <c r="H13" s="130"/>
      <c r="I13" s="130"/>
      <c r="J13" s="130"/>
      <c r="K13" s="130"/>
      <c r="L13" s="131">
        <f t="shared" si="1"/>
        <v>-9.9999999999999995E-7</v>
      </c>
      <c r="M13" s="123">
        <f t="shared" si="2"/>
        <v>0</v>
      </c>
      <c r="N13" s="132">
        <f>SUM(M11:M14)</f>
        <v>2</v>
      </c>
      <c r="O13" s="136">
        <f>IF(COUNTIF(L11:L14,"&gt;=0"),ROUND(AVERAGEIF(L11:L14,"&gt;=0"),3),0)</f>
        <v>3.9039999999999999</v>
      </c>
    </row>
    <row r="14" spans="1:15" x14ac:dyDescent="0.25">
      <c r="A14" s="137">
        <f t="shared" si="0"/>
        <v>2</v>
      </c>
      <c r="B14" s="113" t="s">
        <v>169</v>
      </c>
      <c r="C14" s="113">
        <v>4</v>
      </c>
      <c r="D14" s="110"/>
      <c r="E14" s="111"/>
      <c r="F14" s="113"/>
      <c r="G14" s="138" t="str">
        <f>IF($G$5&lt;&gt;"",$G$5,"")</f>
        <v/>
      </c>
      <c r="H14" s="139"/>
      <c r="I14" s="139"/>
      <c r="J14" s="139"/>
      <c r="K14" s="139"/>
      <c r="L14" s="140">
        <f t="shared" si="1"/>
        <v>-9.9999999999999995E-7</v>
      </c>
      <c r="M14" s="123">
        <f t="shared" si="2"/>
        <v>0</v>
      </c>
      <c r="N14" s="141">
        <f>SUM(M11:M14)</f>
        <v>2</v>
      </c>
      <c r="O14" s="142">
        <f>IF(COUNTIF(L11:L14,"&gt;=0"),ROUND(AVERAGEIF(L11:L14,"&gt;=0"),3),0)</f>
        <v>3.9039999999999999</v>
      </c>
    </row>
  </sheetData>
  <conditionalFormatting sqref="H7:K7">
    <cfRule type="expression" priority="7" stopIfTrue="1">
      <formula>COUNTBLANK($G7)=1</formula>
    </cfRule>
    <cfRule type="containsBlanks" dxfId="7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6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5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4" priority="24">
      <formula>LEN(TRIM(H10))=0</formula>
    </cfRule>
  </conditionalFormatting>
  <conditionalFormatting sqref="H11:K11">
    <cfRule type="expression" priority="25" stopIfTrue="1">
      <formula>COUNTBLANK($G11)=1</formula>
    </cfRule>
    <cfRule type="containsBlanks" dxfId="3" priority="26">
      <formula>LEN(TRIM(H11))=0</formula>
    </cfRule>
  </conditionalFormatting>
  <conditionalFormatting sqref="H12:K12">
    <cfRule type="expression" priority="27" stopIfTrue="1">
      <formula>COUNTBLANK($G12)=1</formula>
    </cfRule>
    <cfRule type="containsBlanks" dxfId="2" priority="28">
      <formula>LEN(TRIM(H12))=0</formula>
    </cfRule>
  </conditionalFormatting>
  <conditionalFormatting sqref="H13:K13">
    <cfRule type="expression" priority="29" stopIfTrue="1">
      <formula>COUNTBLANK($G13)=1</formula>
    </cfRule>
    <cfRule type="containsBlanks" dxfId="1" priority="30">
      <formula>LEN(TRIM(H13))=0</formula>
    </cfRule>
  </conditionalFormatting>
  <conditionalFormatting sqref="H14:K14">
    <cfRule type="expression" priority="31" stopIfTrue="1">
      <formula>COUNTBLANK($G14)=1</formula>
    </cfRule>
    <cfRule type="containsBlanks" dxfId="0" priority="32">
      <formula>LEN(TRIM(H14))=0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9  -  Svår klass, Senior Ej teknisk kür&amp;B&amp;"Arial"&amp;8
&amp;P (&amp;N)&amp;R&amp;G</oddHeader>
    <oddFooter>&amp;C&amp;G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C2114-6E1B-4389-94E9-37B67C70F650}">
  <sheetPr codeName="Sheet2">
    <pageSetUpPr fitToPage="1"/>
  </sheetPr>
  <dimension ref="A1:O10"/>
  <sheetViews>
    <sheetView showRuler="0" view="pageLayout" zoomScale="80" zoomScaleNormal="100" zoomScalePageLayoutView="80" workbookViewId="0">
      <selection activeCell="K10" sqref="K10"/>
    </sheetView>
  </sheetViews>
  <sheetFormatPr defaultColWidth="10.625" defaultRowHeight="15.75" x14ac:dyDescent="0.25"/>
  <cols>
    <col min="1" max="1" width="10.625" style="230" customWidth="1"/>
    <col min="2" max="3" width="10.625" style="230" hidden="1" customWidth="1"/>
    <col min="4" max="4" width="25.875" style="282" customWidth="1"/>
    <col min="5" max="5" width="6.75" style="230" customWidth="1"/>
    <col min="6" max="6" width="26.5" style="230" customWidth="1"/>
    <col min="7" max="12" width="10.625" style="230" customWidth="1"/>
    <col min="13" max="14" width="10.625" style="230" hidden="1" customWidth="1"/>
    <col min="15" max="15" width="34.625" style="230" customWidth="1"/>
    <col min="16" max="86" width="10.625" style="230" customWidth="1"/>
    <col min="87" max="16384" width="10.625" style="230"/>
  </cols>
  <sheetData>
    <row r="1" spans="1:15" ht="15" customHeight="1" x14ac:dyDescent="0.25">
      <c r="A1" s="219"/>
      <c r="B1" s="220"/>
      <c r="C1" s="220"/>
      <c r="D1" s="221"/>
      <c r="E1" s="222"/>
      <c r="F1" s="223"/>
      <c r="G1" s="224"/>
      <c r="H1" s="225" t="s">
        <v>0</v>
      </c>
      <c r="I1" s="226" t="s">
        <v>1</v>
      </c>
      <c r="J1" s="226" t="s">
        <v>2</v>
      </c>
      <c r="K1" s="226" t="s">
        <v>3</v>
      </c>
      <c r="L1" s="227"/>
      <c r="M1" s="228"/>
      <c r="N1" s="228"/>
      <c r="O1" s="229"/>
    </row>
    <row r="2" spans="1:15" x14ac:dyDescent="0.25">
      <c r="A2" s="231" t="s">
        <v>4</v>
      </c>
      <c r="B2" s="232"/>
      <c r="C2" s="232"/>
      <c r="D2" s="232" t="s">
        <v>5</v>
      </c>
      <c r="E2" s="233"/>
      <c r="F2" s="234" t="s">
        <v>6</v>
      </c>
      <c r="G2" s="235"/>
      <c r="H2" s="236"/>
      <c r="I2" s="236"/>
      <c r="J2" s="236"/>
      <c r="K2" s="236"/>
      <c r="L2" s="237" t="s">
        <v>7</v>
      </c>
      <c r="M2" s="238"/>
      <c r="N2" s="238"/>
      <c r="O2" s="239"/>
    </row>
    <row r="3" spans="1:15" x14ac:dyDescent="0.25">
      <c r="A3" s="240"/>
      <c r="B3" s="241"/>
      <c r="C3" s="241"/>
      <c r="D3" s="242" t="s">
        <v>8</v>
      </c>
      <c r="E3" s="243"/>
      <c r="F3" s="234" t="s">
        <v>9</v>
      </c>
      <c r="G3" s="236"/>
      <c r="H3" s="236"/>
      <c r="I3" s="236"/>
      <c r="J3" s="236"/>
      <c r="K3" s="236"/>
      <c r="L3" s="237" t="s">
        <v>10</v>
      </c>
      <c r="M3" s="238"/>
      <c r="N3" s="238"/>
      <c r="O3" s="239" t="s">
        <v>7</v>
      </c>
    </row>
    <row r="4" spans="1:15" x14ac:dyDescent="0.25">
      <c r="A4" s="240"/>
      <c r="B4" s="241"/>
      <c r="C4" s="241"/>
      <c r="D4" s="232"/>
      <c r="E4" s="243"/>
      <c r="F4" s="244"/>
      <c r="G4" s="245"/>
      <c r="H4" s="236"/>
      <c r="I4" s="236"/>
      <c r="J4" s="236"/>
      <c r="K4" s="236"/>
      <c r="L4" s="237"/>
      <c r="M4" s="238"/>
      <c r="N4" s="238"/>
      <c r="O4" s="239"/>
    </row>
    <row r="5" spans="1:15" x14ac:dyDescent="0.25">
      <c r="A5" s="246"/>
      <c r="B5" s="247"/>
      <c r="C5" s="247"/>
      <c r="D5" s="248"/>
      <c r="E5" s="249"/>
      <c r="F5" s="250"/>
      <c r="G5" s="251"/>
      <c r="H5" s="251"/>
      <c r="I5" s="251"/>
      <c r="J5" s="251"/>
      <c r="K5" s="251"/>
      <c r="L5" s="252"/>
      <c r="M5" s="253"/>
      <c r="N5" s="253"/>
      <c r="O5" s="254"/>
    </row>
    <row r="6" spans="1:15" ht="6.75" customHeight="1" x14ac:dyDescent="0.25">
      <c r="A6" s="255"/>
      <c r="B6" s="256"/>
      <c r="C6" s="256"/>
      <c r="D6" s="257"/>
      <c r="E6" s="258"/>
      <c r="F6" s="259"/>
      <c r="G6" s="260"/>
      <c r="H6" s="260"/>
      <c r="I6" s="260"/>
      <c r="J6" s="260"/>
      <c r="K6" s="260"/>
      <c r="L6" s="261"/>
      <c r="M6" s="261"/>
      <c r="N6" s="261"/>
      <c r="O6" s="262"/>
    </row>
    <row r="7" spans="1:15" x14ac:dyDescent="0.25">
      <c r="A7" s="263">
        <f>_xlfn.FLOOR.MATH(RANK(N7,$N$7:$N$129)/4+1+SUMPRODUCT(-(-($N$7:$N$129=N7)),-(-(O7&lt;$O$7:$O$129)))/4)</f>
        <v>1</v>
      </c>
      <c r="B7" s="264">
        <v>27</v>
      </c>
      <c r="C7" s="264">
        <v>1</v>
      </c>
      <c r="D7" s="265"/>
      <c r="E7" s="266"/>
      <c r="F7" s="264"/>
      <c r="G7" s="267" t="str">
        <f>IF($G$2&lt;&gt;"",$G$2,"")</f>
        <v/>
      </c>
      <c r="H7" s="268"/>
      <c r="I7" s="268"/>
      <c r="J7" s="268"/>
      <c r="K7" s="269">
        <f>IF(AND(COUNTBLANK(G7:G7)=0,COUNTBLANK(I7:J7)=0),AVERAGE(I7:J7),-0.000001)</f>
        <v>-9.9999999999999995E-7</v>
      </c>
      <c r="L7" s="290">
        <f>IF(COUNTBLANK(H7:K7)=0,AVERAGE(H7:K7),-0.000001)</f>
        <v>-9.9999999999999995E-7</v>
      </c>
      <c r="M7" s="270">
        <f>IF(COUNTBLANK(H7:K7)=0,1,0)</f>
        <v>0</v>
      </c>
      <c r="N7" s="270">
        <f>SUM(M7:M10)</f>
        <v>0</v>
      </c>
      <c r="O7" s="271">
        <f>IF(COUNTIF(L7:L10,"&gt;=0"),ROUND(AVERAGEIF(L7:L10,"&gt;=0"),3),0)</f>
        <v>0</v>
      </c>
    </row>
    <row r="8" spans="1:15" x14ac:dyDescent="0.25">
      <c r="A8" s="272">
        <f>_xlfn.FLOOR.MATH(RANK(N8,$N$7:$N$129)/4+1+SUMPRODUCT(-(-($N$7:$N$129=N8)),-(-(O8&lt;$O$7:$O$129)))/4)</f>
        <v>1</v>
      </c>
      <c r="B8" s="230">
        <v>27</v>
      </c>
      <c r="C8" s="230">
        <v>2</v>
      </c>
      <c r="D8" s="273" t="s">
        <v>11</v>
      </c>
      <c r="E8" s="274"/>
      <c r="F8" s="275" t="s">
        <v>12</v>
      </c>
      <c r="G8" s="293" t="str">
        <f>IF($G$3&lt;&gt;"",$G$3,"")</f>
        <v/>
      </c>
      <c r="H8" s="277"/>
      <c r="I8" s="277"/>
      <c r="J8" s="277"/>
      <c r="K8" s="278">
        <f>IF(AND(COUNTBLANK(G8:G8)=0,COUNTBLANK(I8:I8)=0),I8,-0.000001)</f>
        <v>-9.9999999999999995E-7</v>
      </c>
      <c r="L8" s="291">
        <f>IF(COUNTBLANK(H8:K8)=0,AVERAGE(H8:K8),-0.000001)</f>
        <v>-9.9999999999999995E-7</v>
      </c>
      <c r="M8" s="270">
        <f>IF(COUNTBLANK(H8:K8)=0,1,0)</f>
        <v>0</v>
      </c>
      <c r="N8" s="279">
        <f>SUM(M7:M10)</f>
        <v>0</v>
      </c>
      <c r="O8" s="280">
        <f>IF(COUNTIF(L7:L10,"&gt;=0"),ROUND(AVERAGEIF(L7:L10,"&gt;=0"),3),0)</f>
        <v>0</v>
      </c>
    </row>
    <row r="9" spans="1:15" x14ac:dyDescent="0.25">
      <c r="A9" s="281">
        <f>_xlfn.FLOOR.MATH(RANK(N9,$N$7:$N$129)/4+1+SUMPRODUCT(-(-($N$7:$N$129=N9)),-(-(O9&lt;$O$7:$O$129)))/4)</f>
        <v>1</v>
      </c>
      <c r="B9" s="230">
        <v>27</v>
      </c>
      <c r="C9" s="230">
        <v>3</v>
      </c>
      <c r="D9" s="282" t="s">
        <v>13</v>
      </c>
      <c r="E9" s="274"/>
      <c r="F9" s="230" t="s">
        <v>14</v>
      </c>
      <c r="G9" s="276" t="str">
        <f>IF($G$4&lt;&gt;"",$G$4,"")</f>
        <v/>
      </c>
      <c r="H9" s="277"/>
      <c r="I9" s="277"/>
      <c r="J9" s="277"/>
      <c r="K9" s="278">
        <f>IF(AND(COUNTBLANK(G9:G9)=0,COUNTBLANK(I9:I9)=0),I9,-0.000001)</f>
        <v>-9.9999999999999995E-7</v>
      </c>
      <c r="L9" s="291">
        <f>IF(COUNTBLANK(H9:K9)=0,AVERAGE(H9:K9),-0.000001)</f>
        <v>-9.9999999999999995E-7</v>
      </c>
      <c r="M9" s="270">
        <f>IF(COUNTBLANK(H9:K9)=0,1,0)</f>
        <v>0</v>
      </c>
      <c r="N9" s="279">
        <f>SUM(M7:M10)</f>
        <v>0</v>
      </c>
      <c r="O9" s="283">
        <f>IF(COUNTIF(L7:L10,"&gt;=0"),ROUND(AVERAGEIF(L7:L10,"&gt;=0"),3),0)</f>
        <v>0</v>
      </c>
    </row>
    <row r="10" spans="1:15" x14ac:dyDescent="0.25">
      <c r="A10" s="284">
        <f>_xlfn.FLOOR.MATH(RANK(N10,$N$7:$N$129)/4+1+SUMPRODUCT(-(-($N$7:$N$129=N10)),-(-(O10&lt;$O$7:$O$129)))/4)</f>
        <v>1</v>
      </c>
      <c r="B10" s="260">
        <v>27</v>
      </c>
      <c r="C10" s="260">
        <v>4</v>
      </c>
      <c r="D10" s="257"/>
      <c r="E10" s="258"/>
      <c r="F10" s="260"/>
      <c r="G10" s="285" t="str">
        <f>IF($G$5&lt;&gt;"",$G$5,"")</f>
        <v/>
      </c>
      <c r="H10" s="286"/>
      <c r="I10" s="286"/>
      <c r="J10" s="286"/>
      <c r="K10" s="287">
        <f>IF(AND(COUNTBLANK(G10:G10)=0,COUNTBLANK(I10:I10)=0),I10,-0.000001)</f>
        <v>-9.9999999999999995E-7</v>
      </c>
      <c r="L10" s="292">
        <f>IF(COUNTBLANK(H10:K10)=0,AVERAGE(H10:K10),-0.000001)</f>
        <v>-9.9999999999999995E-7</v>
      </c>
      <c r="M10" s="270">
        <f>IF(COUNTBLANK(H10:K10)=0,1,0)</f>
        <v>0</v>
      </c>
      <c r="N10" s="288">
        <f>SUM(M7:M10)</f>
        <v>0</v>
      </c>
      <c r="O10" s="289">
        <f>IF(COUNTIF(L7:L10,"&gt;=0"),ROUND(AVERAGEIF(L7:L10,"&gt;=0"),3),0)</f>
        <v>0</v>
      </c>
    </row>
  </sheetData>
  <conditionalFormatting sqref="H8:J8">
    <cfRule type="expression" priority="7" stopIfTrue="1">
      <formula>COUNTBLANK($G8)=1</formula>
    </cfRule>
    <cfRule type="containsBlanks" dxfId="711" priority="10">
      <formula>LEN(TRIM(H8))=0</formula>
    </cfRule>
  </conditionalFormatting>
  <conditionalFormatting sqref="H9:J9">
    <cfRule type="expression" priority="6" stopIfTrue="1">
      <formula>COUNTBLANK($G9)=1</formula>
    </cfRule>
    <cfRule type="containsBlanks" dxfId="710" priority="11">
      <formula>LEN(TRIM(H9))=0</formula>
    </cfRule>
  </conditionalFormatting>
  <conditionalFormatting sqref="H10:J10">
    <cfRule type="expression" priority="5" stopIfTrue="1">
      <formula>COUNTBLANK($G10)=1</formula>
    </cfRule>
    <cfRule type="containsBlanks" dxfId="709" priority="12">
      <formula>LEN(TRIM(H10))=0</formula>
    </cfRule>
  </conditionalFormatting>
  <conditionalFormatting sqref="H7:J7">
    <cfRule type="expression" priority="8" stopIfTrue="1">
      <formula>COUNTBLANK($G7)=1</formula>
    </cfRule>
    <cfRule type="containsBlanks" dxfId="708" priority="9">
      <formula>LEN(TRIM(H7))=0</formula>
    </cfRule>
  </conditionalFormatting>
  <conditionalFormatting sqref="K7">
    <cfRule type="expression" dxfId="707" priority="4">
      <formula>COUNTBLANK(G7:G7)=0</formula>
    </cfRule>
  </conditionalFormatting>
  <conditionalFormatting sqref="K8">
    <cfRule type="expression" dxfId="706" priority="3">
      <formula>COUNTBLANK(G8:G8)=0</formula>
    </cfRule>
  </conditionalFormatting>
  <conditionalFormatting sqref="K9">
    <cfRule type="expression" dxfId="705" priority="2">
      <formula>COUNTBLANK(G9:G9)=0</formula>
    </cfRule>
  </conditionalFormatting>
  <conditionalFormatting sqref="K10">
    <cfRule type="expression" dxfId="704" priority="1">
      <formula>COUNTBLANK(G10:G10)=0</formula>
    </cfRule>
  </conditionalFormatting>
  <dataValidations count="2">
    <dataValidation type="decimal" allowBlank="1" showInputMessage="1" showErrorMessage="1" errorTitle="Illegal input value" error="Please enter a value between 0 and 10" sqref="H7:N10" xr:uid="{448DEB07-34DF-41EB-8CCF-3D3D0D02537B}">
      <formula1>-0.000001</formula1>
      <formula2>10</formula2>
    </dataValidation>
    <dataValidation type="decimal" allowBlank="1" showInputMessage="1" showErrorMessage="1" sqref="O8:O10" xr:uid="{410ACF8D-C2CC-4B3F-A0FA-D642CB6F723A}">
      <formula1>0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&amp;L&amp;G&amp;C&amp;14
</oddHeader>
  </headerFooter>
  <ignoredErrors>
    <ignoredError sqref="K7" formulaRange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DFE9-30D8-440A-ABE3-8DCE0C6CD661}">
  <sheetPr>
    <pageSetUpPr fitToPage="1"/>
  </sheetPr>
  <dimension ref="A1:O10"/>
  <sheetViews>
    <sheetView showRuler="0" view="pageLayout" zoomScale="80" zoomScaleNormal="100" zoomScalePageLayoutView="80" workbookViewId="0">
      <selection activeCell="K10" sqref="K10"/>
    </sheetView>
  </sheetViews>
  <sheetFormatPr defaultColWidth="10.625" defaultRowHeight="15.75" x14ac:dyDescent="0.25"/>
  <cols>
    <col min="1" max="1" width="10.625" style="12" customWidth="1"/>
    <col min="2" max="3" width="10.625" style="12" hidden="1" customWidth="1"/>
    <col min="4" max="4" width="25.875" style="62" customWidth="1"/>
    <col min="5" max="5" width="6.75" style="12" customWidth="1"/>
    <col min="6" max="6" width="26.5" style="12" customWidth="1"/>
    <col min="7" max="12" width="10.625" style="12" customWidth="1"/>
    <col min="13" max="14" width="10.625" style="12" hidden="1" customWidth="1"/>
    <col min="15" max="15" width="34.625" style="12" customWidth="1"/>
    <col min="16" max="86" width="10.625" style="12" customWidth="1"/>
    <col min="87" max="16384" width="10.625" style="12"/>
  </cols>
  <sheetData>
    <row r="1" spans="1:15" ht="15" customHeight="1" x14ac:dyDescent="0.25">
      <c r="A1" s="1"/>
      <c r="B1" s="2"/>
      <c r="C1" s="2"/>
      <c r="D1" s="3"/>
      <c r="E1" s="4"/>
      <c r="F1" s="5"/>
      <c r="G1" s="6"/>
      <c r="H1" s="7" t="s">
        <v>0</v>
      </c>
      <c r="I1" s="8" t="s">
        <v>1</v>
      </c>
      <c r="J1" s="8" t="s">
        <v>2</v>
      </c>
      <c r="K1" s="8" t="s">
        <v>3</v>
      </c>
      <c r="L1" s="9"/>
      <c r="M1" s="10"/>
      <c r="N1" s="10"/>
      <c r="O1" s="11"/>
    </row>
    <row r="2" spans="1:15" x14ac:dyDescent="0.25">
      <c r="A2" s="13" t="s">
        <v>4</v>
      </c>
      <c r="B2" s="14"/>
      <c r="C2" s="14"/>
      <c r="D2" s="14" t="s">
        <v>5</v>
      </c>
      <c r="E2" s="15"/>
      <c r="F2" s="16" t="s">
        <v>6</v>
      </c>
      <c r="G2" s="17"/>
      <c r="H2" s="18"/>
      <c r="I2" s="18"/>
      <c r="J2" s="18"/>
      <c r="K2" s="18"/>
      <c r="L2" s="19" t="s">
        <v>7</v>
      </c>
      <c r="M2" s="20"/>
      <c r="N2" s="20"/>
      <c r="O2" s="21"/>
    </row>
    <row r="3" spans="1:15" x14ac:dyDescent="0.25">
      <c r="A3" s="22"/>
      <c r="B3" s="23"/>
      <c r="C3" s="23"/>
      <c r="D3" s="24" t="s">
        <v>8</v>
      </c>
      <c r="E3" s="25"/>
      <c r="F3" s="16" t="s">
        <v>9</v>
      </c>
      <c r="G3" s="18"/>
      <c r="H3" s="18"/>
      <c r="I3" s="18"/>
      <c r="J3" s="18"/>
      <c r="K3" s="18"/>
      <c r="L3" s="19" t="s">
        <v>10</v>
      </c>
      <c r="M3" s="20"/>
      <c r="N3" s="20"/>
      <c r="O3" s="21" t="s">
        <v>7</v>
      </c>
    </row>
    <row r="4" spans="1:15" x14ac:dyDescent="0.25">
      <c r="A4" s="22"/>
      <c r="B4" s="23"/>
      <c r="C4" s="23"/>
      <c r="D4" s="14"/>
      <c r="E4" s="25"/>
      <c r="F4" s="26"/>
      <c r="G4" s="27"/>
      <c r="H4" s="18"/>
      <c r="I4" s="18"/>
      <c r="J4" s="18"/>
      <c r="K4" s="18"/>
      <c r="L4" s="19"/>
      <c r="M4" s="20"/>
      <c r="N4" s="20"/>
      <c r="O4" s="21"/>
    </row>
    <row r="5" spans="1:15" x14ac:dyDescent="0.25">
      <c r="A5" s="28"/>
      <c r="B5" s="29"/>
      <c r="C5" s="29"/>
      <c r="D5" s="30"/>
      <c r="E5" s="31"/>
      <c r="F5" s="32"/>
      <c r="G5" s="33"/>
      <c r="H5" s="33"/>
      <c r="I5" s="33"/>
      <c r="J5" s="33"/>
      <c r="K5" s="33"/>
      <c r="L5" s="34"/>
      <c r="M5" s="35"/>
      <c r="N5" s="35"/>
      <c r="O5" s="36"/>
    </row>
    <row r="6" spans="1:15" ht="6.75" customHeight="1" x14ac:dyDescent="0.25">
      <c r="A6" s="37"/>
      <c r="B6" s="38"/>
      <c r="C6" s="38"/>
      <c r="D6" s="39"/>
      <c r="E6" s="40"/>
      <c r="F6" s="41"/>
      <c r="G6" s="42"/>
      <c r="H6" s="42"/>
      <c r="I6" s="42"/>
      <c r="J6" s="42"/>
      <c r="K6" s="42"/>
      <c r="L6" s="43"/>
      <c r="M6" s="43"/>
      <c r="N6" s="43"/>
      <c r="O6" s="44"/>
    </row>
    <row r="7" spans="1:15" x14ac:dyDescent="0.25">
      <c r="A7" s="45">
        <f>_xlfn.FLOOR.MATH(RANK(N7,$N$7:$N$129)/4+1+SUMPRODUCT(-(-($N$7:$N$129=N7)),-(-(O7&lt;$O$7:$O$129)))/4)</f>
        <v>1</v>
      </c>
      <c r="B7" s="46">
        <v>27</v>
      </c>
      <c r="C7" s="46">
        <v>1</v>
      </c>
      <c r="D7" s="47"/>
      <c r="E7" s="48"/>
      <c r="F7" s="46"/>
      <c r="G7" s="49" t="str">
        <f>IF($G$2&lt;&gt;"",$G$2,"")</f>
        <v/>
      </c>
      <c r="H7" s="50"/>
      <c r="I7" s="50"/>
      <c r="J7" s="50"/>
      <c r="K7" s="69"/>
      <c r="L7" s="294">
        <f>IF(COUNTBLANK(H7:K7)=0,AVERAGE(H7:K7),-0.000001)</f>
        <v>-9.9999999999999995E-7</v>
      </c>
      <c r="M7" s="51">
        <f>IF(COUNTBLANK(H7:K7)=0,1,0)</f>
        <v>0</v>
      </c>
      <c r="N7" s="51">
        <f>SUM(M7:M10)</f>
        <v>0</v>
      </c>
      <c r="O7" s="52">
        <f>IF(COUNTIF(L7:L10,"&gt;=0"),ROUND(AVERAGEIF(L7:L10,"&gt;=0"),3),0)</f>
        <v>0</v>
      </c>
    </row>
    <row r="8" spans="1:15" x14ac:dyDescent="0.25">
      <c r="A8" s="53">
        <f>_xlfn.FLOOR.MATH(RANK(N8,$N$7:$N$129)/4+1+SUMPRODUCT(-(-($N$7:$N$129=N8)),-(-(O8&lt;$O$7:$O$129)))/4)</f>
        <v>1</v>
      </c>
      <c r="B8" s="12">
        <v>27</v>
      </c>
      <c r="C8" s="12">
        <v>2</v>
      </c>
      <c r="D8" s="54" t="s">
        <v>11</v>
      </c>
      <c r="E8" s="55"/>
      <c r="F8" s="56" t="s">
        <v>12</v>
      </c>
      <c r="G8" s="57" t="str">
        <f>IF($G$3&lt;&gt;"",$G$3,"")</f>
        <v/>
      </c>
      <c r="H8" s="58"/>
      <c r="I8" s="58"/>
      <c r="J8" s="58"/>
      <c r="K8" s="70"/>
      <c r="L8" s="295">
        <f>IF(COUNTBLANK(H8:K8)=0,AVERAGE(H8:K8),-0.000001)</f>
        <v>-9.9999999999999995E-7</v>
      </c>
      <c r="M8" s="51">
        <f>IF(COUNTBLANK(H8:K8)=0,1,0)</f>
        <v>0</v>
      </c>
      <c r="N8" s="59">
        <f>SUM(M7:M10)</f>
        <v>0</v>
      </c>
      <c r="O8" s="60">
        <f>IF(COUNTIF(L7:L10,"&gt;=0"),ROUND(AVERAGEIF(L7:L10,"&gt;=0"),3),0)</f>
        <v>0</v>
      </c>
    </row>
    <row r="9" spans="1:15" x14ac:dyDescent="0.25">
      <c r="A9" s="61">
        <f>_xlfn.FLOOR.MATH(RANK(N9,$N$7:$N$129)/4+1+SUMPRODUCT(-(-($N$7:$N$129=N9)),-(-(O9&lt;$O$7:$O$129)))/4)</f>
        <v>1</v>
      </c>
      <c r="B9" s="12">
        <v>27</v>
      </c>
      <c r="C9" s="12">
        <v>3</v>
      </c>
      <c r="D9" s="62" t="s">
        <v>13</v>
      </c>
      <c r="E9" s="55"/>
      <c r="F9" s="12" t="s">
        <v>14</v>
      </c>
      <c r="G9" s="57" t="str">
        <f>IF($G$4&lt;&gt;"",$G$4,"")</f>
        <v/>
      </c>
      <c r="H9" s="58"/>
      <c r="I9" s="58"/>
      <c r="J9" s="58"/>
      <c r="K9" s="70"/>
      <c r="L9" s="295">
        <f>IF(COUNTBLANK(H9:K9)=0,AVERAGE(H9:K9),-0.000001)</f>
        <v>-9.9999999999999995E-7</v>
      </c>
      <c r="M9" s="51">
        <f>IF(COUNTBLANK(H9:K9)=0,1,0)</f>
        <v>0</v>
      </c>
      <c r="N9" s="59">
        <f>SUM(M7:M10)</f>
        <v>0</v>
      </c>
      <c r="O9" s="63">
        <f>IF(COUNTIF(L7:L10,"&gt;=0"),ROUND(AVERAGEIF(L7:L10,"&gt;=0"),3),0)</f>
        <v>0</v>
      </c>
    </row>
    <row r="10" spans="1:15" x14ac:dyDescent="0.25">
      <c r="A10" s="64">
        <f>_xlfn.FLOOR.MATH(RANK(N10,$N$7:$N$129)/4+1+SUMPRODUCT(-(-($N$7:$N$129=N10)),-(-(O10&lt;$O$7:$O$129)))/4)</f>
        <v>1</v>
      </c>
      <c r="B10" s="42">
        <v>27</v>
      </c>
      <c r="C10" s="42">
        <v>4</v>
      </c>
      <c r="D10" s="39"/>
      <c r="E10" s="40"/>
      <c r="F10" s="42"/>
      <c r="G10" s="65" t="str">
        <f>IF($G$5&lt;&gt;"",$G$5,"")</f>
        <v/>
      </c>
      <c r="H10" s="66"/>
      <c r="I10" s="66"/>
      <c r="J10" s="66"/>
      <c r="K10" s="71"/>
      <c r="L10" s="296">
        <f>IF(COUNTBLANK(H10:K10)=0,AVERAGE(H10:K10),-0.000001)</f>
        <v>-9.9999999999999995E-7</v>
      </c>
      <c r="M10" s="51">
        <f>IF(COUNTBLANK(H10:K10)=0,1,0)</f>
        <v>0</v>
      </c>
      <c r="N10" s="67">
        <f>SUM(M7:M10)</f>
        <v>0</v>
      </c>
      <c r="O10" s="68">
        <f>IF(COUNTIF(L7:L10,"&gt;=0"),ROUND(AVERAGEIF(L7:L10,"&gt;=0"),3),0)</f>
        <v>0</v>
      </c>
    </row>
  </sheetData>
  <conditionalFormatting sqref="H8:J8">
    <cfRule type="expression" priority="7" stopIfTrue="1">
      <formula>COUNTBLANK($G8)=1</formula>
    </cfRule>
    <cfRule type="containsBlanks" dxfId="703" priority="10">
      <formula>LEN(TRIM(H8))=0</formula>
    </cfRule>
  </conditionalFormatting>
  <conditionalFormatting sqref="H9:J9">
    <cfRule type="expression" priority="6" stopIfTrue="1">
      <formula>COUNTBLANK($G9)=1</formula>
    </cfRule>
    <cfRule type="containsBlanks" dxfId="702" priority="11">
      <formula>LEN(TRIM(H9))=0</formula>
    </cfRule>
  </conditionalFormatting>
  <conditionalFormatting sqref="H10:J10">
    <cfRule type="expression" priority="5" stopIfTrue="1">
      <formula>COUNTBLANK($G10)=1</formula>
    </cfRule>
    <cfRule type="containsBlanks" dxfId="701" priority="12">
      <formula>LEN(TRIM(H10))=0</formula>
    </cfRule>
  </conditionalFormatting>
  <conditionalFormatting sqref="H7:J7">
    <cfRule type="expression" priority="8" stopIfTrue="1">
      <formula>COUNTBLANK($G7)=1</formula>
    </cfRule>
    <cfRule type="containsBlanks" dxfId="700" priority="9">
      <formula>LEN(TRIM(H7))=0</formula>
    </cfRule>
  </conditionalFormatting>
  <conditionalFormatting sqref="K7">
    <cfRule type="expression" dxfId="699" priority="4">
      <formula>COUNTBLANK(G7:G7)=0</formula>
    </cfRule>
  </conditionalFormatting>
  <conditionalFormatting sqref="K8">
    <cfRule type="expression" dxfId="698" priority="3">
      <formula>COUNTBLANK(G8:G8)=0</formula>
    </cfRule>
  </conditionalFormatting>
  <conditionalFormatting sqref="K9">
    <cfRule type="expression" dxfId="697" priority="2">
      <formula>COUNTBLANK(G9:G9)=0</formula>
    </cfRule>
  </conditionalFormatting>
  <conditionalFormatting sqref="K10">
    <cfRule type="expression" dxfId="696" priority="1">
      <formula>COUNTBLANK(G10:G10)=0</formula>
    </cfRule>
  </conditionalFormatting>
  <dataValidations count="2">
    <dataValidation type="decimal" allowBlank="1" showInputMessage="1" showErrorMessage="1" sqref="O8:O10" xr:uid="{12AAEA63-8874-4476-A6E6-A828BC6FDF4B}">
      <formula1>0</formula1>
      <formula2>10</formula2>
    </dataValidation>
    <dataValidation type="decimal" allowBlank="1" showInputMessage="1" showErrorMessage="1" errorTitle="Illegal input value" error="Please enter a value between 0 and 10" sqref="H7:N10" xr:uid="{9E7F0A95-715D-4364-93F6-71157C461184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&amp;L&amp;G&amp;C&amp;14
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0DFB-720F-463B-85CD-73D37578E32C}">
  <sheetPr codeName="Sheet3">
    <pageSetUpPr fitToPage="1"/>
  </sheetPr>
  <dimension ref="A1:O10"/>
  <sheetViews>
    <sheetView showRuler="0" view="pageLayout" zoomScale="80" zoomScaleNormal="100" zoomScalePageLayoutView="80" workbookViewId="0">
      <selection activeCell="K9" sqref="K9"/>
    </sheetView>
  </sheetViews>
  <sheetFormatPr defaultColWidth="10.625" defaultRowHeight="15.75" x14ac:dyDescent="0.25"/>
  <cols>
    <col min="1" max="1" width="10.625" style="12" customWidth="1"/>
    <col min="2" max="3" width="10.625" style="12" hidden="1" customWidth="1"/>
    <col min="4" max="4" width="25.875" style="62" customWidth="1"/>
    <col min="5" max="5" width="6.75" style="12" customWidth="1"/>
    <col min="6" max="6" width="26.5" style="12" customWidth="1"/>
    <col min="7" max="12" width="10.625" style="12" customWidth="1"/>
    <col min="13" max="14" width="10.625" style="12" hidden="1" customWidth="1"/>
    <col min="15" max="15" width="34.625" style="12" customWidth="1"/>
    <col min="16" max="86" width="10.625" style="12" customWidth="1"/>
    <col min="87" max="16384" width="10.625" style="12"/>
  </cols>
  <sheetData>
    <row r="1" spans="1:15" ht="15" customHeight="1" x14ac:dyDescent="0.25">
      <c r="A1" s="1"/>
      <c r="B1" s="2"/>
      <c r="C1" s="2"/>
      <c r="D1" s="3"/>
      <c r="E1" s="4"/>
      <c r="F1" s="5"/>
      <c r="G1" s="6"/>
      <c r="H1" s="7" t="s">
        <v>0</v>
      </c>
      <c r="I1" s="8" t="s">
        <v>1</v>
      </c>
      <c r="J1" s="8" t="s">
        <v>2</v>
      </c>
      <c r="K1" s="8" t="s">
        <v>3</v>
      </c>
      <c r="L1" s="9"/>
      <c r="M1" s="10"/>
      <c r="N1" s="10"/>
      <c r="O1" s="11"/>
    </row>
    <row r="2" spans="1:15" x14ac:dyDescent="0.25">
      <c r="A2" s="13" t="s">
        <v>4</v>
      </c>
      <c r="B2" s="14"/>
      <c r="C2" s="14"/>
      <c r="D2" s="14" t="s">
        <v>5</v>
      </c>
      <c r="E2" s="15"/>
      <c r="F2" s="16" t="s">
        <v>6</v>
      </c>
      <c r="G2" s="17"/>
      <c r="H2" s="18"/>
      <c r="I2" s="18"/>
      <c r="J2" s="18"/>
      <c r="K2" s="18"/>
      <c r="L2" s="19" t="s">
        <v>7</v>
      </c>
      <c r="M2" s="20"/>
      <c r="N2" s="20"/>
      <c r="O2" s="21"/>
    </row>
    <row r="3" spans="1:15" x14ac:dyDescent="0.25">
      <c r="A3" s="22"/>
      <c r="B3" s="23"/>
      <c r="C3" s="23"/>
      <c r="D3" s="24" t="s">
        <v>8</v>
      </c>
      <c r="E3" s="25"/>
      <c r="F3" s="16" t="s">
        <v>9</v>
      </c>
      <c r="G3" s="18"/>
      <c r="H3" s="18"/>
      <c r="I3" s="18"/>
      <c r="J3" s="18"/>
      <c r="K3" s="18"/>
      <c r="L3" s="19" t="s">
        <v>10</v>
      </c>
      <c r="M3" s="20"/>
      <c r="N3" s="20"/>
      <c r="O3" s="21" t="s">
        <v>7</v>
      </c>
    </row>
    <row r="4" spans="1:15" x14ac:dyDescent="0.25">
      <c r="A4" s="22"/>
      <c r="B4" s="23"/>
      <c r="C4" s="23"/>
      <c r="D4" s="14"/>
      <c r="E4" s="25"/>
      <c r="F4" s="26"/>
      <c r="G4" s="27"/>
      <c r="H4" s="18"/>
      <c r="I4" s="18"/>
      <c r="J4" s="18"/>
      <c r="K4" s="18"/>
      <c r="L4" s="19"/>
      <c r="M4" s="20"/>
      <c r="N4" s="20"/>
      <c r="O4" s="21"/>
    </row>
    <row r="5" spans="1:15" x14ac:dyDescent="0.25">
      <c r="A5" s="28"/>
      <c r="B5" s="29"/>
      <c r="C5" s="29"/>
      <c r="D5" s="30"/>
      <c r="E5" s="31"/>
      <c r="F5" s="32"/>
      <c r="G5" s="33"/>
      <c r="H5" s="33"/>
      <c r="I5" s="33"/>
      <c r="J5" s="33"/>
      <c r="K5" s="33"/>
      <c r="L5" s="34"/>
      <c r="M5" s="35"/>
      <c r="N5" s="35"/>
      <c r="O5" s="36"/>
    </row>
    <row r="6" spans="1:15" ht="6.75" customHeight="1" x14ac:dyDescent="0.25">
      <c r="A6" s="37"/>
      <c r="B6" s="38"/>
      <c r="C6" s="38"/>
      <c r="D6" s="39"/>
      <c r="E6" s="40"/>
      <c r="F6" s="41"/>
      <c r="G6" s="42"/>
      <c r="H6" s="42"/>
      <c r="I6" s="42"/>
      <c r="J6" s="42"/>
      <c r="K6" s="42"/>
      <c r="L6" s="43"/>
      <c r="M6" s="43"/>
      <c r="N6" s="43"/>
      <c r="O6" s="44"/>
    </row>
    <row r="7" spans="1:15" x14ac:dyDescent="0.25">
      <c r="A7" s="45">
        <f>_xlfn.FLOOR.MATH(RANK(N7,$N$7:$N$129)/4+1+SUMPRODUCT(-(-($N$7:$N$129=N7)),-(-(O7&lt;$O$7:$O$129)))/4)</f>
        <v>1</v>
      </c>
      <c r="B7" s="46">
        <v>27</v>
      </c>
      <c r="C7" s="46">
        <v>1</v>
      </c>
      <c r="D7" s="47"/>
      <c r="E7" s="48"/>
      <c r="F7" s="46"/>
      <c r="G7" s="49" t="str">
        <f>IF($G$2&lt;&gt;"",$G$2,"")</f>
        <v/>
      </c>
      <c r="H7" s="50"/>
      <c r="I7" s="50"/>
      <c r="J7" s="50"/>
      <c r="K7" s="69">
        <f>IF(AND(COUNTBLANK(G7:G7)=0,COUNTBLANK(I7:J7)=0),AVERAGE(I7:J7),-0.000001)</f>
        <v>-9.9999999999999995E-7</v>
      </c>
      <c r="L7" s="294">
        <f>IF(COUNTBLANK(H7:K7)=0,AVERAGE(H7:K7),-0.000001)</f>
        <v>-9.9999999999999995E-7</v>
      </c>
      <c r="M7" s="51">
        <f>IF(COUNTBLANK(H7:K7)=0,1,0)</f>
        <v>0</v>
      </c>
      <c r="N7" s="51">
        <f>SUM(M7:M10)</f>
        <v>0</v>
      </c>
      <c r="O7" s="52">
        <f>IF(COUNTIF(L7:L10,"&gt;=0"),ROUND(AVERAGEIF(L7:L10,"&gt;=0"),3),0)</f>
        <v>0</v>
      </c>
    </row>
    <row r="8" spans="1:15" x14ac:dyDescent="0.25">
      <c r="A8" s="53">
        <f>_xlfn.FLOOR.MATH(RANK(N8,$N$7:$N$129)/4+1+SUMPRODUCT(-(-($N$7:$N$129=N8)),-(-(O8&lt;$O$7:$O$129)))/4)</f>
        <v>1</v>
      </c>
      <c r="B8" s="12">
        <v>27</v>
      </c>
      <c r="C8" s="12">
        <v>2</v>
      </c>
      <c r="D8" s="54" t="s">
        <v>11</v>
      </c>
      <c r="E8" s="55"/>
      <c r="F8" s="56" t="s">
        <v>12</v>
      </c>
      <c r="G8" s="57" t="str">
        <f>IF($G$3&lt;&gt;"",$G$3,"")</f>
        <v/>
      </c>
      <c r="H8" s="58"/>
      <c r="I8" s="58"/>
      <c r="J8" s="58"/>
      <c r="K8" s="70">
        <f>IF(AND(COUNTBLANK(G8:G8)=0,COUNTBLANK(I8:I8)=0),I8,-0.000001)</f>
        <v>-9.9999999999999995E-7</v>
      </c>
      <c r="L8" s="295">
        <f>IF(COUNTBLANK(H8:K8)=0,AVERAGE(H8:K8),-0.000001)</f>
        <v>-9.9999999999999995E-7</v>
      </c>
      <c r="M8" s="51">
        <f>IF(COUNTBLANK(H8:K8)=0,1,0)</f>
        <v>0</v>
      </c>
      <c r="N8" s="59">
        <f>SUM(M7:M10)</f>
        <v>0</v>
      </c>
      <c r="O8" s="60">
        <f>IF(COUNTIF(L7:L10,"&gt;=0"),ROUND(AVERAGEIF(L7:L10,"&gt;=0"),3),0)</f>
        <v>0</v>
      </c>
    </row>
    <row r="9" spans="1:15" x14ac:dyDescent="0.25">
      <c r="A9" s="61">
        <f>_xlfn.FLOOR.MATH(RANK(N9,$N$7:$N$129)/4+1+SUMPRODUCT(-(-($N$7:$N$129=N9)),-(-(O9&lt;$O$7:$O$129)))/4)</f>
        <v>1</v>
      </c>
      <c r="B9" s="12">
        <v>27</v>
      </c>
      <c r="C9" s="12">
        <v>3</v>
      </c>
      <c r="D9" s="62" t="s">
        <v>13</v>
      </c>
      <c r="E9" s="55"/>
      <c r="F9" s="12" t="s">
        <v>14</v>
      </c>
      <c r="G9" s="57" t="str">
        <f>IF($G$4&lt;&gt;"",$G$4,"")</f>
        <v/>
      </c>
      <c r="H9" s="58"/>
      <c r="I9" s="58"/>
      <c r="J9" s="58"/>
      <c r="K9" s="70">
        <f>IF(AND(COUNTBLANK(G9:G9)=0,COUNTBLANK(I9:I9)=0),I9,-0.000001)</f>
        <v>-9.9999999999999995E-7</v>
      </c>
      <c r="L9" s="295">
        <f>IF(COUNTBLANK(H9:K9)=0,AVERAGE(H9:K9),-0.000001)</f>
        <v>-9.9999999999999995E-7</v>
      </c>
      <c r="M9" s="51">
        <f>IF(COUNTBLANK(H9:K9)=0,1,0)</f>
        <v>0</v>
      </c>
      <c r="N9" s="59">
        <f>SUM(M7:M10)</f>
        <v>0</v>
      </c>
      <c r="O9" s="63">
        <f>IF(COUNTIF(L7:L10,"&gt;=0"),ROUND(AVERAGEIF(L7:L10,"&gt;=0"),3),0)</f>
        <v>0</v>
      </c>
    </row>
    <row r="10" spans="1:15" x14ac:dyDescent="0.25">
      <c r="A10" s="64">
        <f>_xlfn.FLOOR.MATH(RANK(N10,$N$7:$N$129)/4+1+SUMPRODUCT(-(-($N$7:$N$129=N10)),-(-(O10&lt;$O$7:$O$129)))/4)</f>
        <v>1</v>
      </c>
      <c r="B10" s="42">
        <v>27</v>
      </c>
      <c r="C10" s="42">
        <v>4</v>
      </c>
      <c r="D10" s="39"/>
      <c r="E10" s="40"/>
      <c r="F10" s="42"/>
      <c r="G10" s="65" t="str">
        <f>IF($G$5&lt;&gt;"",$G$5,"")</f>
        <v/>
      </c>
      <c r="H10" s="66"/>
      <c r="I10" s="66"/>
      <c r="J10" s="66"/>
      <c r="K10" s="71">
        <f>IF(AND(COUNTBLANK(G10:G10)=0,COUNTBLANK(I10:I10)=0),I10,-0.000001)</f>
        <v>-9.9999999999999995E-7</v>
      </c>
      <c r="L10" s="296">
        <f>IF(COUNTBLANK(H10:K10)=0,AVERAGE(H10:K10),-0.000001)</f>
        <v>-9.9999999999999995E-7</v>
      </c>
      <c r="M10" s="51">
        <f>IF(COUNTBLANK(H10:K10)=0,1,0)</f>
        <v>0</v>
      </c>
      <c r="N10" s="67">
        <f>SUM(M7:M10)</f>
        <v>0</v>
      </c>
      <c r="O10" s="68">
        <f>IF(COUNTIF(L7:L10,"&gt;=0"),ROUND(AVERAGEIF(L7:L10,"&gt;=0"),3),0)</f>
        <v>0</v>
      </c>
    </row>
  </sheetData>
  <conditionalFormatting sqref="H8:J8">
    <cfRule type="expression" priority="7" stopIfTrue="1">
      <formula>COUNTBLANK($G8)=1</formula>
    </cfRule>
    <cfRule type="containsBlanks" dxfId="695" priority="10">
      <formula>LEN(TRIM(H8))=0</formula>
    </cfRule>
  </conditionalFormatting>
  <conditionalFormatting sqref="H9:J9">
    <cfRule type="expression" priority="6" stopIfTrue="1">
      <formula>COUNTBLANK($G9)=1</formula>
    </cfRule>
    <cfRule type="containsBlanks" dxfId="694" priority="11">
      <formula>LEN(TRIM(H9))=0</formula>
    </cfRule>
  </conditionalFormatting>
  <conditionalFormatting sqref="H10:J10">
    <cfRule type="expression" priority="5" stopIfTrue="1">
      <formula>COUNTBLANK($G10)=1</formula>
    </cfRule>
    <cfRule type="containsBlanks" dxfId="693" priority="12">
      <formula>LEN(TRIM(H10))=0</formula>
    </cfRule>
  </conditionalFormatting>
  <conditionalFormatting sqref="H7:J7">
    <cfRule type="expression" priority="8" stopIfTrue="1">
      <formula>COUNTBLANK($G7)=1</formula>
    </cfRule>
    <cfRule type="containsBlanks" dxfId="692" priority="9">
      <formula>LEN(TRIM(H7))=0</formula>
    </cfRule>
  </conditionalFormatting>
  <conditionalFormatting sqref="K7">
    <cfRule type="expression" dxfId="691" priority="4">
      <formula>COUNTBLANK(G7:G7)=0</formula>
    </cfRule>
  </conditionalFormatting>
  <conditionalFormatting sqref="K8">
    <cfRule type="expression" dxfId="690" priority="3">
      <formula>COUNTBLANK(G8:G8)=0</formula>
    </cfRule>
  </conditionalFormatting>
  <conditionalFormatting sqref="K9">
    <cfRule type="expression" dxfId="689" priority="2">
      <formula>COUNTBLANK(G9:G9)=0</formula>
    </cfRule>
  </conditionalFormatting>
  <conditionalFormatting sqref="K10">
    <cfRule type="expression" dxfId="688" priority="1">
      <formula>COUNTBLANK(G10:G10)=0</formula>
    </cfRule>
  </conditionalFormatting>
  <dataValidations count="2">
    <dataValidation type="decimal" allowBlank="1" showInputMessage="1" showErrorMessage="1" errorTitle="Illegal input value" error="Please enter a value between 0 and 10" sqref="H7:N10" xr:uid="{A64DBD9C-BA0F-426B-8894-30B1DBC43037}">
      <formula1>-0.000001</formula1>
      <formula2>10</formula2>
    </dataValidation>
    <dataValidation type="decimal" allowBlank="1" showInputMessage="1" showErrorMessage="1" sqref="O8:O10" xr:uid="{767BE431-0EFE-4364-BC21-D2CF0DD6C9A1}">
      <formula1>0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&amp;L&amp;G&amp;C&amp;14
</oddHeader>
  </headerFooter>
  <ignoredErrors>
    <ignoredError sqref="K7" formulaRange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6BDF-53BB-4CCA-A4A0-8D55285F0465}">
  <sheetPr>
    <pageSetUpPr fitToPage="1"/>
  </sheetPr>
  <dimension ref="A1:O10"/>
  <sheetViews>
    <sheetView showRuler="0" view="pageLayout" zoomScale="80" zoomScaleNormal="100" zoomScalePageLayoutView="80" workbookViewId="0">
      <selection activeCell="H7" sqref="H7:K10"/>
    </sheetView>
  </sheetViews>
  <sheetFormatPr defaultColWidth="10.625" defaultRowHeight="15.75" x14ac:dyDescent="0.25"/>
  <cols>
    <col min="1" max="1" width="10.625" style="154" customWidth="1"/>
    <col min="2" max="3" width="10.625" style="154" hidden="1" customWidth="1"/>
    <col min="4" max="4" width="25.875" style="208" customWidth="1"/>
    <col min="5" max="5" width="6.75" style="154" customWidth="1"/>
    <col min="6" max="6" width="26.5" style="154" customWidth="1"/>
    <col min="7" max="12" width="10.625" style="154" customWidth="1"/>
    <col min="13" max="14" width="10.625" style="154" hidden="1" customWidth="1"/>
    <col min="15" max="15" width="34.625" style="154" customWidth="1"/>
    <col min="16" max="86" width="10.625" style="154" customWidth="1"/>
    <col min="87" max="16384" width="10.625" style="154"/>
  </cols>
  <sheetData>
    <row r="1" spans="1:15" ht="15" customHeight="1" x14ac:dyDescent="0.25">
      <c r="A1" s="143"/>
      <c r="B1" s="144"/>
      <c r="C1" s="144"/>
      <c r="D1" s="145"/>
      <c r="E1" s="146"/>
      <c r="F1" s="147"/>
      <c r="G1" s="148"/>
      <c r="H1" s="149" t="s">
        <v>0</v>
      </c>
      <c r="I1" s="150" t="s">
        <v>1</v>
      </c>
      <c r="J1" s="150" t="s">
        <v>2</v>
      </c>
      <c r="K1" s="150" t="s">
        <v>3</v>
      </c>
      <c r="L1" s="151"/>
      <c r="M1" s="152"/>
      <c r="N1" s="152"/>
      <c r="O1" s="153"/>
    </row>
    <row r="2" spans="1:15" x14ac:dyDescent="0.25">
      <c r="A2" s="155" t="s">
        <v>4</v>
      </c>
      <c r="B2" s="156"/>
      <c r="C2" s="156"/>
      <c r="D2" s="156" t="s">
        <v>5</v>
      </c>
      <c r="E2" s="157"/>
      <c r="F2" s="158" t="s">
        <v>6</v>
      </c>
      <c r="G2" s="159"/>
      <c r="H2" s="160"/>
      <c r="I2" s="160"/>
      <c r="J2" s="160"/>
      <c r="K2" s="160"/>
      <c r="L2" s="161" t="s">
        <v>7</v>
      </c>
      <c r="M2" s="162"/>
      <c r="N2" s="162"/>
      <c r="O2" s="163"/>
    </row>
    <row r="3" spans="1:15" x14ac:dyDescent="0.25">
      <c r="A3" s="164"/>
      <c r="B3" s="165"/>
      <c r="C3" s="165"/>
      <c r="D3" s="166" t="s">
        <v>8</v>
      </c>
      <c r="E3" s="167"/>
      <c r="F3" s="158" t="s">
        <v>9</v>
      </c>
      <c r="G3" s="160"/>
      <c r="H3" s="160"/>
      <c r="I3" s="160"/>
      <c r="J3" s="160"/>
      <c r="K3" s="160"/>
      <c r="L3" s="161" t="s">
        <v>10</v>
      </c>
      <c r="M3" s="162"/>
      <c r="N3" s="162"/>
      <c r="O3" s="163" t="s">
        <v>7</v>
      </c>
    </row>
    <row r="4" spans="1:15" x14ac:dyDescent="0.25">
      <c r="A4" s="164"/>
      <c r="B4" s="165"/>
      <c r="C4" s="165"/>
      <c r="D4" s="156"/>
      <c r="E4" s="167"/>
      <c r="F4" s="168"/>
      <c r="G4" s="169"/>
      <c r="H4" s="160"/>
      <c r="I4" s="160"/>
      <c r="J4" s="160"/>
      <c r="K4" s="160"/>
      <c r="L4" s="161"/>
      <c r="M4" s="162"/>
      <c r="N4" s="162"/>
      <c r="O4" s="163"/>
    </row>
    <row r="5" spans="1:15" x14ac:dyDescent="0.25">
      <c r="A5" s="170"/>
      <c r="B5" s="171"/>
      <c r="C5" s="171"/>
      <c r="D5" s="172"/>
      <c r="E5" s="173"/>
      <c r="F5" s="174"/>
      <c r="G5" s="175"/>
      <c r="H5" s="175"/>
      <c r="I5" s="175"/>
      <c r="J5" s="175"/>
      <c r="K5" s="175"/>
      <c r="L5" s="176"/>
      <c r="M5" s="177"/>
      <c r="N5" s="177"/>
      <c r="O5" s="178"/>
    </row>
    <row r="6" spans="1:15" ht="6.75" customHeight="1" x14ac:dyDescent="0.25">
      <c r="A6" s="179"/>
      <c r="B6" s="180"/>
      <c r="C6" s="180"/>
      <c r="D6" s="181"/>
      <c r="E6" s="182"/>
      <c r="F6" s="183"/>
      <c r="G6" s="184"/>
      <c r="H6" s="184"/>
      <c r="I6" s="184"/>
      <c r="J6" s="184"/>
      <c r="K6" s="184"/>
      <c r="L6" s="185"/>
      <c r="M6" s="185"/>
      <c r="N6" s="185"/>
      <c r="O6" s="186"/>
    </row>
    <row r="7" spans="1:15" x14ac:dyDescent="0.25">
      <c r="A7" s="187">
        <f>_xlfn.FLOOR.MATH(RANK(N7,$N$7:$N$129)/4+1+SUMPRODUCT(-(-($N$7:$N$129=N7)),-(-(O7&lt;$O$7:$O$129)))/4)</f>
        <v>1</v>
      </c>
      <c r="B7" s="188">
        <v>27</v>
      </c>
      <c r="C7" s="188">
        <v>1</v>
      </c>
      <c r="D7" s="189"/>
      <c r="E7" s="190"/>
      <c r="F7" s="188"/>
      <c r="G7" s="191" t="str">
        <f>IF($G$2&lt;&gt;"",$G$2,"")</f>
        <v/>
      </c>
      <c r="H7" s="192"/>
      <c r="I7" s="192"/>
      <c r="J7" s="300"/>
      <c r="K7" s="194"/>
      <c r="L7" s="297">
        <f>IF(COUNTBLANK(H7:J7)=0,AVERAGE(H7:J7),-0.000001)</f>
        <v>-9.9999999999999995E-7</v>
      </c>
      <c r="M7" s="195">
        <f>IF(COUNTBLANK(H7:K7)=0,1,0)</f>
        <v>0</v>
      </c>
      <c r="N7" s="195">
        <f>SUM(M7:M10)</f>
        <v>0</v>
      </c>
      <c r="O7" s="196">
        <f>IF(COUNTIF(L7:L10,"&gt;=0"),ROUND(AVERAGEIF(L7:L10,"&gt;=0"),3),0)</f>
        <v>0</v>
      </c>
    </row>
    <row r="8" spans="1:15" x14ac:dyDescent="0.25">
      <c r="A8" s="197">
        <f>_xlfn.FLOOR.MATH(RANK(N8,$N$7:$N$129)/4+1+SUMPRODUCT(-(-($N$7:$N$129=N8)),-(-(O8&lt;$O$7:$O$129)))/4)</f>
        <v>1</v>
      </c>
      <c r="B8" s="154">
        <v>27</v>
      </c>
      <c r="C8" s="154">
        <v>2</v>
      </c>
      <c r="D8" s="198" t="s">
        <v>11</v>
      </c>
      <c r="E8" s="199"/>
      <c r="F8" s="200" t="s">
        <v>12</v>
      </c>
      <c r="G8" s="201" t="str">
        <f>IF($G$3&lt;&gt;"",$G$3,"")</f>
        <v/>
      </c>
      <c r="H8" s="202"/>
      <c r="I8" s="202"/>
      <c r="J8" s="209"/>
      <c r="K8" s="204"/>
      <c r="L8" s="298">
        <f>IF(COUNTBLANK(H8:J8)=0,AVERAGE(H8:J8),-0.000001)</f>
        <v>-9.9999999999999995E-7</v>
      </c>
      <c r="M8" s="195">
        <f>IF(COUNTBLANK(H8:K8)=0,1,0)</f>
        <v>0</v>
      </c>
      <c r="N8" s="205">
        <f>SUM(M7:M10)</f>
        <v>0</v>
      </c>
      <c r="O8" s="206">
        <f>IF(COUNTIF(L7:L10,"&gt;=0"),ROUND(AVERAGEIF(L7:L10,"&gt;=0"),3),0)</f>
        <v>0</v>
      </c>
    </row>
    <row r="9" spans="1:15" x14ac:dyDescent="0.25">
      <c r="A9" s="207">
        <f>_xlfn.FLOOR.MATH(RANK(N9,$N$7:$N$129)/4+1+SUMPRODUCT(-(-($N$7:$N$129=N9)),-(-(O9&lt;$O$7:$O$129)))/4)</f>
        <v>1</v>
      </c>
      <c r="B9" s="154">
        <v>27</v>
      </c>
      <c r="C9" s="154">
        <v>3</v>
      </c>
      <c r="D9" s="208" t="s">
        <v>13</v>
      </c>
      <c r="E9" s="199"/>
      <c r="F9" s="154" t="s">
        <v>14</v>
      </c>
      <c r="G9" s="201" t="str">
        <f>IF($G$4&lt;&gt;"",$G$4,"")</f>
        <v/>
      </c>
      <c r="H9" s="202"/>
      <c r="I9" s="202"/>
      <c r="J9" s="209"/>
      <c r="K9" s="210"/>
      <c r="L9" s="298">
        <f>IF(COUNTBLANK(H9:K9)=0,AVERAGE(H9:K9),-0.000001)</f>
        <v>-9.9999999999999995E-7</v>
      </c>
      <c r="M9" s="195">
        <f>IF(COUNTBLANK(H9:K9)=0,1,0)</f>
        <v>0</v>
      </c>
      <c r="N9" s="205">
        <f>SUM(M7:M10)</f>
        <v>0</v>
      </c>
      <c r="O9" s="211">
        <f>IF(COUNTIF(L7:L10,"&gt;=0"),ROUND(AVERAGEIF(L7:L10,"&gt;=0"),3),0)</f>
        <v>0</v>
      </c>
    </row>
    <row r="10" spans="1:15" x14ac:dyDescent="0.25">
      <c r="A10" s="212">
        <f>_xlfn.FLOOR.MATH(RANK(N10,$N$7:$N$129)/4+1+SUMPRODUCT(-(-($N$7:$N$129=N10)),-(-(O10&lt;$O$7:$O$129)))/4)</f>
        <v>1</v>
      </c>
      <c r="B10" s="184">
        <v>27</v>
      </c>
      <c r="C10" s="184">
        <v>4</v>
      </c>
      <c r="D10" s="181"/>
      <c r="E10" s="182"/>
      <c r="F10" s="184"/>
      <c r="G10" s="213" t="str">
        <f>IF($G$5&lt;&gt;"",$G$5,"")</f>
        <v/>
      </c>
      <c r="H10" s="214"/>
      <c r="I10" s="214"/>
      <c r="J10" s="215"/>
      <c r="K10" s="216"/>
      <c r="L10" s="299">
        <f>IF(COUNTBLANK(H10:K10)=0,AVERAGE(H10:K10),-0.000001)</f>
        <v>-9.9999999999999995E-7</v>
      </c>
      <c r="M10" s="195">
        <f>IF(COUNTBLANK(H10:K10)=0,1,0)</f>
        <v>0</v>
      </c>
      <c r="N10" s="217">
        <f>SUM(M7:M10)</f>
        <v>0</v>
      </c>
      <c r="O10" s="218">
        <f>IF(COUNTIF(L7:L10,"&gt;=0"),ROUND(AVERAGEIF(L7:L10,"&gt;=0"),3),0)</f>
        <v>0</v>
      </c>
    </row>
  </sheetData>
  <conditionalFormatting sqref="H10:J10">
    <cfRule type="expression" priority="1" stopIfTrue="1">
      <formula>COUNTBLANK($G10)=1</formula>
    </cfRule>
    <cfRule type="containsBlanks" dxfId="687" priority="8">
      <formula>LEN(TRIM(H10))=0</formula>
    </cfRule>
  </conditionalFormatting>
  <conditionalFormatting sqref="H9:J9">
    <cfRule type="expression" priority="2" stopIfTrue="1">
      <formula>COUNTBLANK($G9)=1</formula>
    </cfRule>
    <cfRule type="containsBlanks" dxfId="686" priority="7">
      <formula>LEN(TRIM(H9))=0</formula>
    </cfRule>
  </conditionalFormatting>
  <conditionalFormatting sqref="H8:J8">
    <cfRule type="expression" priority="3" stopIfTrue="1">
      <formula>COUNTBLANK($G8)=1</formula>
    </cfRule>
    <cfRule type="containsBlanks" dxfId="685" priority="6">
      <formula>LEN(TRIM(H8))=0</formula>
    </cfRule>
  </conditionalFormatting>
  <conditionalFormatting sqref="H7:J7">
    <cfRule type="expression" priority="4" stopIfTrue="1">
      <formula>COUNTBLANK($G7)=1</formula>
    </cfRule>
    <cfRule type="containsBlanks" dxfId="684" priority="5">
      <formula>LEN(TRIM(H7))=0</formula>
    </cfRule>
  </conditionalFormatting>
  <dataValidations count="2">
    <dataValidation type="decimal" allowBlank="1" showInputMessage="1" showErrorMessage="1" sqref="O8:O10" xr:uid="{1C0D64D1-EDF5-48D9-8A7D-22CF1D96EF3E}">
      <formula1>0</formula1>
      <formula2>10</formula2>
    </dataValidation>
    <dataValidation type="decimal" allowBlank="1" showInputMessage="1" showErrorMessage="1" errorTitle="Illegal input value" error="Please enter a value between 0 and 10" sqref="H7:N10" xr:uid="{4C0ED065-4727-4138-8D26-19B8AD431EED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&amp;L&amp;G&amp;C&amp;14
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BE5F-BAA5-42CD-80CD-3811BA511835}">
  <sheetPr codeName="Sheet4">
    <pageSetUpPr fitToPage="1"/>
  </sheetPr>
  <dimension ref="A1:O10"/>
  <sheetViews>
    <sheetView showRuler="0" view="pageLayout" zoomScale="80" zoomScaleNormal="100" zoomScalePageLayoutView="80" workbookViewId="0">
      <selection activeCell="J22" sqref="J22"/>
    </sheetView>
  </sheetViews>
  <sheetFormatPr defaultColWidth="10.625" defaultRowHeight="15.75" x14ac:dyDescent="0.25"/>
  <cols>
    <col min="1" max="1" width="10.625" style="154" customWidth="1"/>
    <col min="2" max="3" width="10.625" style="154" hidden="1" customWidth="1"/>
    <col min="4" max="4" width="25.875" style="208" customWidth="1"/>
    <col min="5" max="5" width="6.75" style="154" customWidth="1"/>
    <col min="6" max="6" width="26.5" style="154" customWidth="1"/>
    <col min="7" max="12" width="10.625" style="154" customWidth="1"/>
    <col min="13" max="14" width="10.625" style="154" hidden="1" customWidth="1"/>
    <col min="15" max="15" width="34.625" style="154" customWidth="1"/>
    <col min="16" max="86" width="10.625" style="154" customWidth="1"/>
    <col min="87" max="16384" width="10.625" style="154"/>
  </cols>
  <sheetData>
    <row r="1" spans="1:15" ht="15" customHeight="1" x14ac:dyDescent="0.25">
      <c r="A1" s="143"/>
      <c r="B1" s="144"/>
      <c r="C1" s="144"/>
      <c r="D1" s="145"/>
      <c r="E1" s="146"/>
      <c r="F1" s="147"/>
      <c r="G1" s="148"/>
      <c r="H1" s="149" t="s">
        <v>0</v>
      </c>
      <c r="I1" s="150" t="s">
        <v>1</v>
      </c>
      <c r="J1" s="150" t="s">
        <v>2</v>
      </c>
      <c r="K1" s="150" t="s">
        <v>3</v>
      </c>
      <c r="L1" s="151"/>
      <c r="M1" s="152"/>
      <c r="N1" s="152"/>
      <c r="O1" s="153"/>
    </row>
    <row r="2" spans="1:15" x14ac:dyDescent="0.25">
      <c r="A2" s="155" t="s">
        <v>4</v>
      </c>
      <c r="B2" s="156"/>
      <c r="C2" s="156"/>
      <c r="D2" s="156" t="s">
        <v>5</v>
      </c>
      <c r="E2" s="157"/>
      <c r="F2" s="158" t="s">
        <v>6</v>
      </c>
      <c r="G2" s="159"/>
      <c r="H2" s="160"/>
      <c r="I2" s="160"/>
      <c r="J2" s="160"/>
      <c r="K2" s="160"/>
      <c r="L2" s="161" t="s">
        <v>7</v>
      </c>
      <c r="M2" s="162"/>
      <c r="N2" s="162"/>
      <c r="O2" s="163"/>
    </row>
    <row r="3" spans="1:15" x14ac:dyDescent="0.25">
      <c r="A3" s="164"/>
      <c r="B3" s="165"/>
      <c r="C3" s="165"/>
      <c r="D3" s="166" t="s">
        <v>8</v>
      </c>
      <c r="E3" s="167"/>
      <c r="F3" s="158" t="s">
        <v>9</v>
      </c>
      <c r="G3" s="160"/>
      <c r="H3" s="160"/>
      <c r="I3" s="160"/>
      <c r="J3" s="160"/>
      <c r="K3" s="160"/>
      <c r="L3" s="161" t="s">
        <v>10</v>
      </c>
      <c r="M3" s="162"/>
      <c r="N3" s="162"/>
      <c r="O3" s="163" t="s">
        <v>7</v>
      </c>
    </row>
    <row r="4" spans="1:15" x14ac:dyDescent="0.25">
      <c r="A4" s="164"/>
      <c r="B4" s="165"/>
      <c r="C4" s="165"/>
      <c r="D4" s="156"/>
      <c r="E4" s="167"/>
      <c r="F4" s="168"/>
      <c r="G4" s="169"/>
      <c r="H4" s="160"/>
      <c r="I4" s="160"/>
      <c r="J4" s="160"/>
      <c r="K4" s="160"/>
      <c r="L4" s="161"/>
      <c r="M4" s="162"/>
      <c r="N4" s="162"/>
      <c r="O4" s="163"/>
    </row>
    <row r="5" spans="1:15" x14ac:dyDescent="0.25">
      <c r="A5" s="170"/>
      <c r="B5" s="171"/>
      <c r="C5" s="171"/>
      <c r="D5" s="172"/>
      <c r="E5" s="173"/>
      <c r="F5" s="174"/>
      <c r="G5" s="175"/>
      <c r="H5" s="175"/>
      <c r="I5" s="175"/>
      <c r="J5" s="175"/>
      <c r="K5" s="175"/>
      <c r="L5" s="176"/>
      <c r="M5" s="177"/>
      <c r="N5" s="177"/>
      <c r="O5" s="178"/>
    </row>
    <row r="6" spans="1:15" ht="6.75" customHeight="1" x14ac:dyDescent="0.25">
      <c r="A6" s="179"/>
      <c r="B6" s="180"/>
      <c r="C6" s="180"/>
      <c r="D6" s="181"/>
      <c r="E6" s="182"/>
      <c r="F6" s="183"/>
      <c r="G6" s="184"/>
      <c r="H6" s="184"/>
      <c r="I6" s="184"/>
      <c r="J6" s="184"/>
      <c r="K6" s="184"/>
      <c r="L6" s="185"/>
      <c r="M6" s="185"/>
      <c r="N6" s="185"/>
      <c r="O6" s="186"/>
    </row>
    <row r="7" spans="1:15" x14ac:dyDescent="0.25">
      <c r="A7" s="187">
        <f>_xlfn.FLOOR.MATH(RANK(N7,$N$7:$N$129)/4+1+SUMPRODUCT(-(-($N$7:$N$129=N7)),-(-(O7&lt;$O$7:$O$129)))/4)</f>
        <v>1</v>
      </c>
      <c r="B7" s="188">
        <v>27</v>
      </c>
      <c r="C7" s="188">
        <v>1</v>
      </c>
      <c r="D7" s="189"/>
      <c r="E7" s="190"/>
      <c r="F7" s="188"/>
      <c r="G7" s="191" t="str">
        <f>IF($G$2&lt;&gt;"",$G$2,"")</f>
        <v/>
      </c>
      <c r="H7" s="192"/>
      <c r="I7" s="192"/>
      <c r="J7" s="193"/>
      <c r="K7" s="194"/>
      <c r="L7" s="297">
        <f>IF(COUNTBLANK(H7:I7)=0,AVERAGE(H7:I7),-0.000001)</f>
        <v>-9.9999999999999995E-7</v>
      </c>
      <c r="M7" s="195">
        <f>IF(COUNTBLANK(H7:K7)=0,1,0)</f>
        <v>0</v>
      </c>
      <c r="N7" s="195">
        <f>SUM(M7:M10)</f>
        <v>0</v>
      </c>
      <c r="O7" s="196">
        <f>IF(COUNTIF(L7:L10,"&gt;=0"),ROUND(AVERAGEIF(L7:L10,"&gt;=0"),3),0)</f>
        <v>0</v>
      </c>
    </row>
    <row r="8" spans="1:15" x14ac:dyDescent="0.25">
      <c r="A8" s="197">
        <f>_xlfn.FLOOR.MATH(RANK(N8,$N$7:$N$129)/4+1+SUMPRODUCT(-(-($N$7:$N$129=N8)),-(-(O8&lt;$O$7:$O$129)))/4)</f>
        <v>1</v>
      </c>
      <c r="B8" s="154">
        <v>27</v>
      </c>
      <c r="C8" s="154">
        <v>2</v>
      </c>
      <c r="D8" s="198" t="s">
        <v>11</v>
      </c>
      <c r="E8" s="199"/>
      <c r="F8" s="200" t="s">
        <v>12</v>
      </c>
      <c r="G8" s="201" t="str">
        <f>IF($G$3&lt;&gt;"",$G$3,"")</f>
        <v/>
      </c>
      <c r="H8" s="202"/>
      <c r="I8" s="202"/>
      <c r="J8" s="203"/>
      <c r="K8" s="204"/>
      <c r="L8" s="298">
        <f>IF(COUNTBLANK(H8:I8)=0,AVERAGE(H8:I8),-0.000001)</f>
        <v>-9.9999999999999995E-7</v>
      </c>
      <c r="M8" s="195">
        <f>IF(COUNTBLANK(H8:K8)=0,1,0)</f>
        <v>0</v>
      </c>
      <c r="N8" s="205">
        <f>SUM(M7:M10)</f>
        <v>0</v>
      </c>
      <c r="O8" s="206">
        <f>IF(COUNTIF(L7:L10,"&gt;=0"),ROUND(AVERAGEIF(L7:L10,"&gt;=0"),3),0)</f>
        <v>0</v>
      </c>
    </row>
    <row r="9" spans="1:15" x14ac:dyDescent="0.25">
      <c r="A9" s="207">
        <f>_xlfn.FLOOR.MATH(RANK(N9,$N$7:$N$129)/4+1+SUMPRODUCT(-(-($N$7:$N$129=N9)),-(-(O9&lt;$O$7:$O$129)))/4)</f>
        <v>1</v>
      </c>
      <c r="B9" s="154">
        <v>27</v>
      </c>
      <c r="C9" s="154">
        <v>3</v>
      </c>
      <c r="D9" s="208" t="s">
        <v>13</v>
      </c>
      <c r="E9" s="199"/>
      <c r="F9" s="154" t="s">
        <v>14</v>
      </c>
      <c r="G9" s="201" t="str">
        <f>IF($G$4&lt;&gt;"",$G$4,"")</f>
        <v/>
      </c>
      <c r="H9" s="202"/>
      <c r="I9" s="202"/>
      <c r="J9" s="209"/>
      <c r="K9" s="210"/>
      <c r="L9" s="298">
        <f>IF(COUNTBLANK(H9:K9)=0,AVERAGE(H9:K9),-0.000001)</f>
        <v>-9.9999999999999995E-7</v>
      </c>
      <c r="M9" s="195">
        <f>IF(COUNTBLANK(H9:K9)=0,1,0)</f>
        <v>0</v>
      </c>
      <c r="N9" s="205">
        <f>SUM(M7:M10)</f>
        <v>0</v>
      </c>
      <c r="O9" s="211">
        <f>IF(COUNTIF(L7:L10,"&gt;=0"),ROUND(AVERAGEIF(L7:L10,"&gt;=0"),3),0)</f>
        <v>0</v>
      </c>
    </row>
    <row r="10" spans="1:15" x14ac:dyDescent="0.25">
      <c r="A10" s="212">
        <f>_xlfn.FLOOR.MATH(RANK(N10,$N$7:$N$129)/4+1+SUMPRODUCT(-(-($N$7:$N$129=N10)),-(-(O10&lt;$O$7:$O$129)))/4)</f>
        <v>1</v>
      </c>
      <c r="B10" s="184">
        <v>27</v>
      </c>
      <c r="C10" s="184">
        <v>4</v>
      </c>
      <c r="D10" s="181"/>
      <c r="E10" s="182"/>
      <c r="F10" s="184"/>
      <c r="G10" s="213" t="str">
        <f>IF($G$5&lt;&gt;"",$G$5,"")</f>
        <v/>
      </c>
      <c r="H10" s="214"/>
      <c r="I10" s="214"/>
      <c r="J10" s="215"/>
      <c r="K10" s="216"/>
      <c r="L10" s="299">
        <f>IF(COUNTBLANK(H10:K10)=0,AVERAGE(H10:K10),-0.000001)</f>
        <v>-9.9999999999999995E-7</v>
      </c>
      <c r="M10" s="195">
        <f>IF(COUNTBLANK(H10:K10)=0,1,0)</f>
        <v>0</v>
      </c>
      <c r="N10" s="217">
        <f>SUM(M7:M10)</f>
        <v>0</v>
      </c>
      <c r="O10" s="218">
        <f>IF(COUNTIF(L7:L10,"&gt;=0"),ROUND(AVERAGEIF(L7:L10,"&gt;=0"),3),0)</f>
        <v>0</v>
      </c>
    </row>
  </sheetData>
  <conditionalFormatting sqref="H10:I10">
    <cfRule type="expression" priority="2" stopIfTrue="1">
      <formula>COUNTBLANK($G10)=1</formula>
    </cfRule>
    <cfRule type="containsBlanks" dxfId="683" priority="9">
      <formula>LEN(TRIM(H10))=0</formula>
    </cfRule>
  </conditionalFormatting>
  <conditionalFormatting sqref="H9:I9">
    <cfRule type="expression" priority="3" stopIfTrue="1">
      <formula>COUNTBLANK($G9)=1</formula>
    </cfRule>
    <cfRule type="containsBlanks" dxfId="682" priority="8">
      <formula>LEN(TRIM(H9))=0</formula>
    </cfRule>
  </conditionalFormatting>
  <conditionalFormatting sqref="H8:I8">
    <cfRule type="expression" priority="4" stopIfTrue="1">
      <formula>COUNTBLANK($G8)=1</formula>
    </cfRule>
    <cfRule type="containsBlanks" dxfId="681" priority="7">
      <formula>LEN(TRIM(H8))=0</formula>
    </cfRule>
  </conditionalFormatting>
  <conditionalFormatting sqref="H7:I7">
    <cfRule type="expression" priority="5" stopIfTrue="1">
      <formula>COUNTBLANK($G7)=1</formula>
    </cfRule>
    <cfRule type="containsBlanks" dxfId="680" priority="6">
      <formula>LEN(TRIM(H7))=0</formula>
    </cfRule>
  </conditionalFormatting>
  <dataValidations count="2">
    <dataValidation type="decimal" allowBlank="1" showInputMessage="1" showErrorMessage="1" errorTitle="Illegal input value" error="Please enter a value between 0 and 10" sqref="H7:N10" xr:uid="{7A4BA965-6255-4CD3-B17D-DE047DF19C22}">
      <formula1>-0.000001</formula1>
      <formula2>10</formula2>
    </dataValidation>
    <dataValidation type="decimal" allowBlank="1" showInputMessage="1" showErrorMessage="1" sqref="O8:O10" xr:uid="{C33183F9-23F2-465C-B455-DCA302D6F345}">
      <formula1>0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&amp;L&amp;G&amp;C&amp;14
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842A-AA90-4784-8B76-7952384E68C5}">
  <sheetPr>
    <pageSetUpPr fitToPage="1"/>
  </sheetPr>
  <dimension ref="A1:O10"/>
  <sheetViews>
    <sheetView showRuler="0" view="pageLayout" zoomScale="80" zoomScaleNormal="100" zoomScalePageLayoutView="80" workbookViewId="0">
      <selection activeCell="G10" sqref="G10"/>
    </sheetView>
  </sheetViews>
  <sheetFormatPr defaultColWidth="10.625" defaultRowHeight="15.75" x14ac:dyDescent="0.25"/>
  <cols>
    <col min="1" max="1" width="10.625" style="154" customWidth="1"/>
    <col min="2" max="3" width="10.625" style="154" hidden="1" customWidth="1"/>
    <col min="4" max="4" width="25.875" style="208" customWidth="1"/>
    <col min="5" max="5" width="6.75" style="154" customWidth="1"/>
    <col min="6" max="6" width="26.5" style="154" customWidth="1"/>
    <col min="7" max="12" width="10.625" style="154" customWidth="1"/>
    <col min="13" max="14" width="10.625" style="154" hidden="1" customWidth="1"/>
    <col min="15" max="15" width="34.625" style="154" customWidth="1"/>
    <col min="16" max="86" width="10.625" style="154" customWidth="1"/>
    <col min="87" max="16384" width="10.625" style="154"/>
  </cols>
  <sheetData>
    <row r="1" spans="1:15" ht="15" customHeight="1" x14ac:dyDescent="0.25">
      <c r="A1" s="143"/>
      <c r="B1" s="144"/>
      <c r="C1" s="144"/>
      <c r="D1" s="145"/>
      <c r="E1" s="146"/>
      <c r="F1" s="147"/>
      <c r="G1" s="148"/>
      <c r="H1" s="149" t="s">
        <v>0</v>
      </c>
      <c r="I1" s="150" t="s">
        <v>1</v>
      </c>
      <c r="J1" s="150" t="s">
        <v>2</v>
      </c>
      <c r="K1" s="150" t="s">
        <v>3</v>
      </c>
      <c r="L1" s="151"/>
      <c r="M1" s="152"/>
      <c r="N1" s="152"/>
      <c r="O1" s="153"/>
    </row>
    <row r="2" spans="1:15" x14ac:dyDescent="0.25">
      <c r="A2" s="155" t="s">
        <v>4</v>
      </c>
      <c r="B2" s="156"/>
      <c r="C2" s="156"/>
      <c r="D2" s="156" t="s">
        <v>5</v>
      </c>
      <c r="E2" s="157"/>
      <c r="F2" s="158" t="s">
        <v>6</v>
      </c>
      <c r="G2" s="159"/>
      <c r="H2" s="160"/>
      <c r="I2" s="160"/>
      <c r="J2" s="160"/>
      <c r="K2" s="160"/>
      <c r="L2" s="161" t="s">
        <v>7</v>
      </c>
      <c r="M2" s="162"/>
      <c r="N2" s="162"/>
      <c r="O2" s="163"/>
    </row>
    <row r="3" spans="1:15" x14ac:dyDescent="0.25">
      <c r="A3" s="164"/>
      <c r="B3" s="165"/>
      <c r="C3" s="165"/>
      <c r="D3" s="166" t="s">
        <v>8</v>
      </c>
      <c r="E3" s="167"/>
      <c r="F3" s="158" t="s">
        <v>9</v>
      </c>
      <c r="G3" s="160"/>
      <c r="H3" s="160"/>
      <c r="I3" s="160"/>
      <c r="J3" s="160"/>
      <c r="K3" s="160"/>
      <c r="L3" s="161" t="s">
        <v>10</v>
      </c>
      <c r="M3" s="162"/>
      <c r="N3" s="162"/>
      <c r="O3" s="163" t="s">
        <v>7</v>
      </c>
    </row>
    <row r="4" spans="1:15" x14ac:dyDescent="0.25">
      <c r="A4" s="164"/>
      <c r="B4" s="165"/>
      <c r="C4" s="165"/>
      <c r="D4" s="156"/>
      <c r="E4" s="167"/>
      <c r="F4" s="168"/>
      <c r="G4" s="169"/>
      <c r="H4" s="160"/>
      <c r="I4" s="160"/>
      <c r="J4" s="160"/>
      <c r="K4" s="160"/>
      <c r="L4" s="161"/>
      <c r="M4" s="162"/>
      <c r="N4" s="162"/>
      <c r="O4" s="163"/>
    </row>
    <row r="5" spans="1:15" x14ac:dyDescent="0.25">
      <c r="A5" s="170"/>
      <c r="B5" s="171"/>
      <c r="C5" s="171"/>
      <c r="D5" s="172"/>
      <c r="E5" s="173"/>
      <c r="F5" s="174"/>
      <c r="G5" s="175"/>
      <c r="H5" s="175"/>
      <c r="I5" s="175"/>
      <c r="J5" s="175"/>
      <c r="K5" s="175"/>
      <c r="L5" s="176"/>
      <c r="M5" s="177"/>
      <c r="N5" s="177"/>
      <c r="O5" s="178"/>
    </row>
    <row r="6" spans="1:15" ht="6.75" customHeight="1" x14ac:dyDescent="0.25">
      <c r="A6" s="179"/>
      <c r="B6" s="180"/>
      <c r="C6" s="180"/>
      <c r="D6" s="181"/>
      <c r="E6" s="182"/>
      <c r="F6" s="183"/>
      <c r="G6" s="184"/>
      <c r="H6" s="184"/>
      <c r="I6" s="184"/>
      <c r="J6" s="184"/>
      <c r="K6" s="184"/>
      <c r="L6" s="185"/>
      <c r="M6" s="185"/>
      <c r="N6" s="185"/>
      <c r="O6" s="186"/>
    </row>
    <row r="7" spans="1:15" x14ac:dyDescent="0.25">
      <c r="A7" s="187">
        <f>_xlfn.FLOOR.MATH(RANK(N7,$N$7:$N$129)/4+1+SUMPRODUCT(-(-($N$7:$N$129=N7)),-(-(O7&lt;$O$7:$O$129)))/4)</f>
        <v>1</v>
      </c>
      <c r="B7" s="188">
        <v>27</v>
      </c>
      <c r="C7" s="188">
        <v>1</v>
      </c>
      <c r="D7" s="189"/>
      <c r="E7" s="190"/>
      <c r="F7" s="188"/>
      <c r="G7" s="191" t="str">
        <f>IF($G$2&lt;&gt;"",$G$2,"")</f>
        <v/>
      </c>
      <c r="H7" s="192"/>
      <c r="I7" s="193"/>
      <c r="J7" s="193"/>
      <c r="K7" s="194"/>
      <c r="L7" s="297">
        <f>IF(COUNTBLANK(H7:H7)=0,AVERAGE(H7:H7),-0.000001)</f>
        <v>-9.9999999999999995E-7</v>
      </c>
      <c r="M7" s="195">
        <f>IF(COUNTBLANK(H7:K7)=0,1,0)</f>
        <v>0</v>
      </c>
      <c r="N7" s="195">
        <f>SUM(M7:M10)</f>
        <v>0</v>
      </c>
      <c r="O7" s="196">
        <f>IF(COUNTIF(L7:L10,"&gt;=0"),ROUND(AVERAGEIF(L7:L10,"&gt;=0"),3),0)</f>
        <v>0</v>
      </c>
    </row>
    <row r="8" spans="1:15" x14ac:dyDescent="0.25">
      <c r="A8" s="197">
        <f>_xlfn.FLOOR.MATH(RANK(N8,$N$7:$N$129)/4+1+SUMPRODUCT(-(-($N$7:$N$129=N8)),-(-(O8&lt;$O$7:$O$129)))/4)</f>
        <v>1</v>
      </c>
      <c r="B8" s="154">
        <v>27</v>
      </c>
      <c r="C8" s="154">
        <v>2</v>
      </c>
      <c r="D8" s="198" t="s">
        <v>11</v>
      </c>
      <c r="E8" s="199"/>
      <c r="F8" s="200" t="s">
        <v>12</v>
      </c>
      <c r="G8" s="201" t="str">
        <f>IF($G$3&lt;&gt;"",$G$3,"")</f>
        <v/>
      </c>
      <c r="H8" s="202"/>
      <c r="I8" s="203"/>
      <c r="J8" s="203"/>
      <c r="K8" s="204"/>
      <c r="L8" s="298">
        <f>IF(COUNTBLANK(H8:H8)=0,AVERAGE(H8:H8),-0.000001)</f>
        <v>-9.9999999999999995E-7</v>
      </c>
      <c r="M8" s="195">
        <f>IF(COUNTBLANK(H8:K8)=0,1,0)</f>
        <v>0</v>
      </c>
      <c r="N8" s="205">
        <f>SUM(M7:M10)</f>
        <v>0</v>
      </c>
      <c r="O8" s="206">
        <f>IF(COUNTIF(L7:L10,"&gt;=0"),ROUND(AVERAGEIF(L7:L10,"&gt;=0"),3),0)</f>
        <v>0</v>
      </c>
    </row>
    <row r="9" spans="1:15" x14ac:dyDescent="0.25">
      <c r="A9" s="207">
        <f>_xlfn.FLOOR.MATH(RANK(N9,$N$7:$N$129)/4+1+SUMPRODUCT(-(-($N$7:$N$129=N9)),-(-(O9&lt;$O$7:$O$129)))/4)</f>
        <v>1</v>
      </c>
      <c r="B9" s="154">
        <v>27</v>
      </c>
      <c r="C9" s="154">
        <v>3</v>
      </c>
      <c r="D9" s="208" t="s">
        <v>13</v>
      </c>
      <c r="E9" s="199"/>
      <c r="F9" s="154" t="s">
        <v>14</v>
      </c>
      <c r="G9" s="201" t="str">
        <f>IF($G$4&lt;&gt;"",$G$4,"")</f>
        <v/>
      </c>
      <c r="H9" s="202"/>
      <c r="I9" s="202"/>
      <c r="J9" s="209"/>
      <c r="K9" s="210"/>
      <c r="L9" s="298">
        <f>IF(COUNTBLANK(H9:K9)=0,AVERAGE(H9:K9),-0.000001)</f>
        <v>-9.9999999999999995E-7</v>
      </c>
      <c r="M9" s="195">
        <f>IF(COUNTBLANK(H9:K9)=0,1,0)</f>
        <v>0</v>
      </c>
      <c r="N9" s="205">
        <f>SUM(M7:M10)</f>
        <v>0</v>
      </c>
      <c r="O9" s="211">
        <f>IF(COUNTIF(L7:L10,"&gt;=0"),ROUND(AVERAGEIF(L7:L10,"&gt;=0"),3),0)</f>
        <v>0</v>
      </c>
    </row>
    <row r="10" spans="1:15" x14ac:dyDescent="0.25">
      <c r="A10" s="212">
        <f>_xlfn.FLOOR.MATH(RANK(N10,$N$7:$N$129)/4+1+SUMPRODUCT(-(-($N$7:$N$129=N10)),-(-(O10&lt;$O$7:$O$129)))/4)</f>
        <v>1</v>
      </c>
      <c r="B10" s="184">
        <v>27</v>
      </c>
      <c r="C10" s="184">
        <v>4</v>
      </c>
      <c r="D10" s="181"/>
      <c r="E10" s="182"/>
      <c r="F10" s="184"/>
      <c r="G10" s="213" t="str">
        <f>IF($G$5&lt;&gt;"",$G$5,"")</f>
        <v/>
      </c>
      <c r="H10" s="214"/>
      <c r="I10" s="214"/>
      <c r="J10" s="215"/>
      <c r="K10" s="216"/>
      <c r="L10" s="299">
        <f>IF(COUNTBLANK(H10:K10)=0,AVERAGE(H10:K10),-0.000001)</f>
        <v>-9.9999999999999995E-7</v>
      </c>
      <c r="M10" s="195">
        <f>IF(COUNTBLANK(H10:K10)=0,1,0)</f>
        <v>0</v>
      </c>
      <c r="N10" s="217">
        <f>SUM(M7:M10)</f>
        <v>0</v>
      </c>
      <c r="O10" s="218">
        <f>IF(COUNTIF(L7:L10,"&gt;=0"),ROUND(AVERAGEIF(L7:L10,"&gt;=0"),3),0)</f>
        <v>0</v>
      </c>
    </row>
  </sheetData>
  <conditionalFormatting sqref="H10">
    <cfRule type="expression" priority="1" stopIfTrue="1">
      <formula>COUNTBLANK($G10)=1</formula>
    </cfRule>
    <cfRule type="containsBlanks" dxfId="679" priority="8">
      <formula>LEN(TRIM(H10))=0</formula>
    </cfRule>
  </conditionalFormatting>
  <conditionalFormatting sqref="H9">
    <cfRule type="expression" priority="2" stopIfTrue="1">
      <formula>COUNTBLANK($G9)=1</formula>
    </cfRule>
    <cfRule type="containsBlanks" dxfId="678" priority="7">
      <formula>LEN(TRIM(H9))=0</formula>
    </cfRule>
  </conditionalFormatting>
  <conditionalFormatting sqref="H8">
    <cfRule type="expression" priority="3" stopIfTrue="1">
      <formula>COUNTBLANK($G8)=1</formula>
    </cfRule>
    <cfRule type="containsBlanks" dxfId="677" priority="6">
      <formula>LEN(TRIM(H8))=0</formula>
    </cfRule>
  </conditionalFormatting>
  <conditionalFormatting sqref="H7">
    <cfRule type="expression" priority="4" stopIfTrue="1">
      <formula>COUNTBLANK($G7)=1</formula>
    </cfRule>
    <cfRule type="containsBlanks" dxfId="676" priority="5">
      <formula>LEN(TRIM(H7))=0</formula>
    </cfRule>
  </conditionalFormatting>
  <dataValidations disablePrompts="1" count="2">
    <dataValidation type="decimal" allowBlank="1" showInputMessage="1" showErrorMessage="1" sqref="O8:O10" xr:uid="{4197109F-BA57-4A91-AF14-0818855957D4}">
      <formula1>0</formula1>
      <formula2>10</formula2>
    </dataValidation>
    <dataValidation type="decimal" allowBlank="1" showInputMessage="1" showErrorMessage="1" errorTitle="Illegal input value" error="Please enter a value between 0 and 10" sqref="H7:N10" xr:uid="{80F5B93A-CBD2-4891-9E9B-56F35DDEC5C2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&amp;L&amp;G&amp;C&amp;14
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2"/>
  <sheetViews>
    <sheetView showRuler="0" view="pageLayout" zoomScale="80" zoomScaleNormal="100" zoomScalePageLayoutView="80" workbookViewId="0">
      <selection activeCell="A11" sqref="A11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6" width="10.625" style="83" customWidth="1"/>
    <col min="87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236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 t="s">
        <v>21</v>
      </c>
      <c r="H4" s="89" t="s">
        <v>9</v>
      </c>
      <c r="I4" s="89" t="s">
        <v>17</v>
      </c>
      <c r="J4" s="89" t="s">
        <v>18</v>
      </c>
      <c r="K4" s="89" t="s">
        <v>19</v>
      </c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 t="shared" ref="A7:A22" si="0">_xlfn.FLOOR.MATH(RANK(N7,$N$7:$N$234)/4+1+SUMPRODUCT(-(-($N$7:$N$234=N7)),-(-(O7&lt;$O$7:$O$234)))/4)</f>
        <v>4</v>
      </c>
      <c r="B7" s="117" t="s">
        <v>237</v>
      </c>
      <c r="C7" s="117">
        <v>1</v>
      </c>
      <c r="D7" s="118"/>
      <c r="E7" s="119"/>
      <c r="F7" s="117"/>
      <c r="G7" s="120" t="str">
        <f>IF($G$2&lt;&gt;"",$G$2,"")</f>
        <v>Grund</v>
      </c>
      <c r="H7" s="121">
        <v>1.1799999475479126</v>
      </c>
      <c r="I7" s="121">
        <v>5.815000057220459</v>
      </c>
      <c r="J7" s="121">
        <v>2.4019999504089355</v>
      </c>
      <c r="K7" s="121">
        <v>7.0370001792907715</v>
      </c>
      <c r="L7" s="122">
        <f t="shared" ref="L7:L22" si="1">IF(COUNTBLANK(H7:K7)=0,AVERAGE(H7:K7),-0.000001)</f>
        <v>4.1085000336170197</v>
      </c>
      <c r="M7" s="123">
        <f t="shared" ref="M7:M22" si="2">IF(COUNTBLANK(H7:K7)=0,1,0)</f>
        <v>1</v>
      </c>
      <c r="N7" s="123">
        <f>SUM(M7:M10)</f>
        <v>3</v>
      </c>
      <c r="O7" s="124">
        <f>IF(COUNTIF(L7:L10,"&gt;=0"),ROUND(AVERAGEIF(L7:L10,"&gt;=0"),3),0)</f>
        <v>4.3499999999999996</v>
      </c>
    </row>
    <row r="8" spans="1:15" x14ac:dyDescent="0.25">
      <c r="A8" s="125">
        <f t="shared" si="0"/>
        <v>4</v>
      </c>
      <c r="B8" s="83" t="s">
        <v>237</v>
      </c>
      <c r="C8" s="83">
        <v>2</v>
      </c>
      <c r="D8" s="126" t="s">
        <v>238</v>
      </c>
      <c r="E8" s="127"/>
      <c r="F8" s="128" t="s">
        <v>24</v>
      </c>
      <c r="G8" s="129" t="str">
        <f>IF($G$3&lt;&gt;"",$G$3,"")</f>
        <v>Kür 1</v>
      </c>
      <c r="H8" s="130">
        <v>7.8000001907348633</v>
      </c>
      <c r="I8" s="130">
        <v>0.79900002479553223</v>
      </c>
      <c r="J8" s="130">
        <v>9.0220003128051758</v>
      </c>
      <c r="K8" s="130">
        <v>3.6559998989105225</v>
      </c>
      <c r="L8" s="131">
        <f t="shared" si="1"/>
        <v>5.3192501068115234</v>
      </c>
      <c r="M8" s="123">
        <f t="shared" si="2"/>
        <v>1</v>
      </c>
      <c r="N8" s="132">
        <f>SUM(M7:M10)</f>
        <v>3</v>
      </c>
      <c r="O8" s="133">
        <f>IF(COUNTIF(L7:L10,"&gt;=0"),ROUND(AVERAGEIF(L7:L10,"&gt;=0"),3),0)</f>
        <v>4.3499999999999996</v>
      </c>
    </row>
    <row r="9" spans="1:15" x14ac:dyDescent="0.25">
      <c r="A9" s="134">
        <f t="shared" si="0"/>
        <v>4</v>
      </c>
      <c r="B9" s="83" t="s">
        <v>237</v>
      </c>
      <c r="C9" s="83">
        <v>3</v>
      </c>
      <c r="D9" s="135" t="s">
        <v>239</v>
      </c>
      <c r="E9" s="127"/>
      <c r="F9" s="83" t="s">
        <v>240</v>
      </c>
      <c r="G9" s="129" t="str">
        <f>IF($G$4&lt;&gt;"",$G$4,"")</f>
        <v>Kür 2</v>
      </c>
      <c r="H9" s="130">
        <v>2.7839999198913574</v>
      </c>
      <c r="I9" s="130">
        <v>1.0060000419616699</v>
      </c>
      <c r="J9" s="130">
        <v>5.6409997940063477</v>
      </c>
      <c r="K9" s="130">
        <v>5.0520000457763672</v>
      </c>
      <c r="L9" s="131">
        <f t="shared" si="1"/>
        <v>3.6207499504089355</v>
      </c>
      <c r="M9" s="123">
        <f t="shared" si="2"/>
        <v>1</v>
      </c>
      <c r="N9" s="132">
        <f>SUM(M7:M10)</f>
        <v>3</v>
      </c>
      <c r="O9" s="136">
        <f>IF(COUNTIF(L7:L10,"&gt;=0"),ROUND(AVERAGEIF(L7:L10,"&gt;=0"),3),0)</f>
        <v>4.3499999999999996</v>
      </c>
    </row>
    <row r="10" spans="1:15" x14ac:dyDescent="0.25">
      <c r="A10" s="137">
        <f t="shared" si="0"/>
        <v>4</v>
      </c>
      <c r="B10" s="113" t="s">
        <v>237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 t="shared" si="1"/>
        <v>-9.9999999999999995E-7</v>
      </c>
      <c r="M10" s="123">
        <f t="shared" si="2"/>
        <v>0</v>
      </c>
      <c r="N10" s="141">
        <f>SUM(M7:M10)</f>
        <v>3</v>
      </c>
      <c r="O10" s="142">
        <f>IF(COUNTIF(L7:L10,"&gt;=0"),ROUND(AVERAGEIF(L7:L10,"&gt;=0"),3),0)</f>
        <v>4.3499999999999996</v>
      </c>
    </row>
    <row r="11" spans="1:15" x14ac:dyDescent="0.25">
      <c r="A11" s="116">
        <f t="shared" si="0"/>
        <v>3</v>
      </c>
      <c r="B11" s="117" t="s">
        <v>241</v>
      </c>
      <c r="C11" s="117">
        <v>1</v>
      </c>
      <c r="D11" s="118"/>
      <c r="E11" s="119"/>
      <c r="F11" s="117"/>
      <c r="G11" s="120" t="str">
        <f>IF($G$2&lt;&gt;"",$G$2,"")</f>
        <v>Grund</v>
      </c>
      <c r="H11" s="121">
        <v>5.0320000648498535</v>
      </c>
      <c r="I11" s="121">
        <v>8.0299997329711914</v>
      </c>
      <c r="J11" s="121">
        <v>2.6649999618530273</v>
      </c>
      <c r="K11" s="121">
        <v>0.8880000114440918</v>
      </c>
      <c r="L11" s="122">
        <f t="shared" si="1"/>
        <v>4.153749942779541</v>
      </c>
      <c r="M11" s="123">
        <f t="shared" si="2"/>
        <v>1</v>
      </c>
      <c r="N11" s="123">
        <f>SUM(M11:M14)</f>
        <v>3</v>
      </c>
      <c r="O11" s="124">
        <f>IF(COUNTIF(L11:L14,"&gt;=0"),ROUND(AVERAGEIF(L11:L14,"&gt;=0"),3),0)</f>
        <v>5.1269999999999998</v>
      </c>
    </row>
    <row r="12" spans="1:15" x14ac:dyDescent="0.25">
      <c r="A12" s="125">
        <f t="shared" si="0"/>
        <v>3</v>
      </c>
      <c r="B12" s="83" t="s">
        <v>241</v>
      </c>
      <c r="C12" s="83">
        <v>2</v>
      </c>
      <c r="D12" s="126" t="s">
        <v>242</v>
      </c>
      <c r="E12" s="127"/>
      <c r="F12" s="128" t="s">
        <v>34</v>
      </c>
      <c r="G12" s="129" t="str">
        <f>IF($G$3&lt;&gt;"",$G$3,"")</f>
        <v>Kür 1</v>
      </c>
      <c r="H12" s="130">
        <v>6.4270000457763672</v>
      </c>
      <c r="I12" s="130">
        <v>4.6500000953674316</v>
      </c>
      <c r="J12" s="130">
        <v>9.2849998474121094</v>
      </c>
      <c r="K12" s="130">
        <v>2.2829999923706055</v>
      </c>
      <c r="L12" s="131">
        <f t="shared" si="1"/>
        <v>5.6612499952316284</v>
      </c>
      <c r="M12" s="123">
        <f t="shared" si="2"/>
        <v>1</v>
      </c>
      <c r="N12" s="132">
        <f>SUM(M11:M14)</f>
        <v>3</v>
      </c>
      <c r="O12" s="133">
        <f>IF(COUNTIF(L11:L14,"&gt;=0"),ROUND(AVERAGEIF(L11:L14,"&gt;=0"),3),0)</f>
        <v>5.1269999999999998</v>
      </c>
    </row>
    <row r="13" spans="1:15" x14ac:dyDescent="0.25">
      <c r="A13" s="134">
        <f t="shared" si="0"/>
        <v>3</v>
      </c>
      <c r="B13" s="83" t="s">
        <v>241</v>
      </c>
      <c r="C13" s="83">
        <v>3</v>
      </c>
      <c r="D13" s="135" t="s">
        <v>35</v>
      </c>
      <c r="E13" s="127"/>
      <c r="F13" s="83" t="s">
        <v>36</v>
      </c>
      <c r="G13" s="129" t="str">
        <f>IF($G$4&lt;&gt;"",$G$4,"")</f>
        <v>Kür 2</v>
      </c>
      <c r="H13" s="130">
        <v>3.0469999313354492</v>
      </c>
      <c r="I13" s="130">
        <v>6.0450000762939453</v>
      </c>
      <c r="J13" s="130">
        <v>4.2680001258850098</v>
      </c>
      <c r="K13" s="130">
        <v>8.9029998779296875</v>
      </c>
      <c r="L13" s="131">
        <f t="shared" si="1"/>
        <v>5.5657500028610229</v>
      </c>
      <c r="M13" s="123">
        <f t="shared" si="2"/>
        <v>1</v>
      </c>
      <c r="N13" s="132">
        <f>SUM(M11:M14)</f>
        <v>3</v>
      </c>
      <c r="O13" s="136">
        <f>IF(COUNTIF(L11:L14,"&gt;=0"),ROUND(AVERAGEIF(L11:L14,"&gt;=0"),3),0)</f>
        <v>5.1269999999999998</v>
      </c>
    </row>
    <row r="14" spans="1:15" x14ac:dyDescent="0.25">
      <c r="A14" s="137">
        <f t="shared" si="0"/>
        <v>3</v>
      </c>
      <c r="B14" s="113" t="s">
        <v>241</v>
      </c>
      <c r="C14" s="113">
        <v>4</v>
      </c>
      <c r="D14" s="110"/>
      <c r="E14" s="111"/>
      <c r="F14" s="113"/>
      <c r="G14" s="138" t="str">
        <f>IF($G$5&lt;&gt;"",$G$5,"")</f>
        <v/>
      </c>
      <c r="H14" s="139"/>
      <c r="I14" s="139"/>
      <c r="J14" s="139"/>
      <c r="K14" s="139"/>
      <c r="L14" s="140">
        <f t="shared" si="1"/>
        <v>-9.9999999999999995E-7</v>
      </c>
      <c r="M14" s="123">
        <f t="shared" si="2"/>
        <v>0</v>
      </c>
      <c r="N14" s="141">
        <f>SUM(M11:M14)</f>
        <v>3</v>
      </c>
      <c r="O14" s="142">
        <f>IF(COUNTIF(L11:L14,"&gt;=0"),ROUND(AVERAGEIF(L11:L14,"&gt;=0"),3),0)</f>
        <v>5.1269999999999998</v>
      </c>
    </row>
    <row r="15" spans="1:15" x14ac:dyDescent="0.25">
      <c r="A15" s="116">
        <f t="shared" si="0"/>
        <v>2</v>
      </c>
      <c r="B15" s="117" t="s">
        <v>243</v>
      </c>
      <c r="C15" s="117">
        <v>1</v>
      </c>
      <c r="D15" s="118"/>
      <c r="E15" s="119"/>
      <c r="F15" s="117"/>
      <c r="G15" s="120" t="str">
        <f>IF($G$2&lt;&gt;"",$G$2,"")</f>
        <v>Grund</v>
      </c>
      <c r="H15" s="121">
        <v>3.8859999179840088</v>
      </c>
      <c r="I15" s="121">
        <v>8.5209999084472656</v>
      </c>
      <c r="J15" s="121">
        <v>1.5199999809265137</v>
      </c>
      <c r="K15" s="121">
        <v>9.7430000305175781</v>
      </c>
      <c r="L15" s="122">
        <f t="shared" si="1"/>
        <v>5.9174999594688416</v>
      </c>
      <c r="M15" s="123">
        <f t="shared" si="2"/>
        <v>1</v>
      </c>
      <c r="N15" s="123">
        <f>SUM(M15:M18)</f>
        <v>3</v>
      </c>
      <c r="O15" s="124">
        <f>IF(COUNTIF(L15:L18,"&gt;=0"),ROUND(AVERAGEIF(L15:L18,"&gt;=0"),3),0)</f>
        <v>5.3979999999999997</v>
      </c>
    </row>
    <row r="16" spans="1:15" x14ac:dyDescent="0.25">
      <c r="A16" s="125">
        <f t="shared" si="0"/>
        <v>2</v>
      </c>
      <c r="B16" s="83" t="s">
        <v>243</v>
      </c>
      <c r="C16" s="83">
        <v>2</v>
      </c>
      <c r="D16" s="126" t="s">
        <v>244</v>
      </c>
      <c r="E16" s="127"/>
      <c r="F16" s="128" t="s">
        <v>85</v>
      </c>
      <c r="G16" s="129" t="str">
        <f>IF($G$3&lt;&gt;"",$G$3,"")</f>
        <v>Kür 1</v>
      </c>
      <c r="H16" s="130">
        <v>0.50599998235702515</v>
      </c>
      <c r="I16" s="130">
        <v>5.1409997940063477</v>
      </c>
      <c r="J16" s="130">
        <v>8.1400003433227539</v>
      </c>
      <c r="K16" s="130">
        <v>6.3629999160766602</v>
      </c>
      <c r="L16" s="131">
        <f t="shared" si="1"/>
        <v>5.0375000089406967</v>
      </c>
      <c r="M16" s="123">
        <f t="shared" si="2"/>
        <v>1</v>
      </c>
      <c r="N16" s="132">
        <f>SUM(M15:M18)</f>
        <v>3</v>
      </c>
      <c r="O16" s="133">
        <f>IF(COUNTIF(L15:L18,"&gt;=0"),ROUND(AVERAGEIF(L15:L18,"&gt;=0"),3),0)</f>
        <v>5.3979999999999997</v>
      </c>
    </row>
    <row r="17" spans="1:15" x14ac:dyDescent="0.25">
      <c r="A17" s="134">
        <f t="shared" si="0"/>
        <v>2</v>
      </c>
      <c r="B17" s="83" t="s">
        <v>243</v>
      </c>
      <c r="C17" s="83">
        <v>3</v>
      </c>
      <c r="D17" s="135" t="s">
        <v>81</v>
      </c>
      <c r="E17" s="127"/>
      <c r="F17" s="83" t="s">
        <v>245</v>
      </c>
      <c r="G17" s="129" t="str">
        <f>IF($G$4&lt;&gt;"",$G$4,"")</f>
        <v>Kür 2</v>
      </c>
      <c r="H17" s="130">
        <v>1.9019999504089355</v>
      </c>
      <c r="I17" s="130">
        <v>6.5359997749328613</v>
      </c>
      <c r="J17" s="130">
        <v>4.7589998245239258</v>
      </c>
      <c r="K17" s="130">
        <v>7.7579998970031738</v>
      </c>
      <c r="L17" s="131">
        <f t="shared" si="1"/>
        <v>5.2387498617172241</v>
      </c>
      <c r="M17" s="123">
        <f t="shared" si="2"/>
        <v>1</v>
      </c>
      <c r="N17" s="132">
        <f>SUM(M15:M18)</f>
        <v>3</v>
      </c>
      <c r="O17" s="136">
        <f>IF(COUNTIF(L15:L18,"&gt;=0"),ROUND(AVERAGEIF(L15:L18,"&gt;=0"),3),0)</f>
        <v>5.3979999999999997</v>
      </c>
    </row>
    <row r="18" spans="1:15" x14ac:dyDescent="0.25">
      <c r="A18" s="137">
        <f t="shared" si="0"/>
        <v>2</v>
      </c>
      <c r="B18" s="113" t="s">
        <v>243</v>
      </c>
      <c r="C18" s="113">
        <v>4</v>
      </c>
      <c r="D18" s="110"/>
      <c r="E18" s="111"/>
      <c r="F18" s="113"/>
      <c r="G18" s="138" t="str">
        <f>IF($G$5&lt;&gt;"",$G$5,"")</f>
        <v/>
      </c>
      <c r="H18" s="139"/>
      <c r="I18" s="139"/>
      <c r="J18" s="139"/>
      <c r="K18" s="139"/>
      <c r="L18" s="140">
        <f t="shared" si="1"/>
        <v>-9.9999999999999995E-7</v>
      </c>
      <c r="M18" s="123">
        <f t="shared" si="2"/>
        <v>0</v>
      </c>
      <c r="N18" s="141">
        <f>SUM(M15:M18)</f>
        <v>3</v>
      </c>
      <c r="O18" s="142">
        <f>IF(COUNTIF(L15:L18,"&gt;=0"),ROUND(AVERAGEIF(L15:L18,"&gt;=0"),3),0)</f>
        <v>5.3979999999999997</v>
      </c>
    </row>
    <row r="19" spans="1:15" x14ac:dyDescent="0.25">
      <c r="A19" s="116">
        <f t="shared" si="0"/>
        <v>1</v>
      </c>
      <c r="B19" s="117" t="s">
        <v>246</v>
      </c>
      <c r="C19" s="117">
        <v>1</v>
      </c>
      <c r="D19" s="118"/>
      <c r="E19" s="119"/>
      <c r="F19" s="117"/>
      <c r="G19" s="120" t="str">
        <f>IF($G$2&lt;&gt;"",$G$2,"")</f>
        <v>Grund</v>
      </c>
      <c r="H19" s="121">
        <v>7.1459999084472656</v>
      </c>
      <c r="I19" s="121">
        <v>8.1929998397827148</v>
      </c>
      <c r="J19" s="121">
        <v>6.4159998893737793</v>
      </c>
      <c r="K19" s="121">
        <v>1.0509999990463257</v>
      </c>
      <c r="L19" s="122">
        <f t="shared" si="1"/>
        <v>5.7014999091625214</v>
      </c>
      <c r="M19" s="123">
        <f t="shared" si="2"/>
        <v>1</v>
      </c>
      <c r="N19" s="123">
        <f>SUM(M19:M22)</f>
        <v>3</v>
      </c>
      <c r="O19" s="124">
        <f>IF(COUNTIF(L19:L22,"&gt;=0"),ROUND(AVERAGEIF(L19:L22,"&gt;=0"),3),0)</f>
        <v>5.9779999999999998</v>
      </c>
    </row>
    <row r="20" spans="1:15" x14ac:dyDescent="0.25">
      <c r="A20" s="125">
        <f t="shared" si="0"/>
        <v>1</v>
      </c>
      <c r="B20" s="83" t="s">
        <v>246</v>
      </c>
      <c r="C20" s="83">
        <v>2</v>
      </c>
      <c r="D20" s="126" t="s">
        <v>247</v>
      </c>
      <c r="E20" s="127"/>
      <c r="F20" s="128" t="s">
        <v>85</v>
      </c>
      <c r="G20" s="129" t="str">
        <f>IF($G$3&lt;&gt;"",$G$3,"")</f>
        <v>Kür 1</v>
      </c>
      <c r="H20" s="130">
        <v>0.17800000309944153</v>
      </c>
      <c r="I20" s="130">
        <v>8.4010000228881836</v>
      </c>
      <c r="J20" s="130">
        <v>7.810999870300293</v>
      </c>
      <c r="K20" s="130">
        <v>2.4460000991821289</v>
      </c>
      <c r="L20" s="131">
        <f t="shared" si="1"/>
        <v>4.7089999988675117</v>
      </c>
      <c r="M20" s="123">
        <f t="shared" si="2"/>
        <v>1</v>
      </c>
      <c r="N20" s="132">
        <f>SUM(M19:M22)</f>
        <v>3</v>
      </c>
      <c r="O20" s="133">
        <f>IF(COUNTIF(L19:L22,"&gt;=0"),ROUND(AVERAGEIF(L19:L22,"&gt;=0"),3),0)</f>
        <v>5.9779999999999998</v>
      </c>
    </row>
    <row r="21" spans="1:15" x14ac:dyDescent="0.25">
      <c r="A21" s="134">
        <f t="shared" si="0"/>
        <v>1</v>
      </c>
      <c r="B21" s="83" t="s">
        <v>246</v>
      </c>
      <c r="C21" s="83">
        <v>3</v>
      </c>
      <c r="D21" s="135" t="s">
        <v>248</v>
      </c>
      <c r="E21" s="127"/>
      <c r="F21" s="83" t="s">
        <v>249</v>
      </c>
      <c r="G21" s="129" t="str">
        <f>IF($G$4&lt;&gt;"",$G$4,"")</f>
        <v>Kür 2</v>
      </c>
      <c r="H21" s="130">
        <v>6.7969999313354492</v>
      </c>
      <c r="I21" s="130">
        <v>9.7959995269775391</v>
      </c>
      <c r="J21" s="130">
        <v>4.4310002326965332</v>
      </c>
      <c r="K21" s="130">
        <v>9.0659999847412109</v>
      </c>
      <c r="L21" s="131">
        <f t="shared" si="1"/>
        <v>7.5224999189376831</v>
      </c>
      <c r="M21" s="123">
        <f t="shared" si="2"/>
        <v>1</v>
      </c>
      <c r="N21" s="132">
        <f>SUM(M19:M22)</f>
        <v>3</v>
      </c>
      <c r="O21" s="136">
        <f>IF(COUNTIF(L19:L22,"&gt;=0"),ROUND(AVERAGEIF(L19:L22,"&gt;=0"),3),0)</f>
        <v>5.9779999999999998</v>
      </c>
    </row>
    <row r="22" spans="1:15" x14ac:dyDescent="0.25">
      <c r="A22" s="137">
        <f t="shared" si="0"/>
        <v>1</v>
      </c>
      <c r="B22" s="113" t="s">
        <v>246</v>
      </c>
      <c r="C22" s="113">
        <v>4</v>
      </c>
      <c r="D22" s="110"/>
      <c r="E22" s="111"/>
      <c r="F22" s="113"/>
      <c r="G22" s="138" t="str">
        <f>IF($G$5&lt;&gt;"",$G$5,"")</f>
        <v/>
      </c>
      <c r="H22" s="139"/>
      <c r="I22" s="139"/>
      <c r="J22" s="139"/>
      <c r="K22" s="139"/>
      <c r="L22" s="140">
        <f t="shared" si="1"/>
        <v>-9.9999999999999995E-7</v>
      </c>
      <c r="M22" s="123">
        <f t="shared" si="2"/>
        <v>0</v>
      </c>
      <c r="N22" s="141">
        <f>SUM(M19:M22)</f>
        <v>3</v>
      </c>
      <c r="O22" s="142">
        <f>IF(COUNTIF(L19:L22,"&gt;=0"),ROUND(AVERAGEIF(L19:L22,"&gt;=0"),3),0)</f>
        <v>5.9779999999999998</v>
      </c>
    </row>
  </sheetData>
  <conditionalFormatting sqref="H7:K7">
    <cfRule type="expression" priority="7" stopIfTrue="1">
      <formula>COUNTBLANK($G7)=1</formula>
    </cfRule>
    <cfRule type="containsBlanks" dxfId="675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674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673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672" priority="24">
      <formula>LEN(TRIM(H10))=0</formula>
    </cfRule>
  </conditionalFormatting>
  <conditionalFormatting sqref="H11:K11">
    <cfRule type="expression" priority="25" stopIfTrue="1">
      <formula>COUNTBLANK($G11)=1</formula>
    </cfRule>
    <cfRule type="containsBlanks" dxfId="671" priority="26">
      <formula>LEN(TRIM(H11))=0</formula>
    </cfRule>
  </conditionalFormatting>
  <conditionalFormatting sqref="H12:K12">
    <cfRule type="expression" priority="27" stopIfTrue="1">
      <formula>COUNTBLANK($G12)=1</formula>
    </cfRule>
    <cfRule type="containsBlanks" dxfId="670" priority="28">
      <formula>LEN(TRIM(H12))=0</formula>
    </cfRule>
  </conditionalFormatting>
  <conditionalFormatting sqref="H13:K13">
    <cfRule type="expression" priority="29" stopIfTrue="1">
      <formula>COUNTBLANK($G13)=1</formula>
    </cfRule>
    <cfRule type="containsBlanks" dxfId="669" priority="30">
      <formula>LEN(TRIM(H13))=0</formula>
    </cfRule>
  </conditionalFormatting>
  <conditionalFormatting sqref="H14:K14">
    <cfRule type="expression" priority="31" stopIfTrue="1">
      <formula>COUNTBLANK($G14)=1</formula>
    </cfRule>
    <cfRule type="containsBlanks" dxfId="668" priority="32">
      <formula>LEN(TRIM(H14))=0</formula>
    </cfRule>
  </conditionalFormatting>
  <conditionalFormatting sqref="H15:K15">
    <cfRule type="expression" priority="33" stopIfTrue="1">
      <formula>COUNTBLANK($G15)=1</formula>
    </cfRule>
    <cfRule type="containsBlanks" dxfId="667" priority="34">
      <formula>LEN(TRIM(H15))=0</formula>
    </cfRule>
  </conditionalFormatting>
  <conditionalFormatting sqref="H16:K16">
    <cfRule type="expression" priority="35" stopIfTrue="1">
      <formula>COUNTBLANK($G16)=1</formula>
    </cfRule>
    <cfRule type="containsBlanks" dxfId="666" priority="36">
      <formula>LEN(TRIM(H16))=0</formula>
    </cfRule>
  </conditionalFormatting>
  <conditionalFormatting sqref="H17:K17">
    <cfRule type="expression" priority="37" stopIfTrue="1">
      <formula>COUNTBLANK($G17)=1</formula>
    </cfRule>
    <cfRule type="containsBlanks" dxfId="665" priority="38">
      <formula>LEN(TRIM(H17))=0</formula>
    </cfRule>
  </conditionalFormatting>
  <conditionalFormatting sqref="H18:K18">
    <cfRule type="expression" priority="39" stopIfTrue="1">
      <formula>COUNTBLANK($G18)=1</formula>
    </cfRule>
    <cfRule type="containsBlanks" dxfId="664" priority="40">
      <formula>LEN(TRIM(H18))=0</formula>
    </cfRule>
  </conditionalFormatting>
  <conditionalFormatting sqref="H19:K19">
    <cfRule type="expression" priority="41" stopIfTrue="1">
      <formula>COUNTBLANK($G19)=1</formula>
    </cfRule>
    <cfRule type="containsBlanks" dxfId="663" priority="42">
      <formula>LEN(TRIM(H19))=0</formula>
    </cfRule>
  </conditionalFormatting>
  <conditionalFormatting sqref="H20:K20">
    <cfRule type="expression" priority="43" stopIfTrue="1">
      <formula>COUNTBLANK($G20)=1</formula>
    </cfRule>
    <cfRule type="containsBlanks" dxfId="662" priority="44">
      <formula>LEN(TRIM(H20))=0</formula>
    </cfRule>
  </conditionalFormatting>
  <conditionalFormatting sqref="H21:K21">
    <cfRule type="expression" priority="45" stopIfTrue="1">
      <formula>COUNTBLANK($G21)=1</formula>
    </cfRule>
    <cfRule type="containsBlanks" dxfId="661" priority="46">
      <formula>LEN(TRIM(H21))=0</formula>
    </cfRule>
  </conditionalFormatting>
  <conditionalFormatting sqref="H22:K22">
    <cfRule type="expression" priority="47" stopIfTrue="1">
      <formula>COUNTBLANK($G22)=1</formula>
    </cfRule>
    <cfRule type="containsBlanks" dxfId="660" priority="48">
      <formula>LEN(TRIM(H22))=0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1  -  Svår klass, Seniorlag SM-klass&amp;B&amp;"Arial"&amp;8
&amp;P (&amp;N)&amp;R&amp;G</oddHeader>
    <oddFooter>&amp;C&amp;G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23</vt:i4>
      </vt:variant>
      <vt:variant>
        <vt:lpstr>Namngivna områden</vt:lpstr>
      </vt:variant>
      <vt:variant>
        <vt:i4>2659</vt:i4>
      </vt:variant>
    </vt:vector>
  </HeadingPairs>
  <TitlesOfParts>
    <vt:vector size="2682" baseType="lpstr">
      <vt:lpstr>ResultTemplate</vt:lpstr>
      <vt:lpstr>GKGK4</vt:lpstr>
      <vt:lpstr>GK3</vt:lpstr>
      <vt:lpstr>GTK4</vt:lpstr>
      <vt:lpstr>GTK3</vt:lpstr>
      <vt:lpstr>GKM3</vt:lpstr>
      <vt:lpstr>GK2</vt:lpstr>
      <vt:lpstr>GK1</vt:lpstr>
      <vt:lpstr>1</vt:lpstr>
      <vt:lpstr>1.1</vt:lpstr>
      <vt:lpstr>10</vt:lpstr>
      <vt:lpstr>11</vt:lpstr>
      <vt:lpstr>2</vt:lpstr>
      <vt:lpstr>2.1</vt:lpstr>
      <vt:lpstr>3</vt:lpstr>
      <vt:lpstr>3.1</vt:lpstr>
      <vt:lpstr>4</vt:lpstr>
      <vt:lpstr>4.1</vt:lpstr>
      <vt:lpstr>5</vt:lpstr>
      <vt:lpstr>5.1</vt:lpstr>
      <vt:lpstr>7</vt:lpstr>
      <vt:lpstr>8</vt:lpstr>
      <vt:lpstr>9</vt:lpstr>
      <vt:lpstr>'1'!_FilterDatabase</vt:lpstr>
      <vt:lpstr>'1.1'!_FilterDatabase</vt:lpstr>
      <vt:lpstr>'10'!_FilterDatabase</vt:lpstr>
      <vt:lpstr>'11'!_FilterDatabase</vt:lpstr>
      <vt:lpstr>'2'!_FilterDatabase</vt:lpstr>
      <vt:lpstr>'2.1'!_FilterDatabase</vt:lpstr>
      <vt:lpstr>'3'!_FilterDatabase</vt:lpstr>
      <vt:lpstr>'3.1'!_FilterDatabase</vt:lpstr>
      <vt:lpstr>'4'!_FilterDatabase</vt:lpstr>
      <vt:lpstr>'4.1'!_FilterDatabase</vt:lpstr>
      <vt:lpstr>'5'!_FilterDatabase</vt:lpstr>
      <vt:lpstr>'5.1'!_FilterDatabase</vt:lpstr>
      <vt:lpstr>'7'!_FilterDatabase</vt:lpstr>
      <vt:lpstr>'8'!_FilterDatabase</vt:lpstr>
      <vt:lpstr>'9'!_FilterDatabase</vt:lpstr>
      <vt:lpstr>'1'!domare</vt:lpstr>
      <vt:lpstr>'1.1'!domare</vt:lpstr>
      <vt:lpstr>'10'!domare</vt:lpstr>
      <vt:lpstr>'11'!domare</vt:lpstr>
      <vt:lpstr>'2'!domare</vt:lpstr>
      <vt:lpstr>'2.1'!domare</vt:lpstr>
      <vt:lpstr>'3'!domare</vt:lpstr>
      <vt:lpstr>'3.1'!domare</vt:lpstr>
      <vt:lpstr>'4'!domare</vt:lpstr>
      <vt:lpstr>'4.1'!domare</vt:lpstr>
      <vt:lpstr>'5'!domare</vt:lpstr>
      <vt:lpstr>'5.1'!domare</vt:lpstr>
      <vt:lpstr>'7'!domare</vt:lpstr>
      <vt:lpstr>'8'!domare</vt:lpstr>
      <vt:lpstr>'9'!domare</vt:lpstr>
      <vt:lpstr>'GK1'!domare</vt:lpstr>
      <vt:lpstr>'GK2'!domare</vt:lpstr>
      <vt:lpstr>'GK3'!domare</vt:lpstr>
      <vt:lpstr>GKGK4!domare</vt:lpstr>
      <vt:lpstr>'GKM3'!domare</vt:lpstr>
      <vt:lpstr>'GTK3'!domare</vt:lpstr>
      <vt:lpstr>'GTK4'!domare</vt:lpstr>
      <vt:lpstr>ResultTemplate!domare</vt:lpstr>
      <vt:lpstr>'1'!ekipage</vt:lpstr>
      <vt:lpstr>'1.1'!ekipage</vt:lpstr>
      <vt:lpstr>'10'!ekipage</vt:lpstr>
      <vt:lpstr>'11'!ekipage</vt:lpstr>
      <vt:lpstr>'2'!ekipage</vt:lpstr>
      <vt:lpstr>'2.1'!ekipage</vt:lpstr>
      <vt:lpstr>'3'!ekipage</vt:lpstr>
      <vt:lpstr>'3.1'!ekipage</vt:lpstr>
      <vt:lpstr>'4'!ekipage</vt:lpstr>
      <vt:lpstr>'4.1'!ekipage</vt:lpstr>
      <vt:lpstr>'5'!ekipage</vt:lpstr>
      <vt:lpstr>'5.1'!ekipage</vt:lpstr>
      <vt:lpstr>'7'!ekipage</vt:lpstr>
      <vt:lpstr>'8'!ekipage</vt:lpstr>
      <vt:lpstr>'9'!ekipage</vt:lpstr>
      <vt:lpstr>'GK1'!ekipage</vt:lpstr>
      <vt:lpstr>'GK2'!ekipage</vt:lpstr>
      <vt:lpstr>'GK3'!ekipage</vt:lpstr>
      <vt:lpstr>GKGK4!ekipage</vt:lpstr>
      <vt:lpstr>'GKM3'!ekipage</vt:lpstr>
      <vt:lpstr>'GTK3'!ekipage</vt:lpstr>
      <vt:lpstr>'GTK4'!ekipage</vt:lpstr>
      <vt:lpstr>ResultTemplate!ekipage</vt:lpstr>
      <vt:lpstr>'1'!id_1_1011_1_1_A</vt:lpstr>
      <vt:lpstr>'1'!id_1_1011_1_1_B</vt:lpstr>
      <vt:lpstr>'1'!id_1_1011_1_1_C</vt:lpstr>
      <vt:lpstr>'1'!id_1_1011_1_1_D</vt:lpstr>
      <vt:lpstr>'1'!id_1_1011_1_2_A</vt:lpstr>
      <vt:lpstr>'1'!id_1_1011_1_2_B</vt:lpstr>
      <vt:lpstr>'1'!id_1_1011_1_2_C</vt:lpstr>
      <vt:lpstr>'1'!id_1_1011_1_2_D</vt:lpstr>
      <vt:lpstr>'1'!id_1_1011_1_3_A</vt:lpstr>
      <vt:lpstr>'1'!id_1_1011_1_3_B</vt:lpstr>
      <vt:lpstr>'1'!id_1_1011_1_3_C</vt:lpstr>
      <vt:lpstr>'1'!id_1_1011_1_3_D</vt:lpstr>
      <vt:lpstr>'10'!id_10_1164_10_1_A</vt:lpstr>
      <vt:lpstr>'10'!id_10_1164_10_1_B</vt:lpstr>
      <vt:lpstr>'10'!id_10_1164_10_1_C</vt:lpstr>
      <vt:lpstr>'10'!id_10_1164_10_1_D</vt:lpstr>
      <vt:lpstr>'10'!id_10_1164_10_2_A</vt:lpstr>
      <vt:lpstr>'10'!id_10_1164_10_2_B</vt:lpstr>
      <vt:lpstr>'10'!id_10_1164_10_2_C</vt:lpstr>
      <vt:lpstr>'10'!id_10_1164_10_2_D</vt:lpstr>
      <vt:lpstr>'1.1'!id_2046_1_1.1_1_A</vt:lpstr>
      <vt:lpstr>'1.1'!id_2046_1_1.1_1_B</vt:lpstr>
      <vt:lpstr>'1.1'!id_2046_1_1.1_1_C</vt:lpstr>
      <vt:lpstr>'1.1'!id_2046_1_1.1_1_D</vt:lpstr>
      <vt:lpstr>'1.1'!id_2046_1_1.1_2_A</vt:lpstr>
      <vt:lpstr>'1.1'!id_2046_1_1.1_2_B</vt:lpstr>
      <vt:lpstr>'1.1'!id_2046_1_1.1_2_C</vt:lpstr>
      <vt:lpstr>'1.1'!id_2046_1_1.1_2_D</vt:lpstr>
      <vt:lpstr>'1.1'!id_2046_1_1.1_3_A</vt:lpstr>
      <vt:lpstr>'1.1'!id_2046_1_1.1_3_B</vt:lpstr>
      <vt:lpstr>'1.1'!id_2046_1_1.1_3_C</vt:lpstr>
      <vt:lpstr>'1.1'!id_2046_1_1.1_3_D</vt:lpstr>
      <vt:lpstr>'1'!id_2046_1_1_1_A</vt:lpstr>
      <vt:lpstr>'1'!id_2046_1_1_1_B</vt:lpstr>
      <vt:lpstr>'1'!id_2046_1_1_1_C</vt:lpstr>
      <vt:lpstr>'1'!id_2046_1_1_1_D</vt:lpstr>
      <vt:lpstr>'1'!id_2046_1_1_2_A</vt:lpstr>
      <vt:lpstr>'1'!id_2046_1_1_2_B</vt:lpstr>
      <vt:lpstr>'1'!id_2046_1_1_2_C</vt:lpstr>
      <vt:lpstr>'1'!id_2046_1_1_2_D</vt:lpstr>
      <vt:lpstr>'1'!id_2046_1_1_3_A</vt:lpstr>
      <vt:lpstr>'1'!id_2046_1_1_3_B</vt:lpstr>
      <vt:lpstr>'1'!id_2046_1_1_3_C</vt:lpstr>
      <vt:lpstr>'1'!id_2046_1_1_3_D</vt:lpstr>
      <vt:lpstr>'1.1'!id_2046_14_1.1_1_A</vt:lpstr>
      <vt:lpstr>'1.1'!id_2046_14_1.1_1_B</vt:lpstr>
      <vt:lpstr>'1.1'!id_2046_14_1.1_1_C</vt:lpstr>
      <vt:lpstr>'1.1'!id_2046_14_1.1_1_D</vt:lpstr>
      <vt:lpstr>'1.1'!id_2046_14_1.1_2_A</vt:lpstr>
      <vt:lpstr>'1.1'!id_2046_14_1.1_2_B</vt:lpstr>
      <vt:lpstr>'1.1'!id_2046_14_1.1_2_C</vt:lpstr>
      <vt:lpstr>'1.1'!id_2046_14_1.1_2_D</vt:lpstr>
      <vt:lpstr>'1.1'!id_2046_14_1.1_3_A</vt:lpstr>
      <vt:lpstr>'1.1'!id_2046_14_1.1_3_B</vt:lpstr>
      <vt:lpstr>'1.1'!id_2046_14_1.1_3_C</vt:lpstr>
      <vt:lpstr>'1.1'!id_2046_14_1.1_3_D</vt:lpstr>
      <vt:lpstr>'1'!id_2046_14_1_1_A</vt:lpstr>
      <vt:lpstr>'1'!id_2046_14_1_1_B</vt:lpstr>
      <vt:lpstr>'1'!id_2046_14_1_1_C</vt:lpstr>
      <vt:lpstr>'1'!id_2046_14_1_1_D</vt:lpstr>
      <vt:lpstr>'1'!id_2046_14_1_2_A</vt:lpstr>
      <vt:lpstr>'1'!id_2046_14_1_2_B</vt:lpstr>
      <vt:lpstr>'1'!id_2046_14_1_2_C</vt:lpstr>
      <vt:lpstr>'1'!id_2046_14_1_2_D</vt:lpstr>
      <vt:lpstr>'1'!id_2046_14_1_3_A</vt:lpstr>
      <vt:lpstr>'1'!id_2046_14_1_3_B</vt:lpstr>
      <vt:lpstr>'1'!id_2046_14_1_3_C</vt:lpstr>
      <vt:lpstr>'1'!id_2046_14_1_3_D</vt:lpstr>
      <vt:lpstr>'1.1'!id_2046_3038_1.1_1_A</vt:lpstr>
      <vt:lpstr>'1.1'!id_2046_3038_1.1_1_B</vt:lpstr>
      <vt:lpstr>'1.1'!id_2046_3038_1.1_1_C</vt:lpstr>
      <vt:lpstr>'1.1'!id_2046_3038_1.1_1_D</vt:lpstr>
      <vt:lpstr>'1.1'!id_2046_3038_1.1_2_A</vt:lpstr>
      <vt:lpstr>'1.1'!id_2046_3038_1.1_2_B</vt:lpstr>
      <vt:lpstr>'1.1'!id_2046_3038_1.1_2_C</vt:lpstr>
      <vt:lpstr>'1.1'!id_2046_3038_1.1_2_D</vt:lpstr>
      <vt:lpstr>'1.1'!id_2046_3038_1.1_3_A</vt:lpstr>
      <vt:lpstr>'1.1'!id_2046_3038_1.1_3_B</vt:lpstr>
      <vt:lpstr>'1.1'!id_2046_3038_1.1_3_C</vt:lpstr>
      <vt:lpstr>'1.1'!id_2046_3038_1.1_3_D</vt:lpstr>
      <vt:lpstr>'1'!id_2046_3038_1_1_A</vt:lpstr>
      <vt:lpstr>'1'!id_2046_3038_1_1_B</vt:lpstr>
      <vt:lpstr>'1'!id_2046_3038_1_1_C</vt:lpstr>
      <vt:lpstr>'1'!id_2046_3038_1_1_D</vt:lpstr>
      <vt:lpstr>'1'!id_2046_3038_1_2_A</vt:lpstr>
      <vt:lpstr>'1'!id_2046_3038_1_2_B</vt:lpstr>
      <vt:lpstr>'1'!id_2046_3038_1_2_C</vt:lpstr>
      <vt:lpstr>'1'!id_2046_3038_1_2_D</vt:lpstr>
      <vt:lpstr>'1'!id_2046_3038_1_3_A</vt:lpstr>
      <vt:lpstr>'1'!id_2046_3038_1_3_B</vt:lpstr>
      <vt:lpstr>'1'!id_2046_3038_1_3_C</vt:lpstr>
      <vt:lpstr>'1'!id_2046_3038_1_3_D</vt:lpstr>
      <vt:lpstr>'2.1'!id_2048_3032_2.1_1_A</vt:lpstr>
      <vt:lpstr>'2.1'!id_2048_3032_2.1_1_B</vt:lpstr>
      <vt:lpstr>'2.1'!id_2048_3032_2.1_1_C</vt:lpstr>
      <vt:lpstr>'2.1'!id_2048_3032_2.1_1_D</vt:lpstr>
      <vt:lpstr>'2.1'!id_2048_3032_2.1_2_A</vt:lpstr>
      <vt:lpstr>'2.1'!id_2048_3032_2.1_2_B</vt:lpstr>
      <vt:lpstr>'2.1'!id_2048_3032_2.1_2_C</vt:lpstr>
      <vt:lpstr>'2.1'!id_2048_3032_2.1_2_D</vt:lpstr>
      <vt:lpstr>'2.1'!id_2048_3032_2.1_3_A</vt:lpstr>
      <vt:lpstr>'2.1'!id_2048_3032_2.1_3_B</vt:lpstr>
      <vt:lpstr>'2.1'!id_2048_3032_2.1_3_C</vt:lpstr>
      <vt:lpstr>'2.1'!id_2048_3032_2.1_3_D</vt:lpstr>
      <vt:lpstr>'2.1'!id_2048_3033_2.1_1_A</vt:lpstr>
      <vt:lpstr>'2.1'!id_2048_3033_2.1_1_B</vt:lpstr>
      <vt:lpstr>'2.1'!id_2048_3033_2.1_1_C</vt:lpstr>
      <vt:lpstr>'2.1'!id_2048_3033_2.1_1_D</vt:lpstr>
      <vt:lpstr>'2.1'!id_2048_3033_2.1_2_A</vt:lpstr>
      <vt:lpstr>'2.1'!id_2048_3033_2.1_2_B</vt:lpstr>
      <vt:lpstr>'2.1'!id_2048_3033_2.1_2_C</vt:lpstr>
      <vt:lpstr>'2.1'!id_2048_3033_2.1_2_D</vt:lpstr>
      <vt:lpstr>'2.1'!id_2048_3033_2.1_3_A</vt:lpstr>
      <vt:lpstr>'2.1'!id_2048_3033_2.1_3_B</vt:lpstr>
      <vt:lpstr>'2.1'!id_2048_3033_2.1_3_C</vt:lpstr>
      <vt:lpstr>'2.1'!id_2048_3033_2.1_3_D</vt:lpstr>
      <vt:lpstr>'2.1'!id_2048_3041_2.1_1_A</vt:lpstr>
      <vt:lpstr>'2.1'!id_2048_3041_2.1_1_B</vt:lpstr>
      <vt:lpstr>'2.1'!id_2048_3041_2.1_1_C</vt:lpstr>
      <vt:lpstr>'2.1'!id_2048_3041_2.1_1_D</vt:lpstr>
      <vt:lpstr>'2.1'!id_2048_3041_2.1_2_A</vt:lpstr>
      <vt:lpstr>'2.1'!id_2048_3041_2.1_2_B</vt:lpstr>
      <vt:lpstr>'2.1'!id_2048_3041_2.1_2_C</vt:lpstr>
      <vt:lpstr>'2.1'!id_2048_3041_2.1_2_D</vt:lpstr>
      <vt:lpstr>'2.1'!id_2048_3041_2.1_3_A</vt:lpstr>
      <vt:lpstr>'2.1'!id_2048_3041_2.1_3_B</vt:lpstr>
      <vt:lpstr>'2.1'!id_2048_3041_2.1_3_C</vt:lpstr>
      <vt:lpstr>'2.1'!id_2048_3041_2.1_3_D</vt:lpstr>
      <vt:lpstr>'2.1'!id_2048_3043_2.1_1_A</vt:lpstr>
      <vt:lpstr>'2.1'!id_2048_3043_2.1_1_B</vt:lpstr>
      <vt:lpstr>'2.1'!id_2048_3043_2.1_1_C</vt:lpstr>
      <vt:lpstr>'2.1'!id_2048_3043_2.1_1_D</vt:lpstr>
      <vt:lpstr>'2.1'!id_2048_3043_2.1_2_A</vt:lpstr>
      <vt:lpstr>'2.1'!id_2048_3043_2.1_2_B</vt:lpstr>
      <vt:lpstr>'2.1'!id_2048_3043_2.1_2_C</vt:lpstr>
      <vt:lpstr>'2.1'!id_2048_3043_2.1_2_D</vt:lpstr>
      <vt:lpstr>'2.1'!id_2048_3043_2.1_3_A</vt:lpstr>
      <vt:lpstr>'2.1'!id_2048_3043_2.1_3_B</vt:lpstr>
      <vt:lpstr>'2.1'!id_2048_3043_2.1_3_C</vt:lpstr>
      <vt:lpstr>'2.1'!id_2048_3043_2.1_3_D</vt:lpstr>
      <vt:lpstr>'2.1'!id_2048_3044_2.1_1_A</vt:lpstr>
      <vt:lpstr>'2.1'!id_2048_3044_2.1_1_B</vt:lpstr>
      <vt:lpstr>'2.1'!id_2048_3044_2.1_1_C</vt:lpstr>
      <vt:lpstr>'2.1'!id_2048_3044_2.1_1_D</vt:lpstr>
      <vt:lpstr>'2.1'!id_2048_3044_2.1_2_A</vt:lpstr>
      <vt:lpstr>'2.1'!id_2048_3044_2.1_2_B</vt:lpstr>
      <vt:lpstr>'2.1'!id_2048_3044_2.1_2_C</vt:lpstr>
      <vt:lpstr>'2.1'!id_2048_3044_2.1_2_D</vt:lpstr>
      <vt:lpstr>'2.1'!id_2048_3044_2.1_3_A</vt:lpstr>
      <vt:lpstr>'2.1'!id_2048_3044_2.1_3_B</vt:lpstr>
      <vt:lpstr>'2.1'!id_2048_3044_2.1_3_C</vt:lpstr>
      <vt:lpstr>'2.1'!id_2048_3044_2.1_3_D</vt:lpstr>
      <vt:lpstr>'2.1'!id_2049_2_2.1_1_A</vt:lpstr>
      <vt:lpstr>'2.1'!id_2049_2_2.1_1_B</vt:lpstr>
      <vt:lpstr>'2.1'!id_2049_2_2.1_1_C</vt:lpstr>
      <vt:lpstr>'2.1'!id_2049_2_2.1_1_D</vt:lpstr>
      <vt:lpstr>'2.1'!id_2049_2_2.1_2_A</vt:lpstr>
      <vt:lpstr>'2.1'!id_2049_2_2.1_2_B</vt:lpstr>
      <vt:lpstr>'2.1'!id_2049_2_2.1_2_C</vt:lpstr>
      <vt:lpstr>'2.1'!id_2049_2_2.1_2_D</vt:lpstr>
      <vt:lpstr>'2.1'!id_2049_2_2.1_3_A</vt:lpstr>
      <vt:lpstr>'2.1'!id_2049_2_2.1_3_B</vt:lpstr>
      <vt:lpstr>'2.1'!id_2049_2_2.1_3_C</vt:lpstr>
      <vt:lpstr>'2.1'!id_2049_2_2.1_3_D</vt:lpstr>
      <vt:lpstr>'2'!id_2049_2_2_1_A</vt:lpstr>
      <vt:lpstr>'2'!id_2049_2_2_1_B</vt:lpstr>
      <vt:lpstr>'2'!id_2049_2_2_1_C</vt:lpstr>
      <vt:lpstr>'2'!id_2049_2_2_1_D</vt:lpstr>
      <vt:lpstr>'2'!id_2049_2_2_2_A</vt:lpstr>
      <vt:lpstr>'2'!id_2049_2_2_2_B</vt:lpstr>
      <vt:lpstr>'2'!id_2049_2_2_2_C</vt:lpstr>
      <vt:lpstr>'2'!id_2049_2_2_2_D</vt:lpstr>
      <vt:lpstr>'2'!id_2049_2_2_3_A</vt:lpstr>
      <vt:lpstr>'2'!id_2049_2_2_3_B</vt:lpstr>
      <vt:lpstr>'2'!id_2049_2_2_3_C</vt:lpstr>
      <vt:lpstr>'2'!id_2049_2_2_3_D</vt:lpstr>
      <vt:lpstr>'2.1'!id_2049_3034_2.1_1_A</vt:lpstr>
      <vt:lpstr>'2.1'!id_2049_3034_2.1_1_B</vt:lpstr>
      <vt:lpstr>'2.1'!id_2049_3034_2.1_1_C</vt:lpstr>
      <vt:lpstr>'2.1'!id_2049_3034_2.1_1_D</vt:lpstr>
      <vt:lpstr>'2.1'!id_2049_3034_2.1_2_A</vt:lpstr>
      <vt:lpstr>'2.1'!id_2049_3034_2.1_2_B</vt:lpstr>
      <vt:lpstr>'2.1'!id_2049_3034_2.1_2_C</vt:lpstr>
      <vt:lpstr>'2.1'!id_2049_3034_2.1_2_D</vt:lpstr>
      <vt:lpstr>'2.1'!id_2049_3034_2.1_3_A</vt:lpstr>
      <vt:lpstr>'2.1'!id_2049_3034_2.1_3_B</vt:lpstr>
      <vt:lpstr>'2.1'!id_2049_3034_2.1_3_C</vt:lpstr>
      <vt:lpstr>'2.1'!id_2049_3034_2.1_3_D</vt:lpstr>
      <vt:lpstr>'2'!id_2049_3034_2_1_A</vt:lpstr>
      <vt:lpstr>'2'!id_2049_3034_2_1_B</vt:lpstr>
      <vt:lpstr>'2'!id_2049_3034_2_1_C</vt:lpstr>
      <vt:lpstr>'2'!id_2049_3034_2_1_D</vt:lpstr>
      <vt:lpstr>'2'!id_2049_3034_2_2_A</vt:lpstr>
      <vt:lpstr>'2'!id_2049_3034_2_2_B</vt:lpstr>
      <vt:lpstr>'2'!id_2049_3034_2_2_C</vt:lpstr>
      <vt:lpstr>'2'!id_2049_3034_2_2_D</vt:lpstr>
      <vt:lpstr>'2'!id_2049_3034_2_3_A</vt:lpstr>
      <vt:lpstr>'2'!id_2049_3034_2_3_B</vt:lpstr>
      <vt:lpstr>'2'!id_2049_3034_2_3_C</vt:lpstr>
      <vt:lpstr>'2'!id_2049_3034_2_3_D</vt:lpstr>
      <vt:lpstr>'2.1'!id_2049_3042_2.1_1_A</vt:lpstr>
      <vt:lpstr>'2.1'!id_2049_3042_2.1_1_B</vt:lpstr>
      <vt:lpstr>'2.1'!id_2049_3042_2.1_1_C</vt:lpstr>
      <vt:lpstr>'2.1'!id_2049_3042_2.1_1_D</vt:lpstr>
      <vt:lpstr>'2.1'!id_2049_3042_2.1_2_A</vt:lpstr>
      <vt:lpstr>'2.1'!id_2049_3042_2.1_2_B</vt:lpstr>
      <vt:lpstr>'2.1'!id_2049_3042_2.1_2_C</vt:lpstr>
      <vt:lpstr>'2.1'!id_2049_3042_2.1_2_D</vt:lpstr>
      <vt:lpstr>'2.1'!id_2049_3042_2.1_3_A</vt:lpstr>
      <vt:lpstr>'2.1'!id_2049_3042_2.1_3_B</vt:lpstr>
      <vt:lpstr>'2.1'!id_2049_3042_2.1_3_C</vt:lpstr>
      <vt:lpstr>'2.1'!id_2049_3042_2.1_3_D</vt:lpstr>
      <vt:lpstr>'2'!id_2049_3042_2_1_A</vt:lpstr>
      <vt:lpstr>'2'!id_2049_3042_2_1_B</vt:lpstr>
      <vt:lpstr>'2'!id_2049_3042_2_1_C</vt:lpstr>
      <vt:lpstr>'2'!id_2049_3042_2_1_D</vt:lpstr>
      <vt:lpstr>'2'!id_2049_3042_2_2_A</vt:lpstr>
      <vt:lpstr>'2'!id_2049_3042_2_2_B</vt:lpstr>
      <vt:lpstr>'2'!id_2049_3042_2_2_C</vt:lpstr>
      <vt:lpstr>'2'!id_2049_3042_2_2_D</vt:lpstr>
      <vt:lpstr>'2'!id_2049_3042_2_3_A</vt:lpstr>
      <vt:lpstr>'2'!id_2049_3042_2_3_B</vt:lpstr>
      <vt:lpstr>'2'!id_2049_3042_2_3_C</vt:lpstr>
      <vt:lpstr>'2'!id_2049_3042_2_3_D</vt:lpstr>
      <vt:lpstr>'2.1'!id_2049_7_2.1_1_A</vt:lpstr>
      <vt:lpstr>'2.1'!id_2049_7_2.1_1_B</vt:lpstr>
      <vt:lpstr>'2.1'!id_2049_7_2.1_1_C</vt:lpstr>
      <vt:lpstr>'2.1'!id_2049_7_2.1_1_D</vt:lpstr>
      <vt:lpstr>'2.1'!id_2049_7_2.1_2_A</vt:lpstr>
      <vt:lpstr>'2.1'!id_2049_7_2.1_2_B</vt:lpstr>
      <vt:lpstr>'2.1'!id_2049_7_2.1_2_C</vt:lpstr>
      <vt:lpstr>'2.1'!id_2049_7_2.1_2_D</vt:lpstr>
      <vt:lpstr>'2.1'!id_2049_7_2.1_3_A</vt:lpstr>
      <vt:lpstr>'2.1'!id_2049_7_2.1_3_B</vt:lpstr>
      <vt:lpstr>'2.1'!id_2049_7_2.1_3_C</vt:lpstr>
      <vt:lpstr>'2.1'!id_2049_7_2.1_3_D</vt:lpstr>
      <vt:lpstr>'2'!id_2049_7_2_1_A</vt:lpstr>
      <vt:lpstr>'2'!id_2049_7_2_1_B</vt:lpstr>
      <vt:lpstr>'2'!id_2049_7_2_1_C</vt:lpstr>
      <vt:lpstr>'2'!id_2049_7_2_1_D</vt:lpstr>
      <vt:lpstr>'2'!id_2049_7_2_2_A</vt:lpstr>
      <vt:lpstr>'2'!id_2049_7_2_2_B</vt:lpstr>
      <vt:lpstr>'2'!id_2049_7_2_2_C</vt:lpstr>
      <vt:lpstr>'2'!id_2049_7_2_2_D</vt:lpstr>
      <vt:lpstr>'2'!id_2049_7_2_3_A</vt:lpstr>
      <vt:lpstr>'2'!id_2049_7_2_3_B</vt:lpstr>
      <vt:lpstr>'2'!id_2049_7_2_3_C</vt:lpstr>
      <vt:lpstr>'2'!id_2049_7_2_3_D</vt:lpstr>
      <vt:lpstr>'2.1'!id_2049_9_2.1_1_A</vt:lpstr>
      <vt:lpstr>'2.1'!id_2049_9_2.1_1_B</vt:lpstr>
      <vt:lpstr>'2.1'!id_2049_9_2.1_1_C</vt:lpstr>
      <vt:lpstr>'2.1'!id_2049_9_2.1_1_D</vt:lpstr>
      <vt:lpstr>'2.1'!id_2049_9_2.1_2_A</vt:lpstr>
      <vt:lpstr>'2.1'!id_2049_9_2.1_2_B</vt:lpstr>
      <vt:lpstr>'2.1'!id_2049_9_2.1_2_C</vt:lpstr>
      <vt:lpstr>'2.1'!id_2049_9_2.1_2_D</vt:lpstr>
      <vt:lpstr>'2.1'!id_2049_9_2.1_3_A</vt:lpstr>
      <vt:lpstr>'2.1'!id_2049_9_2.1_3_B</vt:lpstr>
      <vt:lpstr>'2.1'!id_2049_9_2.1_3_C</vt:lpstr>
      <vt:lpstr>'2.1'!id_2049_9_2.1_3_D</vt:lpstr>
      <vt:lpstr>'2'!id_2049_9_2_1_A</vt:lpstr>
      <vt:lpstr>'2'!id_2049_9_2_1_B</vt:lpstr>
      <vt:lpstr>'2'!id_2049_9_2_1_C</vt:lpstr>
      <vt:lpstr>'2'!id_2049_9_2_1_D</vt:lpstr>
      <vt:lpstr>'2'!id_2049_9_2_2_A</vt:lpstr>
      <vt:lpstr>'2'!id_2049_9_2_2_B</vt:lpstr>
      <vt:lpstr>'2'!id_2049_9_2_2_C</vt:lpstr>
      <vt:lpstr>'2'!id_2049_9_2_2_D</vt:lpstr>
      <vt:lpstr>'2'!id_2049_9_2_3_A</vt:lpstr>
      <vt:lpstr>'2'!id_2049_9_2_3_B</vt:lpstr>
      <vt:lpstr>'2'!id_2049_9_2_3_C</vt:lpstr>
      <vt:lpstr>'2'!id_2049_9_2_3_D</vt:lpstr>
      <vt:lpstr>'3.1'!id_2052_1012_3.1_1_A</vt:lpstr>
      <vt:lpstr>'3.1'!id_2052_1012_3.1_1_B</vt:lpstr>
      <vt:lpstr>'3.1'!id_2052_1012_3.1_1_C</vt:lpstr>
      <vt:lpstr>'3.1'!id_2052_1012_3.1_1_D</vt:lpstr>
      <vt:lpstr>'3.1'!id_2052_1012_3.1_2_A</vt:lpstr>
      <vt:lpstr>'3.1'!id_2052_1012_3.1_2_B</vt:lpstr>
      <vt:lpstr>'3.1'!id_2052_1012_3.1_2_C</vt:lpstr>
      <vt:lpstr>'3.1'!id_2052_1012_3.1_2_D</vt:lpstr>
      <vt:lpstr>'3.1'!id_2052_1012_3.1_3_A</vt:lpstr>
      <vt:lpstr>'3.1'!id_2052_1012_3.1_3_B</vt:lpstr>
      <vt:lpstr>'3.1'!id_2052_1012_3.1_3_C</vt:lpstr>
      <vt:lpstr>'3.1'!id_2052_1012_3.1_3_D</vt:lpstr>
      <vt:lpstr>'3'!id_2052_1012_3_1_A</vt:lpstr>
      <vt:lpstr>'3'!id_2052_1012_3_1_B</vt:lpstr>
      <vt:lpstr>'3'!id_2052_1012_3_1_C</vt:lpstr>
      <vt:lpstr>'3'!id_2052_1012_3_1_D</vt:lpstr>
      <vt:lpstr>'3'!id_2052_1012_3_2_A</vt:lpstr>
      <vt:lpstr>'3'!id_2052_1012_3_2_B</vt:lpstr>
      <vt:lpstr>'3'!id_2052_1012_3_2_C</vt:lpstr>
      <vt:lpstr>'3'!id_2052_1012_3_2_D</vt:lpstr>
      <vt:lpstr>'3'!id_2052_1012_3_3_A</vt:lpstr>
      <vt:lpstr>'3'!id_2052_1012_3_3_B</vt:lpstr>
      <vt:lpstr>'3'!id_2052_1012_3_3_C</vt:lpstr>
      <vt:lpstr>'3'!id_2052_1012_3_3_D</vt:lpstr>
      <vt:lpstr>'3.1'!id_2052_1026_3.1_1_A</vt:lpstr>
      <vt:lpstr>'3.1'!id_2052_1026_3.1_1_B</vt:lpstr>
      <vt:lpstr>'3.1'!id_2052_1026_3.1_1_C</vt:lpstr>
      <vt:lpstr>'3.1'!id_2052_1026_3.1_1_D</vt:lpstr>
      <vt:lpstr>'3.1'!id_2052_1026_3.1_2_A</vt:lpstr>
      <vt:lpstr>'3.1'!id_2052_1026_3.1_2_B</vt:lpstr>
      <vt:lpstr>'3.1'!id_2052_1026_3.1_2_C</vt:lpstr>
      <vt:lpstr>'3.1'!id_2052_1026_3.1_2_D</vt:lpstr>
      <vt:lpstr>'3.1'!id_2052_1026_3.1_3_A</vt:lpstr>
      <vt:lpstr>'3.1'!id_2052_1026_3.1_3_B</vt:lpstr>
      <vt:lpstr>'3.1'!id_2052_1026_3.1_3_C</vt:lpstr>
      <vt:lpstr>'3.1'!id_2052_1026_3.1_3_D</vt:lpstr>
      <vt:lpstr>'3'!id_2052_1026_3_1_A</vt:lpstr>
      <vt:lpstr>'3'!id_2052_1026_3_1_B</vt:lpstr>
      <vt:lpstr>'3'!id_2052_1026_3_1_C</vt:lpstr>
      <vt:lpstr>'3'!id_2052_1026_3_1_D</vt:lpstr>
      <vt:lpstr>'3'!id_2052_1026_3_2_A</vt:lpstr>
      <vt:lpstr>'3'!id_2052_1026_3_2_B</vt:lpstr>
      <vt:lpstr>'3'!id_2052_1026_3_2_C</vt:lpstr>
      <vt:lpstr>'3'!id_2052_1026_3_2_D</vt:lpstr>
      <vt:lpstr>'3'!id_2052_1026_3_3_A</vt:lpstr>
      <vt:lpstr>'3'!id_2052_1026_3_3_B</vt:lpstr>
      <vt:lpstr>'3'!id_2052_1026_3_3_C</vt:lpstr>
      <vt:lpstr>'3'!id_2052_1026_3_3_D</vt:lpstr>
      <vt:lpstr>'3.1'!id_2052_1041_3.1_1_A</vt:lpstr>
      <vt:lpstr>'3.1'!id_2052_1041_3.1_1_B</vt:lpstr>
      <vt:lpstr>'3.1'!id_2052_1041_3.1_1_C</vt:lpstr>
      <vt:lpstr>'3.1'!id_2052_1041_3.1_1_D</vt:lpstr>
      <vt:lpstr>'3.1'!id_2052_1041_3.1_2_A</vt:lpstr>
      <vt:lpstr>'3.1'!id_2052_1041_3.1_2_B</vt:lpstr>
      <vt:lpstr>'3.1'!id_2052_1041_3.1_2_C</vt:lpstr>
      <vt:lpstr>'3.1'!id_2052_1041_3.1_2_D</vt:lpstr>
      <vt:lpstr>'3.1'!id_2052_1041_3.1_3_A</vt:lpstr>
      <vt:lpstr>'3.1'!id_2052_1041_3.1_3_B</vt:lpstr>
      <vt:lpstr>'3.1'!id_2052_1041_3.1_3_C</vt:lpstr>
      <vt:lpstr>'3.1'!id_2052_1041_3.1_3_D</vt:lpstr>
      <vt:lpstr>'3'!id_2052_1041_3_1_A</vt:lpstr>
      <vt:lpstr>'3'!id_2052_1041_3_1_B</vt:lpstr>
      <vt:lpstr>'3'!id_2052_1041_3_1_C</vt:lpstr>
      <vt:lpstr>'3'!id_2052_1041_3_1_D</vt:lpstr>
      <vt:lpstr>'3'!id_2052_1041_3_2_A</vt:lpstr>
      <vt:lpstr>'3'!id_2052_1041_3_2_B</vt:lpstr>
      <vt:lpstr>'3'!id_2052_1041_3_2_C</vt:lpstr>
      <vt:lpstr>'3'!id_2052_1041_3_2_D</vt:lpstr>
      <vt:lpstr>'3'!id_2052_1041_3_3_A</vt:lpstr>
      <vt:lpstr>'3'!id_2052_1041_3_3_B</vt:lpstr>
      <vt:lpstr>'3'!id_2052_1041_3_3_C</vt:lpstr>
      <vt:lpstr>'3'!id_2052_1041_3_3_D</vt:lpstr>
      <vt:lpstr>'3.1'!id_2052_1046_3.1_1_A</vt:lpstr>
      <vt:lpstr>'3.1'!id_2052_1046_3.1_1_B</vt:lpstr>
      <vt:lpstr>'3.1'!id_2052_1046_3.1_1_C</vt:lpstr>
      <vt:lpstr>'3.1'!id_2052_1046_3.1_1_D</vt:lpstr>
      <vt:lpstr>'3.1'!id_2052_1046_3.1_2_A</vt:lpstr>
      <vt:lpstr>'3.1'!id_2052_1046_3.1_2_B</vt:lpstr>
      <vt:lpstr>'3.1'!id_2052_1046_3.1_2_C</vt:lpstr>
      <vt:lpstr>'3.1'!id_2052_1046_3.1_2_D</vt:lpstr>
      <vt:lpstr>'3.1'!id_2052_1046_3.1_3_A</vt:lpstr>
      <vt:lpstr>'3.1'!id_2052_1046_3.1_3_B</vt:lpstr>
      <vt:lpstr>'3.1'!id_2052_1046_3.1_3_C</vt:lpstr>
      <vt:lpstr>'3.1'!id_2052_1046_3.1_3_D</vt:lpstr>
      <vt:lpstr>'3'!id_2052_1046_3_1_A</vt:lpstr>
      <vt:lpstr>'3'!id_2052_1046_3_1_B</vt:lpstr>
      <vt:lpstr>'3'!id_2052_1046_3_1_C</vt:lpstr>
      <vt:lpstr>'3'!id_2052_1046_3_1_D</vt:lpstr>
      <vt:lpstr>'3'!id_2052_1046_3_2_A</vt:lpstr>
      <vt:lpstr>'3'!id_2052_1046_3_2_B</vt:lpstr>
      <vt:lpstr>'3'!id_2052_1046_3_2_C</vt:lpstr>
      <vt:lpstr>'3'!id_2052_1046_3_2_D</vt:lpstr>
      <vt:lpstr>'3'!id_2052_1046_3_3_A</vt:lpstr>
      <vt:lpstr>'3'!id_2052_1046_3_3_B</vt:lpstr>
      <vt:lpstr>'3'!id_2052_1046_3_3_C</vt:lpstr>
      <vt:lpstr>'3'!id_2052_1046_3_3_D</vt:lpstr>
      <vt:lpstr>'3.1'!id_2052_1047_3.1_1_A</vt:lpstr>
      <vt:lpstr>'3.1'!id_2052_1047_3.1_1_B</vt:lpstr>
      <vt:lpstr>'3.1'!id_2052_1047_3.1_1_C</vt:lpstr>
      <vt:lpstr>'3.1'!id_2052_1047_3.1_1_D</vt:lpstr>
      <vt:lpstr>'3.1'!id_2052_1047_3.1_2_A</vt:lpstr>
      <vt:lpstr>'3.1'!id_2052_1047_3.1_2_B</vt:lpstr>
      <vt:lpstr>'3.1'!id_2052_1047_3.1_2_C</vt:lpstr>
      <vt:lpstr>'3.1'!id_2052_1047_3.1_2_D</vt:lpstr>
      <vt:lpstr>'3.1'!id_2052_1047_3.1_3_A</vt:lpstr>
      <vt:lpstr>'3.1'!id_2052_1047_3.1_3_B</vt:lpstr>
      <vt:lpstr>'3.1'!id_2052_1047_3.1_3_C</vt:lpstr>
      <vt:lpstr>'3.1'!id_2052_1047_3.1_3_D</vt:lpstr>
      <vt:lpstr>'3'!id_2052_1047_3_1_A</vt:lpstr>
      <vt:lpstr>'3'!id_2052_1047_3_1_B</vt:lpstr>
      <vt:lpstr>'3'!id_2052_1047_3_1_C</vt:lpstr>
      <vt:lpstr>'3'!id_2052_1047_3_1_D</vt:lpstr>
      <vt:lpstr>'3'!id_2052_1047_3_2_A</vt:lpstr>
      <vt:lpstr>'3'!id_2052_1047_3_2_B</vt:lpstr>
      <vt:lpstr>'3'!id_2052_1047_3_2_C</vt:lpstr>
      <vt:lpstr>'3'!id_2052_1047_3_2_D</vt:lpstr>
      <vt:lpstr>'3'!id_2052_1047_3_3_A</vt:lpstr>
      <vt:lpstr>'3'!id_2052_1047_3_3_B</vt:lpstr>
      <vt:lpstr>'3'!id_2052_1047_3_3_C</vt:lpstr>
      <vt:lpstr>'3'!id_2052_1047_3_3_D</vt:lpstr>
      <vt:lpstr>'3.1'!id_2052_1125_3.1_1_A</vt:lpstr>
      <vt:lpstr>'3.1'!id_2052_1125_3.1_1_B</vt:lpstr>
      <vt:lpstr>'3.1'!id_2052_1125_3.1_1_C</vt:lpstr>
      <vt:lpstr>'3.1'!id_2052_1125_3.1_1_D</vt:lpstr>
      <vt:lpstr>'3.1'!id_2052_1125_3.1_2_A</vt:lpstr>
      <vt:lpstr>'3.1'!id_2052_1125_3.1_2_B</vt:lpstr>
      <vt:lpstr>'3.1'!id_2052_1125_3.1_2_C</vt:lpstr>
      <vt:lpstr>'3.1'!id_2052_1125_3.1_2_D</vt:lpstr>
      <vt:lpstr>'3.1'!id_2052_1125_3.1_3_A</vt:lpstr>
      <vt:lpstr>'3.1'!id_2052_1125_3.1_3_B</vt:lpstr>
      <vt:lpstr>'3.1'!id_2052_1125_3.1_3_C</vt:lpstr>
      <vt:lpstr>'3.1'!id_2052_1125_3.1_3_D</vt:lpstr>
      <vt:lpstr>'3'!id_2052_1125_3_1_A</vt:lpstr>
      <vt:lpstr>'3'!id_2052_1125_3_1_B</vt:lpstr>
      <vt:lpstr>'3'!id_2052_1125_3_1_C</vt:lpstr>
      <vt:lpstr>'3'!id_2052_1125_3_1_D</vt:lpstr>
      <vt:lpstr>'3'!id_2052_1125_3_2_A</vt:lpstr>
      <vt:lpstr>'3'!id_2052_1125_3_2_B</vt:lpstr>
      <vt:lpstr>'3'!id_2052_1125_3_2_C</vt:lpstr>
      <vt:lpstr>'3'!id_2052_1125_3_2_D</vt:lpstr>
      <vt:lpstr>'3'!id_2052_1125_3_3_A</vt:lpstr>
      <vt:lpstr>'3'!id_2052_1125_3_3_B</vt:lpstr>
      <vt:lpstr>'3'!id_2052_1125_3_3_C</vt:lpstr>
      <vt:lpstr>'3'!id_2052_1125_3_3_D</vt:lpstr>
      <vt:lpstr>'4.1'!id_2053_3223_4.1_1_A</vt:lpstr>
      <vt:lpstr>'4.1'!id_2053_3223_4.1_1_B</vt:lpstr>
      <vt:lpstr>'4.1'!id_2053_3223_4.1_1_C</vt:lpstr>
      <vt:lpstr>'4.1'!id_2053_3223_4.1_1_D</vt:lpstr>
      <vt:lpstr>'4.1'!id_2053_3223_4.1_2_A</vt:lpstr>
      <vt:lpstr>'4.1'!id_2053_3223_4.1_2_B</vt:lpstr>
      <vt:lpstr>'4.1'!id_2053_3223_4.1_2_C</vt:lpstr>
      <vt:lpstr>'4.1'!id_2053_3223_4.1_2_D</vt:lpstr>
      <vt:lpstr>'4.1'!id_2053_3223_4.1_3_A</vt:lpstr>
      <vt:lpstr>'4.1'!id_2053_3223_4.1_3_B</vt:lpstr>
      <vt:lpstr>'4.1'!id_2053_3223_4.1_3_C</vt:lpstr>
      <vt:lpstr>'4.1'!id_2053_3223_4.1_3_D</vt:lpstr>
      <vt:lpstr>'4.1'!id_2053_3223_4.1_4_A</vt:lpstr>
      <vt:lpstr>'4.1'!id_2053_3223_4.1_4_B</vt:lpstr>
      <vt:lpstr>'4.1'!id_2053_3223_4.1_4_C</vt:lpstr>
      <vt:lpstr>'4.1'!id_2053_3223_4.1_4_D</vt:lpstr>
      <vt:lpstr>'4.1'!id_2053_3232_4.1_1_A</vt:lpstr>
      <vt:lpstr>'4.1'!id_2053_3232_4.1_1_B</vt:lpstr>
      <vt:lpstr>'4.1'!id_2053_3232_4.1_1_C</vt:lpstr>
      <vt:lpstr>'4.1'!id_2053_3232_4.1_1_D</vt:lpstr>
      <vt:lpstr>'4.1'!id_2053_3232_4.1_2_A</vt:lpstr>
      <vt:lpstr>'4.1'!id_2053_3232_4.1_2_B</vt:lpstr>
      <vt:lpstr>'4.1'!id_2053_3232_4.1_2_C</vt:lpstr>
      <vt:lpstr>'4.1'!id_2053_3232_4.1_2_D</vt:lpstr>
      <vt:lpstr>'4.1'!id_2053_3232_4.1_3_A</vt:lpstr>
      <vt:lpstr>'4.1'!id_2053_3232_4.1_3_B</vt:lpstr>
      <vt:lpstr>'4.1'!id_2053_3232_4.1_3_C</vt:lpstr>
      <vt:lpstr>'4.1'!id_2053_3232_4.1_3_D</vt:lpstr>
      <vt:lpstr>'4.1'!id_2053_3232_4.1_4_A</vt:lpstr>
      <vt:lpstr>'4.1'!id_2053_3232_4.1_4_B</vt:lpstr>
      <vt:lpstr>'4.1'!id_2053_3232_4.1_4_C</vt:lpstr>
      <vt:lpstr>'4.1'!id_2053_3232_4.1_4_D</vt:lpstr>
      <vt:lpstr>'4.1'!id_2053_3234_4.1_1_A</vt:lpstr>
      <vt:lpstr>'4.1'!id_2053_3234_4.1_1_B</vt:lpstr>
      <vt:lpstr>'4.1'!id_2053_3234_4.1_1_C</vt:lpstr>
      <vt:lpstr>'4.1'!id_2053_3234_4.1_1_D</vt:lpstr>
      <vt:lpstr>'4.1'!id_2053_3234_4.1_2_A</vt:lpstr>
      <vt:lpstr>'4.1'!id_2053_3234_4.1_2_B</vt:lpstr>
      <vt:lpstr>'4.1'!id_2053_3234_4.1_2_C</vt:lpstr>
      <vt:lpstr>'4.1'!id_2053_3234_4.1_2_D</vt:lpstr>
      <vt:lpstr>'4.1'!id_2053_3234_4.1_3_A</vt:lpstr>
      <vt:lpstr>'4.1'!id_2053_3234_4.1_3_B</vt:lpstr>
      <vt:lpstr>'4.1'!id_2053_3234_4.1_3_C</vt:lpstr>
      <vt:lpstr>'4.1'!id_2053_3234_4.1_3_D</vt:lpstr>
      <vt:lpstr>'4.1'!id_2053_3234_4.1_4_A</vt:lpstr>
      <vt:lpstr>'4.1'!id_2053_3234_4.1_4_B</vt:lpstr>
      <vt:lpstr>'4.1'!id_2053_3234_4.1_4_C</vt:lpstr>
      <vt:lpstr>'4.1'!id_2053_3234_4.1_4_D</vt:lpstr>
      <vt:lpstr>'4.1'!id_2053_3237_4.1_1_A</vt:lpstr>
      <vt:lpstr>'4.1'!id_2053_3237_4.1_1_B</vt:lpstr>
      <vt:lpstr>'4.1'!id_2053_3237_4.1_1_C</vt:lpstr>
      <vt:lpstr>'4.1'!id_2053_3237_4.1_1_D</vt:lpstr>
      <vt:lpstr>'4.1'!id_2053_3237_4.1_2_A</vt:lpstr>
      <vt:lpstr>'4.1'!id_2053_3237_4.1_2_B</vt:lpstr>
      <vt:lpstr>'4.1'!id_2053_3237_4.1_2_C</vt:lpstr>
      <vt:lpstr>'4.1'!id_2053_3237_4.1_2_D</vt:lpstr>
      <vt:lpstr>'4.1'!id_2053_3237_4.1_3_A</vt:lpstr>
      <vt:lpstr>'4.1'!id_2053_3237_4.1_3_B</vt:lpstr>
      <vt:lpstr>'4.1'!id_2053_3237_4.1_3_C</vt:lpstr>
      <vt:lpstr>'4.1'!id_2053_3237_4.1_3_D</vt:lpstr>
      <vt:lpstr>'4.1'!id_2053_3237_4.1_4_A</vt:lpstr>
      <vt:lpstr>'4.1'!id_2053_3237_4.1_4_B</vt:lpstr>
      <vt:lpstr>'4.1'!id_2053_3237_4.1_4_C</vt:lpstr>
      <vt:lpstr>'4.1'!id_2053_3237_4.1_4_D</vt:lpstr>
      <vt:lpstr>'4.1'!id_2053_3238_4.1_1_A</vt:lpstr>
      <vt:lpstr>'4.1'!id_2053_3238_4.1_1_B</vt:lpstr>
      <vt:lpstr>'4.1'!id_2053_3238_4.1_1_C</vt:lpstr>
      <vt:lpstr>'4.1'!id_2053_3238_4.1_1_D</vt:lpstr>
      <vt:lpstr>'4.1'!id_2053_3238_4.1_2_A</vt:lpstr>
      <vt:lpstr>'4.1'!id_2053_3238_4.1_2_B</vt:lpstr>
      <vt:lpstr>'4.1'!id_2053_3238_4.1_2_C</vt:lpstr>
      <vt:lpstr>'4.1'!id_2053_3238_4.1_2_D</vt:lpstr>
      <vt:lpstr>'4.1'!id_2053_3238_4.1_3_A</vt:lpstr>
      <vt:lpstr>'4.1'!id_2053_3238_4.1_3_B</vt:lpstr>
      <vt:lpstr>'4.1'!id_2053_3238_4.1_3_C</vt:lpstr>
      <vt:lpstr>'4.1'!id_2053_3238_4.1_3_D</vt:lpstr>
      <vt:lpstr>'4.1'!id_2053_3238_4.1_4_A</vt:lpstr>
      <vt:lpstr>'4.1'!id_2053_3238_4.1_4_B</vt:lpstr>
      <vt:lpstr>'4.1'!id_2053_3238_4.1_4_C</vt:lpstr>
      <vt:lpstr>'4.1'!id_2053_3238_4.1_4_D</vt:lpstr>
      <vt:lpstr>'4.1'!id_2053_3240_4.1_1_A</vt:lpstr>
      <vt:lpstr>'4.1'!id_2053_3240_4.1_1_B</vt:lpstr>
      <vt:lpstr>'4.1'!id_2053_3240_4.1_1_C</vt:lpstr>
      <vt:lpstr>'4.1'!id_2053_3240_4.1_1_D</vt:lpstr>
      <vt:lpstr>'4.1'!id_2053_3240_4.1_2_A</vt:lpstr>
      <vt:lpstr>'4.1'!id_2053_3240_4.1_2_B</vt:lpstr>
      <vt:lpstr>'4.1'!id_2053_3240_4.1_2_C</vt:lpstr>
      <vt:lpstr>'4.1'!id_2053_3240_4.1_2_D</vt:lpstr>
      <vt:lpstr>'4.1'!id_2053_3240_4.1_3_A</vt:lpstr>
      <vt:lpstr>'4.1'!id_2053_3240_4.1_3_B</vt:lpstr>
      <vt:lpstr>'4.1'!id_2053_3240_4.1_3_C</vt:lpstr>
      <vt:lpstr>'4.1'!id_2053_3240_4.1_3_D</vt:lpstr>
      <vt:lpstr>'4.1'!id_2053_3240_4.1_4_A</vt:lpstr>
      <vt:lpstr>'4.1'!id_2053_3240_4.1_4_B</vt:lpstr>
      <vt:lpstr>'4.1'!id_2053_3240_4.1_4_C</vt:lpstr>
      <vt:lpstr>'4.1'!id_2053_3240_4.1_4_D</vt:lpstr>
      <vt:lpstr>'4.1'!id_2053_3249_4.1_1_A</vt:lpstr>
      <vt:lpstr>'4.1'!id_2053_3249_4.1_1_B</vt:lpstr>
      <vt:lpstr>'4.1'!id_2053_3249_4.1_1_C</vt:lpstr>
      <vt:lpstr>'4.1'!id_2053_3249_4.1_1_D</vt:lpstr>
      <vt:lpstr>'4.1'!id_2053_3249_4.1_2_A</vt:lpstr>
      <vt:lpstr>'4.1'!id_2053_3249_4.1_2_B</vt:lpstr>
      <vt:lpstr>'4.1'!id_2053_3249_4.1_2_C</vt:lpstr>
      <vt:lpstr>'4.1'!id_2053_3249_4.1_2_D</vt:lpstr>
      <vt:lpstr>'4.1'!id_2053_3249_4.1_3_A</vt:lpstr>
      <vt:lpstr>'4.1'!id_2053_3249_4.1_3_B</vt:lpstr>
      <vt:lpstr>'4.1'!id_2053_3249_4.1_3_C</vt:lpstr>
      <vt:lpstr>'4.1'!id_2053_3249_4.1_3_D</vt:lpstr>
      <vt:lpstr>'4.1'!id_2053_3249_4.1_4_A</vt:lpstr>
      <vt:lpstr>'4.1'!id_2053_3249_4.1_4_B</vt:lpstr>
      <vt:lpstr>'4.1'!id_2053_3249_4.1_4_C</vt:lpstr>
      <vt:lpstr>'4.1'!id_2053_3249_4.1_4_D</vt:lpstr>
      <vt:lpstr>'4.1'!id_2053_3250_4.1_1_A</vt:lpstr>
      <vt:lpstr>'4.1'!id_2053_3250_4.1_1_B</vt:lpstr>
      <vt:lpstr>'4.1'!id_2053_3250_4.1_1_C</vt:lpstr>
      <vt:lpstr>'4.1'!id_2053_3250_4.1_1_D</vt:lpstr>
      <vt:lpstr>'4.1'!id_2053_3250_4.1_2_A</vt:lpstr>
      <vt:lpstr>'4.1'!id_2053_3250_4.1_2_B</vt:lpstr>
      <vt:lpstr>'4.1'!id_2053_3250_4.1_2_C</vt:lpstr>
      <vt:lpstr>'4.1'!id_2053_3250_4.1_2_D</vt:lpstr>
      <vt:lpstr>'4.1'!id_2053_3250_4.1_3_A</vt:lpstr>
      <vt:lpstr>'4.1'!id_2053_3250_4.1_3_B</vt:lpstr>
      <vt:lpstr>'4.1'!id_2053_3250_4.1_3_C</vt:lpstr>
      <vt:lpstr>'4.1'!id_2053_3250_4.1_3_D</vt:lpstr>
      <vt:lpstr>'4.1'!id_2053_3250_4.1_4_A</vt:lpstr>
      <vt:lpstr>'4.1'!id_2053_3250_4.1_4_B</vt:lpstr>
      <vt:lpstr>'4.1'!id_2053_3250_4.1_4_C</vt:lpstr>
      <vt:lpstr>'4.1'!id_2053_3250_4.1_4_D</vt:lpstr>
      <vt:lpstr>'4.1'!id_2053_3251_4.1_1_A</vt:lpstr>
      <vt:lpstr>'4.1'!id_2053_3251_4.1_1_B</vt:lpstr>
      <vt:lpstr>'4.1'!id_2053_3251_4.1_1_C</vt:lpstr>
      <vt:lpstr>'4.1'!id_2053_3251_4.1_1_D</vt:lpstr>
      <vt:lpstr>'4.1'!id_2053_3251_4.1_2_A</vt:lpstr>
      <vt:lpstr>'4.1'!id_2053_3251_4.1_2_B</vt:lpstr>
      <vt:lpstr>'4.1'!id_2053_3251_4.1_2_C</vt:lpstr>
      <vt:lpstr>'4.1'!id_2053_3251_4.1_2_D</vt:lpstr>
      <vt:lpstr>'4.1'!id_2053_3251_4.1_3_A</vt:lpstr>
      <vt:lpstr>'4.1'!id_2053_3251_4.1_3_B</vt:lpstr>
      <vt:lpstr>'4.1'!id_2053_3251_4.1_3_C</vt:lpstr>
      <vt:lpstr>'4.1'!id_2053_3251_4.1_3_D</vt:lpstr>
      <vt:lpstr>'4.1'!id_2053_3251_4.1_4_A</vt:lpstr>
      <vt:lpstr>'4.1'!id_2053_3251_4.1_4_B</vt:lpstr>
      <vt:lpstr>'4.1'!id_2053_3251_4.1_4_C</vt:lpstr>
      <vt:lpstr>'4.1'!id_2053_3251_4.1_4_D</vt:lpstr>
      <vt:lpstr>'4.1'!id_2053_3252_4.1_1_A</vt:lpstr>
      <vt:lpstr>'4.1'!id_2053_3252_4.1_1_B</vt:lpstr>
      <vt:lpstr>'4.1'!id_2053_3252_4.1_1_C</vt:lpstr>
      <vt:lpstr>'4.1'!id_2053_3252_4.1_1_D</vt:lpstr>
      <vt:lpstr>'4.1'!id_2053_3252_4.1_2_A</vt:lpstr>
      <vt:lpstr>'4.1'!id_2053_3252_4.1_2_B</vt:lpstr>
      <vt:lpstr>'4.1'!id_2053_3252_4.1_2_C</vt:lpstr>
      <vt:lpstr>'4.1'!id_2053_3252_4.1_2_D</vt:lpstr>
      <vt:lpstr>'4.1'!id_2053_3252_4.1_3_A</vt:lpstr>
      <vt:lpstr>'4.1'!id_2053_3252_4.1_3_B</vt:lpstr>
      <vt:lpstr>'4.1'!id_2053_3252_4.1_3_C</vt:lpstr>
      <vt:lpstr>'4.1'!id_2053_3252_4.1_3_D</vt:lpstr>
      <vt:lpstr>'4.1'!id_2053_3252_4.1_4_A</vt:lpstr>
      <vt:lpstr>'4.1'!id_2053_3252_4.1_4_B</vt:lpstr>
      <vt:lpstr>'4.1'!id_2053_3252_4.1_4_C</vt:lpstr>
      <vt:lpstr>'4.1'!id_2053_3252_4.1_4_D</vt:lpstr>
      <vt:lpstr>'4.1'!id_2053_3263_4.1_1_A</vt:lpstr>
      <vt:lpstr>'4.1'!id_2053_3263_4.1_1_B</vt:lpstr>
      <vt:lpstr>'4.1'!id_2053_3263_4.1_1_C</vt:lpstr>
      <vt:lpstr>'4.1'!id_2053_3263_4.1_1_D</vt:lpstr>
      <vt:lpstr>'4.1'!id_2053_3263_4.1_2_A</vt:lpstr>
      <vt:lpstr>'4.1'!id_2053_3263_4.1_2_B</vt:lpstr>
      <vt:lpstr>'4.1'!id_2053_3263_4.1_2_C</vt:lpstr>
      <vt:lpstr>'4.1'!id_2053_3263_4.1_2_D</vt:lpstr>
      <vt:lpstr>'4.1'!id_2053_3263_4.1_3_A</vt:lpstr>
      <vt:lpstr>'4.1'!id_2053_3263_4.1_3_B</vt:lpstr>
      <vt:lpstr>'4.1'!id_2053_3263_4.1_3_C</vt:lpstr>
      <vt:lpstr>'4.1'!id_2053_3263_4.1_3_D</vt:lpstr>
      <vt:lpstr>'4.1'!id_2053_3263_4.1_4_A</vt:lpstr>
      <vt:lpstr>'4.1'!id_2053_3263_4.1_4_B</vt:lpstr>
      <vt:lpstr>'4.1'!id_2053_3263_4.1_4_C</vt:lpstr>
      <vt:lpstr>'4.1'!id_2053_3263_4.1_4_D</vt:lpstr>
      <vt:lpstr>'4.1'!id_2053_3267_4.1_1_A</vt:lpstr>
      <vt:lpstr>'4.1'!id_2053_3267_4.1_1_B</vt:lpstr>
      <vt:lpstr>'4.1'!id_2053_3267_4.1_1_C</vt:lpstr>
      <vt:lpstr>'4.1'!id_2053_3267_4.1_1_D</vt:lpstr>
      <vt:lpstr>'4.1'!id_2053_3267_4.1_2_A</vt:lpstr>
      <vt:lpstr>'4.1'!id_2053_3267_4.1_2_B</vt:lpstr>
      <vt:lpstr>'4.1'!id_2053_3267_4.1_2_C</vt:lpstr>
      <vt:lpstr>'4.1'!id_2053_3267_4.1_2_D</vt:lpstr>
      <vt:lpstr>'4.1'!id_2053_3267_4.1_3_A</vt:lpstr>
      <vt:lpstr>'4.1'!id_2053_3267_4.1_3_B</vt:lpstr>
      <vt:lpstr>'4.1'!id_2053_3267_4.1_3_C</vt:lpstr>
      <vt:lpstr>'4.1'!id_2053_3267_4.1_3_D</vt:lpstr>
      <vt:lpstr>'4.1'!id_2053_3267_4.1_4_A</vt:lpstr>
      <vt:lpstr>'4.1'!id_2053_3267_4.1_4_B</vt:lpstr>
      <vt:lpstr>'4.1'!id_2053_3267_4.1_4_C</vt:lpstr>
      <vt:lpstr>'4.1'!id_2053_3267_4.1_4_D</vt:lpstr>
      <vt:lpstr>'4.1'!id_2053_3276_4.1_1_A</vt:lpstr>
      <vt:lpstr>'4.1'!id_2053_3276_4.1_1_B</vt:lpstr>
      <vt:lpstr>'4.1'!id_2053_3276_4.1_1_C</vt:lpstr>
      <vt:lpstr>'4.1'!id_2053_3276_4.1_1_D</vt:lpstr>
      <vt:lpstr>'4.1'!id_2053_3276_4.1_2_A</vt:lpstr>
      <vt:lpstr>'4.1'!id_2053_3276_4.1_2_B</vt:lpstr>
      <vt:lpstr>'4.1'!id_2053_3276_4.1_2_C</vt:lpstr>
      <vt:lpstr>'4.1'!id_2053_3276_4.1_2_D</vt:lpstr>
      <vt:lpstr>'4.1'!id_2053_3276_4.1_3_A</vt:lpstr>
      <vt:lpstr>'4.1'!id_2053_3276_4.1_3_B</vt:lpstr>
      <vt:lpstr>'4.1'!id_2053_3276_4.1_3_C</vt:lpstr>
      <vt:lpstr>'4.1'!id_2053_3276_4.1_3_D</vt:lpstr>
      <vt:lpstr>'4.1'!id_2053_3276_4.1_4_A</vt:lpstr>
      <vt:lpstr>'4.1'!id_2053_3276_4.1_4_B</vt:lpstr>
      <vt:lpstr>'4.1'!id_2053_3276_4.1_4_C</vt:lpstr>
      <vt:lpstr>'4.1'!id_2053_3276_4.1_4_D</vt:lpstr>
      <vt:lpstr>'4.1'!id_2053_3283_4.1_1_A</vt:lpstr>
      <vt:lpstr>'4.1'!id_2053_3283_4.1_1_B</vt:lpstr>
      <vt:lpstr>'4.1'!id_2053_3283_4.1_1_C</vt:lpstr>
      <vt:lpstr>'4.1'!id_2053_3283_4.1_1_D</vt:lpstr>
      <vt:lpstr>'4.1'!id_2053_3283_4.1_2_A</vt:lpstr>
      <vt:lpstr>'4.1'!id_2053_3283_4.1_2_B</vt:lpstr>
      <vt:lpstr>'4.1'!id_2053_3283_4.1_2_C</vt:lpstr>
      <vt:lpstr>'4.1'!id_2053_3283_4.1_2_D</vt:lpstr>
      <vt:lpstr>'4.1'!id_2053_3283_4.1_3_A</vt:lpstr>
      <vt:lpstr>'4.1'!id_2053_3283_4.1_3_B</vt:lpstr>
      <vt:lpstr>'4.1'!id_2053_3283_4.1_3_C</vt:lpstr>
      <vt:lpstr>'4.1'!id_2053_3283_4.1_3_D</vt:lpstr>
      <vt:lpstr>'4.1'!id_2053_3283_4.1_4_A</vt:lpstr>
      <vt:lpstr>'4.1'!id_2053_3283_4.1_4_B</vt:lpstr>
      <vt:lpstr>'4.1'!id_2053_3283_4.1_4_C</vt:lpstr>
      <vt:lpstr>'4.1'!id_2053_3283_4.1_4_D</vt:lpstr>
      <vt:lpstr>'4.1'!id_2053_3284_4.1_1_A</vt:lpstr>
      <vt:lpstr>'4.1'!id_2053_3284_4.1_1_B</vt:lpstr>
      <vt:lpstr>'4.1'!id_2053_3284_4.1_1_C</vt:lpstr>
      <vt:lpstr>'4.1'!id_2053_3284_4.1_1_D</vt:lpstr>
      <vt:lpstr>'4.1'!id_2053_3284_4.1_2_A</vt:lpstr>
      <vt:lpstr>'4.1'!id_2053_3284_4.1_2_B</vt:lpstr>
      <vt:lpstr>'4.1'!id_2053_3284_4.1_2_C</vt:lpstr>
      <vt:lpstr>'4.1'!id_2053_3284_4.1_2_D</vt:lpstr>
      <vt:lpstr>'4.1'!id_2053_3284_4.1_3_A</vt:lpstr>
      <vt:lpstr>'4.1'!id_2053_3284_4.1_3_B</vt:lpstr>
      <vt:lpstr>'4.1'!id_2053_3284_4.1_3_C</vt:lpstr>
      <vt:lpstr>'4.1'!id_2053_3284_4.1_3_D</vt:lpstr>
      <vt:lpstr>'4.1'!id_2053_3284_4.1_4_A</vt:lpstr>
      <vt:lpstr>'4.1'!id_2053_3284_4.1_4_B</vt:lpstr>
      <vt:lpstr>'4.1'!id_2053_3284_4.1_4_C</vt:lpstr>
      <vt:lpstr>'4.1'!id_2053_3284_4.1_4_D</vt:lpstr>
      <vt:lpstr>'4.1'!id_2053_3286_4.1_1_A</vt:lpstr>
      <vt:lpstr>'4.1'!id_2053_3286_4.1_1_B</vt:lpstr>
      <vt:lpstr>'4.1'!id_2053_3286_4.1_1_C</vt:lpstr>
      <vt:lpstr>'4.1'!id_2053_3286_4.1_1_D</vt:lpstr>
      <vt:lpstr>'4.1'!id_2053_3286_4.1_2_A</vt:lpstr>
      <vt:lpstr>'4.1'!id_2053_3286_4.1_2_B</vt:lpstr>
      <vt:lpstr>'4.1'!id_2053_3286_4.1_2_C</vt:lpstr>
      <vt:lpstr>'4.1'!id_2053_3286_4.1_2_D</vt:lpstr>
      <vt:lpstr>'4.1'!id_2053_3286_4.1_3_A</vt:lpstr>
      <vt:lpstr>'4.1'!id_2053_3286_4.1_3_B</vt:lpstr>
      <vt:lpstr>'4.1'!id_2053_3286_4.1_3_C</vt:lpstr>
      <vt:lpstr>'4.1'!id_2053_3286_4.1_3_D</vt:lpstr>
      <vt:lpstr>'4.1'!id_2053_3286_4.1_4_A</vt:lpstr>
      <vt:lpstr>'4.1'!id_2053_3286_4.1_4_B</vt:lpstr>
      <vt:lpstr>'4.1'!id_2053_3286_4.1_4_C</vt:lpstr>
      <vt:lpstr>'4.1'!id_2053_3286_4.1_4_D</vt:lpstr>
      <vt:lpstr>'4.1'!id_2053_3288_4.1_1_A</vt:lpstr>
      <vt:lpstr>'4.1'!id_2053_3288_4.1_1_B</vt:lpstr>
      <vt:lpstr>'4.1'!id_2053_3288_4.1_1_C</vt:lpstr>
      <vt:lpstr>'4.1'!id_2053_3288_4.1_1_D</vt:lpstr>
      <vt:lpstr>'4.1'!id_2053_3288_4.1_2_A</vt:lpstr>
      <vt:lpstr>'4.1'!id_2053_3288_4.1_2_B</vt:lpstr>
      <vt:lpstr>'4.1'!id_2053_3288_4.1_2_C</vt:lpstr>
      <vt:lpstr>'4.1'!id_2053_3288_4.1_2_D</vt:lpstr>
      <vt:lpstr>'4.1'!id_2053_3288_4.1_3_A</vt:lpstr>
      <vt:lpstr>'4.1'!id_2053_3288_4.1_3_B</vt:lpstr>
      <vt:lpstr>'4.1'!id_2053_3288_4.1_3_C</vt:lpstr>
      <vt:lpstr>'4.1'!id_2053_3288_4.1_3_D</vt:lpstr>
      <vt:lpstr>'4.1'!id_2053_3288_4.1_4_A</vt:lpstr>
      <vt:lpstr>'4.1'!id_2053_3288_4.1_4_B</vt:lpstr>
      <vt:lpstr>'4.1'!id_2053_3288_4.1_4_C</vt:lpstr>
      <vt:lpstr>'4.1'!id_2053_3288_4.1_4_D</vt:lpstr>
      <vt:lpstr>'4.1'!id_2053_3293_4.1_1_A</vt:lpstr>
      <vt:lpstr>'4.1'!id_2053_3293_4.1_1_B</vt:lpstr>
      <vt:lpstr>'4.1'!id_2053_3293_4.1_1_C</vt:lpstr>
      <vt:lpstr>'4.1'!id_2053_3293_4.1_1_D</vt:lpstr>
      <vt:lpstr>'4.1'!id_2053_3293_4.1_2_A</vt:lpstr>
      <vt:lpstr>'4.1'!id_2053_3293_4.1_2_B</vt:lpstr>
      <vt:lpstr>'4.1'!id_2053_3293_4.1_2_C</vt:lpstr>
      <vt:lpstr>'4.1'!id_2053_3293_4.1_2_D</vt:lpstr>
      <vt:lpstr>'4.1'!id_2053_3293_4.1_3_A</vt:lpstr>
      <vt:lpstr>'4.1'!id_2053_3293_4.1_3_B</vt:lpstr>
      <vt:lpstr>'4.1'!id_2053_3293_4.1_3_C</vt:lpstr>
      <vt:lpstr>'4.1'!id_2053_3293_4.1_3_D</vt:lpstr>
      <vt:lpstr>'4.1'!id_2053_3293_4.1_4_A</vt:lpstr>
      <vt:lpstr>'4.1'!id_2053_3293_4.1_4_B</vt:lpstr>
      <vt:lpstr>'4.1'!id_2053_3293_4.1_4_C</vt:lpstr>
      <vt:lpstr>'4.1'!id_2053_3293_4.1_4_D</vt:lpstr>
      <vt:lpstr>'4.1'!id_2053_3296_4.1_1_A</vt:lpstr>
      <vt:lpstr>'4.1'!id_2053_3296_4.1_1_B</vt:lpstr>
      <vt:lpstr>'4.1'!id_2053_3296_4.1_1_C</vt:lpstr>
      <vt:lpstr>'4.1'!id_2053_3296_4.1_1_D</vt:lpstr>
      <vt:lpstr>'4.1'!id_2053_3296_4.1_2_A</vt:lpstr>
      <vt:lpstr>'4.1'!id_2053_3296_4.1_2_B</vt:lpstr>
      <vt:lpstr>'4.1'!id_2053_3296_4.1_2_C</vt:lpstr>
      <vt:lpstr>'4.1'!id_2053_3296_4.1_2_D</vt:lpstr>
      <vt:lpstr>'4.1'!id_2053_3296_4.1_3_A</vt:lpstr>
      <vt:lpstr>'4.1'!id_2053_3296_4.1_3_B</vt:lpstr>
      <vt:lpstr>'4.1'!id_2053_3296_4.1_3_C</vt:lpstr>
      <vt:lpstr>'4.1'!id_2053_3296_4.1_3_D</vt:lpstr>
      <vt:lpstr>'4.1'!id_2053_3296_4.1_4_A</vt:lpstr>
      <vt:lpstr>'4.1'!id_2053_3296_4.1_4_B</vt:lpstr>
      <vt:lpstr>'4.1'!id_2053_3296_4.1_4_C</vt:lpstr>
      <vt:lpstr>'4.1'!id_2053_3296_4.1_4_D</vt:lpstr>
      <vt:lpstr>'4.1'!id_2053_3297_4.1_1_A</vt:lpstr>
      <vt:lpstr>'4.1'!id_2053_3297_4.1_1_B</vt:lpstr>
      <vt:lpstr>'4.1'!id_2053_3297_4.1_1_C</vt:lpstr>
      <vt:lpstr>'4.1'!id_2053_3297_4.1_1_D</vt:lpstr>
      <vt:lpstr>'4.1'!id_2053_3297_4.1_2_A</vt:lpstr>
      <vt:lpstr>'4.1'!id_2053_3297_4.1_2_B</vt:lpstr>
      <vt:lpstr>'4.1'!id_2053_3297_4.1_2_C</vt:lpstr>
      <vt:lpstr>'4.1'!id_2053_3297_4.1_2_D</vt:lpstr>
      <vt:lpstr>'4.1'!id_2053_3297_4.1_3_A</vt:lpstr>
      <vt:lpstr>'4.1'!id_2053_3297_4.1_3_B</vt:lpstr>
      <vt:lpstr>'4.1'!id_2053_3297_4.1_3_C</vt:lpstr>
      <vt:lpstr>'4.1'!id_2053_3297_4.1_3_D</vt:lpstr>
      <vt:lpstr>'4.1'!id_2053_3297_4.1_4_A</vt:lpstr>
      <vt:lpstr>'4.1'!id_2053_3297_4.1_4_B</vt:lpstr>
      <vt:lpstr>'4.1'!id_2053_3297_4.1_4_C</vt:lpstr>
      <vt:lpstr>'4.1'!id_2053_3297_4.1_4_D</vt:lpstr>
      <vt:lpstr>'4.1'!id_2053_3298_4.1_1_A</vt:lpstr>
      <vt:lpstr>'4.1'!id_2053_3298_4.1_1_B</vt:lpstr>
      <vt:lpstr>'4.1'!id_2053_3298_4.1_1_C</vt:lpstr>
      <vt:lpstr>'4.1'!id_2053_3298_4.1_1_D</vt:lpstr>
      <vt:lpstr>'4.1'!id_2053_3298_4.1_2_A</vt:lpstr>
      <vt:lpstr>'4.1'!id_2053_3298_4.1_2_B</vt:lpstr>
      <vt:lpstr>'4.1'!id_2053_3298_4.1_2_C</vt:lpstr>
      <vt:lpstr>'4.1'!id_2053_3298_4.1_2_D</vt:lpstr>
      <vt:lpstr>'4.1'!id_2053_3298_4.1_3_A</vt:lpstr>
      <vt:lpstr>'4.1'!id_2053_3298_4.1_3_B</vt:lpstr>
      <vt:lpstr>'4.1'!id_2053_3298_4.1_3_C</vt:lpstr>
      <vt:lpstr>'4.1'!id_2053_3298_4.1_3_D</vt:lpstr>
      <vt:lpstr>'4.1'!id_2053_3298_4.1_4_A</vt:lpstr>
      <vt:lpstr>'4.1'!id_2053_3298_4.1_4_B</vt:lpstr>
      <vt:lpstr>'4.1'!id_2053_3298_4.1_4_C</vt:lpstr>
      <vt:lpstr>'4.1'!id_2053_3298_4.1_4_D</vt:lpstr>
      <vt:lpstr>'4.1'!id_2053_3299_4.1_1_A</vt:lpstr>
      <vt:lpstr>'4.1'!id_2053_3299_4.1_1_B</vt:lpstr>
      <vt:lpstr>'4.1'!id_2053_3299_4.1_1_C</vt:lpstr>
      <vt:lpstr>'4.1'!id_2053_3299_4.1_1_D</vt:lpstr>
      <vt:lpstr>'4.1'!id_2053_3299_4.1_2_A</vt:lpstr>
      <vt:lpstr>'4.1'!id_2053_3299_4.1_2_B</vt:lpstr>
      <vt:lpstr>'4.1'!id_2053_3299_4.1_2_C</vt:lpstr>
      <vt:lpstr>'4.1'!id_2053_3299_4.1_2_D</vt:lpstr>
      <vt:lpstr>'4.1'!id_2053_3299_4.1_3_A</vt:lpstr>
      <vt:lpstr>'4.1'!id_2053_3299_4.1_3_B</vt:lpstr>
      <vt:lpstr>'4.1'!id_2053_3299_4.1_3_C</vt:lpstr>
      <vt:lpstr>'4.1'!id_2053_3299_4.1_3_D</vt:lpstr>
      <vt:lpstr>'4.1'!id_2053_3299_4.1_4_A</vt:lpstr>
      <vt:lpstr>'4.1'!id_2053_3299_4.1_4_B</vt:lpstr>
      <vt:lpstr>'4.1'!id_2053_3299_4.1_4_C</vt:lpstr>
      <vt:lpstr>'4.1'!id_2053_3299_4.1_4_D</vt:lpstr>
      <vt:lpstr>'4.1'!id_2054_1_4.1_1_A</vt:lpstr>
      <vt:lpstr>'4.1'!id_2054_1_4.1_1_B</vt:lpstr>
      <vt:lpstr>'4.1'!id_2054_1_4.1_1_C</vt:lpstr>
      <vt:lpstr>'4.1'!id_2054_1_4.1_1_D</vt:lpstr>
      <vt:lpstr>'4.1'!id_2054_1_4.1_2_A</vt:lpstr>
      <vt:lpstr>'4.1'!id_2054_1_4.1_2_B</vt:lpstr>
      <vt:lpstr>'4.1'!id_2054_1_4.1_2_C</vt:lpstr>
      <vt:lpstr>'4.1'!id_2054_1_4.1_2_D</vt:lpstr>
      <vt:lpstr>'4.1'!id_2054_1_4.1_3_A</vt:lpstr>
      <vt:lpstr>'4.1'!id_2054_1_4.1_3_B</vt:lpstr>
      <vt:lpstr>'4.1'!id_2054_1_4.1_3_C</vt:lpstr>
      <vt:lpstr>'4.1'!id_2054_1_4.1_3_D</vt:lpstr>
      <vt:lpstr>'4.1'!id_2054_1_4.1_4_A</vt:lpstr>
      <vt:lpstr>'4.1'!id_2054_1_4.1_4_B</vt:lpstr>
      <vt:lpstr>'4.1'!id_2054_1_4.1_4_C</vt:lpstr>
      <vt:lpstr>'4.1'!id_2054_1_4.1_4_D</vt:lpstr>
      <vt:lpstr>'4'!id_2054_1_4_1_A</vt:lpstr>
      <vt:lpstr>'4'!id_2054_1_4_1_B</vt:lpstr>
      <vt:lpstr>'4'!id_2054_1_4_1_C</vt:lpstr>
      <vt:lpstr>'4'!id_2054_1_4_1_D</vt:lpstr>
      <vt:lpstr>'4'!id_2054_1_4_2_A</vt:lpstr>
      <vt:lpstr>'4'!id_2054_1_4_2_B</vt:lpstr>
      <vt:lpstr>'4'!id_2054_1_4_2_C</vt:lpstr>
      <vt:lpstr>'4'!id_2054_1_4_2_D</vt:lpstr>
      <vt:lpstr>'4'!id_2054_1_4_3_A</vt:lpstr>
      <vt:lpstr>'4'!id_2054_1_4_3_B</vt:lpstr>
      <vt:lpstr>'4'!id_2054_1_4_3_C</vt:lpstr>
      <vt:lpstr>'4'!id_2054_1_4_3_D</vt:lpstr>
      <vt:lpstr>'4'!id_2054_1_4_4_A</vt:lpstr>
      <vt:lpstr>'4'!id_2054_1_4_4_B</vt:lpstr>
      <vt:lpstr>'4'!id_2054_1_4_4_C</vt:lpstr>
      <vt:lpstr>'4'!id_2054_1_4_4_D</vt:lpstr>
      <vt:lpstr>'4.1'!id_2054_1015_4.1_1_A</vt:lpstr>
      <vt:lpstr>'4.1'!id_2054_1015_4.1_1_B</vt:lpstr>
      <vt:lpstr>'4.1'!id_2054_1015_4.1_1_C</vt:lpstr>
      <vt:lpstr>'4.1'!id_2054_1015_4.1_1_D</vt:lpstr>
      <vt:lpstr>'4.1'!id_2054_1015_4.1_2_A</vt:lpstr>
      <vt:lpstr>'4.1'!id_2054_1015_4.1_2_B</vt:lpstr>
      <vt:lpstr>'4.1'!id_2054_1015_4.1_2_C</vt:lpstr>
      <vt:lpstr>'4.1'!id_2054_1015_4.1_2_D</vt:lpstr>
      <vt:lpstr>'4.1'!id_2054_1015_4.1_3_A</vt:lpstr>
      <vt:lpstr>'4.1'!id_2054_1015_4.1_3_B</vt:lpstr>
      <vt:lpstr>'4.1'!id_2054_1015_4.1_3_C</vt:lpstr>
      <vt:lpstr>'4.1'!id_2054_1015_4.1_3_D</vt:lpstr>
      <vt:lpstr>'4.1'!id_2054_1015_4.1_4_A</vt:lpstr>
      <vt:lpstr>'4.1'!id_2054_1015_4.1_4_B</vt:lpstr>
      <vt:lpstr>'4.1'!id_2054_1015_4.1_4_C</vt:lpstr>
      <vt:lpstr>'4.1'!id_2054_1015_4.1_4_D</vt:lpstr>
      <vt:lpstr>'4'!id_2054_1015_4_1_A</vt:lpstr>
      <vt:lpstr>'4'!id_2054_1015_4_1_B</vt:lpstr>
      <vt:lpstr>'4'!id_2054_1015_4_1_C</vt:lpstr>
      <vt:lpstr>'4'!id_2054_1015_4_1_D</vt:lpstr>
      <vt:lpstr>'4'!id_2054_1015_4_2_A</vt:lpstr>
      <vt:lpstr>'4'!id_2054_1015_4_2_B</vt:lpstr>
      <vt:lpstr>'4'!id_2054_1015_4_2_C</vt:lpstr>
      <vt:lpstr>'4'!id_2054_1015_4_2_D</vt:lpstr>
      <vt:lpstr>'4'!id_2054_1015_4_3_A</vt:lpstr>
      <vt:lpstr>'4'!id_2054_1015_4_3_B</vt:lpstr>
      <vt:lpstr>'4'!id_2054_1015_4_3_C</vt:lpstr>
      <vt:lpstr>'4'!id_2054_1015_4_3_D</vt:lpstr>
      <vt:lpstr>'4'!id_2054_1015_4_4_A</vt:lpstr>
      <vt:lpstr>'4'!id_2054_1015_4_4_B</vt:lpstr>
      <vt:lpstr>'4'!id_2054_1015_4_4_C</vt:lpstr>
      <vt:lpstr>'4'!id_2054_1015_4_4_D</vt:lpstr>
      <vt:lpstr>'4.1'!id_2054_1016_4.1_1_A</vt:lpstr>
      <vt:lpstr>'4.1'!id_2054_1016_4.1_1_B</vt:lpstr>
      <vt:lpstr>'4.1'!id_2054_1016_4.1_1_C</vt:lpstr>
      <vt:lpstr>'4.1'!id_2054_1016_4.1_1_D</vt:lpstr>
      <vt:lpstr>'4.1'!id_2054_1016_4.1_2_A</vt:lpstr>
      <vt:lpstr>'4.1'!id_2054_1016_4.1_2_B</vt:lpstr>
      <vt:lpstr>'4.1'!id_2054_1016_4.1_2_C</vt:lpstr>
      <vt:lpstr>'4.1'!id_2054_1016_4.1_2_D</vt:lpstr>
      <vt:lpstr>'4.1'!id_2054_1016_4.1_3_A</vt:lpstr>
      <vt:lpstr>'4.1'!id_2054_1016_4.1_3_B</vt:lpstr>
      <vt:lpstr>'4.1'!id_2054_1016_4.1_3_C</vt:lpstr>
      <vt:lpstr>'4.1'!id_2054_1016_4.1_3_D</vt:lpstr>
      <vt:lpstr>'4.1'!id_2054_1016_4.1_4_A</vt:lpstr>
      <vt:lpstr>'4.1'!id_2054_1016_4.1_4_B</vt:lpstr>
      <vt:lpstr>'4.1'!id_2054_1016_4.1_4_C</vt:lpstr>
      <vt:lpstr>'4.1'!id_2054_1016_4.1_4_D</vt:lpstr>
      <vt:lpstr>'4'!id_2054_1016_4_1_A</vt:lpstr>
      <vt:lpstr>'4'!id_2054_1016_4_1_B</vt:lpstr>
      <vt:lpstr>'4'!id_2054_1016_4_1_C</vt:lpstr>
      <vt:lpstr>'4'!id_2054_1016_4_1_D</vt:lpstr>
      <vt:lpstr>'4'!id_2054_1016_4_2_A</vt:lpstr>
      <vt:lpstr>'4'!id_2054_1016_4_2_B</vt:lpstr>
      <vt:lpstr>'4'!id_2054_1016_4_2_C</vt:lpstr>
      <vt:lpstr>'4'!id_2054_1016_4_2_D</vt:lpstr>
      <vt:lpstr>'4'!id_2054_1016_4_3_A</vt:lpstr>
      <vt:lpstr>'4'!id_2054_1016_4_3_B</vt:lpstr>
      <vt:lpstr>'4'!id_2054_1016_4_3_C</vt:lpstr>
      <vt:lpstr>'4'!id_2054_1016_4_3_D</vt:lpstr>
      <vt:lpstr>'4'!id_2054_1016_4_4_A</vt:lpstr>
      <vt:lpstr>'4'!id_2054_1016_4_4_B</vt:lpstr>
      <vt:lpstr>'4'!id_2054_1016_4_4_C</vt:lpstr>
      <vt:lpstr>'4'!id_2054_1016_4_4_D</vt:lpstr>
      <vt:lpstr>'4.1'!id_2054_1019_4.1_1_A</vt:lpstr>
      <vt:lpstr>'4.1'!id_2054_1019_4.1_1_B</vt:lpstr>
      <vt:lpstr>'4.1'!id_2054_1019_4.1_1_C</vt:lpstr>
      <vt:lpstr>'4.1'!id_2054_1019_4.1_1_D</vt:lpstr>
      <vt:lpstr>'4.1'!id_2054_1019_4.1_2_A</vt:lpstr>
      <vt:lpstr>'4.1'!id_2054_1019_4.1_2_B</vt:lpstr>
      <vt:lpstr>'4.1'!id_2054_1019_4.1_2_C</vt:lpstr>
      <vt:lpstr>'4.1'!id_2054_1019_4.1_2_D</vt:lpstr>
      <vt:lpstr>'4.1'!id_2054_1019_4.1_3_A</vt:lpstr>
      <vt:lpstr>'4.1'!id_2054_1019_4.1_3_B</vt:lpstr>
      <vt:lpstr>'4.1'!id_2054_1019_4.1_3_C</vt:lpstr>
      <vt:lpstr>'4.1'!id_2054_1019_4.1_3_D</vt:lpstr>
      <vt:lpstr>'4.1'!id_2054_1019_4.1_4_A</vt:lpstr>
      <vt:lpstr>'4.1'!id_2054_1019_4.1_4_B</vt:lpstr>
      <vt:lpstr>'4.1'!id_2054_1019_4.1_4_C</vt:lpstr>
      <vt:lpstr>'4.1'!id_2054_1019_4.1_4_D</vt:lpstr>
      <vt:lpstr>'4'!id_2054_1019_4_1_A</vt:lpstr>
      <vt:lpstr>'4'!id_2054_1019_4_1_B</vt:lpstr>
      <vt:lpstr>'4'!id_2054_1019_4_1_C</vt:lpstr>
      <vt:lpstr>'4'!id_2054_1019_4_1_D</vt:lpstr>
      <vt:lpstr>'4'!id_2054_1019_4_2_A</vt:lpstr>
      <vt:lpstr>'4'!id_2054_1019_4_2_B</vt:lpstr>
      <vt:lpstr>'4'!id_2054_1019_4_2_C</vt:lpstr>
      <vt:lpstr>'4'!id_2054_1019_4_2_D</vt:lpstr>
      <vt:lpstr>'4'!id_2054_1019_4_3_A</vt:lpstr>
      <vt:lpstr>'4'!id_2054_1019_4_3_B</vt:lpstr>
      <vt:lpstr>'4'!id_2054_1019_4_3_C</vt:lpstr>
      <vt:lpstr>'4'!id_2054_1019_4_3_D</vt:lpstr>
      <vt:lpstr>'4'!id_2054_1019_4_4_A</vt:lpstr>
      <vt:lpstr>'4'!id_2054_1019_4_4_B</vt:lpstr>
      <vt:lpstr>'4'!id_2054_1019_4_4_C</vt:lpstr>
      <vt:lpstr>'4'!id_2054_1019_4_4_D</vt:lpstr>
      <vt:lpstr>'4.1'!id_2054_1021_4.1_1_A</vt:lpstr>
      <vt:lpstr>'4.1'!id_2054_1021_4.1_1_B</vt:lpstr>
      <vt:lpstr>'4.1'!id_2054_1021_4.1_1_C</vt:lpstr>
      <vt:lpstr>'4.1'!id_2054_1021_4.1_1_D</vt:lpstr>
      <vt:lpstr>'4.1'!id_2054_1021_4.1_2_A</vt:lpstr>
      <vt:lpstr>'4.1'!id_2054_1021_4.1_2_B</vt:lpstr>
      <vt:lpstr>'4.1'!id_2054_1021_4.1_2_C</vt:lpstr>
      <vt:lpstr>'4.1'!id_2054_1021_4.1_2_D</vt:lpstr>
      <vt:lpstr>'4.1'!id_2054_1021_4.1_3_A</vt:lpstr>
      <vt:lpstr>'4.1'!id_2054_1021_4.1_3_B</vt:lpstr>
      <vt:lpstr>'4.1'!id_2054_1021_4.1_3_C</vt:lpstr>
      <vt:lpstr>'4.1'!id_2054_1021_4.1_3_D</vt:lpstr>
      <vt:lpstr>'4.1'!id_2054_1021_4.1_4_A</vt:lpstr>
      <vt:lpstr>'4.1'!id_2054_1021_4.1_4_B</vt:lpstr>
      <vt:lpstr>'4.1'!id_2054_1021_4.1_4_C</vt:lpstr>
      <vt:lpstr>'4.1'!id_2054_1021_4.1_4_D</vt:lpstr>
      <vt:lpstr>'4'!id_2054_1021_4_1_A</vt:lpstr>
      <vt:lpstr>'4'!id_2054_1021_4_1_B</vt:lpstr>
      <vt:lpstr>'4'!id_2054_1021_4_1_C</vt:lpstr>
      <vt:lpstr>'4'!id_2054_1021_4_1_D</vt:lpstr>
      <vt:lpstr>'4'!id_2054_1021_4_2_A</vt:lpstr>
      <vt:lpstr>'4'!id_2054_1021_4_2_B</vt:lpstr>
      <vt:lpstr>'4'!id_2054_1021_4_2_C</vt:lpstr>
      <vt:lpstr>'4'!id_2054_1021_4_2_D</vt:lpstr>
      <vt:lpstr>'4'!id_2054_1021_4_3_A</vt:lpstr>
      <vt:lpstr>'4'!id_2054_1021_4_3_B</vt:lpstr>
      <vt:lpstr>'4'!id_2054_1021_4_3_C</vt:lpstr>
      <vt:lpstr>'4'!id_2054_1021_4_3_D</vt:lpstr>
      <vt:lpstr>'4'!id_2054_1021_4_4_A</vt:lpstr>
      <vt:lpstr>'4'!id_2054_1021_4_4_B</vt:lpstr>
      <vt:lpstr>'4'!id_2054_1021_4_4_C</vt:lpstr>
      <vt:lpstr>'4'!id_2054_1021_4_4_D</vt:lpstr>
      <vt:lpstr>'4.1'!id_2054_1024_4.1_1_A</vt:lpstr>
      <vt:lpstr>'4.1'!id_2054_1024_4.1_1_B</vt:lpstr>
      <vt:lpstr>'4.1'!id_2054_1024_4.1_1_C</vt:lpstr>
      <vt:lpstr>'4.1'!id_2054_1024_4.1_1_D</vt:lpstr>
      <vt:lpstr>'4.1'!id_2054_1024_4.1_2_A</vt:lpstr>
      <vt:lpstr>'4.1'!id_2054_1024_4.1_2_B</vt:lpstr>
      <vt:lpstr>'4.1'!id_2054_1024_4.1_2_C</vt:lpstr>
      <vt:lpstr>'4.1'!id_2054_1024_4.1_2_D</vt:lpstr>
      <vt:lpstr>'4.1'!id_2054_1024_4.1_3_A</vt:lpstr>
      <vt:lpstr>'4.1'!id_2054_1024_4.1_3_B</vt:lpstr>
      <vt:lpstr>'4.1'!id_2054_1024_4.1_3_C</vt:lpstr>
      <vt:lpstr>'4.1'!id_2054_1024_4.1_3_D</vt:lpstr>
      <vt:lpstr>'4.1'!id_2054_1024_4.1_4_A</vt:lpstr>
      <vt:lpstr>'4.1'!id_2054_1024_4.1_4_B</vt:lpstr>
      <vt:lpstr>'4.1'!id_2054_1024_4.1_4_C</vt:lpstr>
      <vt:lpstr>'4.1'!id_2054_1024_4.1_4_D</vt:lpstr>
      <vt:lpstr>'4'!id_2054_1024_4_1_A</vt:lpstr>
      <vt:lpstr>'4'!id_2054_1024_4_1_B</vt:lpstr>
      <vt:lpstr>'4'!id_2054_1024_4_1_C</vt:lpstr>
      <vt:lpstr>'4'!id_2054_1024_4_1_D</vt:lpstr>
      <vt:lpstr>'4'!id_2054_1024_4_2_A</vt:lpstr>
      <vt:lpstr>'4'!id_2054_1024_4_2_B</vt:lpstr>
      <vt:lpstr>'4'!id_2054_1024_4_2_C</vt:lpstr>
      <vt:lpstr>'4'!id_2054_1024_4_2_D</vt:lpstr>
      <vt:lpstr>'4'!id_2054_1024_4_3_A</vt:lpstr>
      <vt:lpstr>'4'!id_2054_1024_4_3_B</vt:lpstr>
      <vt:lpstr>'4'!id_2054_1024_4_3_C</vt:lpstr>
      <vt:lpstr>'4'!id_2054_1024_4_3_D</vt:lpstr>
      <vt:lpstr>'4'!id_2054_1024_4_4_A</vt:lpstr>
      <vt:lpstr>'4'!id_2054_1024_4_4_B</vt:lpstr>
      <vt:lpstr>'4'!id_2054_1024_4_4_C</vt:lpstr>
      <vt:lpstr>'4'!id_2054_1024_4_4_D</vt:lpstr>
      <vt:lpstr>'4.1'!id_2054_1027_4.1_1_A</vt:lpstr>
      <vt:lpstr>'4.1'!id_2054_1027_4.1_1_B</vt:lpstr>
      <vt:lpstr>'4.1'!id_2054_1027_4.1_1_C</vt:lpstr>
      <vt:lpstr>'4.1'!id_2054_1027_4.1_1_D</vt:lpstr>
      <vt:lpstr>'4.1'!id_2054_1027_4.1_2_A</vt:lpstr>
      <vt:lpstr>'4.1'!id_2054_1027_4.1_2_B</vt:lpstr>
      <vt:lpstr>'4.1'!id_2054_1027_4.1_2_C</vt:lpstr>
      <vt:lpstr>'4.1'!id_2054_1027_4.1_2_D</vt:lpstr>
      <vt:lpstr>'4.1'!id_2054_1027_4.1_3_A</vt:lpstr>
      <vt:lpstr>'4.1'!id_2054_1027_4.1_3_B</vt:lpstr>
      <vt:lpstr>'4.1'!id_2054_1027_4.1_3_C</vt:lpstr>
      <vt:lpstr>'4.1'!id_2054_1027_4.1_3_D</vt:lpstr>
      <vt:lpstr>'4.1'!id_2054_1027_4.1_4_A</vt:lpstr>
      <vt:lpstr>'4.1'!id_2054_1027_4.1_4_B</vt:lpstr>
      <vt:lpstr>'4.1'!id_2054_1027_4.1_4_C</vt:lpstr>
      <vt:lpstr>'4.1'!id_2054_1027_4.1_4_D</vt:lpstr>
      <vt:lpstr>'4'!id_2054_1027_4_1_A</vt:lpstr>
      <vt:lpstr>'4'!id_2054_1027_4_1_B</vt:lpstr>
      <vt:lpstr>'4'!id_2054_1027_4_1_C</vt:lpstr>
      <vt:lpstr>'4'!id_2054_1027_4_1_D</vt:lpstr>
      <vt:lpstr>'4'!id_2054_1027_4_2_A</vt:lpstr>
      <vt:lpstr>'4'!id_2054_1027_4_2_B</vt:lpstr>
      <vt:lpstr>'4'!id_2054_1027_4_2_C</vt:lpstr>
      <vt:lpstr>'4'!id_2054_1027_4_2_D</vt:lpstr>
      <vt:lpstr>'4'!id_2054_1027_4_3_A</vt:lpstr>
      <vt:lpstr>'4'!id_2054_1027_4_3_B</vt:lpstr>
      <vt:lpstr>'4'!id_2054_1027_4_3_C</vt:lpstr>
      <vt:lpstr>'4'!id_2054_1027_4_3_D</vt:lpstr>
      <vt:lpstr>'4'!id_2054_1027_4_4_A</vt:lpstr>
      <vt:lpstr>'4'!id_2054_1027_4_4_B</vt:lpstr>
      <vt:lpstr>'4'!id_2054_1027_4_4_C</vt:lpstr>
      <vt:lpstr>'4'!id_2054_1027_4_4_D</vt:lpstr>
      <vt:lpstr>'4.1'!id_2054_1032_4.1_1_A</vt:lpstr>
      <vt:lpstr>'4.1'!id_2054_1032_4.1_1_B</vt:lpstr>
      <vt:lpstr>'4.1'!id_2054_1032_4.1_1_C</vt:lpstr>
      <vt:lpstr>'4.1'!id_2054_1032_4.1_1_D</vt:lpstr>
      <vt:lpstr>'4.1'!id_2054_1032_4.1_2_A</vt:lpstr>
      <vt:lpstr>'4.1'!id_2054_1032_4.1_2_B</vt:lpstr>
      <vt:lpstr>'4.1'!id_2054_1032_4.1_2_C</vt:lpstr>
      <vt:lpstr>'4.1'!id_2054_1032_4.1_2_D</vt:lpstr>
      <vt:lpstr>'4.1'!id_2054_1032_4.1_3_A</vt:lpstr>
      <vt:lpstr>'4.1'!id_2054_1032_4.1_3_B</vt:lpstr>
      <vt:lpstr>'4.1'!id_2054_1032_4.1_3_C</vt:lpstr>
      <vt:lpstr>'4.1'!id_2054_1032_4.1_3_D</vt:lpstr>
      <vt:lpstr>'4.1'!id_2054_1032_4.1_4_A</vt:lpstr>
      <vt:lpstr>'4.1'!id_2054_1032_4.1_4_B</vt:lpstr>
      <vt:lpstr>'4.1'!id_2054_1032_4.1_4_C</vt:lpstr>
      <vt:lpstr>'4.1'!id_2054_1032_4.1_4_D</vt:lpstr>
      <vt:lpstr>'4'!id_2054_1032_4_1_A</vt:lpstr>
      <vt:lpstr>'4'!id_2054_1032_4_1_B</vt:lpstr>
      <vt:lpstr>'4'!id_2054_1032_4_1_C</vt:lpstr>
      <vt:lpstr>'4'!id_2054_1032_4_1_D</vt:lpstr>
      <vt:lpstr>'4'!id_2054_1032_4_2_A</vt:lpstr>
      <vt:lpstr>'4'!id_2054_1032_4_2_B</vt:lpstr>
      <vt:lpstr>'4'!id_2054_1032_4_2_C</vt:lpstr>
      <vt:lpstr>'4'!id_2054_1032_4_2_D</vt:lpstr>
      <vt:lpstr>'4'!id_2054_1032_4_3_A</vt:lpstr>
      <vt:lpstr>'4'!id_2054_1032_4_3_B</vt:lpstr>
      <vt:lpstr>'4'!id_2054_1032_4_3_C</vt:lpstr>
      <vt:lpstr>'4'!id_2054_1032_4_3_D</vt:lpstr>
      <vt:lpstr>'4'!id_2054_1032_4_4_A</vt:lpstr>
      <vt:lpstr>'4'!id_2054_1032_4_4_B</vt:lpstr>
      <vt:lpstr>'4'!id_2054_1032_4_4_C</vt:lpstr>
      <vt:lpstr>'4'!id_2054_1032_4_4_D</vt:lpstr>
      <vt:lpstr>'4.1'!id_2054_1052_4.1_1_A</vt:lpstr>
      <vt:lpstr>'4.1'!id_2054_1052_4.1_1_B</vt:lpstr>
      <vt:lpstr>'4.1'!id_2054_1052_4.1_1_C</vt:lpstr>
      <vt:lpstr>'4.1'!id_2054_1052_4.1_1_D</vt:lpstr>
      <vt:lpstr>'4.1'!id_2054_1052_4.1_2_A</vt:lpstr>
      <vt:lpstr>'4.1'!id_2054_1052_4.1_2_B</vt:lpstr>
      <vt:lpstr>'4.1'!id_2054_1052_4.1_2_C</vt:lpstr>
      <vt:lpstr>'4.1'!id_2054_1052_4.1_2_D</vt:lpstr>
      <vt:lpstr>'4.1'!id_2054_1052_4.1_3_A</vt:lpstr>
      <vt:lpstr>'4.1'!id_2054_1052_4.1_3_B</vt:lpstr>
      <vt:lpstr>'4.1'!id_2054_1052_4.1_3_C</vt:lpstr>
      <vt:lpstr>'4.1'!id_2054_1052_4.1_3_D</vt:lpstr>
      <vt:lpstr>'4.1'!id_2054_1052_4.1_4_A</vt:lpstr>
      <vt:lpstr>'4.1'!id_2054_1052_4.1_4_B</vt:lpstr>
      <vt:lpstr>'4.1'!id_2054_1052_4.1_4_C</vt:lpstr>
      <vt:lpstr>'4.1'!id_2054_1052_4.1_4_D</vt:lpstr>
      <vt:lpstr>'4'!id_2054_1052_4_1_A</vt:lpstr>
      <vt:lpstr>'4'!id_2054_1052_4_1_B</vt:lpstr>
      <vt:lpstr>'4'!id_2054_1052_4_1_C</vt:lpstr>
      <vt:lpstr>'4'!id_2054_1052_4_1_D</vt:lpstr>
      <vt:lpstr>'4'!id_2054_1052_4_2_A</vt:lpstr>
      <vt:lpstr>'4'!id_2054_1052_4_2_B</vt:lpstr>
      <vt:lpstr>'4'!id_2054_1052_4_2_C</vt:lpstr>
      <vt:lpstr>'4'!id_2054_1052_4_2_D</vt:lpstr>
      <vt:lpstr>'4'!id_2054_1052_4_3_A</vt:lpstr>
      <vt:lpstr>'4'!id_2054_1052_4_3_B</vt:lpstr>
      <vt:lpstr>'4'!id_2054_1052_4_3_C</vt:lpstr>
      <vt:lpstr>'4'!id_2054_1052_4_3_D</vt:lpstr>
      <vt:lpstr>'4'!id_2054_1052_4_4_A</vt:lpstr>
      <vt:lpstr>'4'!id_2054_1052_4_4_B</vt:lpstr>
      <vt:lpstr>'4'!id_2054_1052_4_4_C</vt:lpstr>
      <vt:lpstr>'4'!id_2054_1052_4_4_D</vt:lpstr>
      <vt:lpstr>'4.1'!id_2054_1057_4.1_1_A</vt:lpstr>
      <vt:lpstr>'4.1'!id_2054_1057_4.1_1_B</vt:lpstr>
      <vt:lpstr>'4.1'!id_2054_1057_4.1_1_C</vt:lpstr>
      <vt:lpstr>'4.1'!id_2054_1057_4.1_1_D</vt:lpstr>
      <vt:lpstr>'4.1'!id_2054_1057_4.1_2_A</vt:lpstr>
      <vt:lpstr>'4.1'!id_2054_1057_4.1_2_B</vt:lpstr>
      <vt:lpstr>'4.1'!id_2054_1057_4.1_2_C</vt:lpstr>
      <vt:lpstr>'4.1'!id_2054_1057_4.1_2_D</vt:lpstr>
      <vt:lpstr>'4.1'!id_2054_1057_4.1_3_A</vt:lpstr>
      <vt:lpstr>'4.1'!id_2054_1057_4.1_3_B</vt:lpstr>
      <vt:lpstr>'4.1'!id_2054_1057_4.1_3_C</vt:lpstr>
      <vt:lpstr>'4.1'!id_2054_1057_4.1_3_D</vt:lpstr>
      <vt:lpstr>'4.1'!id_2054_1057_4.1_4_A</vt:lpstr>
      <vt:lpstr>'4.1'!id_2054_1057_4.1_4_B</vt:lpstr>
      <vt:lpstr>'4.1'!id_2054_1057_4.1_4_C</vt:lpstr>
      <vt:lpstr>'4.1'!id_2054_1057_4.1_4_D</vt:lpstr>
      <vt:lpstr>'4'!id_2054_1057_4_1_A</vt:lpstr>
      <vt:lpstr>'4'!id_2054_1057_4_1_B</vt:lpstr>
      <vt:lpstr>'4'!id_2054_1057_4_1_C</vt:lpstr>
      <vt:lpstr>'4'!id_2054_1057_4_1_D</vt:lpstr>
      <vt:lpstr>'4'!id_2054_1057_4_2_A</vt:lpstr>
      <vt:lpstr>'4'!id_2054_1057_4_2_B</vt:lpstr>
      <vt:lpstr>'4'!id_2054_1057_4_2_C</vt:lpstr>
      <vt:lpstr>'4'!id_2054_1057_4_2_D</vt:lpstr>
      <vt:lpstr>'4'!id_2054_1057_4_3_A</vt:lpstr>
      <vt:lpstr>'4'!id_2054_1057_4_3_B</vt:lpstr>
      <vt:lpstr>'4'!id_2054_1057_4_3_C</vt:lpstr>
      <vt:lpstr>'4'!id_2054_1057_4_3_D</vt:lpstr>
      <vt:lpstr>'4'!id_2054_1057_4_4_A</vt:lpstr>
      <vt:lpstr>'4'!id_2054_1057_4_4_B</vt:lpstr>
      <vt:lpstr>'4'!id_2054_1057_4_4_C</vt:lpstr>
      <vt:lpstr>'4'!id_2054_1057_4_4_D</vt:lpstr>
      <vt:lpstr>'4.1'!id_2054_1061_4.1_1_A</vt:lpstr>
      <vt:lpstr>'4.1'!id_2054_1061_4.1_1_B</vt:lpstr>
      <vt:lpstr>'4.1'!id_2054_1061_4.1_1_C</vt:lpstr>
      <vt:lpstr>'4.1'!id_2054_1061_4.1_1_D</vt:lpstr>
      <vt:lpstr>'4.1'!id_2054_1061_4.1_2_A</vt:lpstr>
      <vt:lpstr>'4.1'!id_2054_1061_4.1_2_B</vt:lpstr>
      <vt:lpstr>'4.1'!id_2054_1061_4.1_2_C</vt:lpstr>
      <vt:lpstr>'4.1'!id_2054_1061_4.1_2_D</vt:lpstr>
      <vt:lpstr>'4.1'!id_2054_1061_4.1_3_A</vt:lpstr>
      <vt:lpstr>'4.1'!id_2054_1061_4.1_3_B</vt:lpstr>
      <vt:lpstr>'4.1'!id_2054_1061_4.1_3_C</vt:lpstr>
      <vt:lpstr>'4.1'!id_2054_1061_4.1_3_D</vt:lpstr>
      <vt:lpstr>'4.1'!id_2054_1061_4.1_4_A</vt:lpstr>
      <vt:lpstr>'4.1'!id_2054_1061_4.1_4_B</vt:lpstr>
      <vt:lpstr>'4.1'!id_2054_1061_4.1_4_C</vt:lpstr>
      <vt:lpstr>'4.1'!id_2054_1061_4.1_4_D</vt:lpstr>
      <vt:lpstr>'4'!id_2054_1061_4_1_A</vt:lpstr>
      <vt:lpstr>'4'!id_2054_1061_4_1_B</vt:lpstr>
      <vt:lpstr>'4'!id_2054_1061_4_1_C</vt:lpstr>
      <vt:lpstr>'4'!id_2054_1061_4_1_D</vt:lpstr>
      <vt:lpstr>'4'!id_2054_1061_4_2_A</vt:lpstr>
      <vt:lpstr>'4'!id_2054_1061_4_2_B</vt:lpstr>
      <vt:lpstr>'4'!id_2054_1061_4_2_C</vt:lpstr>
      <vt:lpstr>'4'!id_2054_1061_4_2_D</vt:lpstr>
      <vt:lpstr>'4'!id_2054_1061_4_3_A</vt:lpstr>
      <vt:lpstr>'4'!id_2054_1061_4_3_B</vt:lpstr>
      <vt:lpstr>'4'!id_2054_1061_4_3_C</vt:lpstr>
      <vt:lpstr>'4'!id_2054_1061_4_3_D</vt:lpstr>
      <vt:lpstr>'4'!id_2054_1061_4_4_A</vt:lpstr>
      <vt:lpstr>'4'!id_2054_1061_4_4_B</vt:lpstr>
      <vt:lpstr>'4'!id_2054_1061_4_4_C</vt:lpstr>
      <vt:lpstr>'4'!id_2054_1061_4_4_D</vt:lpstr>
      <vt:lpstr>'4.1'!id_2054_1070_4.1_1_A</vt:lpstr>
      <vt:lpstr>'4.1'!id_2054_1070_4.1_1_B</vt:lpstr>
      <vt:lpstr>'4.1'!id_2054_1070_4.1_1_C</vt:lpstr>
      <vt:lpstr>'4.1'!id_2054_1070_4.1_1_D</vt:lpstr>
      <vt:lpstr>'4.1'!id_2054_1070_4.1_2_A</vt:lpstr>
      <vt:lpstr>'4.1'!id_2054_1070_4.1_2_B</vt:lpstr>
      <vt:lpstr>'4.1'!id_2054_1070_4.1_2_C</vt:lpstr>
      <vt:lpstr>'4.1'!id_2054_1070_4.1_2_D</vt:lpstr>
      <vt:lpstr>'4.1'!id_2054_1070_4.1_3_A</vt:lpstr>
      <vt:lpstr>'4.1'!id_2054_1070_4.1_3_B</vt:lpstr>
      <vt:lpstr>'4.1'!id_2054_1070_4.1_3_C</vt:lpstr>
      <vt:lpstr>'4.1'!id_2054_1070_4.1_3_D</vt:lpstr>
      <vt:lpstr>'4.1'!id_2054_1070_4.1_4_A</vt:lpstr>
      <vt:lpstr>'4.1'!id_2054_1070_4.1_4_B</vt:lpstr>
      <vt:lpstr>'4.1'!id_2054_1070_4.1_4_C</vt:lpstr>
      <vt:lpstr>'4.1'!id_2054_1070_4.1_4_D</vt:lpstr>
      <vt:lpstr>'4'!id_2054_1070_4_1_A</vt:lpstr>
      <vt:lpstr>'4'!id_2054_1070_4_1_B</vt:lpstr>
      <vt:lpstr>'4'!id_2054_1070_4_1_C</vt:lpstr>
      <vt:lpstr>'4'!id_2054_1070_4_1_D</vt:lpstr>
      <vt:lpstr>'4'!id_2054_1070_4_2_A</vt:lpstr>
      <vt:lpstr>'4'!id_2054_1070_4_2_B</vt:lpstr>
      <vt:lpstr>'4'!id_2054_1070_4_2_C</vt:lpstr>
      <vt:lpstr>'4'!id_2054_1070_4_2_D</vt:lpstr>
      <vt:lpstr>'4'!id_2054_1070_4_3_A</vt:lpstr>
      <vt:lpstr>'4'!id_2054_1070_4_3_B</vt:lpstr>
      <vt:lpstr>'4'!id_2054_1070_4_3_C</vt:lpstr>
      <vt:lpstr>'4'!id_2054_1070_4_3_D</vt:lpstr>
      <vt:lpstr>'4'!id_2054_1070_4_4_A</vt:lpstr>
      <vt:lpstr>'4'!id_2054_1070_4_4_B</vt:lpstr>
      <vt:lpstr>'4'!id_2054_1070_4_4_C</vt:lpstr>
      <vt:lpstr>'4'!id_2054_1070_4_4_D</vt:lpstr>
      <vt:lpstr>'4.1'!id_2054_1074_4.1_1_A</vt:lpstr>
      <vt:lpstr>'4.1'!id_2054_1074_4.1_1_B</vt:lpstr>
      <vt:lpstr>'4.1'!id_2054_1074_4.1_1_C</vt:lpstr>
      <vt:lpstr>'4.1'!id_2054_1074_4.1_1_D</vt:lpstr>
      <vt:lpstr>'4.1'!id_2054_1074_4.1_2_A</vt:lpstr>
      <vt:lpstr>'4.1'!id_2054_1074_4.1_2_B</vt:lpstr>
      <vt:lpstr>'4.1'!id_2054_1074_4.1_2_C</vt:lpstr>
      <vt:lpstr>'4.1'!id_2054_1074_4.1_2_D</vt:lpstr>
      <vt:lpstr>'4.1'!id_2054_1074_4.1_3_A</vt:lpstr>
      <vt:lpstr>'4.1'!id_2054_1074_4.1_3_B</vt:lpstr>
      <vt:lpstr>'4.1'!id_2054_1074_4.1_3_C</vt:lpstr>
      <vt:lpstr>'4.1'!id_2054_1074_4.1_3_D</vt:lpstr>
      <vt:lpstr>'4.1'!id_2054_1074_4.1_4_A</vt:lpstr>
      <vt:lpstr>'4.1'!id_2054_1074_4.1_4_B</vt:lpstr>
      <vt:lpstr>'4.1'!id_2054_1074_4.1_4_C</vt:lpstr>
      <vt:lpstr>'4.1'!id_2054_1074_4.1_4_D</vt:lpstr>
      <vt:lpstr>'4'!id_2054_1074_4_1_A</vt:lpstr>
      <vt:lpstr>'4'!id_2054_1074_4_1_B</vt:lpstr>
      <vt:lpstr>'4'!id_2054_1074_4_1_C</vt:lpstr>
      <vt:lpstr>'4'!id_2054_1074_4_1_D</vt:lpstr>
      <vt:lpstr>'4'!id_2054_1074_4_2_A</vt:lpstr>
      <vt:lpstr>'4'!id_2054_1074_4_2_B</vt:lpstr>
      <vt:lpstr>'4'!id_2054_1074_4_2_C</vt:lpstr>
      <vt:lpstr>'4'!id_2054_1074_4_2_D</vt:lpstr>
      <vt:lpstr>'4'!id_2054_1074_4_3_A</vt:lpstr>
      <vt:lpstr>'4'!id_2054_1074_4_3_B</vt:lpstr>
      <vt:lpstr>'4'!id_2054_1074_4_3_C</vt:lpstr>
      <vt:lpstr>'4'!id_2054_1074_4_3_D</vt:lpstr>
      <vt:lpstr>'4'!id_2054_1074_4_4_A</vt:lpstr>
      <vt:lpstr>'4'!id_2054_1074_4_4_B</vt:lpstr>
      <vt:lpstr>'4'!id_2054_1074_4_4_C</vt:lpstr>
      <vt:lpstr>'4'!id_2054_1074_4_4_D</vt:lpstr>
      <vt:lpstr>'4.1'!id_2054_1080_4.1_1_A</vt:lpstr>
      <vt:lpstr>'4.1'!id_2054_1080_4.1_1_B</vt:lpstr>
      <vt:lpstr>'4.1'!id_2054_1080_4.1_1_C</vt:lpstr>
      <vt:lpstr>'4.1'!id_2054_1080_4.1_1_D</vt:lpstr>
      <vt:lpstr>'4.1'!id_2054_1080_4.1_2_A</vt:lpstr>
      <vt:lpstr>'4.1'!id_2054_1080_4.1_2_B</vt:lpstr>
      <vt:lpstr>'4.1'!id_2054_1080_4.1_2_C</vt:lpstr>
      <vt:lpstr>'4.1'!id_2054_1080_4.1_2_D</vt:lpstr>
      <vt:lpstr>'4.1'!id_2054_1080_4.1_3_A</vt:lpstr>
      <vt:lpstr>'4.1'!id_2054_1080_4.1_3_B</vt:lpstr>
      <vt:lpstr>'4.1'!id_2054_1080_4.1_3_C</vt:lpstr>
      <vt:lpstr>'4.1'!id_2054_1080_4.1_3_D</vt:lpstr>
      <vt:lpstr>'4.1'!id_2054_1080_4.1_4_A</vt:lpstr>
      <vt:lpstr>'4.1'!id_2054_1080_4.1_4_B</vt:lpstr>
      <vt:lpstr>'4.1'!id_2054_1080_4.1_4_C</vt:lpstr>
      <vt:lpstr>'4.1'!id_2054_1080_4.1_4_D</vt:lpstr>
      <vt:lpstr>'4'!id_2054_1080_4_1_A</vt:lpstr>
      <vt:lpstr>'4'!id_2054_1080_4_1_B</vt:lpstr>
      <vt:lpstr>'4'!id_2054_1080_4_1_C</vt:lpstr>
      <vt:lpstr>'4'!id_2054_1080_4_1_D</vt:lpstr>
      <vt:lpstr>'4'!id_2054_1080_4_2_A</vt:lpstr>
      <vt:lpstr>'4'!id_2054_1080_4_2_B</vt:lpstr>
      <vt:lpstr>'4'!id_2054_1080_4_2_C</vt:lpstr>
      <vt:lpstr>'4'!id_2054_1080_4_2_D</vt:lpstr>
      <vt:lpstr>'4'!id_2054_1080_4_3_A</vt:lpstr>
      <vt:lpstr>'4'!id_2054_1080_4_3_B</vt:lpstr>
      <vt:lpstr>'4'!id_2054_1080_4_3_C</vt:lpstr>
      <vt:lpstr>'4'!id_2054_1080_4_3_D</vt:lpstr>
      <vt:lpstr>'4'!id_2054_1080_4_4_A</vt:lpstr>
      <vt:lpstr>'4'!id_2054_1080_4_4_B</vt:lpstr>
      <vt:lpstr>'4'!id_2054_1080_4_4_C</vt:lpstr>
      <vt:lpstr>'4'!id_2054_1080_4_4_D</vt:lpstr>
      <vt:lpstr>'4.1'!id_2054_1109_4.1_1_A</vt:lpstr>
      <vt:lpstr>'4.1'!id_2054_1109_4.1_1_B</vt:lpstr>
      <vt:lpstr>'4.1'!id_2054_1109_4.1_1_C</vt:lpstr>
      <vt:lpstr>'4.1'!id_2054_1109_4.1_1_D</vt:lpstr>
      <vt:lpstr>'4.1'!id_2054_1109_4.1_2_A</vt:lpstr>
      <vt:lpstr>'4.1'!id_2054_1109_4.1_2_B</vt:lpstr>
      <vt:lpstr>'4.1'!id_2054_1109_4.1_2_C</vt:lpstr>
      <vt:lpstr>'4.1'!id_2054_1109_4.1_2_D</vt:lpstr>
      <vt:lpstr>'4.1'!id_2054_1109_4.1_3_A</vt:lpstr>
      <vt:lpstr>'4.1'!id_2054_1109_4.1_3_B</vt:lpstr>
      <vt:lpstr>'4.1'!id_2054_1109_4.1_3_C</vt:lpstr>
      <vt:lpstr>'4.1'!id_2054_1109_4.1_3_D</vt:lpstr>
      <vt:lpstr>'4.1'!id_2054_1109_4.1_4_A</vt:lpstr>
      <vt:lpstr>'4.1'!id_2054_1109_4.1_4_B</vt:lpstr>
      <vt:lpstr>'4.1'!id_2054_1109_4.1_4_C</vt:lpstr>
      <vt:lpstr>'4.1'!id_2054_1109_4.1_4_D</vt:lpstr>
      <vt:lpstr>'4'!id_2054_1109_4_1_A</vt:lpstr>
      <vt:lpstr>'4'!id_2054_1109_4_1_B</vt:lpstr>
      <vt:lpstr>'4'!id_2054_1109_4_1_C</vt:lpstr>
      <vt:lpstr>'4'!id_2054_1109_4_1_D</vt:lpstr>
      <vt:lpstr>'4'!id_2054_1109_4_2_A</vt:lpstr>
      <vt:lpstr>'4'!id_2054_1109_4_2_B</vt:lpstr>
      <vt:lpstr>'4'!id_2054_1109_4_2_C</vt:lpstr>
      <vt:lpstr>'4'!id_2054_1109_4_2_D</vt:lpstr>
      <vt:lpstr>'4'!id_2054_1109_4_3_A</vt:lpstr>
      <vt:lpstr>'4'!id_2054_1109_4_3_B</vt:lpstr>
      <vt:lpstr>'4'!id_2054_1109_4_3_C</vt:lpstr>
      <vt:lpstr>'4'!id_2054_1109_4_3_D</vt:lpstr>
      <vt:lpstr>'4'!id_2054_1109_4_4_A</vt:lpstr>
      <vt:lpstr>'4'!id_2054_1109_4_4_B</vt:lpstr>
      <vt:lpstr>'4'!id_2054_1109_4_4_C</vt:lpstr>
      <vt:lpstr>'4'!id_2054_1109_4_4_D</vt:lpstr>
      <vt:lpstr>'4.1'!id_2054_3239_4.1_1_A</vt:lpstr>
      <vt:lpstr>'4.1'!id_2054_3239_4.1_1_B</vt:lpstr>
      <vt:lpstr>'4.1'!id_2054_3239_4.1_1_C</vt:lpstr>
      <vt:lpstr>'4.1'!id_2054_3239_4.1_1_D</vt:lpstr>
      <vt:lpstr>'4.1'!id_2054_3239_4.1_2_A</vt:lpstr>
      <vt:lpstr>'4.1'!id_2054_3239_4.1_2_B</vt:lpstr>
      <vt:lpstr>'4.1'!id_2054_3239_4.1_2_C</vt:lpstr>
      <vt:lpstr>'4.1'!id_2054_3239_4.1_2_D</vt:lpstr>
      <vt:lpstr>'4.1'!id_2054_3239_4.1_3_A</vt:lpstr>
      <vt:lpstr>'4.1'!id_2054_3239_4.1_3_B</vt:lpstr>
      <vt:lpstr>'4.1'!id_2054_3239_4.1_3_C</vt:lpstr>
      <vt:lpstr>'4.1'!id_2054_3239_4.1_3_D</vt:lpstr>
      <vt:lpstr>'4.1'!id_2054_3239_4.1_4_A</vt:lpstr>
      <vt:lpstr>'4.1'!id_2054_3239_4.1_4_B</vt:lpstr>
      <vt:lpstr>'4.1'!id_2054_3239_4.1_4_C</vt:lpstr>
      <vt:lpstr>'4.1'!id_2054_3239_4.1_4_D</vt:lpstr>
      <vt:lpstr>'4'!id_2054_3239_4_1_A</vt:lpstr>
      <vt:lpstr>'4'!id_2054_3239_4_1_B</vt:lpstr>
      <vt:lpstr>'4'!id_2054_3239_4_1_C</vt:lpstr>
      <vt:lpstr>'4'!id_2054_3239_4_1_D</vt:lpstr>
      <vt:lpstr>'4'!id_2054_3239_4_2_A</vt:lpstr>
      <vt:lpstr>'4'!id_2054_3239_4_2_B</vt:lpstr>
      <vt:lpstr>'4'!id_2054_3239_4_2_C</vt:lpstr>
      <vt:lpstr>'4'!id_2054_3239_4_2_D</vt:lpstr>
      <vt:lpstr>'4'!id_2054_3239_4_3_A</vt:lpstr>
      <vt:lpstr>'4'!id_2054_3239_4_3_B</vt:lpstr>
      <vt:lpstr>'4'!id_2054_3239_4_3_C</vt:lpstr>
      <vt:lpstr>'4'!id_2054_3239_4_3_D</vt:lpstr>
      <vt:lpstr>'4'!id_2054_3239_4_4_A</vt:lpstr>
      <vt:lpstr>'4'!id_2054_3239_4_4_B</vt:lpstr>
      <vt:lpstr>'4'!id_2054_3239_4_4_C</vt:lpstr>
      <vt:lpstr>'4'!id_2054_3239_4_4_D</vt:lpstr>
      <vt:lpstr>'4.1'!id_2054_3253_4.1_1_A</vt:lpstr>
      <vt:lpstr>'4.1'!id_2054_3253_4.1_1_B</vt:lpstr>
      <vt:lpstr>'4.1'!id_2054_3253_4.1_1_C</vt:lpstr>
      <vt:lpstr>'4.1'!id_2054_3253_4.1_1_D</vt:lpstr>
      <vt:lpstr>'4.1'!id_2054_3253_4.1_2_A</vt:lpstr>
      <vt:lpstr>'4.1'!id_2054_3253_4.1_2_B</vt:lpstr>
      <vt:lpstr>'4.1'!id_2054_3253_4.1_2_C</vt:lpstr>
      <vt:lpstr>'4.1'!id_2054_3253_4.1_2_D</vt:lpstr>
      <vt:lpstr>'4.1'!id_2054_3253_4.1_3_A</vt:lpstr>
      <vt:lpstr>'4.1'!id_2054_3253_4.1_3_B</vt:lpstr>
      <vt:lpstr>'4.1'!id_2054_3253_4.1_3_C</vt:lpstr>
      <vt:lpstr>'4.1'!id_2054_3253_4.1_3_D</vt:lpstr>
      <vt:lpstr>'4.1'!id_2054_3253_4.1_4_A</vt:lpstr>
      <vt:lpstr>'4.1'!id_2054_3253_4.1_4_B</vt:lpstr>
      <vt:lpstr>'4.1'!id_2054_3253_4.1_4_C</vt:lpstr>
      <vt:lpstr>'4.1'!id_2054_3253_4.1_4_D</vt:lpstr>
      <vt:lpstr>'4'!id_2054_3253_4_1_A</vt:lpstr>
      <vt:lpstr>'4'!id_2054_3253_4_1_B</vt:lpstr>
      <vt:lpstr>'4'!id_2054_3253_4_1_C</vt:lpstr>
      <vt:lpstr>'4'!id_2054_3253_4_1_D</vt:lpstr>
      <vt:lpstr>'4'!id_2054_3253_4_2_A</vt:lpstr>
      <vt:lpstr>'4'!id_2054_3253_4_2_B</vt:lpstr>
      <vt:lpstr>'4'!id_2054_3253_4_2_C</vt:lpstr>
      <vt:lpstr>'4'!id_2054_3253_4_2_D</vt:lpstr>
      <vt:lpstr>'4'!id_2054_3253_4_3_A</vt:lpstr>
      <vt:lpstr>'4'!id_2054_3253_4_3_B</vt:lpstr>
      <vt:lpstr>'4'!id_2054_3253_4_3_C</vt:lpstr>
      <vt:lpstr>'4'!id_2054_3253_4_3_D</vt:lpstr>
      <vt:lpstr>'4'!id_2054_3253_4_4_A</vt:lpstr>
      <vt:lpstr>'4'!id_2054_3253_4_4_B</vt:lpstr>
      <vt:lpstr>'4'!id_2054_3253_4_4_C</vt:lpstr>
      <vt:lpstr>'4'!id_2054_3253_4_4_D</vt:lpstr>
      <vt:lpstr>'4.1'!id_2054_3268_4.1_1_A</vt:lpstr>
      <vt:lpstr>'4.1'!id_2054_3268_4.1_1_B</vt:lpstr>
      <vt:lpstr>'4.1'!id_2054_3268_4.1_1_C</vt:lpstr>
      <vt:lpstr>'4.1'!id_2054_3268_4.1_1_D</vt:lpstr>
      <vt:lpstr>'4.1'!id_2054_3268_4.1_2_A</vt:lpstr>
      <vt:lpstr>'4.1'!id_2054_3268_4.1_2_B</vt:lpstr>
      <vt:lpstr>'4.1'!id_2054_3268_4.1_2_C</vt:lpstr>
      <vt:lpstr>'4.1'!id_2054_3268_4.1_2_D</vt:lpstr>
      <vt:lpstr>'4.1'!id_2054_3268_4.1_3_A</vt:lpstr>
      <vt:lpstr>'4.1'!id_2054_3268_4.1_3_B</vt:lpstr>
      <vt:lpstr>'4.1'!id_2054_3268_4.1_3_C</vt:lpstr>
      <vt:lpstr>'4.1'!id_2054_3268_4.1_3_D</vt:lpstr>
      <vt:lpstr>'4.1'!id_2054_3268_4.1_4_A</vt:lpstr>
      <vt:lpstr>'4.1'!id_2054_3268_4.1_4_B</vt:lpstr>
      <vt:lpstr>'4.1'!id_2054_3268_4.1_4_C</vt:lpstr>
      <vt:lpstr>'4.1'!id_2054_3268_4.1_4_D</vt:lpstr>
      <vt:lpstr>'4'!id_2054_3268_4_1_A</vt:lpstr>
      <vt:lpstr>'4'!id_2054_3268_4_1_B</vt:lpstr>
      <vt:lpstr>'4'!id_2054_3268_4_1_C</vt:lpstr>
      <vt:lpstr>'4'!id_2054_3268_4_1_D</vt:lpstr>
      <vt:lpstr>'4'!id_2054_3268_4_2_A</vt:lpstr>
      <vt:lpstr>'4'!id_2054_3268_4_2_B</vt:lpstr>
      <vt:lpstr>'4'!id_2054_3268_4_2_C</vt:lpstr>
      <vt:lpstr>'4'!id_2054_3268_4_2_D</vt:lpstr>
      <vt:lpstr>'4'!id_2054_3268_4_3_A</vt:lpstr>
      <vt:lpstr>'4'!id_2054_3268_4_3_B</vt:lpstr>
      <vt:lpstr>'4'!id_2054_3268_4_3_C</vt:lpstr>
      <vt:lpstr>'4'!id_2054_3268_4_3_D</vt:lpstr>
      <vt:lpstr>'4'!id_2054_3268_4_4_A</vt:lpstr>
      <vt:lpstr>'4'!id_2054_3268_4_4_B</vt:lpstr>
      <vt:lpstr>'4'!id_2054_3268_4_4_C</vt:lpstr>
      <vt:lpstr>'4'!id_2054_3268_4_4_D</vt:lpstr>
      <vt:lpstr>'4.1'!id_2054_3269_4.1_1_A</vt:lpstr>
      <vt:lpstr>'4.1'!id_2054_3269_4.1_1_B</vt:lpstr>
      <vt:lpstr>'4.1'!id_2054_3269_4.1_1_C</vt:lpstr>
      <vt:lpstr>'4.1'!id_2054_3269_4.1_1_D</vt:lpstr>
      <vt:lpstr>'4.1'!id_2054_3269_4.1_2_A</vt:lpstr>
      <vt:lpstr>'4.1'!id_2054_3269_4.1_2_B</vt:lpstr>
      <vt:lpstr>'4.1'!id_2054_3269_4.1_2_C</vt:lpstr>
      <vt:lpstr>'4.1'!id_2054_3269_4.1_2_D</vt:lpstr>
      <vt:lpstr>'4.1'!id_2054_3269_4.1_3_A</vt:lpstr>
      <vt:lpstr>'4.1'!id_2054_3269_4.1_3_B</vt:lpstr>
      <vt:lpstr>'4.1'!id_2054_3269_4.1_3_C</vt:lpstr>
      <vt:lpstr>'4.1'!id_2054_3269_4.1_3_D</vt:lpstr>
      <vt:lpstr>'4.1'!id_2054_3269_4.1_4_A</vt:lpstr>
      <vt:lpstr>'4.1'!id_2054_3269_4.1_4_B</vt:lpstr>
      <vt:lpstr>'4.1'!id_2054_3269_4.1_4_C</vt:lpstr>
      <vt:lpstr>'4.1'!id_2054_3269_4.1_4_D</vt:lpstr>
      <vt:lpstr>'4'!id_2054_3269_4_1_A</vt:lpstr>
      <vt:lpstr>'4'!id_2054_3269_4_1_B</vt:lpstr>
      <vt:lpstr>'4'!id_2054_3269_4_1_C</vt:lpstr>
      <vt:lpstr>'4'!id_2054_3269_4_1_D</vt:lpstr>
      <vt:lpstr>'4'!id_2054_3269_4_2_A</vt:lpstr>
      <vt:lpstr>'4'!id_2054_3269_4_2_B</vt:lpstr>
      <vt:lpstr>'4'!id_2054_3269_4_2_C</vt:lpstr>
      <vt:lpstr>'4'!id_2054_3269_4_2_D</vt:lpstr>
      <vt:lpstr>'4'!id_2054_3269_4_3_A</vt:lpstr>
      <vt:lpstr>'4'!id_2054_3269_4_3_B</vt:lpstr>
      <vt:lpstr>'4'!id_2054_3269_4_3_C</vt:lpstr>
      <vt:lpstr>'4'!id_2054_3269_4_3_D</vt:lpstr>
      <vt:lpstr>'4'!id_2054_3269_4_4_A</vt:lpstr>
      <vt:lpstr>'4'!id_2054_3269_4_4_B</vt:lpstr>
      <vt:lpstr>'4'!id_2054_3269_4_4_C</vt:lpstr>
      <vt:lpstr>'4'!id_2054_3269_4_4_D</vt:lpstr>
      <vt:lpstr>'4.1'!id_2054_4_4.1_1_A</vt:lpstr>
      <vt:lpstr>'4.1'!id_2054_4_4.1_1_B</vt:lpstr>
      <vt:lpstr>'4.1'!id_2054_4_4.1_1_C</vt:lpstr>
      <vt:lpstr>'4.1'!id_2054_4_4.1_1_D</vt:lpstr>
      <vt:lpstr>'4.1'!id_2054_4_4.1_2_A</vt:lpstr>
      <vt:lpstr>'4.1'!id_2054_4_4.1_2_B</vt:lpstr>
      <vt:lpstr>'4.1'!id_2054_4_4.1_2_C</vt:lpstr>
      <vt:lpstr>'4.1'!id_2054_4_4.1_2_D</vt:lpstr>
      <vt:lpstr>'4.1'!id_2054_4_4.1_3_A</vt:lpstr>
      <vt:lpstr>'4.1'!id_2054_4_4.1_3_B</vt:lpstr>
      <vt:lpstr>'4.1'!id_2054_4_4.1_3_C</vt:lpstr>
      <vt:lpstr>'4.1'!id_2054_4_4.1_3_D</vt:lpstr>
      <vt:lpstr>'4.1'!id_2054_4_4.1_4_A</vt:lpstr>
      <vt:lpstr>'4.1'!id_2054_4_4.1_4_B</vt:lpstr>
      <vt:lpstr>'4.1'!id_2054_4_4.1_4_C</vt:lpstr>
      <vt:lpstr>'4.1'!id_2054_4_4.1_4_D</vt:lpstr>
      <vt:lpstr>'4'!id_2054_4_4_1_A</vt:lpstr>
      <vt:lpstr>'4'!id_2054_4_4_1_B</vt:lpstr>
      <vt:lpstr>'4'!id_2054_4_4_1_C</vt:lpstr>
      <vt:lpstr>'4'!id_2054_4_4_1_D</vt:lpstr>
      <vt:lpstr>'4'!id_2054_4_4_2_A</vt:lpstr>
      <vt:lpstr>'4'!id_2054_4_4_2_B</vt:lpstr>
      <vt:lpstr>'4'!id_2054_4_4_2_C</vt:lpstr>
      <vt:lpstr>'4'!id_2054_4_4_2_D</vt:lpstr>
      <vt:lpstr>'4'!id_2054_4_4_3_A</vt:lpstr>
      <vt:lpstr>'4'!id_2054_4_4_3_B</vt:lpstr>
      <vt:lpstr>'4'!id_2054_4_4_3_C</vt:lpstr>
      <vt:lpstr>'4'!id_2054_4_4_3_D</vt:lpstr>
      <vt:lpstr>'4'!id_2054_4_4_4_A</vt:lpstr>
      <vt:lpstr>'4'!id_2054_4_4_4_B</vt:lpstr>
      <vt:lpstr>'4'!id_2054_4_4_4_C</vt:lpstr>
      <vt:lpstr>'4'!id_2054_4_4_4_D</vt:lpstr>
      <vt:lpstr>'5.1'!id_2056_3229_5.1_1_A</vt:lpstr>
      <vt:lpstr>'5.1'!id_2056_3229_5.1_1_B</vt:lpstr>
      <vt:lpstr>'5.1'!id_2056_3229_5.1_1_C</vt:lpstr>
      <vt:lpstr>'5.1'!id_2056_3229_5.1_1_D</vt:lpstr>
      <vt:lpstr>'5.1'!id_2056_3229_5.1_2_A</vt:lpstr>
      <vt:lpstr>'5.1'!id_2056_3229_5.1_2_B</vt:lpstr>
      <vt:lpstr>'5.1'!id_2056_3229_5.1_2_C</vt:lpstr>
      <vt:lpstr>'5.1'!id_2056_3229_5.1_2_D</vt:lpstr>
      <vt:lpstr>'5.1'!id_2056_3229_5.1_3_A</vt:lpstr>
      <vt:lpstr>'5.1'!id_2056_3229_5.1_3_B</vt:lpstr>
      <vt:lpstr>'5.1'!id_2056_3229_5.1_3_C</vt:lpstr>
      <vt:lpstr>'5.1'!id_2056_3229_5.1_3_D</vt:lpstr>
      <vt:lpstr>'5.1'!id_2056_3229_5.1_4_A</vt:lpstr>
      <vt:lpstr>'5.1'!id_2056_3229_5.1_4_B</vt:lpstr>
      <vt:lpstr>'5.1'!id_2056_3229_5.1_4_C</vt:lpstr>
      <vt:lpstr>'5.1'!id_2056_3229_5.1_4_D</vt:lpstr>
      <vt:lpstr>'5.1'!id_2056_3254_5.1_1_A</vt:lpstr>
      <vt:lpstr>'5.1'!id_2056_3254_5.1_1_B</vt:lpstr>
      <vt:lpstr>'5.1'!id_2056_3254_5.1_1_C</vt:lpstr>
      <vt:lpstr>'5.1'!id_2056_3254_5.1_1_D</vt:lpstr>
      <vt:lpstr>'5.1'!id_2056_3254_5.1_2_A</vt:lpstr>
      <vt:lpstr>'5.1'!id_2056_3254_5.1_2_B</vt:lpstr>
      <vt:lpstr>'5.1'!id_2056_3254_5.1_2_C</vt:lpstr>
      <vt:lpstr>'5.1'!id_2056_3254_5.1_2_D</vt:lpstr>
      <vt:lpstr>'5.1'!id_2056_3254_5.1_3_A</vt:lpstr>
      <vt:lpstr>'5.1'!id_2056_3254_5.1_3_B</vt:lpstr>
      <vt:lpstr>'5.1'!id_2056_3254_5.1_3_C</vt:lpstr>
      <vt:lpstr>'5.1'!id_2056_3254_5.1_3_D</vt:lpstr>
      <vt:lpstr>'5.1'!id_2056_3254_5.1_4_A</vt:lpstr>
      <vt:lpstr>'5.1'!id_2056_3254_5.1_4_B</vt:lpstr>
      <vt:lpstr>'5.1'!id_2056_3254_5.1_4_C</vt:lpstr>
      <vt:lpstr>'5.1'!id_2056_3254_5.1_4_D</vt:lpstr>
      <vt:lpstr>'5.1'!id_2056_3255_5.1_1_A</vt:lpstr>
      <vt:lpstr>'5.1'!id_2056_3255_5.1_1_B</vt:lpstr>
      <vt:lpstr>'5.1'!id_2056_3255_5.1_1_C</vt:lpstr>
      <vt:lpstr>'5.1'!id_2056_3255_5.1_1_D</vt:lpstr>
      <vt:lpstr>'5.1'!id_2056_3255_5.1_2_A</vt:lpstr>
      <vt:lpstr>'5.1'!id_2056_3255_5.1_2_B</vt:lpstr>
      <vt:lpstr>'5.1'!id_2056_3255_5.1_2_C</vt:lpstr>
      <vt:lpstr>'5.1'!id_2056_3255_5.1_2_D</vt:lpstr>
      <vt:lpstr>'5.1'!id_2056_3255_5.1_3_A</vt:lpstr>
      <vt:lpstr>'5.1'!id_2056_3255_5.1_3_B</vt:lpstr>
      <vt:lpstr>'5.1'!id_2056_3255_5.1_3_C</vt:lpstr>
      <vt:lpstr>'5.1'!id_2056_3255_5.1_3_D</vt:lpstr>
      <vt:lpstr>'5.1'!id_2056_3255_5.1_4_A</vt:lpstr>
      <vt:lpstr>'5.1'!id_2056_3255_5.1_4_B</vt:lpstr>
      <vt:lpstr>'5.1'!id_2056_3255_5.1_4_C</vt:lpstr>
      <vt:lpstr>'5.1'!id_2056_3255_5.1_4_D</vt:lpstr>
      <vt:lpstr>'5.1'!id_2056_3256_5.1_1_A</vt:lpstr>
      <vt:lpstr>'5.1'!id_2056_3256_5.1_1_B</vt:lpstr>
      <vt:lpstr>'5.1'!id_2056_3256_5.1_1_C</vt:lpstr>
      <vt:lpstr>'5.1'!id_2056_3256_5.1_1_D</vt:lpstr>
      <vt:lpstr>'5.1'!id_2056_3256_5.1_2_A</vt:lpstr>
      <vt:lpstr>'5.1'!id_2056_3256_5.1_2_B</vt:lpstr>
      <vt:lpstr>'5.1'!id_2056_3256_5.1_2_C</vt:lpstr>
      <vt:lpstr>'5.1'!id_2056_3256_5.1_2_D</vt:lpstr>
      <vt:lpstr>'5.1'!id_2056_3256_5.1_3_A</vt:lpstr>
      <vt:lpstr>'5.1'!id_2056_3256_5.1_3_B</vt:lpstr>
      <vt:lpstr>'5.1'!id_2056_3256_5.1_3_C</vt:lpstr>
      <vt:lpstr>'5.1'!id_2056_3256_5.1_3_D</vt:lpstr>
      <vt:lpstr>'5.1'!id_2056_3256_5.1_4_A</vt:lpstr>
      <vt:lpstr>'5.1'!id_2056_3256_5.1_4_B</vt:lpstr>
      <vt:lpstr>'5.1'!id_2056_3256_5.1_4_C</vt:lpstr>
      <vt:lpstr>'5.1'!id_2056_3256_5.1_4_D</vt:lpstr>
      <vt:lpstr>'5.1'!id_2056_3270_5.1_1_A</vt:lpstr>
      <vt:lpstr>'5.1'!id_2056_3270_5.1_1_B</vt:lpstr>
      <vt:lpstr>'5.1'!id_2056_3270_5.1_1_C</vt:lpstr>
      <vt:lpstr>'5.1'!id_2056_3270_5.1_1_D</vt:lpstr>
      <vt:lpstr>'5.1'!id_2056_3270_5.1_2_A</vt:lpstr>
      <vt:lpstr>'5.1'!id_2056_3270_5.1_2_B</vt:lpstr>
      <vt:lpstr>'5.1'!id_2056_3270_5.1_2_C</vt:lpstr>
      <vt:lpstr>'5.1'!id_2056_3270_5.1_2_D</vt:lpstr>
      <vt:lpstr>'5.1'!id_2056_3270_5.1_3_A</vt:lpstr>
      <vt:lpstr>'5.1'!id_2056_3270_5.1_3_B</vt:lpstr>
      <vt:lpstr>'5.1'!id_2056_3270_5.1_3_C</vt:lpstr>
      <vt:lpstr>'5.1'!id_2056_3270_5.1_3_D</vt:lpstr>
      <vt:lpstr>'5.1'!id_2056_3270_5.1_4_A</vt:lpstr>
      <vt:lpstr>'5.1'!id_2056_3270_5.1_4_B</vt:lpstr>
      <vt:lpstr>'5.1'!id_2056_3270_5.1_4_C</vt:lpstr>
      <vt:lpstr>'5.1'!id_2056_3270_5.1_4_D</vt:lpstr>
      <vt:lpstr>'5.1'!id_2056_3285_5.1_1_A</vt:lpstr>
      <vt:lpstr>'5.1'!id_2056_3285_5.1_1_B</vt:lpstr>
      <vt:lpstr>'5.1'!id_2056_3285_5.1_1_C</vt:lpstr>
      <vt:lpstr>'5.1'!id_2056_3285_5.1_1_D</vt:lpstr>
      <vt:lpstr>'5.1'!id_2056_3285_5.1_2_A</vt:lpstr>
      <vt:lpstr>'5.1'!id_2056_3285_5.1_2_B</vt:lpstr>
      <vt:lpstr>'5.1'!id_2056_3285_5.1_2_C</vt:lpstr>
      <vt:lpstr>'5.1'!id_2056_3285_5.1_2_D</vt:lpstr>
      <vt:lpstr>'5.1'!id_2056_3285_5.1_3_A</vt:lpstr>
      <vt:lpstr>'5.1'!id_2056_3285_5.1_3_B</vt:lpstr>
      <vt:lpstr>'5.1'!id_2056_3285_5.1_3_C</vt:lpstr>
      <vt:lpstr>'5.1'!id_2056_3285_5.1_3_D</vt:lpstr>
      <vt:lpstr>'5.1'!id_2056_3285_5.1_4_A</vt:lpstr>
      <vt:lpstr>'5.1'!id_2056_3285_5.1_4_B</vt:lpstr>
      <vt:lpstr>'5.1'!id_2056_3285_5.1_4_C</vt:lpstr>
      <vt:lpstr>'5.1'!id_2056_3285_5.1_4_D</vt:lpstr>
      <vt:lpstr>'5.1'!id_2056_3287_5.1_1_A</vt:lpstr>
      <vt:lpstr>'5.1'!id_2056_3287_5.1_1_B</vt:lpstr>
      <vt:lpstr>'5.1'!id_2056_3287_5.1_1_C</vt:lpstr>
      <vt:lpstr>'5.1'!id_2056_3287_5.1_1_D</vt:lpstr>
      <vt:lpstr>'5.1'!id_2056_3287_5.1_2_A</vt:lpstr>
      <vt:lpstr>'5.1'!id_2056_3287_5.1_2_B</vt:lpstr>
      <vt:lpstr>'5.1'!id_2056_3287_5.1_2_C</vt:lpstr>
      <vt:lpstr>'5.1'!id_2056_3287_5.1_2_D</vt:lpstr>
      <vt:lpstr>'5.1'!id_2056_3287_5.1_3_A</vt:lpstr>
      <vt:lpstr>'5.1'!id_2056_3287_5.1_3_B</vt:lpstr>
      <vt:lpstr>'5.1'!id_2056_3287_5.1_3_C</vt:lpstr>
      <vt:lpstr>'5.1'!id_2056_3287_5.1_3_D</vt:lpstr>
      <vt:lpstr>'5.1'!id_2056_3287_5.1_4_A</vt:lpstr>
      <vt:lpstr>'5.1'!id_2056_3287_5.1_4_B</vt:lpstr>
      <vt:lpstr>'5.1'!id_2056_3287_5.1_4_C</vt:lpstr>
      <vt:lpstr>'5.1'!id_2056_3287_5.1_4_D</vt:lpstr>
      <vt:lpstr>'5.1'!id_2056_3300_5.1_1_A</vt:lpstr>
      <vt:lpstr>'5.1'!id_2056_3300_5.1_1_B</vt:lpstr>
      <vt:lpstr>'5.1'!id_2056_3300_5.1_1_C</vt:lpstr>
      <vt:lpstr>'5.1'!id_2056_3300_5.1_1_D</vt:lpstr>
      <vt:lpstr>'5.1'!id_2056_3300_5.1_2_A</vt:lpstr>
      <vt:lpstr>'5.1'!id_2056_3300_5.1_2_B</vt:lpstr>
      <vt:lpstr>'5.1'!id_2056_3300_5.1_2_C</vt:lpstr>
      <vt:lpstr>'5.1'!id_2056_3300_5.1_2_D</vt:lpstr>
      <vt:lpstr>'5.1'!id_2056_3300_5.1_3_A</vt:lpstr>
      <vt:lpstr>'5.1'!id_2056_3300_5.1_3_B</vt:lpstr>
      <vt:lpstr>'5.1'!id_2056_3300_5.1_3_C</vt:lpstr>
      <vt:lpstr>'5.1'!id_2056_3300_5.1_3_D</vt:lpstr>
      <vt:lpstr>'5.1'!id_2056_3300_5.1_4_A</vt:lpstr>
      <vt:lpstr>'5.1'!id_2056_3300_5.1_4_B</vt:lpstr>
      <vt:lpstr>'5.1'!id_2056_3300_5.1_4_C</vt:lpstr>
      <vt:lpstr>'5.1'!id_2056_3300_5.1_4_D</vt:lpstr>
      <vt:lpstr>'5.1'!id_2056_3301_5.1_1_A</vt:lpstr>
      <vt:lpstr>'5.1'!id_2056_3301_5.1_1_B</vt:lpstr>
      <vt:lpstr>'5.1'!id_2056_3301_5.1_1_C</vt:lpstr>
      <vt:lpstr>'5.1'!id_2056_3301_5.1_1_D</vt:lpstr>
      <vt:lpstr>'5.1'!id_2056_3301_5.1_2_A</vt:lpstr>
      <vt:lpstr>'5.1'!id_2056_3301_5.1_2_B</vt:lpstr>
      <vt:lpstr>'5.1'!id_2056_3301_5.1_2_C</vt:lpstr>
      <vt:lpstr>'5.1'!id_2056_3301_5.1_2_D</vt:lpstr>
      <vt:lpstr>'5.1'!id_2056_3301_5.1_3_A</vt:lpstr>
      <vt:lpstr>'5.1'!id_2056_3301_5.1_3_B</vt:lpstr>
      <vt:lpstr>'5.1'!id_2056_3301_5.1_3_C</vt:lpstr>
      <vt:lpstr>'5.1'!id_2056_3301_5.1_3_D</vt:lpstr>
      <vt:lpstr>'5.1'!id_2056_3301_5.1_4_A</vt:lpstr>
      <vt:lpstr>'5.1'!id_2056_3301_5.1_4_B</vt:lpstr>
      <vt:lpstr>'5.1'!id_2056_3301_5.1_4_C</vt:lpstr>
      <vt:lpstr>'5.1'!id_2056_3301_5.1_4_D</vt:lpstr>
      <vt:lpstr>'5.1'!id_2056_3302_5.1_1_A</vt:lpstr>
      <vt:lpstr>'5.1'!id_2056_3302_5.1_1_B</vt:lpstr>
      <vt:lpstr>'5.1'!id_2056_3302_5.1_1_C</vt:lpstr>
      <vt:lpstr>'5.1'!id_2056_3302_5.1_1_D</vt:lpstr>
      <vt:lpstr>'5.1'!id_2056_3302_5.1_2_A</vt:lpstr>
      <vt:lpstr>'5.1'!id_2056_3302_5.1_2_B</vt:lpstr>
      <vt:lpstr>'5.1'!id_2056_3302_5.1_2_C</vt:lpstr>
      <vt:lpstr>'5.1'!id_2056_3302_5.1_2_D</vt:lpstr>
      <vt:lpstr>'5.1'!id_2056_3302_5.1_3_A</vt:lpstr>
      <vt:lpstr>'5.1'!id_2056_3302_5.1_3_B</vt:lpstr>
      <vt:lpstr>'5.1'!id_2056_3302_5.1_3_C</vt:lpstr>
      <vt:lpstr>'5.1'!id_2056_3302_5.1_3_D</vt:lpstr>
      <vt:lpstr>'5.1'!id_2056_3302_5.1_4_A</vt:lpstr>
      <vt:lpstr>'5.1'!id_2056_3302_5.1_4_B</vt:lpstr>
      <vt:lpstr>'5.1'!id_2056_3302_5.1_4_C</vt:lpstr>
      <vt:lpstr>'5.1'!id_2056_3302_5.1_4_D</vt:lpstr>
      <vt:lpstr>'5.1'!id_2056_3303_5.1_1_A</vt:lpstr>
      <vt:lpstr>'5.1'!id_2056_3303_5.1_1_B</vt:lpstr>
      <vt:lpstr>'5.1'!id_2056_3303_5.1_1_C</vt:lpstr>
      <vt:lpstr>'5.1'!id_2056_3303_5.1_1_D</vt:lpstr>
      <vt:lpstr>'5.1'!id_2056_3303_5.1_2_A</vt:lpstr>
      <vt:lpstr>'5.1'!id_2056_3303_5.1_2_B</vt:lpstr>
      <vt:lpstr>'5.1'!id_2056_3303_5.1_2_C</vt:lpstr>
      <vt:lpstr>'5.1'!id_2056_3303_5.1_2_D</vt:lpstr>
      <vt:lpstr>'5.1'!id_2056_3303_5.1_3_A</vt:lpstr>
      <vt:lpstr>'5.1'!id_2056_3303_5.1_3_B</vt:lpstr>
      <vt:lpstr>'5.1'!id_2056_3303_5.1_3_C</vt:lpstr>
      <vt:lpstr>'5.1'!id_2056_3303_5.1_3_D</vt:lpstr>
      <vt:lpstr>'5.1'!id_2056_3303_5.1_4_A</vt:lpstr>
      <vt:lpstr>'5.1'!id_2056_3303_5.1_4_B</vt:lpstr>
      <vt:lpstr>'5.1'!id_2056_3303_5.1_4_C</vt:lpstr>
      <vt:lpstr>'5.1'!id_2056_3303_5.1_4_D</vt:lpstr>
      <vt:lpstr>'5.1'!id_2056_3304_5.1_1_A</vt:lpstr>
      <vt:lpstr>'5.1'!id_2056_3304_5.1_1_B</vt:lpstr>
      <vt:lpstr>'5.1'!id_2056_3304_5.1_1_C</vt:lpstr>
      <vt:lpstr>'5.1'!id_2056_3304_5.1_1_D</vt:lpstr>
      <vt:lpstr>'5.1'!id_2056_3304_5.1_2_A</vt:lpstr>
      <vt:lpstr>'5.1'!id_2056_3304_5.1_2_B</vt:lpstr>
      <vt:lpstr>'5.1'!id_2056_3304_5.1_2_C</vt:lpstr>
      <vt:lpstr>'5.1'!id_2056_3304_5.1_2_D</vt:lpstr>
      <vt:lpstr>'5.1'!id_2056_3304_5.1_3_A</vt:lpstr>
      <vt:lpstr>'5.1'!id_2056_3304_5.1_3_B</vt:lpstr>
      <vt:lpstr>'5.1'!id_2056_3304_5.1_3_C</vt:lpstr>
      <vt:lpstr>'5.1'!id_2056_3304_5.1_3_D</vt:lpstr>
      <vt:lpstr>'5.1'!id_2056_3304_5.1_4_A</vt:lpstr>
      <vt:lpstr>'5.1'!id_2056_3304_5.1_4_B</vt:lpstr>
      <vt:lpstr>'5.1'!id_2056_3304_5.1_4_C</vt:lpstr>
      <vt:lpstr>'5.1'!id_2056_3304_5.1_4_D</vt:lpstr>
      <vt:lpstr>'5.1'!id_2056_3305_5.1_1_A</vt:lpstr>
      <vt:lpstr>'5.1'!id_2056_3305_5.1_1_B</vt:lpstr>
      <vt:lpstr>'5.1'!id_2056_3305_5.1_1_C</vt:lpstr>
      <vt:lpstr>'5.1'!id_2056_3305_5.1_1_D</vt:lpstr>
      <vt:lpstr>'5.1'!id_2056_3305_5.1_2_A</vt:lpstr>
      <vt:lpstr>'5.1'!id_2056_3305_5.1_2_B</vt:lpstr>
      <vt:lpstr>'5.1'!id_2056_3305_5.1_2_C</vt:lpstr>
      <vt:lpstr>'5.1'!id_2056_3305_5.1_2_D</vt:lpstr>
      <vt:lpstr>'5.1'!id_2056_3305_5.1_3_A</vt:lpstr>
      <vt:lpstr>'5.1'!id_2056_3305_5.1_3_B</vt:lpstr>
      <vt:lpstr>'5.1'!id_2056_3305_5.1_3_C</vt:lpstr>
      <vt:lpstr>'5.1'!id_2056_3305_5.1_3_D</vt:lpstr>
      <vt:lpstr>'5.1'!id_2056_3305_5.1_4_A</vt:lpstr>
      <vt:lpstr>'5.1'!id_2056_3305_5.1_4_B</vt:lpstr>
      <vt:lpstr>'5.1'!id_2056_3305_5.1_4_C</vt:lpstr>
      <vt:lpstr>'5.1'!id_2056_3305_5.1_4_D</vt:lpstr>
      <vt:lpstr>'5.1'!id_2056_3306_5.1_1_A</vt:lpstr>
      <vt:lpstr>'5.1'!id_2056_3306_5.1_1_B</vt:lpstr>
      <vt:lpstr>'5.1'!id_2056_3306_5.1_1_C</vt:lpstr>
      <vt:lpstr>'5.1'!id_2056_3306_5.1_1_D</vt:lpstr>
      <vt:lpstr>'5.1'!id_2056_3306_5.1_2_A</vt:lpstr>
      <vt:lpstr>'5.1'!id_2056_3306_5.1_2_B</vt:lpstr>
      <vt:lpstr>'5.1'!id_2056_3306_5.1_2_C</vt:lpstr>
      <vt:lpstr>'5.1'!id_2056_3306_5.1_2_D</vt:lpstr>
      <vt:lpstr>'5.1'!id_2056_3306_5.1_3_A</vt:lpstr>
      <vt:lpstr>'5.1'!id_2056_3306_5.1_3_B</vt:lpstr>
      <vt:lpstr>'5.1'!id_2056_3306_5.1_3_C</vt:lpstr>
      <vt:lpstr>'5.1'!id_2056_3306_5.1_3_D</vt:lpstr>
      <vt:lpstr>'5.1'!id_2056_3306_5.1_4_A</vt:lpstr>
      <vt:lpstr>'5.1'!id_2056_3306_5.1_4_B</vt:lpstr>
      <vt:lpstr>'5.1'!id_2056_3306_5.1_4_C</vt:lpstr>
      <vt:lpstr>'5.1'!id_2056_3306_5.1_4_D</vt:lpstr>
      <vt:lpstr>'5.1'!id_2058_1009_5.1_1_A</vt:lpstr>
      <vt:lpstr>'5.1'!id_2058_1009_5.1_1_B</vt:lpstr>
      <vt:lpstr>'5.1'!id_2058_1009_5.1_1_C</vt:lpstr>
      <vt:lpstr>'5.1'!id_2058_1009_5.1_1_D</vt:lpstr>
      <vt:lpstr>'5.1'!id_2058_1009_5.1_2_A</vt:lpstr>
      <vt:lpstr>'5.1'!id_2058_1009_5.1_2_B</vt:lpstr>
      <vt:lpstr>'5.1'!id_2058_1009_5.1_2_C</vt:lpstr>
      <vt:lpstr>'5.1'!id_2058_1009_5.1_2_D</vt:lpstr>
      <vt:lpstr>'5.1'!id_2058_1009_5.1_3_A</vt:lpstr>
      <vt:lpstr>'5.1'!id_2058_1009_5.1_3_B</vt:lpstr>
      <vt:lpstr>'5.1'!id_2058_1009_5.1_3_C</vt:lpstr>
      <vt:lpstr>'5.1'!id_2058_1009_5.1_3_D</vt:lpstr>
      <vt:lpstr>'5.1'!id_2058_1009_5.1_4_A</vt:lpstr>
      <vt:lpstr>'5.1'!id_2058_1009_5.1_4_B</vt:lpstr>
      <vt:lpstr>'5.1'!id_2058_1009_5.1_4_C</vt:lpstr>
      <vt:lpstr>'5.1'!id_2058_1009_5.1_4_D</vt:lpstr>
      <vt:lpstr>'5'!id_2058_1009_5_1_A</vt:lpstr>
      <vt:lpstr>'5'!id_2058_1009_5_1_B</vt:lpstr>
      <vt:lpstr>'5'!id_2058_1009_5_1_C</vt:lpstr>
      <vt:lpstr>'5'!id_2058_1009_5_1_D</vt:lpstr>
      <vt:lpstr>'5'!id_2058_1009_5_2_A</vt:lpstr>
      <vt:lpstr>'5'!id_2058_1009_5_2_B</vt:lpstr>
      <vt:lpstr>'5'!id_2058_1009_5_2_C</vt:lpstr>
      <vt:lpstr>'5'!id_2058_1009_5_2_D</vt:lpstr>
      <vt:lpstr>'5'!id_2058_1009_5_3_A</vt:lpstr>
      <vt:lpstr>'5'!id_2058_1009_5_3_B</vt:lpstr>
      <vt:lpstr>'5'!id_2058_1009_5_3_C</vt:lpstr>
      <vt:lpstr>'5'!id_2058_1009_5_3_D</vt:lpstr>
      <vt:lpstr>'5'!id_2058_1009_5_4_A</vt:lpstr>
      <vt:lpstr>'5'!id_2058_1009_5_4_B</vt:lpstr>
      <vt:lpstr>'5'!id_2058_1009_5_4_C</vt:lpstr>
      <vt:lpstr>'5'!id_2058_1009_5_4_D</vt:lpstr>
      <vt:lpstr>'5.1'!id_2058_1014_5.1_1_A</vt:lpstr>
      <vt:lpstr>'5.1'!id_2058_1014_5.1_1_B</vt:lpstr>
      <vt:lpstr>'5.1'!id_2058_1014_5.1_1_C</vt:lpstr>
      <vt:lpstr>'5.1'!id_2058_1014_5.1_1_D</vt:lpstr>
      <vt:lpstr>'5.1'!id_2058_1014_5.1_2_A</vt:lpstr>
      <vt:lpstr>'5.1'!id_2058_1014_5.1_2_B</vt:lpstr>
      <vt:lpstr>'5.1'!id_2058_1014_5.1_2_C</vt:lpstr>
      <vt:lpstr>'5.1'!id_2058_1014_5.1_2_D</vt:lpstr>
      <vt:lpstr>'5.1'!id_2058_1014_5.1_3_A</vt:lpstr>
      <vt:lpstr>'5.1'!id_2058_1014_5.1_3_B</vt:lpstr>
      <vt:lpstr>'5.1'!id_2058_1014_5.1_3_C</vt:lpstr>
      <vt:lpstr>'5.1'!id_2058_1014_5.1_3_D</vt:lpstr>
      <vt:lpstr>'5.1'!id_2058_1014_5.1_4_A</vt:lpstr>
      <vt:lpstr>'5.1'!id_2058_1014_5.1_4_B</vt:lpstr>
      <vt:lpstr>'5.1'!id_2058_1014_5.1_4_C</vt:lpstr>
      <vt:lpstr>'5.1'!id_2058_1014_5.1_4_D</vt:lpstr>
      <vt:lpstr>'5'!id_2058_1014_5_1_A</vt:lpstr>
      <vt:lpstr>'5'!id_2058_1014_5_1_B</vt:lpstr>
      <vt:lpstr>'5'!id_2058_1014_5_1_C</vt:lpstr>
      <vt:lpstr>'5'!id_2058_1014_5_1_D</vt:lpstr>
      <vt:lpstr>'5'!id_2058_1014_5_2_A</vt:lpstr>
      <vt:lpstr>'5'!id_2058_1014_5_2_B</vt:lpstr>
      <vt:lpstr>'5'!id_2058_1014_5_2_C</vt:lpstr>
      <vt:lpstr>'5'!id_2058_1014_5_2_D</vt:lpstr>
      <vt:lpstr>'5'!id_2058_1014_5_3_A</vt:lpstr>
      <vt:lpstr>'5'!id_2058_1014_5_3_B</vt:lpstr>
      <vt:lpstr>'5'!id_2058_1014_5_3_C</vt:lpstr>
      <vt:lpstr>'5'!id_2058_1014_5_3_D</vt:lpstr>
      <vt:lpstr>'5'!id_2058_1014_5_4_A</vt:lpstr>
      <vt:lpstr>'5'!id_2058_1014_5_4_B</vt:lpstr>
      <vt:lpstr>'5'!id_2058_1014_5_4_C</vt:lpstr>
      <vt:lpstr>'5'!id_2058_1014_5_4_D</vt:lpstr>
      <vt:lpstr>'5.1'!id_2058_1020_5.1_1_A</vt:lpstr>
      <vt:lpstr>'5.1'!id_2058_1020_5.1_1_B</vt:lpstr>
      <vt:lpstr>'5.1'!id_2058_1020_5.1_1_C</vt:lpstr>
      <vt:lpstr>'5.1'!id_2058_1020_5.1_1_D</vt:lpstr>
      <vt:lpstr>'5.1'!id_2058_1020_5.1_2_A</vt:lpstr>
      <vt:lpstr>'5.1'!id_2058_1020_5.1_2_B</vt:lpstr>
      <vt:lpstr>'5.1'!id_2058_1020_5.1_2_C</vt:lpstr>
      <vt:lpstr>'5.1'!id_2058_1020_5.1_2_D</vt:lpstr>
      <vt:lpstr>'5.1'!id_2058_1020_5.1_3_A</vt:lpstr>
      <vt:lpstr>'5.1'!id_2058_1020_5.1_3_B</vt:lpstr>
      <vt:lpstr>'5.1'!id_2058_1020_5.1_3_C</vt:lpstr>
      <vt:lpstr>'5.1'!id_2058_1020_5.1_3_D</vt:lpstr>
      <vt:lpstr>'5.1'!id_2058_1020_5.1_4_A</vt:lpstr>
      <vt:lpstr>'5.1'!id_2058_1020_5.1_4_B</vt:lpstr>
      <vt:lpstr>'5.1'!id_2058_1020_5.1_4_C</vt:lpstr>
      <vt:lpstr>'5.1'!id_2058_1020_5.1_4_D</vt:lpstr>
      <vt:lpstr>'5'!id_2058_1020_5_1_A</vt:lpstr>
      <vt:lpstr>'5'!id_2058_1020_5_1_B</vt:lpstr>
      <vt:lpstr>'5'!id_2058_1020_5_1_C</vt:lpstr>
      <vt:lpstr>'5'!id_2058_1020_5_1_D</vt:lpstr>
      <vt:lpstr>'5'!id_2058_1020_5_2_A</vt:lpstr>
      <vt:lpstr>'5'!id_2058_1020_5_2_B</vt:lpstr>
      <vt:lpstr>'5'!id_2058_1020_5_2_C</vt:lpstr>
      <vt:lpstr>'5'!id_2058_1020_5_2_D</vt:lpstr>
      <vt:lpstr>'5'!id_2058_1020_5_3_A</vt:lpstr>
      <vt:lpstr>'5'!id_2058_1020_5_3_B</vt:lpstr>
      <vt:lpstr>'5'!id_2058_1020_5_3_C</vt:lpstr>
      <vt:lpstr>'5'!id_2058_1020_5_3_D</vt:lpstr>
      <vt:lpstr>'5'!id_2058_1020_5_4_A</vt:lpstr>
      <vt:lpstr>'5'!id_2058_1020_5_4_B</vt:lpstr>
      <vt:lpstr>'5'!id_2058_1020_5_4_C</vt:lpstr>
      <vt:lpstr>'5'!id_2058_1020_5_4_D</vt:lpstr>
      <vt:lpstr>'5.1'!id_2058_1023_5.1_1_A</vt:lpstr>
      <vt:lpstr>'5.1'!id_2058_1023_5.1_1_B</vt:lpstr>
      <vt:lpstr>'5.1'!id_2058_1023_5.1_1_C</vt:lpstr>
      <vt:lpstr>'5.1'!id_2058_1023_5.1_1_D</vt:lpstr>
      <vt:lpstr>'5.1'!id_2058_1023_5.1_2_A</vt:lpstr>
      <vt:lpstr>'5.1'!id_2058_1023_5.1_2_B</vt:lpstr>
      <vt:lpstr>'5.1'!id_2058_1023_5.1_2_C</vt:lpstr>
      <vt:lpstr>'5.1'!id_2058_1023_5.1_2_D</vt:lpstr>
      <vt:lpstr>'5.1'!id_2058_1023_5.1_3_A</vt:lpstr>
      <vt:lpstr>'5.1'!id_2058_1023_5.1_3_B</vt:lpstr>
      <vt:lpstr>'5.1'!id_2058_1023_5.1_3_C</vt:lpstr>
      <vt:lpstr>'5.1'!id_2058_1023_5.1_3_D</vt:lpstr>
      <vt:lpstr>'5.1'!id_2058_1023_5.1_4_A</vt:lpstr>
      <vt:lpstr>'5.1'!id_2058_1023_5.1_4_B</vt:lpstr>
      <vt:lpstr>'5.1'!id_2058_1023_5.1_4_C</vt:lpstr>
      <vt:lpstr>'5.1'!id_2058_1023_5.1_4_D</vt:lpstr>
      <vt:lpstr>'5'!id_2058_1023_5_1_A</vt:lpstr>
      <vt:lpstr>'5'!id_2058_1023_5_1_B</vt:lpstr>
      <vt:lpstr>'5'!id_2058_1023_5_1_C</vt:lpstr>
      <vt:lpstr>'5'!id_2058_1023_5_1_D</vt:lpstr>
      <vt:lpstr>'5'!id_2058_1023_5_2_A</vt:lpstr>
      <vt:lpstr>'5'!id_2058_1023_5_2_B</vt:lpstr>
      <vt:lpstr>'5'!id_2058_1023_5_2_C</vt:lpstr>
      <vt:lpstr>'5'!id_2058_1023_5_2_D</vt:lpstr>
      <vt:lpstr>'5'!id_2058_1023_5_3_A</vt:lpstr>
      <vt:lpstr>'5'!id_2058_1023_5_3_B</vt:lpstr>
      <vt:lpstr>'5'!id_2058_1023_5_3_C</vt:lpstr>
      <vt:lpstr>'5'!id_2058_1023_5_3_D</vt:lpstr>
      <vt:lpstr>'5'!id_2058_1023_5_4_A</vt:lpstr>
      <vt:lpstr>'5'!id_2058_1023_5_4_B</vt:lpstr>
      <vt:lpstr>'5'!id_2058_1023_5_4_C</vt:lpstr>
      <vt:lpstr>'5'!id_2058_1023_5_4_D</vt:lpstr>
      <vt:lpstr>'5.1'!id_2058_1025_5.1_1_A</vt:lpstr>
      <vt:lpstr>'5.1'!id_2058_1025_5.1_1_B</vt:lpstr>
      <vt:lpstr>'5.1'!id_2058_1025_5.1_1_C</vt:lpstr>
      <vt:lpstr>'5.1'!id_2058_1025_5.1_1_D</vt:lpstr>
      <vt:lpstr>'5.1'!id_2058_1025_5.1_2_A</vt:lpstr>
      <vt:lpstr>'5.1'!id_2058_1025_5.1_2_B</vt:lpstr>
      <vt:lpstr>'5.1'!id_2058_1025_5.1_2_C</vt:lpstr>
      <vt:lpstr>'5.1'!id_2058_1025_5.1_2_D</vt:lpstr>
      <vt:lpstr>'5.1'!id_2058_1025_5.1_3_A</vt:lpstr>
      <vt:lpstr>'5.1'!id_2058_1025_5.1_3_B</vt:lpstr>
      <vt:lpstr>'5.1'!id_2058_1025_5.1_3_C</vt:lpstr>
      <vt:lpstr>'5.1'!id_2058_1025_5.1_3_D</vt:lpstr>
      <vt:lpstr>'5.1'!id_2058_1025_5.1_4_A</vt:lpstr>
      <vt:lpstr>'5.1'!id_2058_1025_5.1_4_B</vt:lpstr>
      <vt:lpstr>'5.1'!id_2058_1025_5.1_4_C</vt:lpstr>
      <vt:lpstr>'5.1'!id_2058_1025_5.1_4_D</vt:lpstr>
      <vt:lpstr>'5'!id_2058_1025_5_1_A</vt:lpstr>
      <vt:lpstr>'5'!id_2058_1025_5_1_B</vt:lpstr>
      <vt:lpstr>'5'!id_2058_1025_5_1_C</vt:lpstr>
      <vt:lpstr>'5'!id_2058_1025_5_1_D</vt:lpstr>
      <vt:lpstr>'5'!id_2058_1025_5_2_A</vt:lpstr>
      <vt:lpstr>'5'!id_2058_1025_5_2_B</vt:lpstr>
      <vt:lpstr>'5'!id_2058_1025_5_2_C</vt:lpstr>
      <vt:lpstr>'5'!id_2058_1025_5_2_D</vt:lpstr>
      <vt:lpstr>'5'!id_2058_1025_5_3_A</vt:lpstr>
      <vt:lpstr>'5'!id_2058_1025_5_3_B</vt:lpstr>
      <vt:lpstr>'5'!id_2058_1025_5_3_C</vt:lpstr>
      <vt:lpstr>'5'!id_2058_1025_5_3_D</vt:lpstr>
      <vt:lpstr>'5'!id_2058_1025_5_4_A</vt:lpstr>
      <vt:lpstr>'5'!id_2058_1025_5_4_B</vt:lpstr>
      <vt:lpstr>'5'!id_2058_1025_5_4_C</vt:lpstr>
      <vt:lpstr>'5'!id_2058_1025_5_4_D</vt:lpstr>
      <vt:lpstr>'5.1'!id_2058_1050_5.1_1_A</vt:lpstr>
      <vt:lpstr>'5.1'!id_2058_1050_5.1_1_B</vt:lpstr>
      <vt:lpstr>'5.1'!id_2058_1050_5.1_1_C</vt:lpstr>
      <vt:lpstr>'5.1'!id_2058_1050_5.1_1_D</vt:lpstr>
      <vt:lpstr>'5.1'!id_2058_1050_5.1_2_A</vt:lpstr>
      <vt:lpstr>'5.1'!id_2058_1050_5.1_2_B</vt:lpstr>
      <vt:lpstr>'5.1'!id_2058_1050_5.1_2_C</vt:lpstr>
      <vt:lpstr>'5.1'!id_2058_1050_5.1_2_D</vt:lpstr>
      <vt:lpstr>'5.1'!id_2058_1050_5.1_3_A</vt:lpstr>
      <vt:lpstr>'5.1'!id_2058_1050_5.1_3_B</vt:lpstr>
      <vt:lpstr>'5.1'!id_2058_1050_5.1_3_C</vt:lpstr>
      <vt:lpstr>'5.1'!id_2058_1050_5.1_3_D</vt:lpstr>
      <vt:lpstr>'5.1'!id_2058_1050_5.1_4_A</vt:lpstr>
      <vt:lpstr>'5.1'!id_2058_1050_5.1_4_B</vt:lpstr>
      <vt:lpstr>'5.1'!id_2058_1050_5.1_4_C</vt:lpstr>
      <vt:lpstr>'5.1'!id_2058_1050_5.1_4_D</vt:lpstr>
      <vt:lpstr>'5'!id_2058_1050_5_1_A</vt:lpstr>
      <vt:lpstr>'5'!id_2058_1050_5_1_B</vt:lpstr>
      <vt:lpstr>'5'!id_2058_1050_5_1_C</vt:lpstr>
      <vt:lpstr>'5'!id_2058_1050_5_1_D</vt:lpstr>
      <vt:lpstr>'5'!id_2058_1050_5_2_A</vt:lpstr>
      <vt:lpstr>'5'!id_2058_1050_5_2_B</vt:lpstr>
      <vt:lpstr>'5'!id_2058_1050_5_2_C</vt:lpstr>
      <vt:lpstr>'5'!id_2058_1050_5_2_D</vt:lpstr>
      <vt:lpstr>'5'!id_2058_1050_5_3_A</vt:lpstr>
      <vt:lpstr>'5'!id_2058_1050_5_3_B</vt:lpstr>
      <vt:lpstr>'5'!id_2058_1050_5_3_C</vt:lpstr>
      <vt:lpstr>'5'!id_2058_1050_5_3_D</vt:lpstr>
      <vt:lpstr>'5'!id_2058_1050_5_4_A</vt:lpstr>
      <vt:lpstr>'5'!id_2058_1050_5_4_B</vt:lpstr>
      <vt:lpstr>'5'!id_2058_1050_5_4_C</vt:lpstr>
      <vt:lpstr>'5'!id_2058_1050_5_4_D</vt:lpstr>
      <vt:lpstr>'5.1'!id_2058_1089_5.1_1_A</vt:lpstr>
      <vt:lpstr>'5.1'!id_2058_1089_5.1_1_B</vt:lpstr>
      <vt:lpstr>'5.1'!id_2058_1089_5.1_1_C</vt:lpstr>
      <vt:lpstr>'5.1'!id_2058_1089_5.1_1_D</vt:lpstr>
      <vt:lpstr>'5.1'!id_2058_1089_5.1_2_A</vt:lpstr>
      <vt:lpstr>'5.1'!id_2058_1089_5.1_2_B</vt:lpstr>
      <vt:lpstr>'5.1'!id_2058_1089_5.1_2_C</vt:lpstr>
      <vt:lpstr>'5.1'!id_2058_1089_5.1_2_D</vt:lpstr>
      <vt:lpstr>'5.1'!id_2058_1089_5.1_3_A</vt:lpstr>
      <vt:lpstr>'5.1'!id_2058_1089_5.1_3_B</vt:lpstr>
      <vt:lpstr>'5.1'!id_2058_1089_5.1_3_C</vt:lpstr>
      <vt:lpstr>'5.1'!id_2058_1089_5.1_3_D</vt:lpstr>
      <vt:lpstr>'5.1'!id_2058_1089_5.1_4_A</vt:lpstr>
      <vt:lpstr>'5.1'!id_2058_1089_5.1_4_B</vt:lpstr>
      <vt:lpstr>'5.1'!id_2058_1089_5.1_4_C</vt:lpstr>
      <vt:lpstr>'5.1'!id_2058_1089_5.1_4_D</vt:lpstr>
      <vt:lpstr>'5'!id_2058_1089_5_1_A</vt:lpstr>
      <vt:lpstr>'5'!id_2058_1089_5_1_B</vt:lpstr>
      <vt:lpstr>'5'!id_2058_1089_5_1_C</vt:lpstr>
      <vt:lpstr>'5'!id_2058_1089_5_1_D</vt:lpstr>
      <vt:lpstr>'5'!id_2058_1089_5_2_A</vt:lpstr>
      <vt:lpstr>'5'!id_2058_1089_5_2_B</vt:lpstr>
      <vt:lpstr>'5'!id_2058_1089_5_2_C</vt:lpstr>
      <vt:lpstr>'5'!id_2058_1089_5_2_D</vt:lpstr>
      <vt:lpstr>'5'!id_2058_1089_5_3_A</vt:lpstr>
      <vt:lpstr>'5'!id_2058_1089_5_3_B</vt:lpstr>
      <vt:lpstr>'5'!id_2058_1089_5_3_C</vt:lpstr>
      <vt:lpstr>'5'!id_2058_1089_5_3_D</vt:lpstr>
      <vt:lpstr>'5'!id_2058_1089_5_4_A</vt:lpstr>
      <vt:lpstr>'5'!id_2058_1089_5_4_B</vt:lpstr>
      <vt:lpstr>'5'!id_2058_1089_5_4_C</vt:lpstr>
      <vt:lpstr>'5'!id_2058_1089_5_4_D</vt:lpstr>
      <vt:lpstr>'5.1'!id_2058_1090_5.1_1_A</vt:lpstr>
      <vt:lpstr>'5.1'!id_2058_1090_5.1_1_B</vt:lpstr>
      <vt:lpstr>'5.1'!id_2058_1090_5.1_1_C</vt:lpstr>
      <vt:lpstr>'5.1'!id_2058_1090_5.1_1_D</vt:lpstr>
      <vt:lpstr>'5.1'!id_2058_1090_5.1_2_A</vt:lpstr>
      <vt:lpstr>'5.1'!id_2058_1090_5.1_2_B</vt:lpstr>
      <vt:lpstr>'5.1'!id_2058_1090_5.1_2_C</vt:lpstr>
      <vt:lpstr>'5.1'!id_2058_1090_5.1_2_D</vt:lpstr>
      <vt:lpstr>'5.1'!id_2058_1090_5.1_3_A</vt:lpstr>
      <vt:lpstr>'5.1'!id_2058_1090_5.1_3_B</vt:lpstr>
      <vt:lpstr>'5.1'!id_2058_1090_5.1_3_C</vt:lpstr>
      <vt:lpstr>'5.1'!id_2058_1090_5.1_3_D</vt:lpstr>
      <vt:lpstr>'5.1'!id_2058_1090_5.1_4_A</vt:lpstr>
      <vt:lpstr>'5.1'!id_2058_1090_5.1_4_B</vt:lpstr>
      <vt:lpstr>'5.1'!id_2058_1090_5.1_4_C</vt:lpstr>
      <vt:lpstr>'5.1'!id_2058_1090_5.1_4_D</vt:lpstr>
      <vt:lpstr>'5'!id_2058_1090_5_1_A</vt:lpstr>
      <vt:lpstr>'5'!id_2058_1090_5_1_B</vt:lpstr>
      <vt:lpstr>'5'!id_2058_1090_5_1_C</vt:lpstr>
      <vt:lpstr>'5'!id_2058_1090_5_1_D</vt:lpstr>
      <vt:lpstr>'5'!id_2058_1090_5_2_A</vt:lpstr>
      <vt:lpstr>'5'!id_2058_1090_5_2_B</vt:lpstr>
      <vt:lpstr>'5'!id_2058_1090_5_2_C</vt:lpstr>
      <vt:lpstr>'5'!id_2058_1090_5_2_D</vt:lpstr>
      <vt:lpstr>'5'!id_2058_1090_5_3_A</vt:lpstr>
      <vt:lpstr>'5'!id_2058_1090_5_3_B</vt:lpstr>
      <vt:lpstr>'5'!id_2058_1090_5_3_C</vt:lpstr>
      <vt:lpstr>'5'!id_2058_1090_5_3_D</vt:lpstr>
      <vt:lpstr>'5'!id_2058_1090_5_4_A</vt:lpstr>
      <vt:lpstr>'5'!id_2058_1090_5_4_B</vt:lpstr>
      <vt:lpstr>'5'!id_2058_1090_5_4_C</vt:lpstr>
      <vt:lpstr>'5'!id_2058_1090_5_4_D</vt:lpstr>
      <vt:lpstr>'5.1'!id_2058_1099_5.1_1_A</vt:lpstr>
      <vt:lpstr>'5.1'!id_2058_1099_5.1_1_B</vt:lpstr>
      <vt:lpstr>'5.1'!id_2058_1099_5.1_1_C</vt:lpstr>
      <vt:lpstr>'5.1'!id_2058_1099_5.1_1_D</vt:lpstr>
      <vt:lpstr>'5.1'!id_2058_1099_5.1_2_A</vt:lpstr>
      <vt:lpstr>'5.1'!id_2058_1099_5.1_2_B</vt:lpstr>
      <vt:lpstr>'5.1'!id_2058_1099_5.1_2_C</vt:lpstr>
      <vt:lpstr>'5.1'!id_2058_1099_5.1_2_D</vt:lpstr>
      <vt:lpstr>'5.1'!id_2058_1099_5.1_3_A</vt:lpstr>
      <vt:lpstr>'5.1'!id_2058_1099_5.1_3_B</vt:lpstr>
      <vt:lpstr>'5.1'!id_2058_1099_5.1_3_C</vt:lpstr>
      <vt:lpstr>'5.1'!id_2058_1099_5.1_3_D</vt:lpstr>
      <vt:lpstr>'5.1'!id_2058_1099_5.1_4_A</vt:lpstr>
      <vt:lpstr>'5.1'!id_2058_1099_5.1_4_B</vt:lpstr>
      <vt:lpstr>'5.1'!id_2058_1099_5.1_4_C</vt:lpstr>
      <vt:lpstr>'5.1'!id_2058_1099_5.1_4_D</vt:lpstr>
      <vt:lpstr>'5'!id_2058_1099_5_1_A</vt:lpstr>
      <vt:lpstr>'5'!id_2058_1099_5_1_B</vt:lpstr>
      <vt:lpstr>'5'!id_2058_1099_5_1_C</vt:lpstr>
      <vt:lpstr>'5'!id_2058_1099_5_1_D</vt:lpstr>
      <vt:lpstr>'5'!id_2058_1099_5_2_A</vt:lpstr>
      <vt:lpstr>'5'!id_2058_1099_5_2_B</vt:lpstr>
      <vt:lpstr>'5'!id_2058_1099_5_2_C</vt:lpstr>
      <vt:lpstr>'5'!id_2058_1099_5_2_D</vt:lpstr>
      <vt:lpstr>'5'!id_2058_1099_5_3_A</vt:lpstr>
      <vt:lpstr>'5'!id_2058_1099_5_3_B</vt:lpstr>
      <vt:lpstr>'5'!id_2058_1099_5_3_C</vt:lpstr>
      <vt:lpstr>'5'!id_2058_1099_5_3_D</vt:lpstr>
      <vt:lpstr>'5'!id_2058_1099_5_4_A</vt:lpstr>
      <vt:lpstr>'5'!id_2058_1099_5_4_B</vt:lpstr>
      <vt:lpstr>'5'!id_2058_1099_5_4_C</vt:lpstr>
      <vt:lpstr>'5'!id_2058_1099_5_4_D</vt:lpstr>
      <vt:lpstr>'5.1'!id_2058_1106_5.1_1_A</vt:lpstr>
      <vt:lpstr>'5.1'!id_2058_1106_5.1_1_B</vt:lpstr>
      <vt:lpstr>'5.1'!id_2058_1106_5.1_1_C</vt:lpstr>
      <vt:lpstr>'5.1'!id_2058_1106_5.1_1_D</vt:lpstr>
      <vt:lpstr>'5.1'!id_2058_1106_5.1_2_A</vt:lpstr>
      <vt:lpstr>'5.1'!id_2058_1106_5.1_2_B</vt:lpstr>
      <vt:lpstr>'5.1'!id_2058_1106_5.1_2_C</vt:lpstr>
      <vt:lpstr>'5.1'!id_2058_1106_5.1_2_D</vt:lpstr>
      <vt:lpstr>'5.1'!id_2058_1106_5.1_3_A</vt:lpstr>
      <vt:lpstr>'5.1'!id_2058_1106_5.1_3_B</vt:lpstr>
      <vt:lpstr>'5.1'!id_2058_1106_5.1_3_C</vt:lpstr>
      <vt:lpstr>'5.1'!id_2058_1106_5.1_3_D</vt:lpstr>
      <vt:lpstr>'5.1'!id_2058_1106_5.1_4_A</vt:lpstr>
      <vt:lpstr>'5.1'!id_2058_1106_5.1_4_B</vt:lpstr>
      <vt:lpstr>'5.1'!id_2058_1106_5.1_4_C</vt:lpstr>
      <vt:lpstr>'5.1'!id_2058_1106_5.1_4_D</vt:lpstr>
      <vt:lpstr>'5'!id_2058_1106_5_1_A</vt:lpstr>
      <vt:lpstr>'5'!id_2058_1106_5_1_B</vt:lpstr>
      <vt:lpstr>'5'!id_2058_1106_5_1_C</vt:lpstr>
      <vt:lpstr>'5'!id_2058_1106_5_1_D</vt:lpstr>
      <vt:lpstr>'5'!id_2058_1106_5_2_A</vt:lpstr>
      <vt:lpstr>'5'!id_2058_1106_5_2_B</vt:lpstr>
      <vt:lpstr>'5'!id_2058_1106_5_2_C</vt:lpstr>
      <vt:lpstr>'5'!id_2058_1106_5_2_D</vt:lpstr>
      <vt:lpstr>'5'!id_2058_1106_5_3_A</vt:lpstr>
      <vt:lpstr>'5'!id_2058_1106_5_3_B</vt:lpstr>
      <vt:lpstr>'5'!id_2058_1106_5_3_C</vt:lpstr>
      <vt:lpstr>'5'!id_2058_1106_5_3_D</vt:lpstr>
      <vt:lpstr>'5'!id_2058_1106_5_4_A</vt:lpstr>
      <vt:lpstr>'5'!id_2058_1106_5_4_B</vt:lpstr>
      <vt:lpstr>'5'!id_2058_1106_5_4_C</vt:lpstr>
      <vt:lpstr>'5'!id_2058_1106_5_4_D</vt:lpstr>
      <vt:lpstr>'5.1'!id_2058_1121_5.1_1_A</vt:lpstr>
      <vt:lpstr>'5.1'!id_2058_1121_5.1_1_B</vt:lpstr>
      <vt:lpstr>'5.1'!id_2058_1121_5.1_1_C</vt:lpstr>
      <vt:lpstr>'5.1'!id_2058_1121_5.1_1_D</vt:lpstr>
      <vt:lpstr>'5.1'!id_2058_1121_5.1_2_A</vt:lpstr>
      <vt:lpstr>'5.1'!id_2058_1121_5.1_2_B</vt:lpstr>
      <vt:lpstr>'5.1'!id_2058_1121_5.1_2_C</vt:lpstr>
      <vt:lpstr>'5.1'!id_2058_1121_5.1_2_D</vt:lpstr>
      <vt:lpstr>'5.1'!id_2058_1121_5.1_3_A</vt:lpstr>
      <vt:lpstr>'5.1'!id_2058_1121_5.1_3_B</vt:lpstr>
      <vt:lpstr>'5.1'!id_2058_1121_5.1_3_C</vt:lpstr>
      <vt:lpstr>'5.1'!id_2058_1121_5.1_3_D</vt:lpstr>
      <vt:lpstr>'5.1'!id_2058_1121_5.1_4_A</vt:lpstr>
      <vt:lpstr>'5.1'!id_2058_1121_5.1_4_B</vt:lpstr>
      <vt:lpstr>'5.1'!id_2058_1121_5.1_4_C</vt:lpstr>
      <vt:lpstr>'5.1'!id_2058_1121_5.1_4_D</vt:lpstr>
      <vt:lpstr>'5'!id_2058_1121_5_1_A</vt:lpstr>
      <vt:lpstr>'5'!id_2058_1121_5_1_B</vt:lpstr>
      <vt:lpstr>'5'!id_2058_1121_5_1_C</vt:lpstr>
      <vt:lpstr>'5'!id_2058_1121_5_1_D</vt:lpstr>
      <vt:lpstr>'5'!id_2058_1121_5_2_A</vt:lpstr>
      <vt:lpstr>'5'!id_2058_1121_5_2_B</vt:lpstr>
      <vt:lpstr>'5'!id_2058_1121_5_2_C</vt:lpstr>
      <vt:lpstr>'5'!id_2058_1121_5_2_D</vt:lpstr>
      <vt:lpstr>'5'!id_2058_1121_5_3_A</vt:lpstr>
      <vt:lpstr>'5'!id_2058_1121_5_3_B</vt:lpstr>
      <vt:lpstr>'5'!id_2058_1121_5_3_C</vt:lpstr>
      <vt:lpstr>'5'!id_2058_1121_5_3_D</vt:lpstr>
      <vt:lpstr>'5'!id_2058_1121_5_4_A</vt:lpstr>
      <vt:lpstr>'5'!id_2058_1121_5_4_B</vt:lpstr>
      <vt:lpstr>'5'!id_2058_1121_5_4_C</vt:lpstr>
      <vt:lpstr>'5'!id_2058_1121_5_4_D</vt:lpstr>
      <vt:lpstr>'5.1'!id_2058_1124_5.1_1_A</vt:lpstr>
      <vt:lpstr>'5.1'!id_2058_1124_5.1_1_B</vt:lpstr>
      <vt:lpstr>'5.1'!id_2058_1124_5.1_1_C</vt:lpstr>
      <vt:lpstr>'5.1'!id_2058_1124_5.1_1_D</vt:lpstr>
      <vt:lpstr>'5.1'!id_2058_1124_5.1_2_A</vt:lpstr>
      <vt:lpstr>'5.1'!id_2058_1124_5.1_2_B</vt:lpstr>
      <vt:lpstr>'5.1'!id_2058_1124_5.1_2_C</vt:lpstr>
      <vt:lpstr>'5.1'!id_2058_1124_5.1_2_D</vt:lpstr>
      <vt:lpstr>'5.1'!id_2058_1124_5.1_3_A</vt:lpstr>
      <vt:lpstr>'5.1'!id_2058_1124_5.1_3_B</vt:lpstr>
      <vt:lpstr>'5.1'!id_2058_1124_5.1_3_C</vt:lpstr>
      <vt:lpstr>'5.1'!id_2058_1124_5.1_3_D</vt:lpstr>
      <vt:lpstr>'5.1'!id_2058_1124_5.1_4_A</vt:lpstr>
      <vt:lpstr>'5.1'!id_2058_1124_5.1_4_B</vt:lpstr>
      <vt:lpstr>'5.1'!id_2058_1124_5.1_4_C</vt:lpstr>
      <vt:lpstr>'5.1'!id_2058_1124_5.1_4_D</vt:lpstr>
      <vt:lpstr>'5'!id_2058_1124_5_1_A</vt:lpstr>
      <vt:lpstr>'5'!id_2058_1124_5_1_B</vt:lpstr>
      <vt:lpstr>'5'!id_2058_1124_5_1_C</vt:lpstr>
      <vt:lpstr>'5'!id_2058_1124_5_1_D</vt:lpstr>
      <vt:lpstr>'5'!id_2058_1124_5_2_A</vt:lpstr>
      <vt:lpstr>'5'!id_2058_1124_5_2_B</vt:lpstr>
      <vt:lpstr>'5'!id_2058_1124_5_2_C</vt:lpstr>
      <vt:lpstr>'5'!id_2058_1124_5_2_D</vt:lpstr>
      <vt:lpstr>'5'!id_2058_1124_5_3_A</vt:lpstr>
      <vt:lpstr>'5'!id_2058_1124_5_3_B</vt:lpstr>
      <vt:lpstr>'5'!id_2058_1124_5_3_C</vt:lpstr>
      <vt:lpstr>'5'!id_2058_1124_5_3_D</vt:lpstr>
      <vt:lpstr>'5'!id_2058_1124_5_4_A</vt:lpstr>
      <vt:lpstr>'5'!id_2058_1124_5_4_B</vt:lpstr>
      <vt:lpstr>'5'!id_2058_1124_5_4_C</vt:lpstr>
      <vt:lpstr>'5'!id_2058_1124_5_4_D</vt:lpstr>
      <vt:lpstr>'5.1'!id_2058_1185_5.1_1_A</vt:lpstr>
      <vt:lpstr>'5.1'!id_2058_1185_5.1_1_B</vt:lpstr>
      <vt:lpstr>'5.1'!id_2058_1185_5.1_1_C</vt:lpstr>
      <vt:lpstr>'5.1'!id_2058_1185_5.1_1_D</vt:lpstr>
      <vt:lpstr>'5.1'!id_2058_1185_5.1_2_A</vt:lpstr>
      <vt:lpstr>'5.1'!id_2058_1185_5.1_2_B</vt:lpstr>
      <vt:lpstr>'5.1'!id_2058_1185_5.1_2_C</vt:lpstr>
      <vt:lpstr>'5.1'!id_2058_1185_5.1_2_D</vt:lpstr>
      <vt:lpstr>'5.1'!id_2058_1185_5.1_3_A</vt:lpstr>
      <vt:lpstr>'5.1'!id_2058_1185_5.1_3_B</vt:lpstr>
      <vt:lpstr>'5.1'!id_2058_1185_5.1_3_C</vt:lpstr>
      <vt:lpstr>'5.1'!id_2058_1185_5.1_3_D</vt:lpstr>
      <vt:lpstr>'5.1'!id_2058_1185_5.1_4_A</vt:lpstr>
      <vt:lpstr>'5.1'!id_2058_1185_5.1_4_B</vt:lpstr>
      <vt:lpstr>'5.1'!id_2058_1185_5.1_4_C</vt:lpstr>
      <vt:lpstr>'5.1'!id_2058_1185_5.1_4_D</vt:lpstr>
      <vt:lpstr>'5'!id_2058_1185_5_1_A</vt:lpstr>
      <vt:lpstr>'5'!id_2058_1185_5_1_B</vt:lpstr>
      <vt:lpstr>'5'!id_2058_1185_5_1_C</vt:lpstr>
      <vt:lpstr>'5'!id_2058_1185_5_1_D</vt:lpstr>
      <vt:lpstr>'5'!id_2058_1185_5_2_A</vt:lpstr>
      <vt:lpstr>'5'!id_2058_1185_5_2_B</vt:lpstr>
      <vt:lpstr>'5'!id_2058_1185_5_2_C</vt:lpstr>
      <vt:lpstr>'5'!id_2058_1185_5_2_D</vt:lpstr>
      <vt:lpstr>'5'!id_2058_1185_5_3_A</vt:lpstr>
      <vt:lpstr>'5'!id_2058_1185_5_3_B</vt:lpstr>
      <vt:lpstr>'5'!id_2058_1185_5_3_C</vt:lpstr>
      <vt:lpstr>'5'!id_2058_1185_5_3_D</vt:lpstr>
      <vt:lpstr>'5'!id_2058_1185_5_4_A</vt:lpstr>
      <vt:lpstr>'5'!id_2058_1185_5_4_B</vt:lpstr>
      <vt:lpstr>'5'!id_2058_1185_5_4_C</vt:lpstr>
      <vt:lpstr>'5'!id_2058_1185_5_4_D</vt:lpstr>
      <vt:lpstr>'5.1'!id_2058_1186_5.1_1_A</vt:lpstr>
      <vt:lpstr>'5.1'!id_2058_1186_5.1_1_B</vt:lpstr>
      <vt:lpstr>'5.1'!id_2058_1186_5.1_1_C</vt:lpstr>
      <vt:lpstr>'5.1'!id_2058_1186_5.1_1_D</vt:lpstr>
      <vt:lpstr>'5.1'!id_2058_1186_5.1_2_A</vt:lpstr>
      <vt:lpstr>'5.1'!id_2058_1186_5.1_2_B</vt:lpstr>
      <vt:lpstr>'5.1'!id_2058_1186_5.1_2_C</vt:lpstr>
      <vt:lpstr>'5.1'!id_2058_1186_5.1_2_D</vt:lpstr>
      <vt:lpstr>'5.1'!id_2058_1186_5.1_3_A</vt:lpstr>
      <vt:lpstr>'5.1'!id_2058_1186_5.1_3_B</vt:lpstr>
      <vt:lpstr>'5.1'!id_2058_1186_5.1_3_C</vt:lpstr>
      <vt:lpstr>'5.1'!id_2058_1186_5.1_3_D</vt:lpstr>
      <vt:lpstr>'5.1'!id_2058_1186_5.1_4_A</vt:lpstr>
      <vt:lpstr>'5.1'!id_2058_1186_5.1_4_B</vt:lpstr>
      <vt:lpstr>'5.1'!id_2058_1186_5.1_4_C</vt:lpstr>
      <vt:lpstr>'5.1'!id_2058_1186_5.1_4_D</vt:lpstr>
      <vt:lpstr>'5'!id_2058_1186_5_1_A</vt:lpstr>
      <vt:lpstr>'5'!id_2058_1186_5_1_B</vt:lpstr>
      <vt:lpstr>'5'!id_2058_1186_5_1_C</vt:lpstr>
      <vt:lpstr>'5'!id_2058_1186_5_1_D</vt:lpstr>
      <vt:lpstr>'5'!id_2058_1186_5_2_A</vt:lpstr>
      <vt:lpstr>'5'!id_2058_1186_5_2_B</vt:lpstr>
      <vt:lpstr>'5'!id_2058_1186_5_2_C</vt:lpstr>
      <vt:lpstr>'5'!id_2058_1186_5_2_D</vt:lpstr>
      <vt:lpstr>'5'!id_2058_1186_5_3_A</vt:lpstr>
      <vt:lpstr>'5'!id_2058_1186_5_3_B</vt:lpstr>
      <vt:lpstr>'5'!id_2058_1186_5_3_C</vt:lpstr>
      <vt:lpstr>'5'!id_2058_1186_5_3_D</vt:lpstr>
      <vt:lpstr>'5'!id_2058_1186_5_4_A</vt:lpstr>
      <vt:lpstr>'5'!id_2058_1186_5_4_B</vt:lpstr>
      <vt:lpstr>'5'!id_2058_1186_5_4_C</vt:lpstr>
      <vt:lpstr>'5'!id_2058_1186_5_4_D</vt:lpstr>
      <vt:lpstr>'5.1'!id_2058_2199_5.1_1_A</vt:lpstr>
      <vt:lpstr>'5.1'!id_2058_2199_5.1_1_B</vt:lpstr>
      <vt:lpstr>'5.1'!id_2058_2199_5.1_1_C</vt:lpstr>
      <vt:lpstr>'5.1'!id_2058_2199_5.1_1_D</vt:lpstr>
      <vt:lpstr>'5.1'!id_2058_2199_5.1_2_A</vt:lpstr>
      <vt:lpstr>'5.1'!id_2058_2199_5.1_2_B</vt:lpstr>
      <vt:lpstr>'5.1'!id_2058_2199_5.1_2_C</vt:lpstr>
      <vt:lpstr>'5.1'!id_2058_2199_5.1_2_D</vt:lpstr>
      <vt:lpstr>'5.1'!id_2058_2199_5.1_3_A</vt:lpstr>
      <vt:lpstr>'5.1'!id_2058_2199_5.1_3_B</vt:lpstr>
      <vt:lpstr>'5.1'!id_2058_2199_5.1_3_C</vt:lpstr>
      <vt:lpstr>'5.1'!id_2058_2199_5.1_3_D</vt:lpstr>
      <vt:lpstr>'5.1'!id_2058_2199_5.1_4_A</vt:lpstr>
      <vt:lpstr>'5.1'!id_2058_2199_5.1_4_B</vt:lpstr>
      <vt:lpstr>'5.1'!id_2058_2199_5.1_4_C</vt:lpstr>
      <vt:lpstr>'5.1'!id_2058_2199_5.1_4_D</vt:lpstr>
      <vt:lpstr>'5'!id_2058_2199_5_1_A</vt:lpstr>
      <vt:lpstr>'5'!id_2058_2199_5_1_B</vt:lpstr>
      <vt:lpstr>'5'!id_2058_2199_5_1_C</vt:lpstr>
      <vt:lpstr>'5'!id_2058_2199_5_1_D</vt:lpstr>
      <vt:lpstr>'5'!id_2058_2199_5_2_A</vt:lpstr>
      <vt:lpstr>'5'!id_2058_2199_5_2_B</vt:lpstr>
      <vt:lpstr>'5'!id_2058_2199_5_2_C</vt:lpstr>
      <vt:lpstr>'5'!id_2058_2199_5_2_D</vt:lpstr>
      <vt:lpstr>'5'!id_2058_2199_5_3_A</vt:lpstr>
      <vt:lpstr>'5'!id_2058_2199_5_3_B</vt:lpstr>
      <vt:lpstr>'5'!id_2058_2199_5_3_C</vt:lpstr>
      <vt:lpstr>'5'!id_2058_2199_5_3_D</vt:lpstr>
      <vt:lpstr>'5'!id_2058_2199_5_4_A</vt:lpstr>
      <vt:lpstr>'5'!id_2058_2199_5_4_B</vt:lpstr>
      <vt:lpstr>'5'!id_2058_2199_5_4_C</vt:lpstr>
      <vt:lpstr>'5'!id_2058_2199_5_4_D</vt:lpstr>
      <vt:lpstr>'5.1'!id_2058_3259_5.1_1_A</vt:lpstr>
      <vt:lpstr>'5.1'!id_2058_3259_5.1_1_B</vt:lpstr>
      <vt:lpstr>'5.1'!id_2058_3259_5.1_1_C</vt:lpstr>
      <vt:lpstr>'5.1'!id_2058_3259_5.1_1_D</vt:lpstr>
      <vt:lpstr>'5.1'!id_2058_3259_5.1_2_A</vt:lpstr>
      <vt:lpstr>'5.1'!id_2058_3259_5.1_2_B</vt:lpstr>
      <vt:lpstr>'5.1'!id_2058_3259_5.1_2_C</vt:lpstr>
      <vt:lpstr>'5.1'!id_2058_3259_5.1_2_D</vt:lpstr>
      <vt:lpstr>'5.1'!id_2058_3259_5.1_3_A</vt:lpstr>
      <vt:lpstr>'5.1'!id_2058_3259_5.1_3_B</vt:lpstr>
      <vt:lpstr>'5.1'!id_2058_3259_5.1_3_C</vt:lpstr>
      <vt:lpstr>'5.1'!id_2058_3259_5.1_3_D</vt:lpstr>
      <vt:lpstr>'5.1'!id_2058_3259_5.1_4_A</vt:lpstr>
      <vt:lpstr>'5.1'!id_2058_3259_5.1_4_B</vt:lpstr>
      <vt:lpstr>'5.1'!id_2058_3259_5.1_4_C</vt:lpstr>
      <vt:lpstr>'5.1'!id_2058_3259_5.1_4_D</vt:lpstr>
      <vt:lpstr>'5'!id_2058_3259_5_1_A</vt:lpstr>
      <vt:lpstr>'5'!id_2058_3259_5_1_B</vt:lpstr>
      <vt:lpstr>'5'!id_2058_3259_5_1_C</vt:lpstr>
      <vt:lpstr>'5'!id_2058_3259_5_1_D</vt:lpstr>
      <vt:lpstr>'5'!id_2058_3259_5_2_A</vt:lpstr>
      <vt:lpstr>'5'!id_2058_3259_5_2_B</vt:lpstr>
      <vt:lpstr>'5'!id_2058_3259_5_2_C</vt:lpstr>
      <vt:lpstr>'5'!id_2058_3259_5_2_D</vt:lpstr>
      <vt:lpstr>'5'!id_2058_3259_5_3_A</vt:lpstr>
      <vt:lpstr>'5'!id_2058_3259_5_3_B</vt:lpstr>
      <vt:lpstr>'5'!id_2058_3259_5_3_C</vt:lpstr>
      <vt:lpstr>'5'!id_2058_3259_5_3_D</vt:lpstr>
      <vt:lpstr>'5'!id_2058_3259_5_4_A</vt:lpstr>
      <vt:lpstr>'5'!id_2058_3259_5_4_B</vt:lpstr>
      <vt:lpstr>'5'!id_2058_3259_5_4_C</vt:lpstr>
      <vt:lpstr>'5'!id_2058_3259_5_4_D</vt:lpstr>
      <vt:lpstr>'1.1'!id_2063_3035_1.1_1_A</vt:lpstr>
      <vt:lpstr>'1.1'!id_2063_3035_1.1_1_B</vt:lpstr>
      <vt:lpstr>'1.1'!id_2063_3035_1.1_1_C</vt:lpstr>
      <vt:lpstr>'1.1'!id_2063_3035_1.1_1_D</vt:lpstr>
      <vt:lpstr>'1.1'!id_2063_3035_1.1_2_A</vt:lpstr>
      <vt:lpstr>'1.1'!id_2063_3035_1.1_2_B</vt:lpstr>
      <vt:lpstr>'1.1'!id_2063_3035_1.1_2_C</vt:lpstr>
      <vt:lpstr>'1.1'!id_2063_3035_1.1_2_D</vt:lpstr>
      <vt:lpstr>'1.1'!id_2063_3035_1.1_3_A</vt:lpstr>
      <vt:lpstr>'1.1'!id_2063_3035_1.1_3_B</vt:lpstr>
      <vt:lpstr>'1.1'!id_2063_3035_1.1_3_C</vt:lpstr>
      <vt:lpstr>'1.1'!id_2063_3035_1.1_3_D</vt:lpstr>
      <vt:lpstr>'1.1'!id_2063_3045_1.1_1_A</vt:lpstr>
      <vt:lpstr>'1.1'!id_2063_3045_1.1_1_B</vt:lpstr>
      <vt:lpstr>'1.1'!id_2063_3045_1.1_1_C</vt:lpstr>
      <vt:lpstr>'1.1'!id_2063_3045_1.1_1_D</vt:lpstr>
      <vt:lpstr>'1.1'!id_2063_3045_1.1_2_A</vt:lpstr>
      <vt:lpstr>'1.1'!id_2063_3045_1.1_2_B</vt:lpstr>
      <vt:lpstr>'1.1'!id_2063_3045_1.1_2_C</vt:lpstr>
      <vt:lpstr>'1.1'!id_2063_3045_1.1_2_D</vt:lpstr>
      <vt:lpstr>'1.1'!id_2063_3045_1.1_3_A</vt:lpstr>
      <vt:lpstr>'1.1'!id_2063_3045_1.1_3_B</vt:lpstr>
      <vt:lpstr>'1.1'!id_2063_3045_1.1_3_C</vt:lpstr>
      <vt:lpstr>'1.1'!id_2063_3045_1.1_3_D</vt:lpstr>
      <vt:lpstr>'3.1'!id_2064_3243_3.1_1_A</vt:lpstr>
      <vt:lpstr>'3.1'!id_2064_3243_3.1_1_B</vt:lpstr>
      <vt:lpstr>'3.1'!id_2064_3243_3.1_1_C</vt:lpstr>
      <vt:lpstr>'3.1'!id_2064_3243_3.1_1_D</vt:lpstr>
      <vt:lpstr>'3.1'!id_2064_3243_3.1_2_A</vt:lpstr>
      <vt:lpstr>'3.1'!id_2064_3243_3.1_2_B</vt:lpstr>
      <vt:lpstr>'3.1'!id_2064_3243_3.1_2_C</vt:lpstr>
      <vt:lpstr>'3.1'!id_2064_3243_3.1_2_D</vt:lpstr>
      <vt:lpstr>'3.1'!id_2064_3243_3.1_3_A</vt:lpstr>
      <vt:lpstr>'3.1'!id_2064_3243_3.1_3_B</vt:lpstr>
      <vt:lpstr>'3.1'!id_2064_3243_3.1_3_C</vt:lpstr>
      <vt:lpstr>'3.1'!id_2064_3243_3.1_3_D</vt:lpstr>
      <vt:lpstr>'3.1'!id_2064_3244_3.1_1_A</vt:lpstr>
      <vt:lpstr>'3.1'!id_2064_3244_3.1_1_B</vt:lpstr>
      <vt:lpstr>'3.1'!id_2064_3244_3.1_1_C</vt:lpstr>
      <vt:lpstr>'3.1'!id_2064_3244_3.1_1_D</vt:lpstr>
      <vt:lpstr>'3.1'!id_2064_3244_3.1_2_A</vt:lpstr>
      <vt:lpstr>'3.1'!id_2064_3244_3.1_2_B</vt:lpstr>
      <vt:lpstr>'3.1'!id_2064_3244_3.1_2_C</vt:lpstr>
      <vt:lpstr>'3.1'!id_2064_3244_3.1_2_D</vt:lpstr>
      <vt:lpstr>'3.1'!id_2064_3244_3.1_3_A</vt:lpstr>
      <vt:lpstr>'3.1'!id_2064_3244_3.1_3_B</vt:lpstr>
      <vt:lpstr>'3.1'!id_2064_3244_3.1_3_C</vt:lpstr>
      <vt:lpstr>'3.1'!id_2064_3244_3.1_3_D</vt:lpstr>
      <vt:lpstr>'3.1'!id_2064_3246_3.1_1_A</vt:lpstr>
      <vt:lpstr>'3.1'!id_2064_3246_3.1_1_B</vt:lpstr>
      <vt:lpstr>'3.1'!id_2064_3246_3.1_1_C</vt:lpstr>
      <vt:lpstr>'3.1'!id_2064_3246_3.1_1_D</vt:lpstr>
      <vt:lpstr>'3.1'!id_2064_3246_3.1_2_A</vt:lpstr>
      <vt:lpstr>'3.1'!id_2064_3246_3.1_2_B</vt:lpstr>
      <vt:lpstr>'3.1'!id_2064_3246_3.1_2_C</vt:lpstr>
      <vt:lpstr>'3.1'!id_2064_3246_3.1_2_D</vt:lpstr>
      <vt:lpstr>'3.1'!id_2064_3246_3.1_3_A</vt:lpstr>
      <vt:lpstr>'3.1'!id_2064_3246_3.1_3_B</vt:lpstr>
      <vt:lpstr>'3.1'!id_2064_3246_3.1_3_C</vt:lpstr>
      <vt:lpstr>'3.1'!id_2064_3246_3.1_3_D</vt:lpstr>
      <vt:lpstr>'3.1'!id_2064_3247_3.1_1_A</vt:lpstr>
      <vt:lpstr>'3.1'!id_2064_3247_3.1_1_B</vt:lpstr>
      <vt:lpstr>'3.1'!id_2064_3247_3.1_1_C</vt:lpstr>
      <vt:lpstr>'3.1'!id_2064_3247_3.1_1_D</vt:lpstr>
      <vt:lpstr>'3.1'!id_2064_3247_3.1_2_A</vt:lpstr>
      <vt:lpstr>'3.1'!id_2064_3247_3.1_2_B</vt:lpstr>
      <vt:lpstr>'3.1'!id_2064_3247_3.1_2_C</vt:lpstr>
      <vt:lpstr>'3.1'!id_2064_3247_3.1_2_D</vt:lpstr>
      <vt:lpstr>'3.1'!id_2064_3247_3.1_3_A</vt:lpstr>
      <vt:lpstr>'3.1'!id_2064_3247_3.1_3_B</vt:lpstr>
      <vt:lpstr>'3.1'!id_2064_3247_3.1_3_C</vt:lpstr>
      <vt:lpstr>'3.1'!id_2064_3247_3.1_3_D</vt:lpstr>
      <vt:lpstr>'3.1'!id_2064_3248_3.1_1_A</vt:lpstr>
      <vt:lpstr>'3.1'!id_2064_3248_3.1_1_B</vt:lpstr>
      <vt:lpstr>'3.1'!id_2064_3248_3.1_1_C</vt:lpstr>
      <vt:lpstr>'3.1'!id_2064_3248_3.1_1_D</vt:lpstr>
      <vt:lpstr>'3.1'!id_2064_3248_3.1_2_A</vt:lpstr>
      <vt:lpstr>'3.1'!id_2064_3248_3.1_2_B</vt:lpstr>
      <vt:lpstr>'3.1'!id_2064_3248_3.1_2_C</vt:lpstr>
      <vt:lpstr>'3.1'!id_2064_3248_3.1_2_D</vt:lpstr>
      <vt:lpstr>'3.1'!id_2064_3248_3.1_3_A</vt:lpstr>
      <vt:lpstr>'3.1'!id_2064_3248_3.1_3_B</vt:lpstr>
      <vt:lpstr>'3.1'!id_2064_3248_3.1_3_C</vt:lpstr>
      <vt:lpstr>'3.1'!id_2064_3248_3.1_3_D</vt:lpstr>
      <vt:lpstr>'3.1'!id_2064_3266_3.1_1_A</vt:lpstr>
      <vt:lpstr>'3.1'!id_2064_3266_3.1_1_B</vt:lpstr>
      <vt:lpstr>'3.1'!id_2064_3266_3.1_1_C</vt:lpstr>
      <vt:lpstr>'3.1'!id_2064_3266_3.1_1_D</vt:lpstr>
      <vt:lpstr>'3.1'!id_2064_3266_3.1_2_A</vt:lpstr>
      <vt:lpstr>'3.1'!id_2064_3266_3.1_2_B</vt:lpstr>
      <vt:lpstr>'3.1'!id_2064_3266_3.1_2_C</vt:lpstr>
      <vt:lpstr>'3.1'!id_2064_3266_3.1_2_D</vt:lpstr>
      <vt:lpstr>'3.1'!id_2064_3266_3.1_3_A</vt:lpstr>
      <vt:lpstr>'3.1'!id_2064_3266_3.1_3_B</vt:lpstr>
      <vt:lpstr>'3.1'!id_2064_3266_3.1_3_C</vt:lpstr>
      <vt:lpstr>'3.1'!id_2064_3266_3.1_3_D</vt:lpstr>
      <vt:lpstr>'3.1'!id_2064_3277_3.1_1_A</vt:lpstr>
      <vt:lpstr>'3.1'!id_2064_3277_3.1_1_B</vt:lpstr>
      <vt:lpstr>'3.1'!id_2064_3277_3.1_1_C</vt:lpstr>
      <vt:lpstr>'3.1'!id_2064_3277_3.1_1_D</vt:lpstr>
      <vt:lpstr>'3.1'!id_2064_3277_3.1_2_A</vt:lpstr>
      <vt:lpstr>'3.1'!id_2064_3277_3.1_2_B</vt:lpstr>
      <vt:lpstr>'3.1'!id_2064_3277_3.1_2_C</vt:lpstr>
      <vt:lpstr>'3.1'!id_2064_3277_3.1_2_D</vt:lpstr>
      <vt:lpstr>'3.1'!id_2064_3277_3.1_3_A</vt:lpstr>
      <vt:lpstr>'3.1'!id_2064_3277_3.1_3_B</vt:lpstr>
      <vt:lpstr>'3.1'!id_2064_3277_3.1_3_C</vt:lpstr>
      <vt:lpstr>'3.1'!id_2064_3277_3.1_3_D</vt:lpstr>
      <vt:lpstr>'3.1'!id_2064_3278_3.1_1_A</vt:lpstr>
      <vt:lpstr>'3.1'!id_2064_3278_3.1_1_B</vt:lpstr>
      <vt:lpstr>'3.1'!id_2064_3278_3.1_1_C</vt:lpstr>
      <vt:lpstr>'3.1'!id_2064_3278_3.1_1_D</vt:lpstr>
      <vt:lpstr>'3.1'!id_2064_3278_3.1_2_A</vt:lpstr>
      <vt:lpstr>'3.1'!id_2064_3278_3.1_2_B</vt:lpstr>
      <vt:lpstr>'3.1'!id_2064_3278_3.1_2_C</vt:lpstr>
      <vt:lpstr>'3.1'!id_2064_3278_3.1_2_D</vt:lpstr>
      <vt:lpstr>'3.1'!id_2064_3278_3.1_3_A</vt:lpstr>
      <vt:lpstr>'3.1'!id_2064_3278_3.1_3_B</vt:lpstr>
      <vt:lpstr>'3.1'!id_2064_3278_3.1_3_C</vt:lpstr>
      <vt:lpstr>'3.1'!id_2064_3278_3.1_3_D</vt:lpstr>
      <vt:lpstr>'3.1'!id_2064_3295_3.1_1_A</vt:lpstr>
      <vt:lpstr>'3.1'!id_2064_3295_3.1_1_B</vt:lpstr>
      <vt:lpstr>'3.1'!id_2064_3295_3.1_1_C</vt:lpstr>
      <vt:lpstr>'3.1'!id_2064_3295_3.1_1_D</vt:lpstr>
      <vt:lpstr>'3.1'!id_2064_3295_3.1_2_A</vt:lpstr>
      <vt:lpstr>'3.1'!id_2064_3295_3.1_2_B</vt:lpstr>
      <vt:lpstr>'3.1'!id_2064_3295_3.1_2_C</vt:lpstr>
      <vt:lpstr>'3.1'!id_2064_3295_3.1_2_D</vt:lpstr>
      <vt:lpstr>'3.1'!id_2064_3295_3.1_3_A</vt:lpstr>
      <vt:lpstr>'3.1'!id_2064_3295_3.1_3_B</vt:lpstr>
      <vt:lpstr>'3.1'!id_2064_3295_3.1_3_C</vt:lpstr>
      <vt:lpstr>'3.1'!id_2064_3295_3.1_3_D</vt:lpstr>
      <vt:lpstr>'4'!id_4_1005_4_1_A</vt:lpstr>
      <vt:lpstr>'4'!id_4_1005_4_1_B</vt:lpstr>
      <vt:lpstr>'4'!id_4_1005_4_1_C</vt:lpstr>
      <vt:lpstr>'4'!id_4_1005_4_1_D</vt:lpstr>
      <vt:lpstr>'4'!id_4_1005_4_2_A</vt:lpstr>
      <vt:lpstr>'4'!id_4_1005_4_2_B</vt:lpstr>
      <vt:lpstr>'4'!id_4_1005_4_2_C</vt:lpstr>
      <vt:lpstr>'4'!id_4_1005_4_2_D</vt:lpstr>
      <vt:lpstr>'4'!id_4_1005_4_3_A</vt:lpstr>
      <vt:lpstr>'4'!id_4_1005_4_3_B</vt:lpstr>
      <vt:lpstr>'4'!id_4_1005_4_3_C</vt:lpstr>
      <vt:lpstr>'4'!id_4_1005_4_3_D</vt:lpstr>
      <vt:lpstr>'4'!id_4_1005_4_4_A</vt:lpstr>
      <vt:lpstr>'4'!id_4_1005_4_4_B</vt:lpstr>
      <vt:lpstr>'4'!id_4_1005_4_4_C</vt:lpstr>
      <vt:lpstr>'4'!id_4_1005_4_4_D</vt:lpstr>
      <vt:lpstr>'4'!id_4_1011_4_1_A</vt:lpstr>
      <vt:lpstr>'4'!id_4_1011_4_1_B</vt:lpstr>
      <vt:lpstr>'4'!id_4_1011_4_1_C</vt:lpstr>
      <vt:lpstr>'4'!id_4_1011_4_1_D</vt:lpstr>
      <vt:lpstr>'4'!id_4_1011_4_2_A</vt:lpstr>
      <vt:lpstr>'4'!id_4_1011_4_2_B</vt:lpstr>
      <vt:lpstr>'4'!id_4_1011_4_2_C</vt:lpstr>
      <vt:lpstr>'4'!id_4_1011_4_2_D</vt:lpstr>
      <vt:lpstr>'4'!id_4_1011_4_3_A</vt:lpstr>
      <vt:lpstr>'4'!id_4_1011_4_3_B</vt:lpstr>
      <vt:lpstr>'4'!id_4_1011_4_3_C</vt:lpstr>
      <vt:lpstr>'4'!id_4_1011_4_3_D</vt:lpstr>
      <vt:lpstr>'4'!id_4_1011_4_4_A</vt:lpstr>
      <vt:lpstr>'4'!id_4_1011_4_4_B</vt:lpstr>
      <vt:lpstr>'4'!id_4_1011_4_4_C</vt:lpstr>
      <vt:lpstr>'4'!id_4_1011_4_4_D</vt:lpstr>
      <vt:lpstr>'4'!id_4_1085_4_1_A</vt:lpstr>
      <vt:lpstr>'4'!id_4_1085_4_1_B</vt:lpstr>
      <vt:lpstr>'4'!id_4_1085_4_1_C</vt:lpstr>
      <vt:lpstr>'4'!id_4_1085_4_1_D</vt:lpstr>
      <vt:lpstr>'4'!id_4_1085_4_2_A</vt:lpstr>
      <vt:lpstr>'4'!id_4_1085_4_2_B</vt:lpstr>
      <vt:lpstr>'4'!id_4_1085_4_2_C</vt:lpstr>
      <vt:lpstr>'4'!id_4_1085_4_2_D</vt:lpstr>
      <vt:lpstr>'4'!id_4_1085_4_3_A</vt:lpstr>
      <vt:lpstr>'4'!id_4_1085_4_3_B</vt:lpstr>
      <vt:lpstr>'4'!id_4_1085_4_3_C</vt:lpstr>
      <vt:lpstr>'4'!id_4_1085_4_3_D</vt:lpstr>
      <vt:lpstr>'4'!id_4_1085_4_4_A</vt:lpstr>
      <vt:lpstr>'4'!id_4_1085_4_4_B</vt:lpstr>
      <vt:lpstr>'4'!id_4_1085_4_4_C</vt:lpstr>
      <vt:lpstr>'4'!id_4_1085_4_4_D</vt:lpstr>
      <vt:lpstr>'4'!id_4_1126_4_1_A</vt:lpstr>
      <vt:lpstr>'4'!id_4_1126_4_1_B</vt:lpstr>
      <vt:lpstr>'4'!id_4_1126_4_1_C</vt:lpstr>
      <vt:lpstr>'4'!id_4_1126_4_1_D</vt:lpstr>
      <vt:lpstr>'4'!id_4_1126_4_2_A</vt:lpstr>
      <vt:lpstr>'4'!id_4_1126_4_2_B</vt:lpstr>
      <vt:lpstr>'4'!id_4_1126_4_2_C</vt:lpstr>
      <vt:lpstr>'4'!id_4_1126_4_2_D</vt:lpstr>
      <vt:lpstr>'4'!id_4_1126_4_3_A</vt:lpstr>
      <vt:lpstr>'4'!id_4_1126_4_3_B</vt:lpstr>
      <vt:lpstr>'4'!id_4_1126_4_3_C</vt:lpstr>
      <vt:lpstr>'4'!id_4_1126_4_3_D</vt:lpstr>
      <vt:lpstr>'4'!id_4_1126_4_4_A</vt:lpstr>
      <vt:lpstr>'4'!id_4_1126_4_4_B</vt:lpstr>
      <vt:lpstr>'4'!id_4_1126_4_4_C</vt:lpstr>
      <vt:lpstr>'4'!id_4_1126_4_4_D</vt:lpstr>
      <vt:lpstr>'5'!id_5_1013_5_1_A</vt:lpstr>
      <vt:lpstr>'5'!id_5_1013_5_1_B</vt:lpstr>
      <vt:lpstr>'5'!id_5_1013_5_1_C</vt:lpstr>
      <vt:lpstr>'5'!id_5_1013_5_1_D</vt:lpstr>
      <vt:lpstr>'5'!id_5_1013_5_2_A</vt:lpstr>
      <vt:lpstr>'5'!id_5_1013_5_2_B</vt:lpstr>
      <vt:lpstr>'5'!id_5_1013_5_2_C</vt:lpstr>
      <vt:lpstr>'5'!id_5_1013_5_2_D</vt:lpstr>
      <vt:lpstr>'5'!id_5_1013_5_3_A</vt:lpstr>
      <vt:lpstr>'5'!id_5_1013_5_3_B</vt:lpstr>
      <vt:lpstr>'5'!id_5_1013_5_3_C</vt:lpstr>
      <vt:lpstr>'5'!id_5_1013_5_3_D</vt:lpstr>
      <vt:lpstr>'5'!id_5_1013_5_4_A</vt:lpstr>
      <vt:lpstr>'5'!id_5_1013_5_4_B</vt:lpstr>
      <vt:lpstr>'5'!id_5_1013_5_4_C</vt:lpstr>
      <vt:lpstr>'5'!id_5_1013_5_4_D</vt:lpstr>
      <vt:lpstr>'5'!id_5_1075_5_1_A</vt:lpstr>
      <vt:lpstr>'5'!id_5_1075_5_1_B</vt:lpstr>
      <vt:lpstr>'5'!id_5_1075_5_1_C</vt:lpstr>
      <vt:lpstr>'5'!id_5_1075_5_1_D</vt:lpstr>
      <vt:lpstr>'5'!id_5_1075_5_2_A</vt:lpstr>
      <vt:lpstr>'5'!id_5_1075_5_2_B</vt:lpstr>
      <vt:lpstr>'5'!id_5_1075_5_2_C</vt:lpstr>
      <vt:lpstr>'5'!id_5_1075_5_2_D</vt:lpstr>
      <vt:lpstr>'5'!id_5_1075_5_3_A</vt:lpstr>
      <vt:lpstr>'5'!id_5_1075_5_3_B</vt:lpstr>
      <vt:lpstr>'5'!id_5_1075_5_3_C</vt:lpstr>
      <vt:lpstr>'5'!id_5_1075_5_3_D</vt:lpstr>
      <vt:lpstr>'5'!id_5_1075_5_4_A</vt:lpstr>
      <vt:lpstr>'5'!id_5_1075_5_4_B</vt:lpstr>
      <vt:lpstr>'5'!id_5_1075_5_4_C</vt:lpstr>
      <vt:lpstr>'5'!id_5_1075_5_4_D</vt:lpstr>
      <vt:lpstr>'5'!id_5_1081_5_1_A</vt:lpstr>
      <vt:lpstr>'5'!id_5_1081_5_1_B</vt:lpstr>
      <vt:lpstr>'5'!id_5_1081_5_1_C</vt:lpstr>
      <vt:lpstr>'5'!id_5_1081_5_1_D</vt:lpstr>
      <vt:lpstr>'5'!id_5_1081_5_2_A</vt:lpstr>
      <vt:lpstr>'5'!id_5_1081_5_2_B</vt:lpstr>
      <vt:lpstr>'5'!id_5_1081_5_2_C</vt:lpstr>
      <vt:lpstr>'5'!id_5_1081_5_2_D</vt:lpstr>
      <vt:lpstr>'5'!id_5_1081_5_3_A</vt:lpstr>
      <vt:lpstr>'5'!id_5_1081_5_3_B</vt:lpstr>
      <vt:lpstr>'5'!id_5_1081_5_3_C</vt:lpstr>
      <vt:lpstr>'5'!id_5_1081_5_3_D</vt:lpstr>
      <vt:lpstr>'5'!id_5_1081_5_4_A</vt:lpstr>
      <vt:lpstr>'5'!id_5_1081_5_4_B</vt:lpstr>
      <vt:lpstr>'5'!id_5_1081_5_4_C</vt:lpstr>
      <vt:lpstr>'5'!id_5_1081_5_4_D</vt:lpstr>
      <vt:lpstr>'5'!id_5_1104_5_1_A</vt:lpstr>
      <vt:lpstr>'5'!id_5_1104_5_1_B</vt:lpstr>
      <vt:lpstr>'5'!id_5_1104_5_1_C</vt:lpstr>
      <vt:lpstr>'5'!id_5_1104_5_1_D</vt:lpstr>
      <vt:lpstr>'5'!id_5_1104_5_2_A</vt:lpstr>
      <vt:lpstr>'5'!id_5_1104_5_2_B</vt:lpstr>
      <vt:lpstr>'5'!id_5_1104_5_2_C</vt:lpstr>
      <vt:lpstr>'5'!id_5_1104_5_2_D</vt:lpstr>
      <vt:lpstr>'5'!id_5_1104_5_3_A</vt:lpstr>
      <vt:lpstr>'5'!id_5_1104_5_3_B</vt:lpstr>
      <vt:lpstr>'5'!id_5_1104_5_3_C</vt:lpstr>
      <vt:lpstr>'5'!id_5_1104_5_3_D</vt:lpstr>
      <vt:lpstr>'5'!id_5_1104_5_4_A</vt:lpstr>
      <vt:lpstr>'5'!id_5_1104_5_4_B</vt:lpstr>
      <vt:lpstr>'5'!id_5_1104_5_4_C</vt:lpstr>
      <vt:lpstr>'5'!id_5_1104_5_4_D</vt:lpstr>
      <vt:lpstr>'5'!id_5_1161_5_1_A</vt:lpstr>
      <vt:lpstr>'5'!id_5_1161_5_1_B</vt:lpstr>
      <vt:lpstr>'5'!id_5_1161_5_1_C</vt:lpstr>
      <vt:lpstr>'5'!id_5_1161_5_1_D</vt:lpstr>
      <vt:lpstr>'5'!id_5_1161_5_2_A</vt:lpstr>
      <vt:lpstr>'5'!id_5_1161_5_2_B</vt:lpstr>
      <vt:lpstr>'5'!id_5_1161_5_2_C</vt:lpstr>
      <vt:lpstr>'5'!id_5_1161_5_2_D</vt:lpstr>
      <vt:lpstr>'5'!id_5_1161_5_3_A</vt:lpstr>
      <vt:lpstr>'5'!id_5_1161_5_3_B</vt:lpstr>
      <vt:lpstr>'5'!id_5_1161_5_3_C</vt:lpstr>
      <vt:lpstr>'5'!id_5_1161_5_3_D</vt:lpstr>
      <vt:lpstr>'5'!id_5_1161_5_4_A</vt:lpstr>
      <vt:lpstr>'5'!id_5_1161_5_4_B</vt:lpstr>
      <vt:lpstr>'5'!id_5_1161_5_4_C</vt:lpstr>
      <vt:lpstr>'5'!id_5_1161_5_4_D</vt:lpstr>
      <vt:lpstr>'5'!id_5_1178_5_1_A</vt:lpstr>
      <vt:lpstr>'5'!id_5_1178_5_1_B</vt:lpstr>
      <vt:lpstr>'5'!id_5_1178_5_1_C</vt:lpstr>
      <vt:lpstr>'5'!id_5_1178_5_1_D</vt:lpstr>
      <vt:lpstr>'5'!id_5_1178_5_2_A</vt:lpstr>
      <vt:lpstr>'5'!id_5_1178_5_2_B</vt:lpstr>
      <vt:lpstr>'5'!id_5_1178_5_2_C</vt:lpstr>
      <vt:lpstr>'5'!id_5_1178_5_2_D</vt:lpstr>
      <vt:lpstr>'5'!id_5_1178_5_3_A</vt:lpstr>
      <vt:lpstr>'5'!id_5_1178_5_3_B</vt:lpstr>
      <vt:lpstr>'5'!id_5_1178_5_3_C</vt:lpstr>
      <vt:lpstr>'5'!id_5_1178_5_3_D</vt:lpstr>
      <vt:lpstr>'5'!id_5_1178_5_4_A</vt:lpstr>
      <vt:lpstr>'5'!id_5_1178_5_4_B</vt:lpstr>
      <vt:lpstr>'5'!id_5_1178_5_4_C</vt:lpstr>
      <vt:lpstr>'5'!id_5_1178_5_4_D</vt:lpstr>
      <vt:lpstr>'8'!id_8_3040_8_1_A</vt:lpstr>
      <vt:lpstr>'8'!id_8_3040_8_1_B</vt:lpstr>
      <vt:lpstr>'8'!id_8_3040_8_1_C</vt:lpstr>
      <vt:lpstr>'8'!id_8_3040_8_1_D</vt:lpstr>
      <vt:lpstr>'8'!id_8_3040_8_2_A</vt:lpstr>
      <vt:lpstr>'8'!id_8_3040_8_2_B</vt:lpstr>
      <vt:lpstr>'8'!id_8_3040_8_2_C</vt:lpstr>
      <vt:lpstr>'8'!id_8_3040_8_2_D</vt:lpstr>
      <vt:lpstr>'9'!id_9_3257_9_1_A</vt:lpstr>
      <vt:lpstr>'9'!id_9_3257_9_1_B</vt:lpstr>
      <vt:lpstr>'9'!id_9_3257_9_1_C</vt:lpstr>
      <vt:lpstr>'9'!id_9_3257_9_1_D</vt:lpstr>
      <vt:lpstr>'9'!id_9_3257_9_2_A</vt:lpstr>
      <vt:lpstr>'9'!id_9_3257_9_2_B</vt:lpstr>
      <vt:lpstr>'9'!id_9_3257_9_2_C</vt:lpstr>
      <vt:lpstr>'9'!id_9_3257_9_2_D</vt:lpstr>
      <vt:lpstr>'9'!id_9_3275_9_1_A</vt:lpstr>
      <vt:lpstr>'9'!id_9_3275_9_1_B</vt:lpstr>
      <vt:lpstr>'9'!id_9_3275_9_1_C</vt:lpstr>
      <vt:lpstr>'9'!id_9_3275_9_1_D</vt:lpstr>
      <vt:lpstr>'9'!id_9_3275_9_2_A</vt:lpstr>
      <vt:lpstr>'9'!id_9_3275_9_2_B</vt:lpstr>
      <vt:lpstr>'9'!id_9_3275_9_2_C</vt:lpstr>
      <vt:lpstr>'9'!id_9_3275_9_2_D</vt:lpstr>
      <vt:lpstr>'1'!results</vt:lpstr>
      <vt:lpstr>'1.1'!results</vt:lpstr>
      <vt:lpstr>'10'!results</vt:lpstr>
      <vt:lpstr>'11'!results</vt:lpstr>
      <vt:lpstr>'2'!results</vt:lpstr>
      <vt:lpstr>'2.1'!results</vt:lpstr>
      <vt:lpstr>'3'!results</vt:lpstr>
      <vt:lpstr>'3.1'!results</vt:lpstr>
      <vt:lpstr>'4'!results</vt:lpstr>
      <vt:lpstr>'4.1'!results</vt:lpstr>
      <vt:lpstr>'5'!results</vt:lpstr>
      <vt:lpstr>'5.1'!results</vt:lpstr>
      <vt:lpstr>'7'!results</vt:lpstr>
      <vt:lpstr>'8'!results</vt:lpstr>
      <vt:lpstr>'9'!results</vt:lpstr>
      <vt:lpstr>'GK1'!results</vt:lpstr>
      <vt:lpstr>'GK2'!results</vt:lpstr>
      <vt:lpstr>'GK3'!results</vt:lpstr>
      <vt:lpstr>GKGK4!results</vt:lpstr>
      <vt:lpstr>'GKM3'!results</vt:lpstr>
      <vt:lpstr>'GTK3'!results</vt:lpstr>
      <vt:lpstr>'GTK4'!results</vt:lpstr>
      <vt:lpstr>ResultTemplate!results</vt:lpstr>
      <vt:lpstr>'1'!round1</vt:lpstr>
      <vt:lpstr>'1.1'!round1</vt:lpstr>
      <vt:lpstr>'10'!round1</vt:lpstr>
      <vt:lpstr>'11'!round1</vt:lpstr>
      <vt:lpstr>'2'!round1</vt:lpstr>
      <vt:lpstr>'2.1'!round1</vt:lpstr>
      <vt:lpstr>'3'!round1</vt:lpstr>
      <vt:lpstr>'3.1'!round1</vt:lpstr>
      <vt:lpstr>'4'!round1</vt:lpstr>
      <vt:lpstr>'4.1'!round1</vt:lpstr>
      <vt:lpstr>'5'!round1</vt:lpstr>
      <vt:lpstr>'5.1'!round1</vt:lpstr>
      <vt:lpstr>'7'!round1</vt:lpstr>
      <vt:lpstr>'8'!round1</vt:lpstr>
      <vt:lpstr>'9'!round1</vt:lpstr>
      <vt:lpstr>'GK1'!round1</vt:lpstr>
      <vt:lpstr>'GK2'!round1</vt:lpstr>
      <vt:lpstr>'GK3'!round1</vt:lpstr>
      <vt:lpstr>GKGK4!round1</vt:lpstr>
      <vt:lpstr>'GKM3'!round1</vt:lpstr>
      <vt:lpstr>'GTK3'!round1</vt:lpstr>
      <vt:lpstr>'GTK4'!round1</vt:lpstr>
      <vt:lpstr>ResultTemplate!round1</vt:lpstr>
      <vt:lpstr>'1'!round2</vt:lpstr>
      <vt:lpstr>'1.1'!round2</vt:lpstr>
      <vt:lpstr>'10'!round2</vt:lpstr>
      <vt:lpstr>'11'!round2</vt:lpstr>
      <vt:lpstr>'2'!round2</vt:lpstr>
      <vt:lpstr>'2.1'!round2</vt:lpstr>
      <vt:lpstr>'3'!round2</vt:lpstr>
      <vt:lpstr>'3.1'!round2</vt:lpstr>
      <vt:lpstr>'4'!round2</vt:lpstr>
      <vt:lpstr>'4.1'!round2</vt:lpstr>
      <vt:lpstr>'5'!round2</vt:lpstr>
      <vt:lpstr>'5.1'!round2</vt:lpstr>
      <vt:lpstr>'7'!round2</vt:lpstr>
      <vt:lpstr>'8'!round2</vt:lpstr>
      <vt:lpstr>'9'!round2</vt:lpstr>
      <vt:lpstr>'GK1'!round2</vt:lpstr>
      <vt:lpstr>'GK2'!round2</vt:lpstr>
      <vt:lpstr>'GK3'!round2</vt:lpstr>
      <vt:lpstr>GKGK4!round2</vt:lpstr>
      <vt:lpstr>'GKM3'!round2</vt:lpstr>
      <vt:lpstr>'GTK3'!round2</vt:lpstr>
      <vt:lpstr>'GTK4'!round2</vt:lpstr>
      <vt:lpstr>ResultTemplate!round2</vt:lpstr>
      <vt:lpstr>'1'!round3</vt:lpstr>
      <vt:lpstr>'1.1'!round3</vt:lpstr>
      <vt:lpstr>'10'!round3</vt:lpstr>
      <vt:lpstr>'11'!round3</vt:lpstr>
      <vt:lpstr>'2'!round3</vt:lpstr>
      <vt:lpstr>'2.1'!round3</vt:lpstr>
      <vt:lpstr>'3'!round3</vt:lpstr>
      <vt:lpstr>'3.1'!round3</vt:lpstr>
      <vt:lpstr>'4'!round3</vt:lpstr>
      <vt:lpstr>'4.1'!round3</vt:lpstr>
      <vt:lpstr>'5'!round3</vt:lpstr>
      <vt:lpstr>'5.1'!round3</vt:lpstr>
      <vt:lpstr>'7'!round3</vt:lpstr>
      <vt:lpstr>'8'!round3</vt:lpstr>
      <vt:lpstr>'9'!round3</vt:lpstr>
      <vt:lpstr>'GK1'!round3</vt:lpstr>
      <vt:lpstr>'GK2'!round3</vt:lpstr>
      <vt:lpstr>'GK3'!round3</vt:lpstr>
      <vt:lpstr>GKGK4!round3</vt:lpstr>
      <vt:lpstr>'GKM3'!round3</vt:lpstr>
      <vt:lpstr>'GTK3'!round3</vt:lpstr>
      <vt:lpstr>'GTK4'!round3</vt:lpstr>
      <vt:lpstr>ResultTemplate!round3</vt:lpstr>
      <vt:lpstr>'1'!round4</vt:lpstr>
      <vt:lpstr>'1.1'!round4</vt:lpstr>
      <vt:lpstr>'10'!round4</vt:lpstr>
      <vt:lpstr>'11'!round4</vt:lpstr>
      <vt:lpstr>'2'!round4</vt:lpstr>
      <vt:lpstr>'2.1'!round4</vt:lpstr>
      <vt:lpstr>'3'!round4</vt:lpstr>
      <vt:lpstr>'3.1'!round4</vt:lpstr>
      <vt:lpstr>'4'!round4</vt:lpstr>
      <vt:lpstr>'4.1'!round4</vt:lpstr>
      <vt:lpstr>'5'!round4</vt:lpstr>
      <vt:lpstr>'5.1'!round4</vt:lpstr>
      <vt:lpstr>'7'!round4</vt:lpstr>
      <vt:lpstr>'8'!round4</vt:lpstr>
      <vt:lpstr>'9'!round4</vt:lpstr>
      <vt:lpstr>'GK1'!round4</vt:lpstr>
      <vt:lpstr>'GK2'!round4</vt:lpstr>
      <vt:lpstr>'GK3'!round4</vt:lpstr>
      <vt:lpstr>GKGK4!round4</vt:lpstr>
      <vt:lpstr>'GKM3'!round4</vt:lpstr>
      <vt:lpstr>'GTK3'!round4</vt:lpstr>
      <vt:lpstr>'GTK4'!round4</vt:lpstr>
      <vt:lpstr>ResultTemplate!round4</vt:lpstr>
      <vt:lpstr>'1'!Utskriftsrubriker</vt:lpstr>
      <vt:lpstr>'1.1'!Utskriftsrubriker</vt:lpstr>
      <vt:lpstr>'10'!Utskriftsrubriker</vt:lpstr>
      <vt:lpstr>'11'!Utskriftsrubriker</vt:lpstr>
      <vt:lpstr>'2'!Utskriftsrubriker</vt:lpstr>
      <vt:lpstr>'2.1'!Utskriftsrubriker</vt:lpstr>
      <vt:lpstr>'3'!Utskriftsrubriker</vt:lpstr>
      <vt:lpstr>'3.1'!Utskriftsrubriker</vt:lpstr>
      <vt:lpstr>'4'!Utskriftsrubriker</vt:lpstr>
      <vt:lpstr>'4.1'!Utskriftsrubriker</vt:lpstr>
      <vt:lpstr>'5'!Utskriftsrubriker</vt:lpstr>
      <vt:lpstr>'5.1'!Utskriftsrubriker</vt:lpstr>
      <vt:lpstr>'7'!Utskriftsrubriker</vt:lpstr>
      <vt:lpstr>'8'!Utskriftsrubriker</vt:lpstr>
      <vt:lpstr>'9'!Utskriftsrubriker</vt:lpstr>
      <vt:lpstr>'GK1'!Utskriftsrubriker</vt:lpstr>
      <vt:lpstr>'GK2'!Utskriftsrubriker</vt:lpstr>
      <vt:lpstr>'GK3'!Utskriftsrubriker</vt:lpstr>
      <vt:lpstr>GKGK4!Utskriftsrubriker</vt:lpstr>
      <vt:lpstr>'GKM3'!Utskriftsrubriker</vt:lpstr>
      <vt:lpstr>'GTK3'!Utskriftsrubriker</vt:lpstr>
      <vt:lpstr>'GTK4'!Utskriftsrubriker</vt:lpstr>
      <vt:lpstr>ResultTemplate!Utskriftsrubriker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Lundström</dc:creator>
  <cp:lastModifiedBy>Magnus</cp:lastModifiedBy>
  <cp:lastPrinted>2017-10-03T11:58:36Z</cp:lastPrinted>
  <dcterms:created xsi:type="dcterms:W3CDTF">2017-06-20T09:54:48Z</dcterms:created>
  <dcterms:modified xsi:type="dcterms:W3CDTF">2018-09-01T13:52:51Z</dcterms:modified>
</cp:coreProperties>
</file>