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C:\Users\Elie\Desktop\"/>
    </mc:Choice>
  </mc:AlternateContent>
  <bookViews>
    <workbookView xWindow="0" yWindow="0" windowWidth="11010" windowHeight="3120" firstSheet="1" activeTab="1"/>
  </bookViews>
  <sheets>
    <sheet name="synthèse jours" sheetId="14" r:id="rId1"/>
    <sheet name="synthèse" sheetId="9" r:id="rId2"/>
    <sheet name="Champ" sheetId="5" r:id="rId3"/>
    <sheet name="Boulogne" sheetId="3" r:id="rId4"/>
    <sheet name="Voltaire" sheetId="4" r:id="rId5"/>
    <sheet name="PO" sheetId="2" r:id="rId6"/>
    <sheet name="NICE" sheetId="7" r:id="rId7"/>
    <sheet name="HDV" sheetId="1" r:id="rId8"/>
    <sheet name="GDN" sheetId="6" r:id="rId9"/>
    <sheet name="Chalon" sheetId="8" r:id="rId10"/>
    <sheet name="Cannes" sheetId="10" r:id="rId11"/>
    <sheet name="ES" sheetId="15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_BUDFINPROJ" localSheetId="0">#REF!</definedName>
    <definedName name="_BUDFINPROJ">#REF!</definedName>
    <definedName name="_BUDINITIAL" localSheetId="0">#REF!</definedName>
    <definedName name="_BUDINITIAL">#REF!</definedName>
    <definedName name="_BUDREV1" localSheetId="0">#REF!:[1]!colG1</definedName>
    <definedName name="_BUDREV1">#REF!:[1]!colG1</definedName>
    <definedName name="_BUDREV10" localSheetId="0">#REF!:[1]!colG10</definedName>
    <definedName name="_BUDREV10">#REF!:[1]!colG10</definedName>
    <definedName name="_BUDREV11" localSheetId="0">#REF!:[1]!colG11</definedName>
    <definedName name="_BUDREV11">#REF!:[1]!colG11</definedName>
    <definedName name="_BUDREV12" localSheetId="0">#REF!:[1]!colG12</definedName>
    <definedName name="_BUDREV12">#REF!:[1]!colG12</definedName>
    <definedName name="_BUDREV13" localSheetId="0">#REF!:[1]!colG13</definedName>
    <definedName name="_BUDREV13">#REF!:[1]!colG13</definedName>
    <definedName name="_BUDREV14" localSheetId="0">#REF!:[1]!colG14</definedName>
    <definedName name="_BUDREV14">#REF!:[1]!colG14</definedName>
    <definedName name="_BUDREV15" localSheetId="0">#REF!:[1]!colG15</definedName>
    <definedName name="_BUDREV15">#REF!:[1]!colG15</definedName>
    <definedName name="_BUDREV16" localSheetId="0">#REF!:[1]!colG16</definedName>
    <definedName name="_BUDREV16">#REF!:[1]!colG16</definedName>
    <definedName name="_BUDREV2" localSheetId="0">#REF!:[1]!colG2</definedName>
    <definedName name="_BUDREV2">#REF!:[1]!colG2</definedName>
    <definedName name="_BUDREV3" localSheetId="0">#REF!:[1]!colG3</definedName>
    <definedName name="_BUDREV3">#REF!:[1]!colG3</definedName>
    <definedName name="_BUDREV4" localSheetId="0">#REF!:[1]!colG4</definedName>
    <definedName name="_BUDREV4">#REF!:[1]!colG4</definedName>
    <definedName name="_BUDREV5" localSheetId="0">#REF!:[1]!colG5</definedName>
    <definedName name="_BUDREV5">#REF!:[1]!colG5</definedName>
    <definedName name="_BUDREV6" localSheetId="0">#REF!:[1]!colG6</definedName>
    <definedName name="_BUDREV6">#REF!:[1]!colG6</definedName>
    <definedName name="_BUDREV7" localSheetId="0">#REF!:[1]!colG7</definedName>
    <definedName name="_BUDREV7">#REF!:[1]!colG7</definedName>
    <definedName name="_BUDREV8" localSheetId="0">#REF!:[1]!colG8</definedName>
    <definedName name="_BUDREV8">#REF!:[1]!colG8</definedName>
    <definedName name="_BUDREV9" localSheetId="0">#REF!:[1]!colG9</definedName>
    <definedName name="_BUDREV9">#REF!:[1]!colG9</definedName>
    <definedName name="_duree" localSheetId="0">#REF!</definedName>
    <definedName name="_duree">#REF!</definedName>
    <definedName name="_EFF1" localSheetId="0">#REF!</definedName>
    <definedName name="_EFF1">#REF!</definedName>
    <definedName name="_EFF10" localSheetId="0">#REF!</definedName>
    <definedName name="_EFF10">#REF!</definedName>
    <definedName name="_EFF11" localSheetId="0">#REF!</definedName>
    <definedName name="_EFF11">#REF!</definedName>
    <definedName name="_EFF12" localSheetId="0">#REF!</definedName>
    <definedName name="_EFF12">#REF!</definedName>
    <definedName name="_EFF13" localSheetId="0">#REF!</definedName>
    <definedName name="_EFF13">#REF!</definedName>
    <definedName name="_EFF14" localSheetId="0">#REF!</definedName>
    <definedName name="_EFF14">#REF!</definedName>
    <definedName name="_EFF15" localSheetId="0">#REF!</definedName>
    <definedName name="_EFF15">#REF!</definedName>
    <definedName name="_EFF16" localSheetId="0">#REF!</definedName>
    <definedName name="_EFF16">#REF!</definedName>
    <definedName name="_EFF17" localSheetId="0">#REF!</definedName>
    <definedName name="_EFF17">#REF!</definedName>
    <definedName name="_EFF18" localSheetId="0">#REF!</definedName>
    <definedName name="_EFF18">#REF!</definedName>
    <definedName name="_EFF19" localSheetId="0">#REF!</definedName>
    <definedName name="_EFF19">#REF!</definedName>
    <definedName name="_EFF2" localSheetId="0">#REF!</definedName>
    <definedName name="_EFF2">#REF!</definedName>
    <definedName name="_EFF20" localSheetId="0">#REF!</definedName>
    <definedName name="_EFF20">#REF!</definedName>
    <definedName name="_EFF21" localSheetId="0">#REF!</definedName>
    <definedName name="_EFF21">#REF!</definedName>
    <definedName name="_EFF22" localSheetId="0">#REF!</definedName>
    <definedName name="_EFF22">#REF!</definedName>
    <definedName name="_EFF23" localSheetId="0">#REF!</definedName>
    <definedName name="_EFF23">#REF!</definedName>
    <definedName name="_EFF24" localSheetId="0">#REF!</definedName>
    <definedName name="_EFF24">#REF!</definedName>
    <definedName name="_EFF25" localSheetId="0">#REF!</definedName>
    <definedName name="_EFF25">#REF!</definedName>
    <definedName name="_EFF26" localSheetId="0">#REF!</definedName>
    <definedName name="_EFF26">#REF!</definedName>
    <definedName name="_EFF27" localSheetId="0">#REF!</definedName>
    <definedName name="_EFF27">#REF!</definedName>
    <definedName name="_EFF28" localSheetId="0">#REF!</definedName>
    <definedName name="_EFF28">#REF!</definedName>
    <definedName name="_EFF29" localSheetId="0">#REF!</definedName>
    <definedName name="_EFF29">#REF!</definedName>
    <definedName name="_EFF3" localSheetId="0">#REF!</definedName>
    <definedName name="_EFF3">#REF!</definedName>
    <definedName name="_EFF4" localSheetId="0">#REF!</definedName>
    <definedName name="_EFF4">#REF!</definedName>
    <definedName name="_EFF5" localSheetId="0">#REF!</definedName>
    <definedName name="_EFF5">#REF!</definedName>
    <definedName name="_EFF6" localSheetId="0">#REF!</definedName>
    <definedName name="_EFF6">#REF!</definedName>
    <definedName name="_EFF7" localSheetId="0">#REF!</definedName>
    <definedName name="_EFF7">#REF!</definedName>
    <definedName name="_EFF8" localSheetId="0">#REF!</definedName>
    <definedName name="_EFF8">#REF!</definedName>
    <definedName name="_EFF9" localSheetId="0">#REF!</definedName>
    <definedName name="_EFF9">#REF!</definedName>
    <definedName name="_FACTURES" localSheetId="0">#REF!</definedName>
    <definedName name="_FACTURES">#REF!</definedName>
    <definedName name="_xlnm._FilterDatabase" localSheetId="11" hidden="1">ES!$A$1:$M$186</definedName>
    <definedName name="_flwGRsrcLbl">[2]SUIVI!$BB$159:$BI$159</definedName>
    <definedName name="_hstStfKeys">[3]HISTO!$B$3:$B$4613</definedName>
    <definedName name="_hstStfVals">[3]HISTO!$C$3:$C$4613</definedName>
    <definedName name="_MOIS_SYNTH" localSheetId="0">#REF!</definedName>
    <definedName name="_MOIS_SYNTH">#REF!</definedName>
    <definedName name="_REFPAGE" localSheetId="0">#REF!</definedName>
    <definedName name="_REFPAGE">#REF!</definedName>
    <definedName name="_REVISEDBUDGET" localSheetId="0">#REF!</definedName>
    <definedName name="_REVISEDBUDGET">#REF!</definedName>
    <definedName name="_ScenarioA" localSheetId="0">#REF!</definedName>
    <definedName name="_ScenarioA">#REF!</definedName>
    <definedName name="_ScenarioB" localSheetId="0">#REF!</definedName>
    <definedName name="_ScenarioB">#REF!</definedName>
    <definedName name="_ScenarioC" localSheetId="0">#REF!</definedName>
    <definedName name="_ScenarioC">#REF!</definedName>
    <definedName name="_ScenarioD" localSheetId="0">#REF!</definedName>
    <definedName name="_ScenarioD">#REF!</definedName>
    <definedName name="_ScenarioE" localSheetId="0">#REF!</definedName>
    <definedName name="_ScenarioE">#REF!</definedName>
    <definedName name="_stfHisto">[3]STAFF!$B$19</definedName>
    <definedName name="_T_FIN_G" localSheetId="0">#REF!</definedName>
    <definedName name="_T_FIN_G">#REF!</definedName>
    <definedName name="_T_FIN_T" localSheetId="0">#REF!</definedName>
    <definedName name="_T_FIN_T">#REF!</definedName>
    <definedName name="_T0_AFF" localSheetId="0">#REF!</definedName>
    <definedName name="_T0_AFF">#REF!</definedName>
    <definedName name="_TFIN_AFF" localSheetId="0">IF(#REF!="","",DATE(YEAR(#REF!),MONTH(#REF!),DAY(DATE(YEAR(#REF!),MONTH(#REF!)+1,0))))</definedName>
    <definedName name="_TFIN_AFF">IF(#REF!="","",DATE(YEAR(#REF!),MONTH(#REF!),DAY(DATE(YEAR(#REF!),MONTH(#REF!)+1,0))))</definedName>
    <definedName name="_TSA_BudRevPerFin" localSheetId="0">#REF!</definedName>
    <definedName name="_TSA_BudRevPerFin">#REF!</definedName>
    <definedName name="_TSA_CONSOPERFIN" localSheetId="0">#REF!</definedName>
    <definedName name="_TSA_CONSOPERFIN">#REF!</definedName>
    <definedName name="_TSA_Démarré" localSheetId="0">#REF!</definedName>
    <definedName name="_TSA_Démarré">#REF!</definedName>
    <definedName name="_TSA0_TXPERF" localSheetId="0">#REF!</definedName>
    <definedName name="_TSA0_TXPERF">#REF!</definedName>
    <definedName name="_TSA1_BUDFIN" localSheetId="0">#REF!</definedName>
    <definedName name="_TSA1_BUDFIN">#REF!</definedName>
    <definedName name="_TSA1_BUDINIT" localSheetId="0">#REF!</definedName>
    <definedName name="_TSA1_BUDINIT">#REF!</definedName>
    <definedName name="_TSA1_BUDREVDEB" localSheetId="0">#REF!</definedName>
    <definedName name="_TSA1_BUDREVDEB">#REF!</definedName>
    <definedName name="_TSA1_ColEtat" localSheetId="0">#REF!</definedName>
    <definedName name="_TSA1_ColEtat">#REF!</definedName>
    <definedName name="_TSA1_ConsoIntDeb" localSheetId="0">#REF!</definedName>
    <definedName name="_TSA1_ConsoIntDeb">#REF!</definedName>
    <definedName name="_TSA1_CONSOPERFIN" localSheetId="0">#REF!</definedName>
    <definedName name="_TSA1_CONSOPERFIN">#REF!</definedName>
    <definedName name="_TSA1_ConsoSTDeb" localSheetId="0">#REF!</definedName>
    <definedName name="_TSA1_ConsoSTDeb">#REF!</definedName>
    <definedName name="_TSA1_Démarré" localSheetId="0">#REF!</definedName>
    <definedName name="_TSA1_Démarré">#REF!</definedName>
    <definedName name="_TSA1_Plage" localSheetId="0">#REF!:[1]!colS1</definedName>
    <definedName name="_TSA1_Plage">#REF!:[1]!colS1</definedName>
    <definedName name="_TSA10_BUDFIN" localSheetId="0">#REF!</definedName>
    <definedName name="_TSA10_BUDFIN">#REF!</definedName>
    <definedName name="_TSA10_BUDINIT" localSheetId="0">#REF!</definedName>
    <definedName name="_TSA10_BUDINIT">#REF!</definedName>
    <definedName name="_TSA10_BUDREVDEB" localSheetId="0">#REF!</definedName>
    <definedName name="_TSA10_BUDREVDEB">#REF!</definedName>
    <definedName name="_TSA10_ColEtat" localSheetId="0">#REF!</definedName>
    <definedName name="_TSA10_ColEtat">#REF!</definedName>
    <definedName name="_TSA10_ConsoIntDeb" localSheetId="0">#REF!</definedName>
    <definedName name="_TSA10_ConsoIntDeb">#REF!</definedName>
    <definedName name="_TSA10_CONSOPERFIN" localSheetId="0">#REF!</definedName>
    <definedName name="_TSA10_CONSOPERFIN">#REF!</definedName>
    <definedName name="_TSA10_ConsoSTDeb" localSheetId="0">#REF!</definedName>
    <definedName name="_TSA10_ConsoSTDeb">#REF!</definedName>
    <definedName name="_TSA10_Démarré" localSheetId="0">#REF!</definedName>
    <definedName name="_TSA10_Démarré">#REF!</definedName>
    <definedName name="_TSA10_Plage" localSheetId="0">#REF!:[1]!colS10</definedName>
    <definedName name="_TSA10_Plage">#REF!:[1]!colS10</definedName>
    <definedName name="_TSA11_BUDFIN" localSheetId="0">#REF!</definedName>
    <definedName name="_TSA11_BUDFIN">#REF!</definedName>
    <definedName name="_TSA11_BUDINIT" localSheetId="0">#REF!</definedName>
    <definedName name="_TSA11_BUDINIT">#REF!</definedName>
    <definedName name="_TSA11_BUDREVDEB" localSheetId="0">#REF!</definedName>
    <definedName name="_TSA11_BUDREVDEB">#REF!</definedName>
    <definedName name="_TSA11_ColEtat" localSheetId="0">#REF!</definedName>
    <definedName name="_TSA11_ColEtat">#REF!</definedName>
    <definedName name="_TSA11_ConsoIntDeb" localSheetId="0">#REF!</definedName>
    <definedName name="_TSA11_ConsoIntDeb">#REF!</definedName>
    <definedName name="_TSA11_CONSOPERFIN" localSheetId="0">#REF!</definedName>
    <definedName name="_TSA11_CONSOPERFIN">#REF!</definedName>
    <definedName name="_TSA11_ConsoSTDeb" localSheetId="0">#REF!</definedName>
    <definedName name="_TSA11_ConsoSTDeb">#REF!</definedName>
    <definedName name="_TSA11_Démarré" localSheetId="0">#REF!</definedName>
    <definedName name="_TSA11_Démarré">#REF!</definedName>
    <definedName name="_TSA11_Plage" localSheetId="0">#REF!:[1]!colS11</definedName>
    <definedName name="_TSA11_Plage">#REF!:[1]!colS11</definedName>
    <definedName name="_TSA12_BUDFIN" localSheetId="0">#REF!</definedName>
    <definedName name="_TSA12_BUDFIN">#REF!</definedName>
    <definedName name="_TSA12_BUDINIT" localSheetId="0">#REF!</definedName>
    <definedName name="_TSA12_BUDINIT">#REF!</definedName>
    <definedName name="_TSA12_BUDREVDEB" localSheetId="0">#REF!</definedName>
    <definedName name="_TSA12_BUDREVDEB">#REF!</definedName>
    <definedName name="_TSA12_ColEtat" localSheetId="0">#REF!</definedName>
    <definedName name="_TSA12_ColEtat">#REF!</definedName>
    <definedName name="_TSA12_ConsoIntDeb" localSheetId="0">#REF!</definedName>
    <definedName name="_TSA12_ConsoIntDeb">#REF!</definedName>
    <definedName name="_TSA12_CONSOPERFIN" localSheetId="0">#REF!</definedName>
    <definedName name="_TSA12_CONSOPERFIN">#REF!</definedName>
    <definedName name="_TSA12_ConsoSTDeb" localSheetId="0">#REF!</definedName>
    <definedName name="_TSA12_ConsoSTDeb">#REF!</definedName>
    <definedName name="_TSA12_Démarré" localSheetId="0">#REF!</definedName>
    <definedName name="_TSA12_Démarré">#REF!</definedName>
    <definedName name="_TSA12_Plage" localSheetId="0">#REF!:[1]!colS12</definedName>
    <definedName name="_TSA12_Plage">#REF!:[1]!colS12</definedName>
    <definedName name="_TSA13_BUDFIN" localSheetId="0">#REF!</definedName>
    <definedName name="_TSA13_BUDFIN">#REF!</definedName>
    <definedName name="_TSA13_BUDINIT" localSheetId="0">#REF!</definedName>
    <definedName name="_TSA13_BUDINIT">#REF!</definedName>
    <definedName name="_TSA13_BUDREVDEB" localSheetId="0">#REF!</definedName>
    <definedName name="_TSA13_BUDREVDEB">#REF!</definedName>
    <definedName name="_TSA13_ColEtat" localSheetId="0">#REF!</definedName>
    <definedName name="_TSA13_ColEtat">#REF!</definedName>
    <definedName name="_TSA13_ConsoIntDeb" localSheetId="0">#REF!</definedName>
    <definedName name="_TSA13_ConsoIntDeb">#REF!</definedName>
    <definedName name="_TSA13_CONSOPERFIN" localSheetId="0">#REF!</definedName>
    <definedName name="_TSA13_CONSOPERFIN">#REF!</definedName>
    <definedName name="_TSA13_ConsoSTDeb" localSheetId="0">#REF!</definedName>
    <definedName name="_TSA13_ConsoSTDeb">#REF!</definedName>
    <definedName name="_TSA13_Démarré" localSheetId="0">#REF!</definedName>
    <definedName name="_TSA13_Démarré">#REF!</definedName>
    <definedName name="_TSA13_Plage" localSheetId="0">#REF!:[1]!colS13</definedName>
    <definedName name="_TSA13_Plage">#REF!:[1]!colS13</definedName>
    <definedName name="_TSA14_BUDFIN" localSheetId="0">#REF!</definedName>
    <definedName name="_TSA14_BUDFIN">#REF!</definedName>
    <definedName name="_TSA14_BUDINIT" localSheetId="0">#REF!</definedName>
    <definedName name="_TSA14_BUDINIT">#REF!</definedName>
    <definedName name="_TSA14_BUDREVDEB" localSheetId="0">#REF!</definedName>
    <definedName name="_TSA14_BUDREVDEB">#REF!</definedName>
    <definedName name="_TSA14_ColEtat" localSheetId="0">#REF!</definedName>
    <definedName name="_TSA14_ColEtat">#REF!</definedName>
    <definedName name="_TSA14_ConsoIntDeb" localSheetId="0">#REF!</definedName>
    <definedName name="_TSA14_ConsoIntDeb">#REF!</definedName>
    <definedName name="_TSA14_CONSOPERFIN" localSheetId="0">#REF!</definedName>
    <definedName name="_TSA14_CONSOPERFIN">#REF!</definedName>
    <definedName name="_TSA14_ConsoSTDeb" localSheetId="0">#REF!</definedName>
    <definedName name="_TSA14_ConsoSTDeb">#REF!</definedName>
    <definedName name="_TSA14_Démarré" localSheetId="0">#REF!</definedName>
    <definedName name="_TSA14_Démarré">#REF!</definedName>
    <definedName name="_TSA14_Plage" localSheetId="0">#REF!:[1]!colS14</definedName>
    <definedName name="_TSA14_Plage">#REF!:[1]!colS14</definedName>
    <definedName name="_TSA15_BUDFIN" localSheetId="0">#REF!</definedName>
    <definedName name="_TSA15_BUDFIN">#REF!</definedName>
    <definedName name="_TSA15_BUDINIT" localSheetId="0">#REF!</definedName>
    <definedName name="_TSA15_BUDINIT">#REF!</definedName>
    <definedName name="_TSA15_BUDREVDEB" localSheetId="0">#REF!</definedName>
    <definedName name="_TSA15_BUDREVDEB">#REF!</definedName>
    <definedName name="_TSA15_ColEtat" localSheetId="0">#REF!</definedName>
    <definedName name="_TSA15_ColEtat">#REF!</definedName>
    <definedName name="_TSA15_ConsoIntDeb" localSheetId="0">#REF!</definedName>
    <definedName name="_TSA15_ConsoIntDeb">#REF!</definedName>
    <definedName name="_TSA15_CONSOPERFIN" localSheetId="0">#REF!</definedName>
    <definedName name="_TSA15_CONSOPERFIN">#REF!</definedName>
    <definedName name="_TSA15_ConsoSTDeb" localSheetId="0">#REF!</definedName>
    <definedName name="_TSA15_ConsoSTDeb">#REF!</definedName>
    <definedName name="_TSA15_Démarré" localSheetId="0">#REF!</definedName>
    <definedName name="_TSA15_Démarré">#REF!</definedName>
    <definedName name="_TSA15_Plage" localSheetId="0">#REF!:[1]!colS15</definedName>
    <definedName name="_TSA15_Plage">#REF!:[1]!colS15</definedName>
    <definedName name="_TSA16_BUDFIN" localSheetId="0">#REF!</definedName>
    <definedName name="_TSA16_BUDFIN">#REF!</definedName>
    <definedName name="_TSA16_BUDINIT" localSheetId="0">#REF!</definedName>
    <definedName name="_TSA16_BUDINIT">#REF!</definedName>
    <definedName name="_TSA16_BUDREVDEB" localSheetId="0">#REF!</definedName>
    <definedName name="_TSA16_BUDREVDEB">#REF!</definedName>
    <definedName name="_TSA16_ColEtat" localSheetId="0">#REF!</definedName>
    <definedName name="_TSA16_ColEtat">#REF!</definedName>
    <definedName name="_TSA16_ConsoIntDeb" localSheetId="0">#REF!</definedName>
    <definedName name="_TSA16_ConsoIntDeb">#REF!</definedName>
    <definedName name="_TSA16_CONSOPERFIN" localSheetId="0">#REF!</definedName>
    <definedName name="_TSA16_CONSOPERFIN">#REF!</definedName>
    <definedName name="_TSA16_ConsoSTDeb" localSheetId="0">#REF!</definedName>
    <definedName name="_TSA16_ConsoSTDeb">#REF!</definedName>
    <definedName name="_TSA16_Démarré" localSheetId="0">#REF!</definedName>
    <definedName name="_TSA16_Démarré">#REF!</definedName>
    <definedName name="_TSA16_Plage" localSheetId="0">#REF!:[1]!colS16</definedName>
    <definedName name="_TSA16_Plage">#REF!:[1]!colS16</definedName>
    <definedName name="_TSA2_BUDFIN" localSheetId="0">#REF!</definedName>
    <definedName name="_TSA2_BUDFIN">#REF!</definedName>
    <definedName name="_TSA2_BUDINIT" localSheetId="0">#REF!</definedName>
    <definedName name="_TSA2_BUDINIT">#REF!</definedName>
    <definedName name="_TSA2_BUDREVDEB" localSheetId="0">#REF!</definedName>
    <definedName name="_TSA2_BUDREVDEB">#REF!</definedName>
    <definedName name="_TSA2_ColEtat" localSheetId="0">#REF!</definedName>
    <definedName name="_TSA2_ColEtat">#REF!</definedName>
    <definedName name="_TSA2_ConsoIntDeb" localSheetId="0">#REF!</definedName>
    <definedName name="_TSA2_ConsoIntDeb">#REF!</definedName>
    <definedName name="_TSA2_CONSOPERFIN" localSheetId="0">#REF!</definedName>
    <definedName name="_TSA2_CONSOPERFIN">#REF!</definedName>
    <definedName name="_TSA2_ConsoSTDeb" localSheetId="0">#REF!</definedName>
    <definedName name="_TSA2_ConsoSTDeb">#REF!</definedName>
    <definedName name="_TSA2_Démarré" localSheetId="0">#REF!</definedName>
    <definedName name="_TSA2_Démarré">#REF!</definedName>
    <definedName name="_TSA2_Plage" localSheetId="0">#REF!:[1]!colS2</definedName>
    <definedName name="_TSA2_Plage">#REF!:[1]!colS2</definedName>
    <definedName name="_TSA3_BUDFIN" localSheetId="0">#REF!</definedName>
    <definedName name="_TSA3_BUDFIN">#REF!</definedName>
    <definedName name="_TSA3_BUDINIT" localSheetId="0">#REF!</definedName>
    <definedName name="_TSA3_BUDINIT">#REF!</definedName>
    <definedName name="_TSA3_BUDREVDEB" localSheetId="0">#REF!</definedName>
    <definedName name="_TSA3_BUDREVDEB">#REF!</definedName>
    <definedName name="_TSA3_ColEtat" localSheetId="0">#REF!</definedName>
    <definedName name="_TSA3_ColEtat">#REF!</definedName>
    <definedName name="_TSA3_ConsoIntDeb" localSheetId="0">#REF!</definedName>
    <definedName name="_TSA3_ConsoIntDeb">#REF!</definedName>
    <definedName name="_TSA3_CONSOPERFIN" localSheetId="0">#REF!</definedName>
    <definedName name="_TSA3_CONSOPERFIN">#REF!</definedName>
    <definedName name="_TSA3_ConsoSTDeb" localSheetId="0">#REF!</definedName>
    <definedName name="_TSA3_ConsoSTDeb">#REF!</definedName>
    <definedName name="_TSA3_Démarré" localSheetId="0">#REF!</definedName>
    <definedName name="_TSA3_Démarré">#REF!</definedName>
    <definedName name="_TSA3_Plage" localSheetId="0">#REF!:[1]!colS3</definedName>
    <definedName name="_TSA3_Plage">#REF!:[1]!colS3</definedName>
    <definedName name="_TSA4_BUDFIN" localSheetId="0">#REF!</definedName>
    <definedName name="_TSA4_BUDFIN">#REF!</definedName>
    <definedName name="_TSA4_BUDINIT" localSheetId="0">#REF!</definedName>
    <definedName name="_TSA4_BUDINIT">#REF!</definedName>
    <definedName name="_TSA4_BUDREVDEB" localSheetId="0">#REF!</definedName>
    <definedName name="_TSA4_BUDREVDEB">#REF!</definedName>
    <definedName name="_TSA4_ColEtat" localSheetId="0">#REF!</definedName>
    <definedName name="_TSA4_ColEtat">#REF!</definedName>
    <definedName name="_TSA4_ConsoIntDeb" localSheetId="0">#REF!</definedName>
    <definedName name="_TSA4_ConsoIntDeb">#REF!</definedName>
    <definedName name="_TSA4_CONSOPERFIN" localSheetId="0">#REF!</definedName>
    <definedName name="_TSA4_CONSOPERFIN">#REF!</definedName>
    <definedName name="_TSA4_ConsoSTDeb" localSheetId="0">#REF!</definedName>
    <definedName name="_TSA4_ConsoSTDeb">#REF!</definedName>
    <definedName name="_TSA4_Démarré" localSheetId="0">#REF!</definedName>
    <definedName name="_TSA4_Démarré">#REF!</definedName>
    <definedName name="_TSA4_Plage" localSheetId="0">#REF!:[1]!colS4</definedName>
    <definedName name="_TSA4_Plage">#REF!:[1]!colS4</definedName>
    <definedName name="_TSA5_BUDFIN" localSheetId="0">#REF!</definedName>
    <definedName name="_TSA5_BUDFIN">#REF!</definedName>
    <definedName name="_TSA5_BUDINIT" localSheetId="0">#REF!</definedName>
    <definedName name="_TSA5_BUDINIT">#REF!</definedName>
    <definedName name="_TSA5_BUDREVDEB" localSheetId="0">#REF!</definedName>
    <definedName name="_TSA5_BUDREVDEB">#REF!</definedName>
    <definedName name="_TSA5_ColEtat" localSheetId="0">#REF!</definedName>
    <definedName name="_TSA5_ColEtat">#REF!</definedName>
    <definedName name="_TSA5_ConsoIntDeb" localSheetId="0">#REF!</definedName>
    <definedName name="_TSA5_ConsoIntDeb">#REF!</definedName>
    <definedName name="_TSA5_CONSOPERFIN" localSheetId="0">#REF!</definedName>
    <definedName name="_TSA5_CONSOPERFIN">#REF!</definedName>
    <definedName name="_TSA5_ConsoSTDeb" localSheetId="0">#REF!</definedName>
    <definedName name="_TSA5_ConsoSTDeb">#REF!</definedName>
    <definedName name="_TSA5_Démarré" localSheetId="0">#REF!</definedName>
    <definedName name="_TSA5_Démarré">#REF!</definedName>
    <definedName name="_TSA5_Plage" localSheetId="0">#REF!:[1]!colS5</definedName>
    <definedName name="_TSA5_Plage">#REF!:[1]!colS5</definedName>
    <definedName name="_TSA6_BUDFIN" localSheetId="0">#REF!</definedName>
    <definedName name="_TSA6_BUDFIN">#REF!</definedName>
    <definedName name="_TSA6_BUDINIT" localSheetId="0">#REF!</definedName>
    <definedName name="_TSA6_BUDINIT">#REF!</definedName>
    <definedName name="_TSA6_BUDREVDEB" localSheetId="0">#REF!</definedName>
    <definedName name="_TSA6_BUDREVDEB">#REF!</definedName>
    <definedName name="_TSA6_ColEtat" localSheetId="0">#REF!</definedName>
    <definedName name="_TSA6_ColEtat">#REF!</definedName>
    <definedName name="_TSA6_ConsoIntDeb" localSheetId="0">#REF!</definedName>
    <definedName name="_TSA6_ConsoIntDeb">#REF!</definedName>
    <definedName name="_TSA6_CONSOPERFIN" localSheetId="0">#REF!</definedName>
    <definedName name="_TSA6_CONSOPERFIN">#REF!</definedName>
    <definedName name="_TSA6_ConsoSTDeb" localSheetId="0">#REF!</definedName>
    <definedName name="_TSA6_ConsoSTDeb">#REF!</definedName>
    <definedName name="_TSA6_Démarré" localSheetId="0">#REF!</definedName>
    <definedName name="_TSA6_Démarré">#REF!</definedName>
    <definedName name="_TSA6_Plage" localSheetId="0">#REF!:[1]!colS6</definedName>
    <definedName name="_TSA6_Plage">#REF!:[1]!colS6</definedName>
    <definedName name="_TSA7_BUDFIN" localSheetId="0">#REF!</definedName>
    <definedName name="_TSA7_BUDFIN">#REF!</definedName>
    <definedName name="_TSA7_BUDINIT" localSheetId="0">#REF!</definedName>
    <definedName name="_TSA7_BUDINIT">#REF!</definedName>
    <definedName name="_TSA7_BUDREVDEB" localSheetId="0">#REF!</definedName>
    <definedName name="_TSA7_BUDREVDEB">#REF!</definedName>
    <definedName name="_TSA7_ColEtat" localSheetId="0">#REF!</definedName>
    <definedName name="_TSA7_ColEtat">#REF!</definedName>
    <definedName name="_TSA7_ConsoIntDeb" localSheetId="0">#REF!</definedName>
    <definedName name="_TSA7_ConsoIntDeb">#REF!</definedName>
    <definedName name="_TSA7_CONSOPERFIN" localSheetId="0">#REF!</definedName>
    <definedName name="_TSA7_CONSOPERFIN">#REF!</definedName>
    <definedName name="_TSA7_ConsoSTDeb" localSheetId="0">#REF!</definedName>
    <definedName name="_TSA7_ConsoSTDeb">#REF!</definedName>
    <definedName name="_TSA7_Démarré" localSheetId="0">#REF!</definedName>
    <definedName name="_TSA7_Démarré">#REF!</definedName>
    <definedName name="_TSA7_Plage" localSheetId="0">#REF!:[1]!colS7</definedName>
    <definedName name="_TSA7_Plage">#REF!:[1]!colS7</definedName>
    <definedName name="_TSA8_BUDFIN" localSheetId="0">#REF!</definedName>
    <definedName name="_TSA8_BUDFIN">#REF!</definedName>
    <definedName name="_TSA8_BUDINIT" localSheetId="0">#REF!</definedName>
    <definedName name="_TSA8_BUDINIT">#REF!</definedName>
    <definedName name="_TSA8_BUDREVDEB" localSheetId="0">#REF!</definedName>
    <definedName name="_TSA8_BUDREVDEB">#REF!</definedName>
    <definedName name="_TSA8_ColEtat" localSheetId="0">#REF!</definedName>
    <definedName name="_TSA8_ColEtat">#REF!</definedName>
    <definedName name="_TSA8_ConsoIntDeb" localSheetId="0">#REF!</definedName>
    <definedName name="_TSA8_ConsoIntDeb">#REF!</definedName>
    <definedName name="_TSA8_CONSOPERFIN" localSheetId="0">#REF!</definedName>
    <definedName name="_TSA8_CONSOPERFIN">#REF!</definedName>
    <definedName name="_TSA8_ConsoSTDeb" localSheetId="0">#REF!</definedName>
    <definedName name="_TSA8_ConsoSTDeb">#REF!</definedName>
    <definedName name="_TSA8_Démarré" localSheetId="0">#REF!</definedName>
    <definedName name="_TSA8_Démarré">#REF!</definedName>
    <definedName name="_TSA8_Plage" localSheetId="0">#REF!:[1]!colS8</definedName>
    <definedName name="_TSA8_Plage">#REF!:[1]!colS8</definedName>
    <definedName name="_TSA9_BUDFIN" localSheetId="0">#REF!</definedName>
    <definedName name="_TSA9_BUDFIN">#REF!</definedName>
    <definedName name="_TSA9_BUDINIT" localSheetId="0">#REF!</definedName>
    <definedName name="_TSA9_BUDINIT">#REF!</definedName>
    <definedName name="_TSA9_BUDREVDEB" localSheetId="0">#REF!</definedName>
    <definedName name="_TSA9_BUDREVDEB">#REF!</definedName>
    <definedName name="_TSA9_ColEtat" localSheetId="0">#REF!</definedName>
    <definedName name="_TSA9_ColEtat">#REF!</definedName>
    <definedName name="_TSA9_ConsoIntDeb" localSheetId="0">#REF!</definedName>
    <definedName name="_TSA9_ConsoIntDeb">#REF!</definedName>
    <definedName name="_TSA9_CONSOPERFIN" localSheetId="0">#REF!</definedName>
    <definedName name="_TSA9_CONSOPERFIN">#REF!</definedName>
    <definedName name="_TSA9_ConsoSTDeb" localSheetId="0">#REF!</definedName>
    <definedName name="_TSA9_ConsoSTDeb">#REF!</definedName>
    <definedName name="_TSA9_Démarré" localSheetId="0">#REF!</definedName>
    <definedName name="_TSA9_Démarré">#REF!</definedName>
    <definedName name="_TSA9_Plage" localSheetId="0">#REF!:[1]!colS9</definedName>
    <definedName name="_TSA9_Plage">#REF!:[1]!colS9</definedName>
    <definedName name="Acteur">[4]Parametre!$E$3:$E$8</definedName>
    <definedName name="Acteurs">[5]Paramètres!$V$2:$V$17</definedName>
    <definedName name="Affaire" localSheetId="0">#REF!</definedName>
    <definedName name="Affaire">#REF!</definedName>
    <definedName name="AnoTiers_AP" localSheetId="0">#REF!</definedName>
    <definedName name="AnoTiers_AP">#REF!</definedName>
    <definedName name="AnoTiers_AV" localSheetId="0">#REF!</definedName>
    <definedName name="AnoTiers_AV">#REF!</definedName>
    <definedName name="AnoTiers_Charge" localSheetId="0">#REF!</definedName>
    <definedName name="AnoTiers_Charge">#REF!</definedName>
    <definedName name="AnoTiers_New" localSheetId="0">#REF!</definedName>
    <definedName name="AnoTiers_New">#REF!</definedName>
    <definedName name="AnoTiers_Relivraison" localSheetId="0">#REF!</definedName>
    <definedName name="AnoTiers_Relivraison">#REF!</definedName>
    <definedName name="AVENANTS" localSheetId="0">#REF!</definedName>
    <definedName name="AVENANTS">#REF!</definedName>
    <definedName name="bil_activite1" localSheetId="0">#REF!</definedName>
    <definedName name="bil_activite1">#REF!</definedName>
    <definedName name="bil_activite10" localSheetId="0">#REF!</definedName>
    <definedName name="bil_activite10">#REF!</definedName>
    <definedName name="bil_activite2" localSheetId="0">#REF!</definedName>
    <definedName name="bil_activite2">#REF!</definedName>
    <definedName name="bil_activite3" localSheetId="0">#REF!</definedName>
    <definedName name="bil_activite3">#REF!</definedName>
    <definedName name="bil_activite4" localSheetId="0">#REF!</definedName>
    <definedName name="bil_activite4">#REF!</definedName>
    <definedName name="bil_activite5" localSheetId="0">#REF!</definedName>
    <definedName name="bil_activite5">#REF!</definedName>
    <definedName name="bil_activite6" localSheetId="0">#REF!</definedName>
    <definedName name="bil_activite6">#REF!</definedName>
    <definedName name="bil_activite7" localSheetId="0">#REF!</definedName>
    <definedName name="bil_activite7">#REF!</definedName>
    <definedName name="bil_activite8" localSheetId="0">#REF!</definedName>
    <definedName name="bil_activite8">#REF!</definedName>
    <definedName name="bil_activite9" localSheetId="0">#REF!</definedName>
    <definedName name="bil_activite9">#REF!</definedName>
    <definedName name="Bil_Charge1" localSheetId="0">#REF!</definedName>
    <definedName name="Bil_Charge1">#REF!</definedName>
    <definedName name="Bil_Charge10" localSheetId="0">#REF!</definedName>
    <definedName name="Bil_Charge10">#REF!</definedName>
    <definedName name="Bil_Charge11" localSheetId="0">#REF!</definedName>
    <definedName name="Bil_Charge11">#REF!</definedName>
    <definedName name="Bil_Charge12" localSheetId="0">#REF!</definedName>
    <definedName name="Bil_Charge12">#REF!</definedName>
    <definedName name="Bil_Charge13" localSheetId="0">#REF!</definedName>
    <definedName name="Bil_Charge13">#REF!</definedName>
    <definedName name="Bil_Charge14" localSheetId="0">#REF!</definedName>
    <definedName name="Bil_Charge14">#REF!</definedName>
    <definedName name="Bil_Charge15" localSheetId="0">#REF!</definedName>
    <definedName name="Bil_Charge15">#REF!</definedName>
    <definedName name="Bil_Charge16" localSheetId="0">#REF!</definedName>
    <definedName name="Bil_Charge16">#REF!</definedName>
    <definedName name="Bil_Charge17" localSheetId="0">#REF!</definedName>
    <definedName name="Bil_Charge17">#REF!</definedName>
    <definedName name="Bil_Charge18" localSheetId="0">#REF!</definedName>
    <definedName name="Bil_Charge18">#REF!</definedName>
    <definedName name="Bil_Charge2" localSheetId="0">#REF!</definedName>
    <definedName name="Bil_Charge2">#REF!</definedName>
    <definedName name="Bil_Charge3" localSheetId="0">#REF!</definedName>
    <definedName name="Bil_Charge3">#REF!</definedName>
    <definedName name="Bil_Charge4" localSheetId="0">#REF!</definedName>
    <definedName name="Bil_Charge4">#REF!</definedName>
    <definedName name="Bil_Charge5" localSheetId="0">#REF!</definedName>
    <definedName name="Bil_Charge5">#REF!</definedName>
    <definedName name="Bil_Charge6" localSheetId="0">#REF!</definedName>
    <definedName name="Bil_Charge6">#REF!</definedName>
    <definedName name="Bil_Charge7" localSheetId="0">#REF!</definedName>
    <definedName name="Bil_Charge7">#REF!</definedName>
    <definedName name="Bil_Charge8" localSheetId="0">#REF!</definedName>
    <definedName name="Bil_Charge8">#REF!</definedName>
    <definedName name="Bil_Charge9" localSheetId="0">#REF!</definedName>
    <definedName name="Bil_Charge9">#REF!</definedName>
    <definedName name="BilDebC1" localSheetId="0">#REF!</definedName>
    <definedName name="BilDebC1">#REF!</definedName>
    <definedName name="BilDebC10" localSheetId="0">#REF!</definedName>
    <definedName name="BilDebC10">#REF!</definedName>
    <definedName name="BilDebC11" localSheetId="0">#REF!</definedName>
    <definedName name="BilDebC11">#REF!</definedName>
    <definedName name="BilDebC12" localSheetId="0">#REF!</definedName>
    <definedName name="BilDebC12">#REF!</definedName>
    <definedName name="BilDebC13" localSheetId="0">#REF!</definedName>
    <definedName name="BilDebC13">#REF!</definedName>
    <definedName name="BilDebC14" localSheetId="0">#REF!</definedName>
    <definedName name="BilDebC14">#REF!</definedName>
    <definedName name="BilDebC15" localSheetId="0">#REF!</definedName>
    <definedName name="BilDebC15">#REF!</definedName>
    <definedName name="BilDebC16" localSheetId="0">#REF!</definedName>
    <definedName name="BilDebC16">#REF!</definedName>
    <definedName name="BilDebC17" localSheetId="0">#REF!</definedName>
    <definedName name="BilDebC17">#REF!</definedName>
    <definedName name="BilDebC18" localSheetId="0">#REF!</definedName>
    <definedName name="BilDebC18">#REF!</definedName>
    <definedName name="BilDebC19" localSheetId="0">#REF!</definedName>
    <definedName name="BilDebC19">#REF!</definedName>
    <definedName name="BilDebC2" localSheetId="0">#REF!</definedName>
    <definedName name="BilDebC2">#REF!</definedName>
    <definedName name="BilDebC3" localSheetId="0">#REF!</definedName>
    <definedName name="BilDebC3">#REF!</definedName>
    <definedName name="BilDebC4" localSheetId="0">#REF!</definedName>
    <definedName name="BilDebC4">#REF!</definedName>
    <definedName name="BilDebC5" localSheetId="0">#REF!</definedName>
    <definedName name="BilDebC5">#REF!</definedName>
    <definedName name="BilDebC6" localSheetId="0">#REF!</definedName>
    <definedName name="BilDebC6">#REF!</definedName>
    <definedName name="BilDebC7" localSheetId="0">#REF!</definedName>
    <definedName name="BilDebC7">#REF!</definedName>
    <definedName name="BilDebC8" localSheetId="0">#REF!</definedName>
    <definedName name="BilDebC8">#REF!</definedName>
    <definedName name="BilDebC9" localSheetId="0">#REF!</definedName>
    <definedName name="BilDebC9">#REF!</definedName>
    <definedName name="BilDebD1" localSheetId="0">#REF!</definedName>
    <definedName name="BilDebD1">#REF!</definedName>
    <definedName name="BilDebD10" localSheetId="0">#REF!</definedName>
    <definedName name="BilDebD10">#REF!</definedName>
    <definedName name="BilDebD11" localSheetId="0">#REF!</definedName>
    <definedName name="BilDebD11">#REF!</definedName>
    <definedName name="BilDebD12" localSheetId="0">#REF!</definedName>
    <definedName name="BilDebD12">#REF!</definedName>
    <definedName name="BilDebD13" localSheetId="0">#REF!</definedName>
    <definedName name="BilDebD13">#REF!</definedName>
    <definedName name="BilDebD14" localSheetId="0">#REF!</definedName>
    <definedName name="BilDebD14">#REF!</definedName>
    <definedName name="BilDebD15" localSheetId="0">#REF!</definedName>
    <definedName name="BilDebD15">#REF!</definedName>
    <definedName name="BilDebD16" localSheetId="0">#REF!</definedName>
    <definedName name="BilDebD16">#REF!</definedName>
    <definedName name="BilDebD17" localSheetId="0">#REF!</definedName>
    <definedName name="BilDebD17">#REF!</definedName>
    <definedName name="BilDebD18" localSheetId="0">#REF!</definedName>
    <definedName name="BilDebD18">#REF!</definedName>
    <definedName name="BilDebD19" localSheetId="0">#REF!</definedName>
    <definedName name="BilDebD19">#REF!</definedName>
    <definedName name="BilDebD2" localSheetId="0">#REF!</definedName>
    <definedName name="BilDebD2">#REF!</definedName>
    <definedName name="BilDebD3" localSheetId="0">#REF!</definedName>
    <definedName name="BilDebD3">#REF!</definedName>
    <definedName name="BilDebD4" localSheetId="0">#REF!</definedName>
    <definedName name="BilDebD4">#REF!</definedName>
    <definedName name="BilDebD5" localSheetId="0">#REF!</definedName>
    <definedName name="BilDebD5">#REF!</definedName>
    <definedName name="BilDebD6" localSheetId="0">#REF!</definedName>
    <definedName name="BilDebD6">#REF!</definedName>
    <definedName name="BilDebD7" localSheetId="0">#REF!</definedName>
    <definedName name="BilDebD7">#REF!</definedName>
    <definedName name="BilDebD8" localSheetId="0">#REF!</definedName>
    <definedName name="BilDebD8">#REF!</definedName>
    <definedName name="BilDebD9" localSheetId="0">#REF!</definedName>
    <definedName name="BilDebD9">#REF!</definedName>
    <definedName name="BilEva1" localSheetId="0">#REF!</definedName>
    <definedName name="BilEva1">#REF!</definedName>
    <definedName name="BilEva10" localSheetId="0">#REF!</definedName>
    <definedName name="BilEva10">#REF!</definedName>
    <definedName name="BilEva11" localSheetId="0">#REF!</definedName>
    <definedName name="BilEva11">#REF!</definedName>
    <definedName name="BilEva12" localSheetId="0">#REF!</definedName>
    <definedName name="BilEva12">#REF!</definedName>
    <definedName name="BilEva13" localSheetId="0">#REF!</definedName>
    <definedName name="BilEva13">#REF!</definedName>
    <definedName name="BilEva14" localSheetId="0">#REF!</definedName>
    <definedName name="BilEva14">#REF!</definedName>
    <definedName name="BilEva15" localSheetId="0">#REF!</definedName>
    <definedName name="BilEva15">#REF!</definedName>
    <definedName name="BilEva2" localSheetId="0">#REF!</definedName>
    <definedName name="BilEva2">#REF!</definedName>
    <definedName name="BilEva3" localSheetId="0">#REF!</definedName>
    <definedName name="BilEva3">#REF!</definedName>
    <definedName name="BilEva4" localSheetId="0">#REF!</definedName>
    <definedName name="BilEva4">#REF!</definedName>
    <definedName name="BilEva5" localSheetId="0">#REF!</definedName>
    <definedName name="BilEva5">#REF!</definedName>
    <definedName name="BilEva6" localSheetId="0">#REF!</definedName>
    <definedName name="BilEva6">#REF!</definedName>
    <definedName name="BilEva7" localSheetId="0">#REF!</definedName>
    <definedName name="BilEva7">#REF!</definedName>
    <definedName name="BilEva8" localSheetId="0">#REF!</definedName>
    <definedName name="BilEva8">#REF!</definedName>
    <definedName name="BilEva9" localSheetId="0">#REF!</definedName>
    <definedName name="BilEva9">#REF!</definedName>
    <definedName name="BilFavC1" localSheetId="0">#REF!</definedName>
    <definedName name="BilFavC1">#REF!</definedName>
    <definedName name="BilFavC10" localSheetId="0">#REF!</definedName>
    <definedName name="BilFavC10">#REF!</definedName>
    <definedName name="BilFavC11" localSheetId="0">#REF!</definedName>
    <definedName name="BilFavC11">#REF!</definedName>
    <definedName name="BilFavC12" localSheetId="0">#REF!</definedName>
    <definedName name="BilFavC12">#REF!</definedName>
    <definedName name="BilFavC13" localSheetId="0">#REF!</definedName>
    <definedName name="BilFavC13">#REF!</definedName>
    <definedName name="BilFavC14" localSheetId="0">#REF!</definedName>
    <definedName name="BilFavC14">#REF!</definedName>
    <definedName name="BilFavC15" localSheetId="0">#REF!</definedName>
    <definedName name="BilFavC15">#REF!</definedName>
    <definedName name="BilFavC16" localSheetId="0">#REF!</definedName>
    <definedName name="BilFavC16">#REF!</definedName>
    <definedName name="BilFavC17" localSheetId="0">#REF!</definedName>
    <definedName name="BilFavC17">#REF!</definedName>
    <definedName name="BilFavC18" localSheetId="0">#REF!</definedName>
    <definedName name="BilFavC18">#REF!</definedName>
    <definedName name="BilFavC19" localSheetId="0">#REF!</definedName>
    <definedName name="BilFavC19">#REF!</definedName>
    <definedName name="BilFavC2" localSheetId="0">#REF!</definedName>
    <definedName name="BilFavC2">#REF!</definedName>
    <definedName name="BilFavC3" localSheetId="0">#REF!</definedName>
    <definedName name="BilFavC3">#REF!</definedName>
    <definedName name="BilFavC4" localSheetId="0">#REF!</definedName>
    <definedName name="BilFavC4">#REF!</definedName>
    <definedName name="BilFavC5" localSheetId="0">#REF!</definedName>
    <definedName name="BilFavC5">#REF!</definedName>
    <definedName name="BilFavC6" localSheetId="0">#REF!</definedName>
    <definedName name="BilFavC6">#REF!</definedName>
    <definedName name="BilFavC7" localSheetId="0">#REF!</definedName>
    <definedName name="BilFavC7">#REF!</definedName>
    <definedName name="BilFavC8" localSheetId="0">#REF!</definedName>
    <definedName name="BilFavC8">#REF!</definedName>
    <definedName name="BilFavC9" localSheetId="0">#REF!</definedName>
    <definedName name="BilFavC9">#REF!</definedName>
    <definedName name="BilFavD1" localSheetId="0">#REF!</definedName>
    <definedName name="BilFavD1">#REF!</definedName>
    <definedName name="BilFavD10" localSheetId="0">#REF!</definedName>
    <definedName name="BilFavD10">#REF!</definedName>
    <definedName name="BilFavD11" localSheetId="0">#REF!</definedName>
    <definedName name="BilFavD11">#REF!</definedName>
    <definedName name="BilFavD12" localSheetId="0">#REF!</definedName>
    <definedName name="BilFavD12">#REF!</definedName>
    <definedName name="BilFavD13" localSheetId="0">#REF!</definedName>
    <definedName name="BilFavD13">#REF!</definedName>
    <definedName name="BilFavD14" localSheetId="0">#REF!</definedName>
    <definedName name="BilFavD14">#REF!</definedName>
    <definedName name="BilFavD15" localSheetId="0">#REF!</definedName>
    <definedName name="BilFavD15">#REF!</definedName>
    <definedName name="BilFavD16" localSheetId="0">#REF!</definedName>
    <definedName name="BilFavD16">#REF!</definedName>
    <definedName name="BilFavD17" localSheetId="0">#REF!</definedName>
    <definedName name="BilFavD17">#REF!</definedName>
    <definedName name="BilFavD18" localSheetId="0">#REF!</definedName>
    <definedName name="BilFavD18">#REF!</definedName>
    <definedName name="BilFavD19" localSheetId="0">#REF!</definedName>
    <definedName name="BilFavD19">#REF!</definedName>
    <definedName name="BilFavD2" localSheetId="0">#REF!</definedName>
    <definedName name="BilFavD2">#REF!</definedName>
    <definedName name="BilFavD3" localSheetId="0">#REF!</definedName>
    <definedName name="BilFavD3">#REF!</definedName>
    <definedName name="BilFavD4" localSheetId="0">#REF!</definedName>
    <definedName name="BilFavD4">#REF!</definedName>
    <definedName name="BilFavD5" localSheetId="0">#REF!</definedName>
    <definedName name="BilFavD5">#REF!</definedName>
    <definedName name="BilFavD6" localSheetId="0">#REF!</definedName>
    <definedName name="BilFavD6">#REF!</definedName>
    <definedName name="BilFavD7" localSheetId="0">#REF!</definedName>
    <definedName name="BilFavD7">#REF!</definedName>
    <definedName name="BilFavD8" localSheetId="0">#REF!</definedName>
    <definedName name="BilFavD8">#REF!</definedName>
    <definedName name="BilFavD9" localSheetId="0">#REF!</definedName>
    <definedName name="BilFavD9">#REF!</definedName>
    <definedName name="BilRis1" localSheetId="0">#REF!</definedName>
    <definedName name="BilRis1">#REF!</definedName>
    <definedName name="BilRis10" localSheetId="0">#REF!</definedName>
    <definedName name="BilRis10">#REF!</definedName>
    <definedName name="BilRis11" localSheetId="0">#REF!</definedName>
    <definedName name="BilRis11">#REF!</definedName>
    <definedName name="BilRis12" localSheetId="0">#REF!</definedName>
    <definedName name="BilRis12">#REF!</definedName>
    <definedName name="BilRis13" localSheetId="0">#REF!</definedName>
    <definedName name="BilRis13">#REF!</definedName>
    <definedName name="BilRis14" localSheetId="0">#REF!</definedName>
    <definedName name="BilRis14">#REF!</definedName>
    <definedName name="BilRis15" localSheetId="0">#REF!</definedName>
    <definedName name="BilRis15">#REF!</definedName>
    <definedName name="BilRis16" localSheetId="0">#REF!</definedName>
    <definedName name="BilRis16">#REF!</definedName>
    <definedName name="BilRis17" localSheetId="0">#REF!</definedName>
    <definedName name="BilRis17">#REF!</definedName>
    <definedName name="BilRis18" localSheetId="0">#REF!</definedName>
    <definedName name="BilRis18">#REF!</definedName>
    <definedName name="BilRis19" localSheetId="0">#REF!</definedName>
    <definedName name="BilRis19">#REF!</definedName>
    <definedName name="BilRis2" localSheetId="0">#REF!</definedName>
    <definedName name="BilRis2">#REF!</definedName>
    <definedName name="BilRis20" localSheetId="0">#REF!</definedName>
    <definedName name="BilRis20">#REF!</definedName>
    <definedName name="BilRis21" localSheetId="0">#REF!</definedName>
    <definedName name="BilRis21">#REF!</definedName>
    <definedName name="BilRis22" localSheetId="0">#REF!</definedName>
    <definedName name="BilRis22">#REF!</definedName>
    <definedName name="BilRis23" localSheetId="0">#REF!</definedName>
    <definedName name="BilRis23">#REF!</definedName>
    <definedName name="BilRis24" localSheetId="0">#REF!</definedName>
    <definedName name="BilRis24">#REF!</definedName>
    <definedName name="BilRis25" localSheetId="0">#REF!</definedName>
    <definedName name="BilRis25">#REF!</definedName>
    <definedName name="BilRis26" localSheetId="0">#REF!</definedName>
    <definedName name="BilRis26">#REF!</definedName>
    <definedName name="BilRis27" localSheetId="0">#REF!</definedName>
    <definedName name="BilRis27">#REF!</definedName>
    <definedName name="BilRis3" localSheetId="0">#REF!</definedName>
    <definedName name="BilRis3">#REF!</definedName>
    <definedName name="BilRis4" localSheetId="0">#REF!</definedName>
    <definedName name="BilRis4">#REF!</definedName>
    <definedName name="BilRis5" localSheetId="0">#REF!</definedName>
    <definedName name="BilRis5">#REF!</definedName>
    <definedName name="BilRis6" localSheetId="0">#REF!</definedName>
    <definedName name="BilRis6">#REF!</definedName>
    <definedName name="BilRis7" localSheetId="0">#REF!</definedName>
    <definedName name="BilRis7">#REF!</definedName>
    <definedName name="BilRis8" localSheetId="0">#REF!</definedName>
    <definedName name="BilRis8">#REF!</definedName>
    <definedName name="BilRis9" localSheetId="0">#REF!</definedName>
    <definedName name="BilRis9">#REF!</definedName>
    <definedName name="BL" localSheetId="0">#REF!</definedName>
    <definedName name="BL">#REF!</definedName>
    <definedName name="BPS">[6]UNIT!$C$34:$C$114</definedName>
    <definedName name="Bronze" localSheetId="0">#REF!</definedName>
    <definedName name="Bronze">#REF!</definedName>
    <definedName name="Carnet">[6]Tables!$M$2:$M$5</definedName>
    <definedName name="Charge_de_référence_C" localSheetId="0">#REF!</definedName>
    <definedName name="Charge_de_référence_C">#REF!</definedName>
    <definedName name="Charge_de_référence_S" localSheetId="0">#REF!</definedName>
    <definedName name="Charge_de_référence_S">#REF!</definedName>
    <definedName name="ChargeFinale" localSheetId="0">#REF!</definedName>
    <definedName name="ChargeFinale">#REF!</definedName>
    <definedName name="CHMOY_COR" localSheetId="0">#REF!</definedName>
    <definedName name="CHMOY_COR">#REF!</definedName>
    <definedName name="CHMOY_EVO" localSheetId="0">#REF!</definedName>
    <definedName name="CHMOY_EVO">#REF!</definedName>
    <definedName name="CHMOY_SUP" localSheetId="0">#REF!</definedName>
    <definedName name="CHMOY_SUP">#REF!</definedName>
    <definedName name="Client" localSheetId="0">#REF!</definedName>
    <definedName name="Client">#REF!</definedName>
    <definedName name="colB" localSheetId="0">#REF!</definedName>
    <definedName name="colB">#REF!</definedName>
    <definedName name="ColBudget" localSheetId="0">OFFSET(#REF!,[1]!NbPerVideDeb,0,[1]!NbBudget,1)</definedName>
    <definedName name="ColBudget">OFFSET(#REF!,[1]!NbPerVideDeb,0,[1]!NbBudget,1)</definedName>
    <definedName name="ColBudget1" localSheetId="0">OFFSET(#REF!,[1]!NbPerVideDeb,0,[1]!NbBudget,1)</definedName>
    <definedName name="ColBudget1">OFFSET(#REF!,[1]!NbPerVideDeb,0,[1]!NbBudget,1)</definedName>
    <definedName name="ColBudget10" localSheetId="0">OFFSET(#REF!,[1]!NbPerVideDeb,0,[1]!NbBudget,1)</definedName>
    <definedName name="ColBudget10">OFFSET(#REF!,[1]!NbPerVideDeb,0,[1]!NbBudget,1)</definedName>
    <definedName name="ColBudget11" localSheetId="0">OFFSET(#REF!,[1]!NbPerVideDeb,0,[1]!NbBudget,1)</definedName>
    <definedName name="ColBudget11">OFFSET(#REF!,[1]!NbPerVideDeb,0,[1]!NbBudget,1)</definedName>
    <definedName name="ColBudget12" localSheetId="0">OFFSET(#REF!,[1]!NbPerVideDeb,0,[1]!NbBudget,1)</definedName>
    <definedName name="ColBudget12">OFFSET(#REF!,[1]!NbPerVideDeb,0,[1]!NbBudget,1)</definedName>
    <definedName name="ColBudget13" localSheetId="0">OFFSET(#REF!,[1]!NbPerVideDeb,0,[1]!NbBudget,1)</definedName>
    <definedName name="ColBudget13">OFFSET(#REF!,[1]!NbPerVideDeb,0,[1]!NbBudget,1)</definedName>
    <definedName name="ColBudget14" localSheetId="0">OFFSET(#REF!,[1]!NbPerVideDeb,0,[1]!NbBudget,1)</definedName>
    <definedName name="ColBudget14">OFFSET(#REF!,[1]!NbPerVideDeb,0,[1]!NbBudget,1)</definedName>
    <definedName name="ColBudget15" localSheetId="0">OFFSET(#REF!,[1]!NbPerVideDeb,0,[1]!NbBudget,1)</definedName>
    <definedName name="ColBudget15">OFFSET(#REF!,[1]!NbPerVideDeb,0,[1]!NbBudget,1)</definedName>
    <definedName name="ColBudget16" localSheetId="0">OFFSET(#REF!,[1]!NbPerVideDeb,0,[1]!NbBudget,1)</definedName>
    <definedName name="ColBudget16">OFFSET(#REF!,[1]!NbPerVideDeb,0,[1]!NbBudget,1)</definedName>
    <definedName name="ColBudget2" localSheetId="0">OFFSET(#REF!,[1]!NbPerVideDeb,0,[1]!NbBudget,1)</definedName>
    <definedName name="ColBudget2">OFFSET(#REF!,[1]!NbPerVideDeb,0,[1]!NbBudget,1)</definedName>
    <definedName name="ColBudget3" localSheetId="0">OFFSET(#REF!,[1]!NbPerVideDeb,0,NbBudget3,1)</definedName>
    <definedName name="ColBudget3">OFFSET(#REF!,[1]!NbPerVideDeb,0,NbBudget3,1)</definedName>
    <definedName name="ColBudget4" localSheetId="0">OFFSET(#REF!,[1]!NbPerVideDeb,0,[1]!NbBudget,1)</definedName>
    <definedName name="ColBudget4">OFFSET(#REF!,[1]!NbPerVideDeb,0,[1]!NbBudget,1)</definedName>
    <definedName name="ColBudget5" localSheetId="0">OFFSET(#REF!,[1]!NbPerVideDeb,0,[1]!NbBudget,1)</definedName>
    <definedName name="ColBudget5">OFFSET(#REF!,[1]!NbPerVideDeb,0,[1]!NbBudget,1)</definedName>
    <definedName name="ColBudget6" localSheetId="0">OFFSET(#REF!,[1]!NbPerVideDeb,0,[1]!NbBudget,1)</definedName>
    <definedName name="ColBudget6">OFFSET(#REF!,[1]!NbPerVideDeb,0,[1]!NbBudget,1)</definedName>
    <definedName name="ColBudget7" localSheetId="0">OFFSET(#REF!,[1]!NbPerVideDeb,0,[1]!NbBudget,1)</definedName>
    <definedName name="ColBudget7">OFFSET(#REF!,[1]!NbPerVideDeb,0,[1]!NbBudget,1)</definedName>
    <definedName name="ColBudget8" localSheetId="0">OFFSET(#REF!,[1]!NbPerVideDeb,0,[1]!NbBudget,1)</definedName>
    <definedName name="ColBudget8">OFFSET(#REF!,[1]!NbPerVideDeb,0,[1]!NbBudget,1)</definedName>
    <definedName name="ColBudget9" localSheetId="0">OFFSET(#REF!,[1]!NbPerVideDeb,0,[1]!NbBudget,1)</definedName>
    <definedName name="ColBudget9">OFFSET(#REF!,[1]!NbPerVideDeb,0,[1]!NbBudget,1)</definedName>
    <definedName name="ColBudgetRévisé" localSheetId="0">OFFSET(#REF!,[1]!NbPerVideDeb,0,[1]!NbBudget,1)</definedName>
    <definedName name="ColBudgetRévisé">OFFSET(#REF!,[1]!NbPerVideDeb,0,[1]!NbBudget,1)</definedName>
    <definedName name="ColBudgetRévisé1" localSheetId="0">OFFSET(#REF!,[1]!NbPerVideDeb,0,[1]!NbBudget,1)</definedName>
    <definedName name="ColBudgetRévisé1">OFFSET(#REF!,[1]!NbPerVideDeb,0,[1]!NbBudget,1)</definedName>
    <definedName name="ColBudgetRévisé10" localSheetId="0">OFFSET(#REF!,[1]!NbPerVideDeb,0,[1]!NbBudget,1)</definedName>
    <definedName name="ColBudgetRévisé10">OFFSET(#REF!,[1]!NbPerVideDeb,0,[1]!NbBudget,1)</definedName>
    <definedName name="ColBudgetRévisé11" localSheetId="0">OFFSET(#REF!,[1]!NbPerVideDeb,0,[1]!NbBudget,1)</definedName>
    <definedName name="ColBudgetRévisé11">OFFSET(#REF!,[1]!NbPerVideDeb,0,[1]!NbBudget,1)</definedName>
    <definedName name="ColBudgetRévisé12" localSheetId="0">OFFSET(#REF!,[1]!NbPerVideDeb,0,[1]!NbBudget,1)</definedName>
    <definedName name="ColBudgetRévisé12">OFFSET(#REF!,[1]!NbPerVideDeb,0,[1]!NbBudget,1)</definedName>
    <definedName name="ColBudgetRévisé13" localSheetId="0">OFFSET(#REF!,[1]!NbPerVideDeb,0,[1]!NbBudget,1)</definedName>
    <definedName name="ColBudgetRévisé13">OFFSET(#REF!,[1]!NbPerVideDeb,0,[1]!NbBudget,1)</definedName>
    <definedName name="ColBudgetRévisé14" localSheetId="0">OFFSET(#REF!,[1]!NbPerVideDeb,0,[1]!NbBudget,1)</definedName>
    <definedName name="ColBudgetRévisé14">OFFSET(#REF!,[1]!NbPerVideDeb,0,[1]!NbBudget,1)</definedName>
    <definedName name="ColBudgetRévisé15" localSheetId="0">OFFSET(#REF!,[1]!NbPerVideDeb,0,[1]!NbBudget,1)</definedName>
    <definedName name="ColBudgetRévisé15">OFFSET(#REF!,[1]!NbPerVideDeb,0,[1]!NbBudget,1)</definedName>
    <definedName name="ColBudgetRévisé16" localSheetId="0">OFFSET(#REF!,[1]!NbPerVideDeb,0,[1]!NbBudget,1)</definedName>
    <definedName name="ColBudgetRévisé16">OFFSET(#REF!,[1]!NbPerVideDeb,0,[1]!NbBudget,1)</definedName>
    <definedName name="ColBudgetRévisé2" localSheetId="0">OFFSET(#REF!,[1]!NbPerVideDeb,0,[1]!NbBudget,1)</definedName>
    <definedName name="ColBudgetRévisé2">OFFSET(#REF!,[1]!NbPerVideDeb,0,[1]!NbBudget,1)</definedName>
    <definedName name="ColBudgetRévisé3" localSheetId="0">OFFSET(#REF!,[1]!NbPerVideDeb,0,[1]!NbBudget,1)</definedName>
    <definedName name="ColBudgetRévisé3">OFFSET(#REF!,[1]!NbPerVideDeb,0,[1]!NbBudget,1)</definedName>
    <definedName name="ColBudgetRévisé4" localSheetId="0">OFFSET(#REF!,[1]!NbPerVideDeb,0,[1]!NbBudget,1)</definedName>
    <definedName name="ColBudgetRévisé4">OFFSET(#REF!,[1]!NbPerVideDeb,0,[1]!NbBudget,1)</definedName>
    <definedName name="ColBudgetRévisé5" localSheetId="0">OFFSET(#REF!,[1]!NbPerVideDeb,0,[1]!NbBudget,1)</definedName>
    <definedName name="ColBudgetRévisé5">OFFSET(#REF!,[1]!NbPerVideDeb,0,[1]!NbBudget,1)</definedName>
    <definedName name="ColBudgetRévisé6" localSheetId="0">OFFSET(#REF!,[1]!NbPerVideDeb,0,[1]!NbBudget,1)</definedName>
    <definedName name="ColBudgetRévisé6">OFFSET(#REF!,[1]!NbPerVideDeb,0,[1]!NbBudget,1)</definedName>
    <definedName name="ColBudgetRévisé7" localSheetId="0">OFFSET(#REF!,[1]!NbPerVideDeb,0,[1]!NbBudget,1)</definedName>
    <definedName name="ColBudgetRévisé7">OFFSET(#REF!,[1]!NbPerVideDeb,0,[1]!NbBudget,1)</definedName>
    <definedName name="ColBudgetRévisé8" localSheetId="0">OFFSET(#REF!,[1]!NbPerVideDeb,0,[1]!NbBudget,1)</definedName>
    <definedName name="ColBudgetRévisé8">OFFSET(#REF!,[1]!NbPerVideDeb,0,[1]!NbBudget,1)</definedName>
    <definedName name="ColBudgetRévisé9" localSheetId="0">OFFSET(#REF!,[1]!NbPerVideDeb,0,[1]!NbBudget,1)</definedName>
    <definedName name="ColBudgetRévisé9">OFFSET(#REF!,[1]!NbPerVideDeb,0,[1]!NbBudget,1)</definedName>
    <definedName name="colC" localSheetId="0">#REF!</definedName>
    <definedName name="colC">#REF!</definedName>
    <definedName name="colC1" localSheetId="0">#REF!</definedName>
    <definedName name="colC1">#REF!</definedName>
    <definedName name="colC10" localSheetId="0">#REF!</definedName>
    <definedName name="colC10">#REF!</definedName>
    <definedName name="colC11" localSheetId="0">#REF!</definedName>
    <definedName name="colC11">#REF!</definedName>
    <definedName name="colC12" localSheetId="0">#REF!</definedName>
    <definedName name="colC12">#REF!</definedName>
    <definedName name="colC13" localSheetId="0">#REF!</definedName>
    <definedName name="colC13">#REF!</definedName>
    <definedName name="colC14" localSheetId="0">#REF!</definedName>
    <definedName name="colC14">#REF!</definedName>
    <definedName name="colC15" localSheetId="0">#REF!</definedName>
    <definedName name="colC15">#REF!</definedName>
    <definedName name="colC16" localSheetId="0">#REF!</definedName>
    <definedName name="colC16">#REF!</definedName>
    <definedName name="colC2" localSheetId="0">#REF!</definedName>
    <definedName name="colC2">#REF!</definedName>
    <definedName name="colC3" localSheetId="0">#REF!</definedName>
    <definedName name="colC3">#REF!</definedName>
    <definedName name="colC4" localSheetId="0">#REF!</definedName>
    <definedName name="colC4">#REF!</definedName>
    <definedName name="colC5" localSheetId="0">#REF!</definedName>
    <definedName name="colC5">#REF!</definedName>
    <definedName name="colC6" localSheetId="0">#REF!</definedName>
    <definedName name="colC6">#REF!</definedName>
    <definedName name="colC7" localSheetId="0">#REF!</definedName>
    <definedName name="colC7">#REF!</definedName>
    <definedName name="colC8" localSheetId="0">#REF!</definedName>
    <definedName name="colC8">#REF!</definedName>
    <definedName name="colC9" localSheetId="0">#REF!</definedName>
    <definedName name="colC9">#REF!</definedName>
    <definedName name="ColConcatenation" localSheetId="0">[6]Service!#REF!</definedName>
    <definedName name="ColConcatenation">[6]Service!#REF!</definedName>
    <definedName name="ColCoût" localSheetId="0">OFFSET(#REF!,[1]!NbPerVideDeb,0,[1]!NbCoût,1)</definedName>
    <definedName name="ColCoût">OFFSET(#REF!,[1]!NbPerVideDeb,0,[1]!NbCoût,1)</definedName>
    <definedName name="ColCoût1" localSheetId="0">OFFSET(#REF!,[1]!NbPerVideDeb,0,[1]!NbProd1,1)</definedName>
    <definedName name="ColCoût1">OFFSET(#REF!,[1]!NbPerVideDeb,0,[1]!NbProd1,1)</definedName>
    <definedName name="ColCoût10" localSheetId="0">OFFSET(#REF!,[1]!NbPerVideDeb,0,[1]!NbProd10,1)</definedName>
    <definedName name="ColCoût10">OFFSET(#REF!,[1]!NbPerVideDeb,0,[1]!NbProd10,1)</definedName>
    <definedName name="ColCoût11" localSheetId="0">OFFSET(#REF!,[1]!NbPerVideDeb,0,[1]!NbProd11,1)</definedName>
    <definedName name="ColCoût11">OFFSET(#REF!,[1]!NbPerVideDeb,0,[1]!NbProd11,1)</definedName>
    <definedName name="ColCoût12" localSheetId="0">OFFSET(#REF!,[1]!NbPerVideDeb,0,[1]!NbProd12,1)</definedName>
    <definedName name="ColCoût12">OFFSET(#REF!,[1]!NbPerVideDeb,0,[1]!NbProd12,1)</definedName>
    <definedName name="ColCoût13" localSheetId="0">OFFSET(#REF!,[1]!NbPerVideDeb,0,[1]!NbProd13,1)</definedName>
    <definedName name="ColCoût13">OFFSET(#REF!,[1]!NbPerVideDeb,0,[1]!NbProd13,1)</definedName>
    <definedName name="ColCoût14" localSheetId="0">OFFSET(#REF!,[1]!NbPerVideDeb,0,[1]!NbProd14,1)</definedName>
    <definedName name="ColCoût14">OFFSET(#REF!,[1]!NbPerVideDeb,0,[1]!NbProd14,1)</definedName>
    <definedName name="ColCoût15" localSheetId="0">OFFSET(#REF!,[1]!NbPerVideDeb,0,[1]!NbProd15,1)</definedName>
    <definedName name="ColCoût15">OFFSET(#REF!,[1]!NbPerVideDeb,0,[1]!NbProd15,1)</definedName>
    <definedName name="ColCoût16" localSheetId="0">OFFSET(#REF!,[1]!NbPerVideDeb,0,[1]!NbProd16,1)</definedName>
    <definedName name="ColCoût16">OFFSET(#REF!,[1]!NbPerVideDeb,0,[1]!NbProd16,1)</definedName>
    <definedName name="ColCoût2" localSheetId="0">OFFSET(#REF!,[1]!NbPerVideDeb,0,[1]!NbProd2,1)</definedName>
    <definedName name="ColCoût2">OFFSET(#REF!,[1]!NbPerVideDeb,0,[1]!NbProd2,1)</definedName>
    <definedName name="ColCoût3" localSheetId="0">OFFSET(#REF!,[1]!NbPerVideDeb,0,[1]!NbProd3,1)</definedName>
    <definedName name="ColCoût3">OFFSET(#REF!,[1]!NbPerVideDeb,0,[1]!NbProd3,1)</definedName>
    <definedName name="ColCoût4" localSheetId="0">OFFSET(#REF!,[1]!NbPerVideDeb,0,[1]!NbProd4,1)</definedName>
    <definedName name="ColCoût4">OFFSET(#REF!,[1]!NbPerVideDeb,0,[1]!NbProd4,1)</definedName>
    <definedName name="ColCoût5" localSheetId="0">OFFSET(#REF!,[1]!NbPerVideDeb,0,[1]!NbProd5,1)</definedName>
    <definedName name="ColCoût5">OFFSET(#REF!,[1]!NbPerVideDeb,0,[1]!NbProd5,1)</definedName>
    <definedName name="ColCoût6" localSheetId="0">OFFSET(#REF!,[1]!NbPerVideDeb,0,[1]!NbProd6,1)</definedName>
    <definedName name="ColCoût6">OFFSET(#REF!,[1]!NbPerVideDeb,0,[1]!NbProd6,1)</definedName>
    <definedName name="ColCoût7" localSheetId="0">OFFSET(#REF!,[1]!NbPerVideDeb,0,[1]!NbProd7,1)</definedName>
    <definedName name="ColCoût7">OFFSET(#REF!,[1]!NbPerVideDeb,0,[1]!NbProd7,1)</definedName>
    <definedName name="ColCoût8" localSheetId="0">OFFSET(#REF!,[1]!NbPerVideDeb,0,[1]!NbProd8,1)</definedName>
    <definedName name="ColCoût8">OFFSET(#REF!,[1]!NbPerVideDeb,0,[1]!NbProd8,1)</definedName>
    <definedName name="ColCoût9" localSheetId="0">OFFSET(#REF!,[1]!NbPerVideDeb,0,[1]!NbProd9,1)</definedName>
    <definedName name="ColCoût9">OFFSET(#REF!,[1]!NbPerVideDeb,0,[1]!NbProd9,1)</definedName>
    <definedName name="colE" localSheetId="0">#REF!</definedName>
    <definedName name="colE">#REF!</definedName>
    <definedName name="colE1" localSheetId="0">#REF!</definedName>
    <definedName name="colE1">#REF!</definedName>
    <definedName name="colE10" localSheetId="0">#REF!</definedName>
    <definedName name="colE10">#REF!</definedName>
    <definedName name="colE11" localSheetId="0">#REF!</definedName>
    <definedName name="colE11">#REF!</definedName>
    <definedName name="colE12" localSheetId="0">#REF!</definedName>
    <definedName name="colE12">#REF!</definedName>
    <definedName name="colE13" localSheetId="0">#REF!</definedName>
    <definedName name="colE13">#REF!</definedName>
    <definedName name="colE14" localSheetId="0">#REF!</definedName>
    <definedName name="colE14">#REF!</definedName>
    <definedName name="colE15" localSheetId="0">#REF!</definedName>
    <definedName name="colE15">#REF!</definedName>
    <definedName name="colE16" localSheetId="0">#REF!</definedName>
    <definedName name="colE16">#REF!</definedName>
    <definedName name="colE2" localSheetId="0">#REF!</definedName>
    <definedName name="colE2">#REF!</definedName>
    <definedName name="colE3" localSheetId="0">#REF!</definedName>
    <definedName name="colE3">#REF!</definedName>
    <definedName name="colE4" localSheetId="0">#REF!</definedName>
    <definedName name="colE4">#REF!</definedName>
    <definedName name="colE5" localSheetId="0">#REF!</definedName>
    <definedName name="colE5">#REF!</definedName>
    <definedName name="colE6" localSheetId="0">#REF!</definedName>
    <definedName name="colE6">#REF!</definedName>
    <definedName name="colE7" localSheetId="0">#REF!</definedName>
    <definedName name="colE7">#REF!</definedName>
    <definedName name="colE8" localSheetId="0">#REF!</definedName>
    <definedName name="colE8">#REF!</definedName>
    <definedName name="colE9" localSheetId="0">#REF!</definedName>
    <definedName name="colE9">#REF!</definedName>
    <definedName name="colF" localSheetId="0">#REF!</definedName>
    <definedName name="colF">#REF!</definedName>
    <definedName name="colG1" localSheetId="0">#REF!</definedName>
    <definedName name="colG1">#REF!</definedName>
    <definedName name="colG10" localSheetId="0">#REF!</definedName>
    <definedName name="colG10">#REF!</definedName>
    <definedName name="colG11" localSheetId="0">#REF!</definedName>
    <definedName name="colG11">#REF!</definedName>
    <definedName name="colG12" localSheetId="0">#REF!</definedName>
    <definedName name="colG12">#REF!</definedName>
    <definedName name="colG13" localSheetId="0">#REF!</definedName>
    <definedName name="colG13">#REF!</definedName>
    <definedName name="colG14" localSheetId="0">#REF!</definedName>
    <definedName name="colG14">#REF!</definedName>
    <definedName name="colG15" localSheetId="0">#REF!</definedName>
    <definedName name="colG15">#REF!</definedName>
    <definedName name="colG16" localSheetId="0">#REF!</definedName>
    <definedName name="colG16">#REF!</definedName>
    <definedName name="colG2" localSheetId="0">#REF!</definedName>
    <definedName name="colG2">#REF!</definedName>
    <definedName name="colG3" localSheetId="0">#REF!</definedName>
    <definedName name="colG3">#REF!</definedName>
    <definedName name="colG4" localSheetId="0">#REF!</definedName>
    <definedName name="colG4">#REF!</definedName>
    <definedName name="colG5" localSheetId="0">#REF!</definedName>
    <definedName name="colG5">#REF!</definedName>
    <definedName name="colG6" localSheetId="0">#REF!</definedName>
    <definedName name="colG6">#REF!</definedName>
    <definedName name="colG7" localSheetId="0">#REF!</definedName>
    <definedName name="colG7">#REF!</definedName>
    <definedName name="colG8" localSheetId="0">#REF!</definedName>
    <definedName name="colG8">#REF!</definedName>
    <definedName name="colG9" localSheetId="0">#REF!</definedName>
    <definedName name="colG9">#REF!</definedName>
    <definedName name="colH" localSheetId="0">#REF!</definedName>
    <definedName name="colH">#REF!</definedName>
    <definedName name="colI" localSheetId="0">#REF!</definedName>
    <definedName name="colI">#REF!</definedName>
    <definedName name="colJ1" localSheetId="0">#REF!</definedName>
    <definedName name="colJ1">#REF!</definedName>
    <definedName name="colJ10" localSheetId="0">#REF!</definedName>
    <definedName name="colJ10">#REF!</definedName>
    <definedName name="colJ11" localSheetId="0">#REF!</definedName>
    <definedName name="colJ11">#REF!</definedName>
    <definedName name="colJ12" localSheetId="0">#REF!</definedName>
    <definedName name="colJ12">#REF!</definedName>
    <definedName name="colJ13" localSheetId="0">#REF!</definedName>
    <definedName name="colJ13">#REF!</definedName>
    <definedName name="colJ14" localSheetId="0">#REF!</definedName>
    <definedName name="colJ14">#REF!</definedName>
    <definedName name="colJ15" localSheetId="0">#REF!</definedName>
    <definedName name="colJ15">#REF!</definedName>
    <definedName name="colJ16" localSheetId="0">#REF!</definedName>
    <definedName name="colJ16">#REF!</definedName>
    <definedName name="colJ2" localSheetId="0">#REF!</definedName>
    <definedName name="colJ2">#REF!</definedName>
    <definedName name="colJ3" localSheetId="0">#REF!</definedName>
    <definedName name="colJ3">#REF!</definedName>
    <definedName name="colJ4" localSheetId="0">#REF!</definedName>
    <definedName name="colJ4">#REF!</definedName>
    <definedName name="colJ5" localSheetId="0">#REF!</definedName>
    <definedName name="colJ5">#REF!</definedName>
    <definedName name="colJ6" localSheetId="0">#REF!</definedName>
    <definedName name="colJ6">#REF!</definedName>
    <definedName name="colJ7" localSheetId="0">#REF!</definedName>
    <definedName name="colJ7">#REF!</definedName>
    <definedName name="colJ8" localSheetId="0">#REF!</definedName>
    <definedName name="colJ8">#REF!</definedName>
    <definedName name="colJ9" localSheetId="0">#REF!</definedName>
    <definedName name="colJ9">#REF!</definedName>
    <definedName name="colM1" localSheetId="0">#REF!</definedName>
    <definedName name="colM1">#REF!</definedName>
    <definedName name="colM10" localSheetId="0">#REF!</definedName>
    <definedName name="colM10">#REF!</definedName>
    <definedName name="colM11" localSheetId="0">#REF!</definedName>
    <definedName name="colM11">#REF!</definedName>
    <definedName name="colM12" localSheetId="0">#REF!</definedName>
    <definedName name="colM12">#REF!</definedName>
    <definedName name="colM13" localSheetId="0">#REF!</definedName>
    <definedName name="colM13">#REF!</definedName>
    <definedName name="colM14" localSheetId="0">#REF!</definedName>
    <definedName name="colM14">#REF!</definedName>
    <definedName name="colM15" localSheetId="0">#REF!</definedName>
    <definedName name="colM15">#REF!</definedName>
    <definedName name="colM16" localSheetId="0">#REF!</definedName>
    <definedName name="colM16">#REF!</definedName>
    <definedName name="colM2" localSheetId="0">#REF!</definedName>
    <definedName name="colM2">#REF!</definedName>
    <definedName name="colM3" localSheetId="0">#REF!</definedName>
    <definedName name="colM3">#REF!</definedName>
    <definedName name="colM4" localSheetId="0">#REF!</definedName>
    <definedName name="colM4">#REF!</definedName>
    <definedName name="colM5" localSheetId="0">#REF!</definedName>
    <definedName name="colM5">#REF!</definedName>
    <definedName name="colM6" localSheetId="0">#REF!</definedName>
    <definedName name="colM6">#REF!</definedName>
    <definedName name="colM7" localSheetId="0">#REF!</definedName>
    <definedName name="colM7">#REF!</definedName>
    <definedName name="colM8" localSheetId="0">#REF!</definedName>
    <definedName name="colM8">#REF!</definedName>
    <definedName name="colM9" localSheetId="0">#REF!</definedName>
    <definedName name="colM9">#REF!</definedName>
    <definedName name="ColPerfCum" localSheetId="0">OFFSET(#REF!,[1]!NbPerVideDeb,0,[1]!NbCoût,1)</definedName>
    <definedName name="ColPerfCum">OFFSET(#REF!,[1]!NbPerVideDeb,0,[1]!NbCoût,1)</definedName>
    <definedName name="ColPériode" localSheetId="0">OFFSET(#REF!,[1]!NbPerVideDeb,0,[1]!NbBudget,1)</definedName>
    <definedName name="ColPériode">OFFSET(#REF!,[1]!NbPerVideDeb,0,[1]!NbBudget,1)</definedName>
    <definedName name="ColPériode2" localSheetId="0">OFFSET(#REF!,[1]!NbPerVideDeb,0,[1]!NbPerf,1)</definedName>
    <definedName name="ColPériode2">OFFSET(#REF!,[1]!NbPerVideDeb,0,[1]!NbPerf,1)</definedName>
    <definedName name="ColPériode3" localSheetId="0">OFFSET(#REF!,[1]!NbPerVideDeb,0,[1]!NbCoût3,1)</definedName>
    <definedName name="ColPériode3">OFFSET(#REF!,[1]!NbPerVideDeb,0,[1]!NbCoût3,1)</definedName>
    <definedName name="ColProduit" localSheetId="0">OFFSET(#REF!,[1]!NbPerVideDeb,0,[1]!NbProd,1)</definedName>
    <definedName name="ColProduit">OFFSET(#REF!,[1]!NbPerVideDeb,0,[1]!NbProd,1)</definedName>
    <definedName name="ColProduit1" localSheetId="0">OFFSET(#REF!,[1]!NbPerVideDeb,0,[1]!NbProd1,1)</definedName>
    <definedName name="ColProduit1">OFFSET(#REF!,[1]!NbPerVideDeb,0,[1]!NbProd1,1)</definedName>
    <definedName name="ColProduit10" localSheetId="0">OFFSET(#REF!,[1]!NbPerVideDeb,0,[1]!NbProd10,1)</definedName>
    <definedName name="ColProduit10">OFFSET(#REF!,[1]!NbPerVideDeb,0,[1]!NbProd10,1)</definedName>
    <definedName name="ColProduit11" localSheetId="0">OFFSET(#REF!,[1]!NbPerVideDeb,0,[1]!NbProd11,1)</definedName>
    <definedName name="ColProduit11">OFFSET(#REF!,[1]!NbPerVideDeb,0,[1]!NbProd11,1)</definedName>
    <definedName name="ColProduit12" localSheetId="0">OFFSET(#REF!,[1]!NbPerVideDeb,0,[1]!NbProd12,1)</definedName>
    <definedName name="ColProduit12">OFFSET(#REF!,[1]!NbPerVideDeb,0,[1]!NbProd12,1)</definedName>
    <definedName name="ColProduit13" localSheetId="0">OFFSET(#REF!,[1]!NbPerVideDeb,0,[1]!NbProd13,1)</definedName>
    <definedName name="ColProduit13">OFFSET(#REF!,[1]!NbPerVideDeb,0,[1]!NbProd13,1)</definedName>
    <definedName name="ColProduit14" localSheetId="0">OFFSET(#REF!,[1]!NbPerVideDeb,0,[1]!NbProd14,1)</definedName>
    <definedName name="ColProduit14">OFFSET(#REF!,[1]!NbPerVideDeb,0,[1]!NbProd14,1)</definedName>
    <definedName name="ColProduit15" localSheetId="0">OFFSET(#REF!,[1]!NbPerVideDeb,0,[1]!NbProd15,1)</definedName>
    <definedName name="ColProduit15">OFFSET(#REF!,[1]!NbPerVideDeb,0,[1]!NbProd15,1)</definedName>
    <definedName name="ColProduit16" localSheetId="0">OFFSET(#REF!,[1]!NbPerVideDeb,0,[1]!NbProd16,1)</definedName>
    <definedName name="ColProduit16">OFFSET(#REF!,[1]!NbPerVideDeb,0,[1]!NbProd16,1)</definedName>
    <definedName name="ColProduit2" localSheetId="0">OFFSET(#REF!,[1]!NbPerVideDeb,0,[1]!NbProd2,1)</definedName>
    <definedName name="ColProduit2">OFFSET(#REF!,[1]!NbPerVideDeb,0,[1]!NbProd2,1)</definedName>
    <definedName name="ColProduit3" localSheetId="0">OFFSET(#REF!,[1]!NbPerVideDeb,0,[1]!NbProd3,1)</definedName>
    <definedName name="ColProduit3">OFFSET(#REF!,[1]!NbPerVideDeb,0,[1]!NbProd3,1)</definedName>
    <definedName name="ColProduit4" localSheetId="0">OFFSET(#REF!,[1]!NbPerVideDeb,0,[1]!NbProd4,1)</definedName>
    <definedName name="ColProduit4">OFFSET(#REF!,[1]!NbPerVideDeb,0,[1]!NbProd4,1)</definedName>
    <definedName name="ColProduit5" localSheetId="0">OFFSET(#REF!,[1]!NbPerVideDeb,0,[1]!NbProd5,1)</definedName>
    <definedName name="ColProduit5">OFFSET(#REF!,[1]!NbPerVideDeb,0,[1]!NbProd5,1)</definedName>
    <definedName name="ColProduit6" localSheetId="0">OFFSET(#REF!,[1]!NbPerVideDeb,0,[1]!NbProd6,1)</definedName>
    <definedName name="ColProduit6">OFFSET(#REF!,[1]!NbPerVideDeb,0,[1]!NbProd6,1)</definedName>
    <definedName name="ColProduit7" localSheetId="0">OFFSET(#REF!,[1]!NbPerVideDeb,0,[1]!NbProd7,1)</definedName>
    <definedName name="ColProduit7">OFFSET(#REF!,[1]!NbPerVideDeb,0,[1]!NbProd7,1)</definedName>
    <definedName name="ColProduit8" localSheetId="0">OFFSET(#REF!,[1]!NbPerVideDeb,0,[1]!NbProd8,1)</definedName>
    <definedName name="ColProduit8">OFFSET(#REF!,[1]!NbPerVideDeb,0,[1]!NbProd8,1)</definedName>
    <definedName name="ColProduit9" localSheetId="0">OFFSET(#REF!,[1]!NbPerVideDeb,0,[1]!NbProd9,1)</definedName>
    <definedName name="ColProduit9">OFFSET(#REF!,[1]!NbPerVideDeb,0,[1]!NbProd9,1)</definedName>
    <definedName name="colQ" localSheetId="0">#REF!</definedName>
    <definedName name="colQ">#REF!</definedName>
    <definedName name="colR" localSheetId="0">#REF!</definedName>
    <definedName name="colR">#REF!</definedName>
    <definedName name="ColRéestiméFinProjet" localSheetId="0">OFFSET(#REF!,[1]!NbPerVideDeb,0,[1]!NbBudget,1)</definedName>
    <definedName name="ColRéestiméFinProjet">OFFSET(#REF!,[1]!NbPerVideDeb,0,[1]!NbBudget,1)</definedName>
    <definedName name="colS" localSheetId="0">#REF!</definedName>
    <definedName name="colS">#REF!</definedName>
    <definedName name="colS1" localSheetId="0">#REF!</definedName>
    <definedName name="colS1">#REF!</definedName>
    <definedName name="colS10" localSheetId="0">#REF!</definedName>
    <definedName name="colS10">#REF!</definedName>
    <definedName name="colS11" localSheetId="0">#REF!</definedName>
    <definedName name="colS11">#REF!</definedName>
    <definedName name="colS12" localSheetId="0">#REF!</definedName>
    <definedName name="colS12">#REF!</definedName>
    <definedName name="colS13" localSheetId="0">#REF!</definedName>
    <definedName name="colS13">#REF!</definedName>
    <definedName name="colS14" localSheetId="0">#REF!</definedName>
    <definedName name="colS14">#REF!</definedName>
    <definedName name="colS15" localSheetId="0">#REF!</definedName>
    <definedName name="colS15">#REF!</definedName>
    <definedName name="colS16" localSheetId="0">#REF!</definedName>
    <definedName name="colS16">#REF!</definedName>
    <definedName name="colS2" localSheetId="0">#REF!</definedName>
    <definedName name="colS2">#REF!</definedName>
    <definedName name="colS3" localSheetId="0">#REF!</definedName>
    <definedName name="colS3">#REF!</definedName>
    <definedName name="colS4" localSheetId="0">#REF!</definedName>
    <definedName name="colS4">#REF!</definedName>
    <definedName name="colS5" localSheetId="0">#REF!</definedName>
    <definedName name="colS5">#REF!</definedName>
    <definedName name="colS6" localSheetId="0">#REF!</definedName>
    <definedName name="colS6">#REF!</definedName>
    <definedName name="colS7" localSheetId="0">#REF!</definedName>
    <definedName name="colS7">#REF!</definedName>
    <definedName name="colS8" localSheetId="0">#REF!</definedName>
    <definedName name="colS8">#REF!</definedName>
    <definedName name="colS9" localSheetId="0">#REF!</definedName>
    <definedName name="colS9">#REF!</definedName>
    <definedName name="colZ" localSheetId="0">#REF!</definedName>
    <definedName name="colZ">#REF!</definedName>
    <definedName name="COUTS" localSheetId="0">#REF!</definedName>
    <definedName name="COUTS">#REF!</definedName>
    <definedName name="Criticity">[5]Paramètres!$AB$2:$AB$5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12" localSheetId="0">#REF!</definedName>
    <definedName name="DATA12">#REF!</definedName>
    <definedName name="DATA13" localSheetId="0">#REF!</definedName>
    <definedName name="DATA13">#REF!</definedName>
    <definedName name="DATA14" localSheetId="0">#REF!</definedName>
    <definedName name="DATA14">#REF!</definedName>
    <definedName name="DATA15" localSheetId="0">#REF!</definedName>
    <definedName name="DATA15">#REF!</definedName>
    <definedName name="DATA16" localSheetId="0">#REF!</definedName>
    <definedName name="DATA16">#REF!</definedName>
    <definedName name="DATA17" localSheetId="0">#REF!</definedName>
    <definedName name="DATA17">#REF!</definedName>
    <definedName name="DATA18" localSheetId="0">#REF!</definedName>
    <definedName name="DATA18">#REF!</definedName>
    <definedName name="DATA19" localSheetId="0">#REF!</definedName>
    <definedName name="DATA19">#REF!</definedName>
    <definedName name="DATA2" localSheetId="0">#REF!</definedName>
    <definedName name="DATA2">#REF!</definedName>
    <definedName name="DATA20" localSheetId="0">#REF!</definedName>
    <definedName name="DATA20">#REF!</definedName>
    <definedName name="DATA21" localSheetId="0">#REF!</definedName>
    <definedName name="DATA21">#REF!</definedName>
    <definedName name="DATA22" localSheetId="0">#REF!</definedName>
    <definedName name="DATA22">#REF!</definedName>
    <definedName name="DATA23" localSheetId="0">#REF!</definedName>
    <definedName name="DATA23">#REF!</definedName>
    <definedName name="DATA24" localSheetId="0">#REF!</definedName>
    <definedName name="DATA24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DateRMA" localSheetId="0">#REF!</definedName>
    <definedName name="DateRMA">#REF!</definedName>
    <definedName name="DevTU_ECC_Z">'[7]Abaques TAD Contrat'!$B$33+'[7]Abaques TAD Contrat'!$D$34</definedName>
    <definedName name="DevTU_SAI" localSheetId="0">#REF!</definedName>
    <definedName name="DevTU_SAI">#REF!</definedName>
    <definedName name="DevTU_SAI_Z">'[7]Abaques TAD Contrat'!$B$39</definedName>
    <definedName name="Diamond" localSheetId="0">#REF!</definedName>
    <definedName name="Diamond">#REF!</definedName>
    <definedName name="DM_CDS" localSheetId="0">#REF!</definedName>
    <definedName name="DM_CDS">#REF!</definedName>
    <definedName name="ee" localSheetId="0">#REF!:[1]!colS9</definedName>
    <definedName name="ee">#REF!:[1]!colS9</definedName>
    <definedName name="EFF1_1" localSheetId="0">#REF!</definedName>
    <definedName name="EFF1_1">#REF!</definedName>
    <definedName name="EFF1_2" localSheetId="0">#REF!</definedName>
    <definedName name="EFF1_2">#REF!</definedName>
    <definedName name="Environnement">[4]Parametre!$D$3:$D$10</definedName>
    <definedName name="ESTFORMULE" localSheetId="0">_xludf.isFormula(!A1)</definedName>
    <definedName name="ESTFORMULE">_xludf.isFormula(!A1)</definedName>
    <definedName name="EVENEMENTS_MARQUANTS" localSheetId="0">#REF!</definedName>
    <definedName name="EVENEMENTS_MARQUANTS">#REF!</definedName>
    <definedName name="FACTURE" localSheetId="0">#REF!</definedName>
    <definedName name="FACTURE">#REF!</definedName>
    <definedName name="Gold" localSheetId="0">#REF!</definedName>
    <definedName name="Gold">#REF!</definedName>
    <definedName name="hj_prév_EtudePréalable" localSheetId="0">#REF!</definedName>
    <definedName name="hj_prév_EtudePréalable">#REF!</definedName>
    <definedName name="IDAQ">[5]Paramètres!$P$2:$P$5</definedName>
    <definedName name="IDTRA" localSheetId="0">#REF!</definedName>
    <definedName name="IDTRA">#REF!</definedName>
    <definedName name="JALONS_LIVRABLES_REVUES_AUDITS" localSheetId="0">#REF!</definedName>
    <definedName name="JALONS_LIVRABLES_REVUES_AUDITS">#REF!</definedName>
    <definedName name="JH_Atos_ECC" localSheetId="0">#REF!</definedName>
    <definedName name="JH_Atos_ECC">#REF!</definedName>
    <definedName name="JH_Atos_EWS" localSheetId="0">#REF!</definedName>
    <definedName name="JH_Atos_EWS">#REF!</definedName>
    <definedName name="JH_Atos_SAI" localSheetId="0">#REF!</definedName>
    <definedName name="JH_Atos_SAI">#REF!</definedName>
    <definedName name="JH_CSC_ECC" localSheetId="0">#REF!</definedName>
    <definedName name="JH_CSC_ECC">#REF!</definedName>
    <definedName name="JH_CSC_ECC_Z">'[7]Abaques TAD Contrat'!$C$33</definedName>
    <definedName name="JH_CSC_EWS" localSheetId="0">#REF!</definedName>
    <definedName name="JH_CSC_EWS">#REF!</definedName>
    <definedName name="JH_CSC_SAI" localSheetId="0">#REF!</definedName>
    <definedName name="JH_CSC_SAI">#REF!</definedName>
    <definedName name="JH_CSC_SAI_Z">'[7]Abaques TAD Contrat'!$C$39</definedName>
    <definedName name="JUSTIFICATION_SYNTHETIQUE_DU_FEU" localSheetId="0">#REF!</definedName>
    <definedName name="JUSTIFICATION_SYNTHETIQUE_DU_FEU">#REF!</definedName>
    <definedName name="LAN">[8]Listes!$F$1:$F$21</definedName>
    <definedName name="LibBS">[6]Tables!$B$2:$B$720</definedName>
    <definedName name="LibBU">[6]Tables!$A$2:$A$102</definedName>
    <definedName name="ListAutresCA">[6]Tables!$G$2:$G$14</definedName>
    <definedName name="ListBussSol">[6]Tables!$F$27:$F$334</definedName>
    <definedName name="listCLIENT">[6]Tables!$C$2:$C$212</definedName>
    <definedName name="ListMétier">[6]Tables!$F$2:$F$6</definedName>
    <definedName name="ListOrigineFTE">[6]Tables!$D$2:$D$15</definedName>
    <definedName name="listsite">[6]Tables!$L$2:$L$3</definedName>
    <definedName name="MatriceCJM" localSheetId="0">#REF!</definedName>
    <definedName name="MatriceCJM">#REF!</definedName>
    <definedName name="NbBudget" localSheetId="0">MAX(COUNTIF(#REF!,"&gt;=0"),COUNTIF(#REF!,"&gt;=0"),1)</definedName>
    <definedName name="NbBudget">MAX(COUNTIF(#REF!,"&gt;=0"),COUNTIF(#REF!,"&gt;=0"),1)</definedName>
    <definedName name="NbBudget1" localSheetId="0">MAX(COUNTIF(#REF!,"&gt;=0"),COUNTIF(#REF!,"&gt;=0"),1)</definedName>
    <definedName name="NbBudget1">MAX(COUNTIF(#REF!,"&gt;=0"),COUNTIF(#REF!,"&gt;=0"),1)</definedName>
    <definedName name="NbCoût" localSheetId="0">COUNTIF(#REF!,"&gt;0")+(1*SUM(#REF!)=0)</definedName>
    <definedName name="NbCoût">COUNTIF(#REF!,"&gt;0")+(1*SUM(#REF!)=0)</definedName>
    <definedName name="NbCoût3" localSheetId="0">COUNTIF(#REF!,"&gt;0")+(1*SUM(#REF!)=0)</definedName>
    <definedName name="NbCoût3">COUNTIF(#REF!,"&gt;0")+(1*SUM(#REF!)=0)</definedName>
    <definedName name="NbPerf" localSheetId="0">MAX(COUNTA(#REF!)-COUNTBLANK(#REF!)-MAX(#REF!),1)</definedName>
    <definedName name="NbPerf">MAX(COUNTA(#REF!)-COUNTBLANK(#REF!)-MAX(#REF!),1)</definedName>
    <definedName name="NbPerVideDeb" localSheetId="0">MAX(#REF!)</definedName>
    <definedName name="NbPerVideDeb">MAX(#REF!)</definedName>
    <definedName name="NbPerVideDeb1" localSheetId="0">MAX(#REF!)</definedName>
    <definedName name="NbPerVideDeb1">MAX(#REF!)</definedName>
    <definedName name="NbProd" localSheetId="0">COUNTIF(#REF!,"&gt;0")+1*(SUM(#REF!)=0)</definedName>
    <definedName name="NbProd">COUNTIF(#REF!,"&gt;0")+1*(SUM(#REF!)=0)</definedName>
    <definedName name="NbProd1" localSheetId="0">COUNTIF(#REF!,"&gt;0")+1*(SUM(#REF!)=0)</definedName>
    <definedName name="NbProd1">COUNTIF(#REF!,"&gt;0")+1*(SUM(#REF!)=0)</definedName>
    <definedName name="NbProd10" localSheetId="0">COUNTIF(#REF!,"&gt;0")+1*(SUM(#REF!)=0)</definedName>
    <definedName name="NbProd10">COUNTIF(#REF!,"&gt;0")+1*(SUM(#REF!)=0)</definedName>
    <definedName name="NbProd11" localSheetId="0">COUNTIF(#REF!,"&gt;0")+1*(SUM(#REF!)=0)</definedName>
    <definedName name="NbProd11">COUNTIF(#REF!,"&gt;0")+1*(SUM(#REF!)=0)</definedName>
    <definedName name="NbProd12" localSheetId="0">COUNTIF(#REF!,"&gt;0")+1*(SUM(#REF!)=0)</definedName>
    <definedName name="NbProd12">COUNTIF(#REF!,"&gt;0")+1*(SUM(#REF!)=0)</definedName>
    <definedName name="NbProd13" localSheetId="0">COUNTIF(#REF!,"&gt;0")+1*(SUM(#REF!)=0)</definedName>
    <definedName name="NbProd13">COUNTIF(#REF!,"&gt;0")+1*(SUM(#REF!)=0)</definedName>
    <definedName name="NbProd14" localSheetId="0">COUNTIF(#REF!,"&gt;0")+1*(SUM(#REF!)=0)</definedName>
    <definedName name="NbProd14">COUNTIF(#REF!,"&gt;0")+1*(SUM(#REF!)=0)</definedName>
    <definedName name="NbProd15" localSheetId="0">COUNTIF(#REF!,"&gt;0")+1*(SUM(#REF!)=0)</definedName>
    <definedName name="NbProd15">COUNTIF(#REF!,"&gt;0")+1*(SUM(#REF!)=0)</definedName>
    <definedName name="NbProd16" localSheetId="0">COUNTIF(#REF!,"&gt;0")+1*(SUM(#REF!)=0)</definedName>
    <definedName name="NbProd16">COUNTIF(#REF!,"&gt;0")+1*(SUM(#REF!)=0)</definedName>
    <definedName name="NbProd2" localSheetId="0">COUNTIF(#REF!,"&gt;0")+1*(SUM(#REF!)=0)</definedName>
    <definedName name="NbProd2">COUNTIF(#REF!,"&gt;0")+1*(SUM(#REF!)=0)</definedName>
    <definedName name="NbProd3" localSheetId="0">COUNTIF(#REF!,"&gt;0")+1*(SUM(#REF!)=0)</definedName>
    <definedName name="NbProd3">COUNTIF(#REF!,"&gt;0")+1*(SUM(#REF!)=0)</definedName>
    <definedName name="NbProd4" localSheetId="0">COUNTIF(#REF!,"&gt;0")+1*(SUM(#REF!)=0)</definedName>
    <definedName name="NbProd4">COUNTIF(#REF!,"&gt;0")+1*(SUM(#REF!)=0)</definedName>
    <definedName name="NbProd5" localSheetId="0">COUNTIF(#REF!,"&gt;0")+1*(SUM(#REF!)=0)</definedName>
    <definedName name="NbProd5">COUNTIF(#REF!,"&gt;0")+1*(SUM(#REF!)=0)</definedName>
    <definedName name="NbProd6" localSheetId="0">COUNTIF(#REF!,"&gt;0")+1*(SUM(#REF!)=0)</definedName>
    <definedName name="NbProd6">COUNTIF(#REF!,"&gt;0")+1*(SUM(#REF!)=0)</definedName>
    <definedName name="NbProd7" localSheetId="0">COUNTIF(#REF!,"&gt;0")+1*(SUM(#REF!)=0)</definedName>
    <definedName name="NbProd7">COUNTIF(#REF!,"&gt;0")+1*(SUM(#REF!)=0)</definedName>
    <definedName name="NbProd8" localSheetId="0">COUNTIF(#REF!,"&gt;0")+1*(SUM(#REF!)=0)</definedName>
    <definedName name="NbProd8">COUNTIF(#REF!,"&gt;0")+1*(SUM(#REF!)=0)</definedName>
    <definedName name="NbProd9" localSheetId="0">COUNTIF(#REF!,"&gt;0")+1*(SUM(#REF!)=0)</definedName>
    <definedName name="NbProd9">COUNTIF(#REF!,"&gt;0")+1*(SUM(#REF!)=0)</definedName>
    <definedName name="NbProdGlobal" localSheetId="0">COUNTIF(#REF!,"&gt;0")+1*(SUM(#REF!)=0)</definedName>
    <definedName name="NbProdGlobal">COUNTIF(#REF!,"&gt;0")+1*(SUM(#REF!)=0)</definedName>
    <definedName name="NON_PAYE" localSheetId="0">#REF!</definedName>
    <definedName name="NON_PAYE">#REF!</definedName>
    <definedName name="Org_Acct" localSheetId="0">[5]Paramètres!#REF!</definedName>
    <definedName name="Org_Acct">[5]Paramètres!#REF!</definedName>
    <definedName name="OuiNon">[4]Parametre!$F$3:$F$4</definedName>
    <definedName name="PDCH" localSheetId="0">#REF!</definedName>
    <definedName name="PDCH">#REF!</definedName>
    <definedName name="PLAN_DE_CHARGES" localSheetId="0">#REF!</definedName>
    <definedName name="PLAN_DE_CHARGES">#REF!</definedName>
    <definedName name="Platinium" localSheetId="0">#REF!</definedName>
    <definedName name="Platinium">#REF!</definedName>
    <definedName name="Project_areas">[9]Paramètres!$A$2:$A$13</definedName>
    <definedName name="QUAL_LIVR_T1" localSheetId="0">#REF!</definedName>
    <definedName name="QUAL_LIVR_T1">#REF!</definedName>
    <definedName name="QUAL_LIVR_T2" localSheetId="0">#REF!</definedName>
    <definedName name="QUAL_LIVR_T2">#REF!</definedName>
    <definedName name="QUAL_LIVR_T3" localSheetId="0">#REF!</definedName>
    <definedName name="QUAL_LIVR_T3">#REF!</definedName>
    <definedName name="ratioRisqueECC" localSheetId="0">'[7]Chiffrage Lot 2'!#REF!</definedName>
    <definedName name="ratioRisqueECC">'[7]Chiffrage Lot 2'!#REF!</definedName>
    <definedName name="ratioRisqueSAI" localSheetId="0">'[7]Chiffrage Lot 2'!#REF!</definedName>
    <definedName name="ratioRisqueSAI">'[7]Chiffrage Lot 2'!#REF!</definedName>
    <definedName name="RatioRisqueSentEWS" localSheetId="0">'[7]Chiffrage Lot 2'!#REF!</definedName>
    <definedName name="RatioRisqueSentEWS">'[7]Chiffrage Lot 2'!#REF!</definedName>
    <definedName name="ratioSAI" localSheetId="0">'[7]Chiffrage Lot 2'!#REF!</definedName>
    <definedName name="ratioSAI">'[7]Chiffrage Lot 2'!#REF!</definedName>
    <definedName name="RESP_COR" localSheetId="0">#REF!</definedName>
    <definedName name="RESP_COR">#REF!</definedName>
    <definedName name="RESP_EVO" localSheetId="0">#REF!</definedName>
    <definedName name="RESP_EVO">#REF!</definedName>
    <definedName name="RESP_SUP" localSheetId="0">#REF!</definedName>
    <definedName name="RESP_SUP">#REF!</definedName>
    <definedName name="RESPONSABLE" localSheetId="0">#REF!</definedName>
    <definedName name="RESPONSABLE">#REF!</definedName>
    <definedName name="s" localSheetId="0">#REF!</definedName>
    <definedName name="s">#REF!</definedName>
    <definedName name="Silver" localSheetId="0">#REF!</definedName>
    <definedName name="Silver">#REF!</definedName>
    <definedName name="Societe" localSheetId="0">[6]Tables!#REF!</definedName>
    <definedName name="Societe">[6]Tables!#REF!</definedName>
    <definedName name="ss" localSheetId="0">#REF!:[1]!colS1</definedName>
    <definedName name="ss">#REF!:[1]!colS1</definedName>
    <definedName name="Status">[5]Paramètres!$AE$2:$AE$6</definedName>
    <definedName name="STATUT_COD" localSheetId="0">#REF!</definedName>
    <definedName name="STATUT_COD">#REF!</definedName>
    <definedName name="Sujets">[5]Paramètres!$D$2:$D$14</definedName>
    <definedName name="TableSourcing" localSheetId="0">[6]Service!#REF!</definedName>
    <definedName name="TableSourcing">[6]Service!#REF!</definedName>
    <definedName name="TEST0" localSheetId="0">#REF!</definedName>
    <definedName name="TEST0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FBPS" localSheetId="0">[6]UNIT!#REF!</definedName>
    <definedName name="TFBPS">[6]UNIT!#REF!</definedName>
    <definedName name="TMA_T1" localSheetId="0">#REF!</definedName>
    <definedName name="TMA_T1">#REF!</definedName>
    <definedName name="TMA_T2" localSheetId="0">#REF!</definedName>
    <definedName name="TMA_T2">#REF!</definedName>
    <definedName name="TMA_T3" localSheetId="0">#REF!</definedName>
    <definedName name="TMA_T3">#REF!</definedName>
    <definedName name="TMA_T4" localSheetId="0">#REF!</definedName>
    <definedName name="TMA_T4">#REF!</definedName>
    <definedName name="TYPE_COD" localSheetId="0">#REF!</definedName>
    <definedName name="TYPE_COD">#REF!</definedName>
    <definedName name="TypeCA">[6]Tables!$H$2:$H$3</definedName>
    <definedName name="Typo">[4]Parametre!$C$3:$C$10</definedName>
    <definedName name="VERSION">[5]Paramètres!$G$2:$G$8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1" l="1"/>
  <c r="K16" i="1"/>
  <c r="L16" i="1"/>
  <c r="M16" i="1"/>
  <c r="I16" i="1"/>
  <c r="J19" i="4"/>
  <c r="K19" i="4"/>
  <c r="L19" i="4"/>
  <c r="M19" i="4"/>
  <c r="I19" i="4"/>
  <c r="J20" i="3"/>
  <c r="K20" i="3"/>
  <c r="L20" i="3"/>
  <c r="M20" i="3"/>
  <c r="I20" i="3"/>
  <c r="I19" i="7" l="1"/>
  <c r="I21" i="7" s="1"/>
  <c r="J19" i="7" l="1"/>
  <c r="K19" i="7"/>
  <c r="L19" i="7"/>
  <c r="M19" i="7"/>
  <c r="J17" i="10"/>
  <c r="K17" i="10"/>
  <c r="L17" i="10"/>
  <c r="M17" i="10"/>
  <c r="I17" i="10"/>
  <c r="B26" i="9" l="1"/>
  <c r="E17" i="10" l="1"/>
  <c r="E19" i="10" s="1"/>
  <c r="F17" i="10"/>
  <c r="F19" i="10" s="1"/>
  <c r="G17" i="10"/>
  <c r="G19" i="10" s="1"/>
  <c r="H17" i="10"/>
  <c r="C17" i="10"/>
  <c r="C23" i="10" s="1"/>
  <c r="D17" i="10"/>
  <c r="G19" i="8"/>
  <c r="C19" i="8"/>
  <c r="G17" i="8"/>
  <c r="G23" i="8" s="1"/>
  <c r="F17" i="8"/>
  <c r="F19" i="8" s="1"/>
  <c r="E17" i="8"/>
  <c r="E19" i="8" s="1"/>
  <c r="D17" i="8"/>
  <c r="C21" i="8" s="1"/>
  <c r="C17" i="8"/>
  <c r="C23" i="8" s="1"/>
  <c r="G19" i="6"/>
  <c r="C19" i="6"/>
  <c r="G17" i="6"/>
  <c r="G23" i="6" s="1"/>
  <c r="F17" i="6"/>
  <c r="F19" i="6" s="1"/>
  <c r="E17" i="6"/>
  <c r="E19" i="6" s="1"/>
  <c r="D17" i="6"/>
  <c r="D19" i="6" s="1"/>
  <c r="C17" i="6"/>
  <c r="C23" i="6" s="1"/>
  <c r="G16" i="1"/>
  <c r="G18" i="1" s="1"/>
  <c r="F16" i="1"/>
  <c r="F18" i="1" s="1"/>
  <c r="E16" i="1"/>
  <c r="E18" i="1" s="1"/>
  <c r="D16" i="1"/>
  <c r="D22" i="1" s="1"/>
  <c r="C16" i="1"/>
  <c r="C18" i="1" s="1"/>
  <c r="G19" i="7"/>
  <c r="G25" i="7" s="1"/>
  <c r="F19" i="7"/>
  <c r="F21" i="7" s="1"/>
  <c r="E19" i="7"/>
  <c r="E21" i="7" s="1"/>
  <c r="D19" i="7"/>
  <c r="C19" i="7"/>
  <c r="C25" i="7" s="1"/>
  <c r="G20" i="2"/>
  <c r="C20" i="2"/>
  <c r="G18" i="2"/>
  <c r="G25" i="2" s="1"/>
  <c r="F18" i="2"/>
  <c r="F20" i="2" s="1"/>
  <c r="E18" i="2"/>
  <c r="E20" i="2" s="1"/>
  <c r="D18" i="2"/>
  <c r="C22" i="2" s="1"/>
  <c r="C18" i="2"/>
  <c r="C25" i="2" s="1"/>
  <c r="C23" i="4"/>
  <c r="G19" i="4"/>
  <c r="G26" i="4" s="1"/>
  <c r="F19" i="4"/>
  <c r="F26" i="4" s="1"/>
  <c r="E19" i="4"/>
  <c r="E26" i="4" s="1"/>
  <c r="D19" i="4"/>
  <c r="D26" i="4" s="1"/>
  <c r="C19" i="4"/>
  <c r="C26" i="4" s="1"/>
  <c r="G20" i="3"/>
  <c r="G26" i="3" s="1"/>
  <c r="F20" i="3"/>
  <c r="F22" i="3" s="1"/>
  <c r="E20" i="3"/>
  <c r="E22" i="3" s="1"/>
  <c r="D20" i="3"/>
  <c r="C20" i="3"/>
  <c r="C26" i="3" s="1"/>
  <c r="G19" i="5"/>
  <c r="C19" i="5"/>
  <c r="G17" i="5"/>
  <c r="G23" i="5" s="1"/>
  <c r="F17" i="5"/>
  <c r="F19" i="5" s="1"/>
  <c r="E17" i="5"/>
  <c r="E19" i="5" s="1"/>
  <c r="D17" i="5"/>
  <c r="C20" i="5" s="1"/>
  <c r="C17" i="5"/>
  <c r="C23" i="5" s="1"/>
  <c r="C23" i="7" l="1"/>
  <c r="C21" i="7"/>
  <c r="G21" i="7"/>
  <c r="D18" i="1"/>
  <c r="C19" i="1"/>
  <c r="D21" i="4"/>
  <c r="G23" i="10"/>
  <c r="C21" i="10"/>
  <c r="C19" i="10"/>
  <c r="G22" i="3"/>
  <c r="C24" i="3"/>
  <c r="C22" i="3"/>
  <c r="D23" i="10"/>
  <c r="D19" i="10"/>
  <c r="C20" i="10"/>
  <c r="E23" i="10"/>
  <c r="F23" i="10"/>
  <c r="D23" i="8"/>
  <c r="D19" i="8"/>
  <c r="C20" i="8"/>
  <c r="E23" i="8"/>
  <c r="F23" i="8"/>
  <c r="D23" i="6"/>
  <c r="C20" i="6"/>
  <c r="E23" i="6"/>
  <c r="C21" i="6"/>
  <c r="F23" i="6"/>
  <c r="E22" i="1"/>
  <c r="C20" i="1"/>
  <c r="F22" i="1"/>
  <c r="C22" i="1"/>
  <c r="G22" i="1"/>
  <c r="D25" i="7"/>
  <c r="D21" i="7"/>
  <c r="C22" i="7"/>
  <c r="E25" i="7"/>
  <c r="F25" i="7"/>
  <c r="D25" i="2"/>
  <c r="D20" i="2"/>
  <c r="C21" i="2"/>
  <c r="E25" i="2"/>
  <c r="F25" i="2"/>
  <c r="C22" i="4"/>
  <c r="E21" i="4"/>
  <c r="F21" i="4"/>
  <c r="C24" i="4"/>
  <c r="C21" i="4"/>
  <c r="G21" i="4"/>
  <c r="D26" i="3"/>
  <c r="D22" i="3"/>
  <c r="C23" i="3"/>
  <c r="E26" i="3"/>
  <c r="F26" i="3"/>
  <c r="D19" i="5"/>
  <c r="E23" i="5"/>
  <c r="C21" i="5"/>
  <c r="F23" i="5"/>
  <c r="D23" i="5"/>
  <c r="C12" i="14" l="1"/>
  <c r="C23" i="1"/>
  <c r="G19" i="9"/>
  <c r="C19" i="9"/>
  <c r="L17" i="8"/>
  <c r="D26" i="14" l="1"/>
  <c r="E26" i="14"/>
  <c r="C25" i="14"/>
  <c r="D25" i="14"/>
  <c r="E25" i="14"/>
  <c r="F25" i="14"/>
  <c r="B25" i="14"/>
  <c r="C24" i="14"/>
  <c r="D24" i="14"/>
  <c r="E24" i="14"/>
  <c r="F24" i="14"/>
  <c r="C22" i="14"/>
  <c r="D22" i="14"/>
  <c r="E22" i="14"/>
  <c r="F22" i="14"/>
  <c r="B22" i="14"/>
  <c r="B19" i="14"/>
  <c r="E18" i="14"/>
  <c r="F18" i="14"/>
  <c r="C17" i="14"/>
  <c r="D17" i="14"/>
  <c r="E17" i="14"/>
  <c r="F17" i="14"/>
  <c r="B17" i="14"/>
  <c r="I12" i="14"/>
  <c r="K11" i="14"/>
  <c r="K10" i="14"/>
  <c r="K9" i="14"/>
  <c r="J8" i="14"/>
  <c r="I8" i="14"/>
  <c r="H8" i="14"/>
  <c r="G8" i="14"/>
  <c r="F8" i="14"/>
  <c r="E8" i="14"/>
  <c r="D8" i="14"/>
  <c r="C8" i="14"/>
  <c r="B8" i="14"/>
  <c r="I5" i="14"/>
  <c r="H5" i="14"/>
  <c r="G5" i="14"/>
  <c r="F5" i="14"/>
  <c r="E5" i="14"/>
  <c r="D5" i="14"/>
  <c r="C5" i="14"/>
  <c r="B5" i="14"/>
  <c r="I4" i="14"/>
  <c r="B4" i="14"/>
  <c r="I3" i="14"/>
  <c r="I6" i="14" s="1"/>
  <c r="F3" i="14"/>
  <c r="F6" i="14" s="1"/>
  <c r="B3" i="14"/>
  <c r="B6" i="14" s="1"/>
  <c r="B1" i="14"/>
  <c r="K8" i="14" l="1"/>
  <c r="K23" i="9"/>
  <c r="K11" i="9"/>
  <c r="K21" i="9" l="1"/>
  <c r="I12" i="9" l="1"/>
  <c r="K9" i="9"/>
  <c r="J17" i="6"/>
  <c r="K17" i="6"/>
  <c r="L17" i="6"/>
  <c r="M17" i="6"/>
  <c r="I17" i="6"/>
  <c r="C23" i="14"/>
  <c r="D23" i="14"/>
  <c r="E23" i="14"/>
  <c r="F23" i="14"/>
  <c r="B23" i="14"/>
  <c r="K22" i="9"/>
  <c r="F8" i="9" l="1"/>
  <c r="I8" i="9"/>
  <c r="J8" i="9"/>
  <c r="K10" i="9"/>
  <c r="J19" i="9"/>
  <c r="I19" i="9"/>
  <c r="H19" i="9"/>
  <c r="D19" i="9"/>
  <c r="H8" i="9"/>
  <c r="G8" i="9"/>
  <c r="E8" i="9"/>
  <c r="D8" i="9"/>
  <c r="C8" i="9"/>
  <c r="B8" i="9"/>
  <c r="I23" i="4"/>
  <c r="M22" i="3"/>
  <c r="L22" i="3"/>
  <c r="K22" i="3"/>
  <c r="J22" i="3"/>
  <c r="C18" i="14"/>
  <c r="D18" i="14"/>
  <c r="C21" i="14"/>
  <c r="D21" i="14"/>
  <c r="E21" i="14"/>
  <c r="F21" i="14"/>
  <c r="I24" i="3" l="1"/>
  <c r="C18" i="9" s="1"/>
  <c r="K8" i="9"/>
  <c r="I22" i="3"/>
  <c r="I23" i="3"/>
  <c r="B24" i="14"/>
  <c r="B15" i="9" l="1"/>
  <c r="B18" i="14" l="1"/>
  <c r="C4" i="14" l="1"/>
  <c r="C12" i="9"/>
  <c r="C3" i="14" l="1"/>
  <c r="C3" i="9"/>
  <c r="C6" i="14" l="1"/>
  <c r="M23" i="10"/>
  <c r="L23" i="10"/>
  <c r="K19" i="10"/>
  <c r="J19" i="10"/>
  <c r="I23" i="10"/>
  <c r="C26" i="14" l="1"/>
  <c r="B26" i="14"/>
  <c r="F26" i="14"/>
  <c r="L19" i="10"/>
  <c r="J23" i="10"/>
  <c r="I19" i="10"/>
  <c r="M19" i="10"/>
  <c r="I21" i="10"/>
  <c r="J18" i="9" s="1"/>
  <c r="K23" i="10"/>
  <c r="I20" i="10"/>
  <c r="J17" i="9" s="1"/>
  <c r="D20" i="9"/>
  <c r="C20" i="9"/>
  <c r="B20" i="9"/>
  <c r="I20" i="9"/>
  <c r="H20" i="9"/>
  <c r="G20" i="9"/>
  <c r="F20" i="9"/>
  <c r="E20" i="9"/>
  <c r="I5" i="9"/>
  <c r="H5" i="9"/>
  <c r="G5" i="9"/>
  <c r="D5" i="9"/>
  <c r="B5" i="9"/>
  <c r="J18" i="2"/>
  <c r="J25" i="2" s="1"/>
  <c r="K18" i="2"/>
  <c r="K25" i="2" s="1"/>
  <c r="L18" i="2"/>
  <c r="L25" i="2" s="1"/>
  <c r="M18" i="2"/>
  <c r="M25" i="2" s="1"/>
  <c r="I18" i="2"/>
  <c r="I25" i="2" s="1"/>
  <c r="J4" i="9" l="1"/>
  <c r="J4" i="14"/>
  <c r="J12" i="14"/>
  <c r="J12" i="9"/>
  <c r="J3" i="14"/>
  <c r="J6" i="14" s="1"/>
  <c r="J3" i="9"/>
  <c r="J6" i="9" s="1"/>
  <c r="M20" i="2"/>
  <c r="L20" i="2"/>
  <c r="I20" i="2"/>
  <c r="K20" i="2"/>
  <c r="J20" i="2"/>
  <c r="B21" i="14" l="1"/>
  <c r="B27" i="14" s="1"/>
  <c r="E12" i="14"/>
  <c r="E5" i="9"/>
  <c r="I22" i="2"/>
  <c r="E18" i="9" s="1"/>
  <c r="I21" i="2"/>
  <c r="E17" i="9" s="1"/>
  <c r="E12" i="9" l="1"/>
  <c r="E4" i="9"/>
  <c r="E4" i="14"/>
  <c r="E3" i="9"/>
  <c r="E6" i="9" s="1"/>
  <c r="E3" i="14"/>
  <c r="E6" i="14" s="1"/>
  <c r="K23" i="6"/>
  <c r="K19" i="6"/>
  <c r="L23" i="6"/>
  <c r="L19" i="6"/>
  <c r="I21" i="6"/>
  <c r="G18" i="9" s="1"/>
  <c r="I19" i="6"/>
  <c r="I23" i="6"/>
  <c r="I20" i="6"/>
  <c r="G17" i="9" s="1"/>
  <c r="M19" i="6"/>
  <c r="M23" i="6"/>
  <c r="J19" i="6"/>
  <c r="J23" i="6"/>
  <c r="M17" i="8"/>
  <c r="K17" i="8"/>
  <c r="J17" i="8"/>
  <c r="I17" i="8"/>
  <c r="I20" i="8" l="1"/>
  <c r="I17" i="9" s="1"/>
  <c r="G12" i="9"/>
  <c r="G3" i="9"/>
  <c r="G6" i="9" s="1"/>
  <c r="G3" i="14"/>
  <c r="G4" i="9"/>
  <c r="G4" i="14"/>
  <c r="G12" i="14"/>
  <c r="J23" i="8"/>
  <c r="J19" i="8"/>
  <c r="I4" i="9"/>
  <c r="I3" i="9"/>
  <c r="I6" i="9" s="1"/>
  <c r="K19" i="8"/>
  <c r="K23" i="8"/>
  <c r="L23" i="8"/>
  <c r="L19" i="8"/>
  <c r="I23" i="8"/>
  <c r="I21" i="8"/>
  <c r="I18" i="9" s="1"/>
  <c r="I19" i="8"/>
  <c r="M23" i="8"/>
  <c r="M19" i="8"/>
  <c r="J21" i="7"/>
  <c r="J25" i="7"/>
  <c r="M21" i="7"/>
  <c r="M25" i="7"/>
  <c r="I23" i="7"/>
  <c r="H18" i="9" s="1"/>
  <c r="I25" i="7"/>
  <c r="I22" i="7"/>
  <c r="H17" i="9" s="1"/>
  <c r="L25" i="7"/>
  <c r="L21" i="7"/>
  <c r="K25" i="7"/>
  <c r="K21" i="7"/>
  <c r="M17" i="5"/>
  <c r="L17" i="5"/>
  <c r="K17" i="5"/>
  <c r="J17" i="5"/>
  <c r="I17" i="5"/>
  <c r="B19" i="9" s="1"/>
  <c r="H12" i="14" l="1"/>
  <c r="H12" i="9"/>
  <c r="H4" i="9"/>
  <c r="H4" i="14"/>
  <c r="H3" i="9"/>
  <c r="H6" i="9" s="1"/>
  <c r="H3" i="14"/>
  <c r="H6" i="14" s="1"/>
  <c r="G6" i="14"/>
  <c r="I21" i="5"/>
  <c r="B18" i="9" s="1"/>
  <c r="I19" i="5"/>
  <c r="I23" i="5"/>
  <c r="I20" i="5"/>
  <c r="B17" i="9" s="1"/>
  <c r="M19" i="5"/>
  <c r="M23" i="5"/>
  <c r="J19" i="5"/>
  <c r="J23" i="5"/>
  <c r="K23" i="5"/>
  <c r="K19" i="5"/>
  <c r="B3" i="9"/>
  <c r="B4" i="9"/>
  <c r="L23" i="5"/>
  <c r="L19" i="5"/>
  <c r="F19" i="14"/>
  <c r="F27" i="14" s="1"/>
  <c r="E19" i="14"/>
  <c r="E27" i="14" s="1"/>
  <c r="D19" i="14"/>
  <c r="D27" i="14" s="1"/>
  <c r="C19" i="14"/>
  <c r="C27" i="14" s="1"/>
  <c r="B6" i="9" l="1"/>
  <c r="L21" i="4"/>
  <c r="L26" i="4"/>
  <c r="I26" i="4"/>
  <c r="I24" i="4"/>
  <c r="D18" i="9" s="1"/>
  <c r="I22" i="4"/>
  <c r="D17" i="9" s="1"/>
  <c r="I21" i="4"/>
  <c r="M26" i="4"/>
  <c r="M21" i="4"/>
  <c r="J21" i="4"/>
  <c r="J26" i="4"/>
  <c r="K21" i="4"/>
  <c r="K26" i="4"/>
  <c r="D3" i="9" l="1"/>
  <c r="D6" i="9" s="1"/>
  <c r="D3" i="14"/>
  <c r="D4" i="9"/>
  <c r="D4" i="14"/>
  <c r="D12" i="14"/>
  <c r="D12" i="9"/>
  <c r="I26" i="3"/>
  <c r="C17" i="9"/>
  <c r="M26" i="3"/>
  <c r="J26" i="3"/>
  <c r="K26" i="3"/>
  <c r="C4" i="9"/>
  <c r="L26" i="3"/>
  <c r="D6" i="14" l="1"/>
  <c r="K3" i="14"/>
  <c r="C6" i="9"/>
  <c r="C5" i="9"/>
  <c r="L22" i="1"/>
  <c r="M18" i="1" l="1"/>
  <c r="M22" i="1"/>
  <c r="F3" i="9"/>
  <c r="K22" i="1"/>
  <c r="K18" i="1"/>
  <c r="I22" i="1"/>
  <c r="F19" i="9" s="1"/>
  <c r="K19" i="9" s="1"/>
  <c r="I19" i="1"/>
  <c r="F17" i="9" s="1"/>
  <c r="K17" i="9" s="1"/>
  <c r="I20" i="1"/>
  <c r="F18" i="9" s="1"/>
  <c r="B24" i="9" s="1"/>
  <c r="I18" i="1"/>
  <c r="J18" i="1"/>
  <c r="J22" i="1"/>
  <c r="L18" i="1"/>
  <c r="B25" i="9" l="1"/>
  <c r="F4" i="9"/>
  <c r="B13" i="9" s="1"/>
  <c r="F4" i="14"/>
  <c r="B13" i="14" s="1"/>
  <c r="F12" i="14"/>
  <c r="K12" i="14" s="1"/>
  <c r="F12" i="9"/>
  <c r="K12" i="9" s="1"/>
  <c r="F6" i="9"/>
  <c r="K3" i="9"/>
  <c r="I23" i="1"/>
  <c r="F5" i="9"/>
</calcChain>
</file>

<file path=xl/sharedStrings.xml><?xml version="1.0" encoding="utf-8"?>
<sst xmlns="http://schemas.openxmlformats.org/spreadsheetml/2006/main" count="2008" uniqueCount="589">
  <si>
    <t>Nom des prat</t>
  </si>
  <si>
    <t>spécialité</t>
  </si>
  <si>
    <t>Lundi</t>
  </si>
  <si>
    <t>Mardi</t>
  </si>
  <si>
    <t>Merc</t>
  </si>
  <si>
    <t>Jeudi</t>
  </si>
  <si>
    <t>Vend</t>
  </si>
  <si>
    <t>Omnipraticien</t>
  </si>
  <si>
    <t>Ortho</t>
  </si>
  <si>
    <t>Charles FRANC</t>
  </si>
  <si>
    <t>Samuel LECA</t>
  </si>
  <si>
    <t>Francesca ROTELLI</t>
  </si>
  <si>
    <t>Nb de prat par jour</t>
  </si>
  <si>
    <t>Mickael NIZARD</t>
  </si>
  <si>
    <t>Joanna KORZENSKA</t>
  </si>
  <si>
    <t>Mikhael ELBAZ</t>
  </si>
  <si>
    <t>Implantologue</t>
  </si>
  <si>
    <t>Delphine Cordet</t>
  </si>
  <si>
    <t>AM</t>
  </si>
  <si>
    <t>PM</t>
  </si>
  <si>
    <t>Areti Kefala</t>
  </si>
  <si>
    <t>Javier Delgado</t>
  </si>
  <si>
    <t>Annel Laure Medina</t>
  </si>
  <si>
    <t>Natasha faby</t>
  </si>
  <si>
    <t>Eva Tatienou</t>
  </si>
  <si>
    <t>Joao Paquette</t>
  </si>
  <si>
    <t>Emmanuel Coldefy</t>
  </si>
  <si>
    <t>Antoine Sfeir</t>
  </si>
  <si>
    <t>Sara Madeira</t>
  </si>
  <si>
    <t>Jennifer DJIAN</t>
  </si>
  <si>
    <t>Laura BELLOLO</t>
  </si>
  <si>
    <t>Jasmine SALEHAN</t>
  </si>
  <si>
    <t>AMOYEL</t>
  </si>
  <si>
    <t>GROSMAN</t>
  </si>
  <si>
    <t>Lancelot SMIA</t>
  </si>
  <si>
    <t>Sophie ROTMAN</t>
  </si>
  <si>
    <t>ORTHO</t>
  </si>
  <si>
    <t>Orthodontiste</t>
  </si>
  <si>
    <t>ASKARI RANKOUHI NAVA</t>
  </si>
  <si>
    <t>BELLILTY VALERIE</t>
  </si>
  <si>
    <t>Omnipriatique</t>
  </si>
  <si>
    <t>LIPPERA SYLVIE</t>
  </si>
  <si>
    <t>LOPES HORACIO</t>
  </si>
  <si>
    <t>SAURAT BENEDICTE</t>
  </si>
  <si>
    <t>VERICEL LUCAS</t>
  </si>
  <si>
    <t>BERNFIELD THIBAULT</t>
  </si>
  <si>
    <t>VOIRIN CATHERINE</t>
  </si>
  <si>
    <t>REDISSI RAMZI</t>
  </si>
  <si>
    <t>MICHAEL BENZAZRA</t>
  </si>
  <si>
    <t>Etudiant</t>
  </si>
  <si>
    <t>Capacité Fonctionnel</t>
  </si>
  <si>
    <t>Reste</t>
  </si>
  <si>
    <t>CHEMLA Helene</t>
  </si>
  <si>
    <t>LEVY David</t>
  </si>
  <si>
    <t>MAMOU Judith</t>
  </si>
  <si>
    <t>MELLUL Audrey</t>
  </si>
  <si>
    <t>NAMIAS Michel</t>
  </si>
  <si>
    <t>TOLEDANO Eva</t>
  </si>
  <si>
    <t>COHEN Joel</t>
  </si>
  <si>
    <t>TOLEDANO Philippe</t>
  </si>
  <si>
    <t>ROTMAN Sophie</t>
  </si>
  <si>
    <t>AMRI Mehdi</t>
  </si>
  <si>
    <t>EL ZOGHBI Hadi</t>
  </si>
  <si>
    <t>IZRAELOVICH Elsa</t>
  </si>
  <si>
    <t>ATTIA Julie</t>
  </si>
  <si>
    <t>KOKOROMYTI Aubine</t>
  </si>
  <si>
    <t>PRISTA</t>
  </si>
  <si>
    <t>MOREIRA</t>
  </si>
  <si>
    <t>DERKENNE 2</t>
  </si>
  <si>
    <t>DERKENNE 1</t>
  </si>
  <si>
    <t>Pedodontie</t>
  </si>
  <si>
    <t>Orthodontie</t>
  </si>
  <si>
    <t>KATABI</t>
  </si>
  <si>
    <t>DEFFRENNES</t>
  </si>
  <si>
    <t>Stomatologie</t>
  </si>
  <si>
    <t>Implanologie</t>
  </si>
  <si>
    <t>LEROY</t>
  </si>
  <si>
    <t>RENKIN</t>
  </si>
  <si>
    <t>Omnipriatique / Implantologie</t>
  </si>
  <si>
    <t>SEYRIG</t>
  </si>
  <si>
    <t>PASQUALINI</t>
  </si>
  <si>
    <t>SAMMARI</t>
  </si>
  <si>
    <t>BRISEBARRE</t>
  </si>
  <si>
    <t>BACIU</t>
  </si>
  <si>
    <t>EUGET</t>
  </si>
  <si>
    <t>SABBAH</t>
  </si>
  <si>
    <t>GABAY</t>
  </si>
  <si>
    <t>HADDOU</t>
  </si>
  <si>
    <t>CIREDDU</t>
  </si>
  <si>
    <t>Omnipraticien / Implantologue</t>
  </si>
  <si>
    <t>MASIA Marion</t>
  </si>
  <si>
    <t>KHOUROUGHLI Myriam</t>
  </si>
  <si>
    <t>LUMBROSO Mickael</t>
  </si>
  <si>
    <t>MARTIN Pierre Alexandre</t>
  </si>
  <si>
    <t>Omni / Implant</t>
  </si>
  <si>
    <t>LASSAIRE</t>
  </si>
  <si>
    <t>MARTINS</t>
  </si>
  <si>
    <t>BANAYAN</t>
  </si>
  <si>
    <t xml:space="preserve">Nb d'assistante dentaire par jour </t>
  </si>
  <si>
    <t xml:space="preserve">Taux de remplissage </t>
  </si>
  <si>
    <t>Moyenne d'ETP</t>
  </si>
  <si>
    <t>Capacité disponible</t>
  </si>
  <si>
    <t>Nb d'assistante dentaire nécessaire</t>
  </si>
  <si>
    <t>Assistantes dentaires à embaucher</t>
  </si>
  <si>
    <t>Omni/Urgentiste</t>
  </si>
  <si>
    <t>Champ</t>
  </si>
  <si>
    <t>Omni/Implanto</t>
  </si>
  <si>
    <t>Moyenne d'ETP  par semaine</t>
  </si>
  <si>
    <t>Boul</t>
  </si>
  <si>
    <t>Voltaire</t>
  </si>
  <si>
    <t>PO</t>
  </si>
  <si>
    <t>HDV</t>
  </si>
  <si>
    <t>GDN</t>
  </si>
  <si>
    <t>Nice</t>
  </si>
  <si>
    <t>Chalons</t>
  </si>
  <si>
    <t>Taux de remplissage moyen</t>
  </si>
  <si>
    <t>Indicateurs</t>
  </si>
  <si>
    <t>SABBAN Jonathan</t>
  </si>
  <si>
    <t>LEROY Elodie</t>
  </si>
  <si>
    <t>AMOUYAL Paule</t>
  </si>
  <si>
    <t>VALIENTE Sonia</t>
  </si>
  <si>
    <t>SAMMARI Zied</t>
  </si>
  <si>
    <t>Nom</t>
  </si>
  <si>
    <t>Prénom</t>
  </si>
  <si>
    <t>Centre</t>
  </si>
  <si>
    <t>Date d'entrée</t>
  </si>
  <si>
    <t>Date de sortie</t>
  </si>
  <si>
    <t>Date de fin de PE</t>
  </si>
  <si>
    <t>E/S/T</t>
  </si>
  <si>
    <t>Type de contrat</t>
  </si>
  <si>
    <t>Fonction</t>
  </si>
  <si>
    <t>Commentaires</t>
  </si>
  <si>
    <t>Signature contrat</t>
  </si>
  <si>
    <t>N° RPPS</t>
  </si>
  <si>
    <t>ROUAS</t>
  </si>
  <si>
    <t>Elie</t>
  </si>
  <si>
    <t>Porte d'Orléans</t>
  </si>
  <si>
    <t>S</t>
  </si>
  <si>
    <t>CDI</t>
  </si>
  <si>
    <t>Agent TP</t>
  </si>
  <si>
    <t>Démission</t>
  </si>
  <si>
    <t>SADOUN</t>
  </si>
  <si>
    <t>Laetitia</t>
  </si>
  <si>
    <t>/</t>
  </si>
  <si>
    <t>E</t>
  </si>
  <si>
    <t>Coordinatrice</t>
  </si>
  <si>
    <t>ok</t>
  </si>
  <si>
    <t>THOMASSON</t>
  </si>
  <si>
    <t>Adélaide</t>
  </si>
  <si>
    <t>Assistante dentaire qualifiée</t>
  </si>
  <si>
    <t>DANIEL</t>
  </si>
  <si>
    <t>Mathilde</t>
  </si>
  <si>
    <t>Assistante dentaire qualifiée </t>
  </si>
  <si>
    <t>Rupture PE</t>
  </si>
  <si>
    <t>FENDLER</t>
  </si>
  <si>
    <t>Laure</t>
  </si>
  <si>
    <t>Boulogne</t>
  </si>
  <si>
    <t>Sarah</t>
  </si>
  <si>
    <t>Praticien</t>
  </si>
  <si>
    <t>GOURVEN</t>
  </si>
  <si>
    <t>Jessica</t>
  </si>
  <si>
    <t>Siège</t>
  </si>
  <si>
    <t>Chargée de recrutement</t>
  </si>
  <si>
    <t>Sara</t>
  </si>
  <si>
    <t>JOUVE</t>
  </si>
  <si>
    <t>Stéphanie</t>
  </si>
  <si>
    <t>COSTEA</t>
  </si>
  <si>
    <t>Hadrianna</t>
  </si>
  <si>
    <t>Champerret</t>
  </si>
  <si>
    <t xml:space="preserve">Secrétaire médicale </t>
  </si>
  <si>
    <t>BOIREAU</t>
  </si>
  <si>
    <t>Estelle</t>
  </si>
  <si>
    <t>NGON MOUSSA</t>
  </si>
  <si>
    <t>Alvine</t>
  </si>
  <si>
    <t>CHISIU</t>
  </si>
  <si>
    <t>Bianca</t>
  </si>
  <si>
    <t xml:space="preserve">Assistante dentaire </t>
  </si>
  <si>
    <t>HAMOUCHE</t>
  </si>
  <si>
    <t>Sophie</t>
  </si>
  <si>
    <t>GERARDIN</t>
  </si>
  <si>
    <t>Natacha</t>
  </si>
  <si>
    <t>Assistante dentaire</t>
  </si>
  <si>
    <t>LEVY SITBON</t>
  </si>
  <si>
    <t>Ornella</t>
  </si>
  <si>
    <t>Assistante dentaire/contrat pro</t>
  </si>
  <si>
    <t>MAZERAT</t>
  </si>
  <si>
    <t>Fanny</t>
  </si>
  <si>
    <t>Hôtel de Ville</t>
  </si>
  <si>
    <t>MICHAUX</t>
  </si>
  <si>
    <t>Chalon sur Saône</t>
  </si>
  <si>
    <t>GUERRY</t>
  </si>
  <si>
    <t>Solène</t>
  </si>
  <si>
    <t>NABET</t>
  </si>
  <si>
    <t>Alison</t>
  </si>
  <si>
    <t>MEHALLEL</t>
  </si>
  <si>
    <t>Hassina</t>
  </si>
  <si>
    <t>COHEN</t>
  </si>
  <si>
    <t>Raphael</t>
  </si>
  <si>
    <t>T</t>
  </si>
  <si>
    <t>Superviseur call</t>
  </si>
  <si>
    <t>Andrei</t>
  </si>
  <si>
    <t>SANTA MARIA</t>
  </si>
  <si>
    <t>Marie Laure</t>
  </si>
  <si>
    <t>PERSON</t>
  </si>
  <si>
    <t>Coralie</t>
  </si>
  <si>
    <t>ANDRES</t>
  </si>
  <si>
    <t>Marie Noelle</t>
  </si>
  <si>
    <t>ADDA</t>
  </si>
  <si>
    <t>Nicolas</t>
  </si>
  <si>
    <t xml:space="preserve">Dentego </t>
  </si>
  <si>
    <t>Stage</t>
  </si>
  <si>
    <t>Stagiaire TP</t>
  </si>
  <si>
    <t>YAWOVI</t>
  </si>
  <si>
    <t>Kowoko</t>
  </si>
  <si>
    <t>CHARABI</t>
  </si>
  <si>
    <t>Mélanie</t>
  </si>
  <si>
    <t>CDD</t>
  </si>
  <si>
    <t>Ok le 02/12/2016</t>
  </si>
  <si>
    <t>ASSOUVIE</t>
  </si>
  <si>
    <t>Marc</t>
  </si>
  <si>
    <t>Remplacement Dr Delgado</t>
  </si>
  <si>
    <t>En cours d'immatriculation</t>
  </si>
  <si>
    <t>LAURENT</t>
  </si>
  <si>
    <t>Victoria</t>
  </si>
  <si>
    <t xml:space="preserve">ABECASSIS </t>
  </si>
  <si>
    <t>Responsable RH</t>
  </si>
  <si>
    <t>NORMAND</t>
  </si>
  <si>
    <t>Florence</t>
  </si>
  <si>
    <t>LAYADI</t>
  </si>
  <si>
    <t>BRUEZIERE</t>
  </si>
  <si>
    <t>Laurence</t>
  </si>
  <si>
    <t>Call</t>
  </si>
  <si>
    <t>Ok le 29/11/2016</t>
  </si>
  <si>
    <t>KRIEF</t>
  </si>
  <si>
    <t>Marie-Jeanne</t>
  </si>
  <si>
    <t>NIZARD</t>
  </si>
  <si>
    <t>Mickael</t>
  </si>
  <si>
    <t>CAILLE</t>
  </si>
  <si>
    <t>Emmanuelle</t>
  </si>
  <si>
    <t>MAAREK</t>
  </si>
  <si>
    <t>Yonathan</t>
  </si>
  <si>
    <t>SERRAR</t>
  </si>
  <si>
    <t>Assistante Dentaire</t>
  </si>
  <si>
    <t>RAJERISON</t>
  </si>
  <si>
    <t>Christiane</t>
  </si>
  <si>
    <t xml:space="preserve">PINTO </t>
  </si>
  <si>
    <t>Karen</t>
  </si>
  <si>
    <t xml:space="preserve">CDI </t>
  </si>
  <si>
    <t>Assistant dentaire</t>
  </si>
  <si>
    <t>OK</t>
  </si>
  <si>
    <t>ROTELLI</t>
  </si>
  <si>
    <t xml:space="preserve">Francesca </t>
  </si>
  <si>
    <t>Hôtel de ville</t>
  </si>
  <si>
    <t>PODDIGHE</t>
  </si>
  <si>
    <t>Aurélia</t>
  </si>
  <si>
    <t>Chalon sur saône</t>
  </si>
  <si>
    <t>Contrat envoyé le 07/12</t>
  </si>
  <si>
    <t>AMOUYAL</t>
  </si>
  <si>
    <t>Paule-Daniel</t>
  </si>
  <si>
    <t>NICE</t>
  </si>
  <si>
    <t xml:space="preserve">contrat envoyé le 08/12 </t>
  </si>
  <si>
    <t>TIA</t>
  </si>
  <si>
    <t>Mariah</t>
  </si>
  <si>
    <t>TP</t>
  </si>
  <si>
    <t>stagiaire TP</t>
  </si>
  <si>
    <t>Rutpure convention le 08/12</t>
  </si>
  <si>
    <t>ok le 05/12/2016</t>
  </si>
  <si>
    <t xml:space="preserve">Manque BIA + Transport </t>
  </si>
  <si>
    <t xml:space="preserve">signé ok </t>
  </si>
  <si>
    <t>FRANC</t>
  </si>
  <si>
    <t xml:space="preserve">Charles </t>
  </si>
  <si>
    <t>OK fin novembre</t>
  </si>
  <si>
    <t>LECA</t>
  </si>
  <si>
    <t xml:space="preserve">Samuel </t>
  </si>
  <si>
    <t>signé &amp; reçu</t>
  </si>
  <si>
    <t>LAMZALAH</t>
  </si>
  <si>
    <t>Saad</t>
  </si>
  <si>
    <t xml:space="preserve">signé </t>
  </si>
  <si>
    <t>KARILA</t>
  </si>
  <si>
    <t>Olivier</t>
  </si>
  <si>
    <t>SEMEDO</t>
  </si>
  <si>
    <t>Sandy</t>
  </si>
  <si>
    <t>CDD Pro</t>
  </si>
  <si>
    <t>CSS du 16 au 03/01/2017</t>
  </si>
  <si>
    <t>ABDOUN</t>
  </si>
  <si>
    <t>Lydia</t>
  </si>
  <si>
    <t>KORZENSKA</t>
  </si>
  <si>
    <t>Joanna</t>
  </si>
  <si>
    <t>Manque qq éléments administratifs</t>
  </si>
  <si>
    <t>NGOMA</t>
  </si>
  <si>
    <t>Astrid</t>
  </si>
  <si>
    <t>ELBAZ</t>
  </si>
  <si>
    <t>Mikael</t>
  </si>
  <si>
    <t>MASIA</t>
  </si>
  <si>
    <t>Marion</t>
  </si>
  <si>
    <t>attente retour des éléments administratifs (plusieurs relances)</t>
  </si>
  <si>
    <t>BENAROCH</t>
  </si>
  <si>
    <t>DECHAMP</t>
  </si>
  <si>
    <t>Claire</t>
  </si>
  <si>
    <t>contrat ok et envoyé pour signature (déc 2016)</t>
  </si>
  <si>
    <t>CHAMPION</t>
  </si>
  <si>
    <t xml:space="preserve">dossier salarié </t>
  </si>
  <si>
    <t>STEFANELLI</t>
  </si>
  <si>
    <t>Beatrice</t>
  </si>
  <si>
    <t>Temps partiel 2j/semaine</t>
  </si>
  <si>
    <t>AUDY</t>
  </si>
  <si>
    <t>Christelle</t>
  </si>
  <si>
    <t>SENECHAL</t>
  </si>
  <si>
    <t>LEFEVRE</t>
  </si>
  <si>
    <t>François</t>
  </si>
  <si>
    <t>ATTIA</t>
  </si>
  <si>
    <t>Corinne</t>
  </si>
  <si>
    <t>Responsable de centre</t>
  </si>
  <si>
    <t>PIARD</t>
  </si>
  <si>
    <t>ok le 17/11/2016</t>
  </si>
  <si>
    <t>Fabienne</t>
  </si>
  <si>
    <t>KOUROUGHLI</t>
  </si>
  <si>
    <t>Myriam</t>
  </si>
  <si>
    <t xml:space="preserve">Praticien </t>
  </si>
  <si>
    <t>MASSON</t>
  </si>
  <si>
    <t>Celine</t>
  </si>
  <si>
    <t>Stage Alterné</t>
  </si>
  <si>
    <t>TERNISIEN</t>
  </si>
  <si>
    <t>Faustine</t>
  </si>
  <si>
    <t>PROUDY</t>
  </si>
  <si>
    <t>Cecile</t>
  </si>
  <si>
    <t>LUMBROSO</t>
  </si>
  <si>
    <t>GHERSON</t>
  </si>
  <si>
    <t>HARTMANN</t>
  </si>
  <si>
    <t>Cannes</t>
  </si>
  <si>
    <t>KAZEK</t>
  </si>
  <si>
    <t>Christophe</t>
  </si>
  <si>
    <t>Anièce</t>
  </si>
  <si>
    <t>Rudy</t>
  </si>
  <si>
    <t>LAMBERT</t>
  </si>
  <si>
    <t>Caroline</t>
  </si>
  <si>
    <t>ACHACHE</t>
  </si>
  <si>
    <t>Veronique</t>
  </si>
  <si>
    <t>Julie</t>
  </si>
  <si>
    <t>ESTIENNE</t>
  </si>
  <si>
    <t>Laurie</t>
  </si>
  <si>
    <t>VOINEA</t>
  </si>
  <si>
    <t>Patricia</t>
  </si>
  <si>
    <t>MORARU</t>
  </si>
  <si>
    <t>Marius</t>
  </si>
  <si>
    <t>Hocine</t>
  </si>
  <si>
    <t>BRUCCI</t>
  </si>
  <si>
    <t>BENAZRA</t>
  </si>
  <si>
    <t>MARIE</t>
  </si>
  <si>
    <t>Valerio</t>
  </si>
  <si>
    <t>CORREIA</t>
  </si>
  <si>
    <t>Laura</t>
  </si>
  <si>
    <t>GUENNICHE</t>
  </si>
  <si>
    <t>Leila</t>
  </si>
  <si>
    <t>Prévue le 09/01 à Labie - JG</t>
  </si>
  <si>
    <t>LACERDA</t>
  </si>
  <si>
    <t>Ines</t>
  </si>
  <si>
    <t xml:space="preserve">GARATIN </t>
  </si>
  <si>
    <t>SABBAN</t>
  </si>
  <si>
    <t>Jonathan</t>
  </si>
  <si>
    <t>BIALEK</t>
  </si>
  <si>
    <t>Barbara</t>
  </si>
  <si>
    <t>DIONISI</t>
  </si>
  <si>
    <t>Jean-Claude</t>
  </si>
  <si>
    <t>BEAUJEUX</t>
  </si>
  <si>
    <t>Responsable</t>
  </si>
  <si>
    <t>DE ALMEIDA</t>
  </si>
  <si>
    <t>Audrey</t>
  </si>
  <si>
    <t>Elodie</t>
  </si>
  <si>
    <t>VALIENTE</t>
  </si>
  <si>
    <t>Sonia</t>
  </si>
  <si>
    <t>CHARABIE</t>
  </si>
  <si>
    <t>Melanie</t>
  </si>
  <si>
    <t>ANSELME</t>
  </si>
  <si>
    <t>BISMUTH</t>
  </si>
  <si>
    <t>Bernard</t>
  </si>
  <si>
    <t>BISMUTH Bernard</t>
  </si>
  <si>
    <t>LANCELLEUR</t>
  </si>
  <si>
    <t>Emma</t>
  </si>
  <si>
    <t>RAZAFIHERIMISA</t>
  </si>
  <si>
    <t>Vasthi</t>
  </si>
  <si>
    <t>PUJOL</t>
  </si>
  <si>
    <t>Natalie</t>
  </si>
  <si>
    <t>nb de fauteuil doctolib</t>
  </si>
  <si>
    <t>Gwenael</t>
  </si>
  <si>
    <t>S14-S17</t>
  </si>
  <si>
    <t>Avril : S14-S17</t>
  </si>
  <si>
    <t>Ghershon</t>
  </si>
  <si>
    <t>Capacité fonctionnel</t>
  </si>
  <si>
    <t>total</t>
  </si>
  <si>
    <t>Capacité maximum</t>
  </si>
  <si>
    <t>Ambre ravoteur</t>
  </si>
  <si>
    <t>sabrina soltani</t>
  </si>
  <si>
    <t>Capacité fonctionnel disponible</t>
  </si>
  <si>
    <t>Bloc de chirurgie</t>
  </si>
  <si>
    <t>Nb de cabinets restant  disponible</t>
  </si>
  <si>
    <t xml:space="preserve">cabinet ortho dédié </t>
  </si>
  <si>
    <t>L</t>
  </si>
  <si>
    <t>M</t>
  </si>
  <si>
    <t>J</t>
  </si>
  <si>
    <t>V</t>
  </si>
  <si>
    <t>Nb de prat</t>
  </si>
  <si>
    <t>CHGAR</t>
  </si>
  <si>
    <t>Hasna</t>
  </si>
  <si>
    <t>Guillaume</t>
  </si>
  <si>
    <t>Paul</t>
  </si>
  <si>
    <t>Jacqueline</t>
  </si>
  <si>
    <t>Thomas</t>
  </si>
  <si>
    <t>Demission</t>
  </si>
  <si>
    <t>Contrat Pro Recrutement</t>
  </si>
  <si>
    <t>BLASCO</t>
  </si>
  <si>
    <t>Delphine</t>
  </si>
  <si>
    <t>DUBOIS</t>
  </si>
  <si>
    <t>Léopold</t>
  </si>
  <si>
    <t>LUTUMBA</t>
  </si>
  <si>
    <t>Tardelya</t>
  </si>
  <si>
    <t>JACROT</t>
  </si>
  <si>
    <t>BIDANESSY</t>
  </si>
  <si>
    <t>Awaw</t>
  </si>
  <si>
    <t>PARGADE</t>
  </si>
  <si>
    <t>VERSTRAETE</t>
  </si>
  <si>
    <t>Amandine</t>
  </si>
  <si>
    <t xml:space="preserve">SOLTANI </t>
  </si>
  <si>
    <t>Sabrina</t>
  </si>
  <si>
    <t>MEDINA</t>
  </si>
  <si>
    <t>Ephraim</t>
  </si>
  <si>
    <t>GROS</t>
  </si>
  <si>
    <t>Julien</t>
  </si>
  <si>
    <t>BORIE</t>
  </si>
  <si>
    <t>MARTIN</t>
  </si>
  <si>
    <t>Pierre Alexandre</t>
  </si>
  <si>
    <t>TRENIT</t>
  </si>
  <si>
    <t>Maxime</t>
  </si>
  <si>
    <t>SAINTRAIS</t>
  </si>
  <si>
    <t>Rosario</t>
  </si>
  <si>
    <t>31/04/2017</t>
  </si>
  <si>
    <t xml:space="preserve">BARBERET </t>
  </si>
  <si>
    <t>Adeline</t>
  </si>
  <si>
    <t>BROSSE</t>
  </si>
  <si>
    <t>Floriane</t>
  </si>
  <si>
    <t>BONNAMOUR</t>
  </si>
  <si>
    <t>Emilie</t>
  </si>
  <si>
    <t>CASANAVE</t>
  </si>
  <si>
    <t>Valérie</t>
  </si>
  <si>
    <t>Assistante Dentaire Q et Administrative</t>
  </si>
  <si>
    <t>LAMURE</t>
  </si>
  <si>
    <t>ATLAN</t>
  </si>
  <si>
    <t xml:space="preserve">DIAS </t>
  </si>
  <si>
    <t>Cécile</t>
  </si>
  <si>
    <t>Assistante Dentaire Q</t>
  </si>
  <si>
    <t xml:space="preserve">GRADZIK </t>
  </si>
  <si>
    <t>Valene</t>
  </si>
  <si>
    <t>MARIE JOSEPH</t>
  </si>
  <si>
    <t>Mahéva</t>
  </si>
  <si>
    <t>BOURAGAA</t>
  </si>
  <si>
    <t>Anais</t>
  </si>
  <si>
    <t>PEREIRA</t>
  </si>
  <si>
    <t>Vania</t>
  </si>
  <si>
    <t xml:space="preserve">MONDOT </t>
  </si>
  <si>
    <t>Pierre</t>
  </si>
  <si>
    <t>Vania Perreira</t>
  </si>
  <si>
    <t>Pauline Dupuis</t>
  </si>
  <si>
    <t>Pédodontie</t>
  </si>
  <si>
    <t>Charles Bennaroch</t>
  </si>
  <si>
    <t>Raphael Mille</t>
  </si>
  <si>
    <t>Pierre MONDOT</t>
  </si>
  <si>
    <t>Gwenael BORIE</t>
  </si>
  <si>
    <t>Andrei BACIU</t>
  </si>
  <si>
    <t>Emile TABACH</t>
  </si>
  <si>
    <t>Sabrina BELKEBIR</t>
  </si>
  <si>
    <t>Partie</t>
  </si>
  <si>
    <t>Parti</t>
  </si>
  <si>
    <t>TOTARO</t>
  </si>
  <si>
    <t>Aline</t>
  </si>
  <si>
    <t xml:space="preserve">MILLE </t>
  </si>
  <si>
    <t>RAVOTEUR</t>
  </si>
  <si>
    <t>Ambre</t>
  </si>
  <si>
    <t>LECLERC</t>
  </si>
  <si>
    <t>Mélodie</t>
  </si>
  <si>
    <t>VIDAL</t>
  </si>
  <si>
    <t>Tout Faire</t>
  </si>
  <si>
    <t>BENABDI</t>
  </si>
  <si>
    <t>Kheira</t>
  </si>
  <si>
    <t xml:space="preserve">ZERMATI </t>
  </si>
  <si>
    <t>Gilbert</t>
  </si>
  <si>
    <t xml:space="preserve">PERCHAT </t>
  </si>
  <si>
    <t>Call Center</t>
  </si>
  <si>
    <t>TABACH</t>
  </si>
  <si>
    <t>Emile</t>
  </si>
  <si>
    <t>BELKEBIR</t>
  </si>
  <si>
    <t>Vania PEREIRA</t>
  </si>
  <si>
    <t>Gilbert ZERMATI</t>
  </si>
  <si>
    <t>Julien GROS</t>
  </si>
  <si>
    <t>Contrat Ok, Faire DPAE</t>
  </si>
  <si>
    <t>GHERARI</t>
  </si>
  <si>
    <t>Amina</t>
  </si>
  <si>
    <t>CAGNAT</t>
  </si>
  <si>
    <t>Patrick</t>
  </si>
  <si>
    <t>IRLES</t>
  </si>
  <si>
    <t>Jean-Jacques</t>
  </si>
  <si>
    <t>IRLES Jean Jacques</t>
  </si>
  <si>
    <t xml:space="preserve"> CAGNAT Patrick</t>
  </si>
  <si>
    <t>Stomatologue</t>
  </si>
  <si>
    <t>ZIVKOVIC</t>
  </si>
  <si>
    <t>Code</t>
  </si>
  <si>
    <t>Ass D</t>
  </si>
  <si>
    <t>Sec Med</t>
  </si>
  <si>
    <t>Ag TP</t>
  </si>
  <si>
    <t>Prat</t>
  </si>
  <si>
    <t>Coord</t>
  </si>
  <si>
    <t>Crecrut</t>
  </si>
  <si>
    <t>S call</t>
  </si>
  <si>
    <t>st TP</t>
  </si>
  <si>
    <t>RRH</t>
  </si>
  <si>
    <t>Resp C</t>
  </si>
  <si>
    <t>call</t>
  </si>
  <si>
    <t>Orth</t>
  </si>
  <si>
    <t>TOLEDANO</t>
  </si>
  <si>
    <t>Viany</t>
  </si>
  <si>
    <t>REDISSI</t>
  </si>
  <si>
    <t>RAMZY</t>
  </si>
  <si>
    <t>TYBURSKI</t>
  </si>
  <si>
    <t>Apauline</t>
  </si>
  <si>
    <t>GOULET</t>
  </si>
  <si>
    <t>MODESTE</t>
  </si>
  <si>
    <t>Melina</t>
  </si>
  <si>
    <t>BALBOUL</t>
  </si>
  <si>
    <t>Elias</t>
  </si>
  <si>
    <t>Mai : S18-S21</t>
  </si>
  <si>
    <t xml:space="preserve">DUPUY </t>
  </si>
  <si>
    <t>Pauline</t>
  </si>
  <si>
    <t>Manque Inscription à l'Ordre</t>
  </si>
  <si>
    <t xml:space="preserve">GROS </t>
  </si>
  <si>
    <t>Manque attestation Carte Vitale et attestation non rayé</t>
  </si>
  <si>
    <t xml:space="preserve">MILOUDI </t>
  </si>
  <si>
    <t>Rodowan</t>
  </si>
  <si>
    <t>PERRAUD</t>
  </si>
  <si>
    <t>Mélody</t>
  </si>
  <si>
    <t>Vic</t>
  </si>
  <si>
    <t>Manque Inscription Ordre et Attestation non rayé</t>
  </si>
  <si>
    <t>SAYAG</t>
  </si>
  <si>
    <t>Yves</t>
  </si>
  <si>
    <t>ALLONSIUS</t>
  </si>
  <si>
    <t>GUIGON</t>
  </si>
  <si>
    <t>Michael</t>
  </si>
  <si>
    <t>TIBI</t>
  </si>
  <si>
    <t>Morgann</t>
  </si>
  <si>
    <t>BELHACENNE</t>
  </si>
  <si>
    <t>MILOUDI Rodowan</t>
  </si>
  <si>
    <t>SAYAG Yves</t>
  </si>
  <si>
    <t>ALLONSIUS Christophe</t>
  </si>
  <si>
    <t>BELLILI</t>
  </si>
  <si>
    <t>Diana</t>
  </si>
  <si>
    <t>GUIGON Michael</t>
  </si>
  <si>
    <t>KOUBI Rene</t>
  </si>
  <si>
    <t>Nb de vacations restant  disponible</t>
  </si>
  <si>
    <t>Taux de remplissage/ capacite max</t>
  </si>
  <si>
    <t>Objectif Fin juin</t>
  </si>
  <si>
    <t>Jessie</t>
  </si>
  <si>
    <t>GAUDRY</t>
  </si>
  <si>
    <t>LOMBARDO</t>
  </si>
  <si>
    <t>ECCELIN</t>
  </si>
  <si>
    <t>Valerie</t>
  </si>
  <si>
    <t>SMADJA</t>
  </si>
  <si>
    <t>Moggan</t>
  </si>
  <si>
    <t xml:space="preserve">ROMAN </t>
  </si>
  <si>
    <t>Aurélie</t>
  </si>
  <si>
    <t>VALLEE</t>
  </si>
  <si>
    <t>Eric</t>
  </si>
  <si>
    <t>FLECHAIE</t>
  </si>
  <si>
    <t>Laetita</t>
  </si>
  <si>
    <t xml:space="preserve">HOJA </t>
  </si>
  <si>
    <t>BIERENT</t>
  </si>
  <si>
    <t>HOARAU</t>
  </si>
  <si>
    <t>Sandra</t>
  </si>
  <si>
    <t>Assistante Dentaire Qualifiée</t>
  </si>
  <si>
    <t>BENARROCH</t>
  </si>
  <si>
    <t>TULAY</t>
  </si>
  <si>
    <t>Tuncer</t>
  </si>
  <si>
    <t>Assistante Dentaire Qaulifiée</t>
  </si>
  <si>
    <t>KOUBI</t>
  </si>
  <si>
    <t>Rene</t>
  </si>
  <si>
    <t>HOJA Caroline</t>
  </si>
  <si>
    <t>VALEE Eric</t>
  </si>
  <si>
    <t>Prat en cours</t>
  </si>
  <si>
    <t>SEBAG Nathan</t>
  </si>
  <si>
    <t>GUENNICHE Leila</t>
  </si>
  <si>
    <t>BINDER Samuel</t>
  </si>
  <si>
    <t>SITBON Olivier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</si>
</sst>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28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0" fillId="2" borderId="3" xfId="0" applyFill="1" applyBorder="1"/>
    <xf numFmtId="0" fontId="0" fillId="0" borderId="4" xfId="0" applyBorder="1"/>
    <xf numFmtId="0" fontId="0" fillId="0" borderId="1" xfId="0" applyFill="1" applyBorder="1"/>
    <xf numFmtId="14" fontId="0" fillId="0" borderId="0" xfId="0" applyNumberFormat="1"/>
    <xf numFmtId="0" fontId="1" fillId="0" borderId="2" xfId="0" applyFont="1" applyBorder="1"/>
    <xf numFmtId="0" fontId="0" fillId="4" borderId="1" xfId="0" applyFill="1" applyBorder="1"/>
    <xf numFmtId="0" fontId="0" fillId="0" borderId="2" xfId="0" applyFill="1" applyBorder="1"/>
    <xf numFmtId="0" fontId="2" fillId="0" borderId="2" xfId="0" applyFont="1" applyFill="1" applyBorder="1"/>
    <xf numFmtId="0" fontId="2" fillId="0" borderId="5" xfId="0" applyFont="1" applyFill="1" applyBorder="1"/>
    <xf numFmtId="0" fontId="0" fillId="3" borderId="1" xfId="0" applyFill="1" applyBorder="1"/>
    <xf numFmtId="0" fontId="0" fillId="4" borderId="6" xfId="0" applyFill="1" applyBorder="1"/>
    <xf numFmtId="0" fontId="0" fillId="3" borderId="6" xfId="0" applyFill="1" applyBorder="1"/>
    <xf numFmtId="0" fontId="3" fillId="0" borderId="1" xfId="0" applyFont="1" applyBorder="1" applyAlignment="1"/>
    <xf numFmtId="0" fontId="0" fillId="0" borderId="0" xfId="0" applyFill="1" applyBorder="1"/>
    <xf numFmtId="0" fontId="0" fillId="0" borderId="0" xfId="0" applyFill="1" applyBorder="1" applyAlignment="1"/>
    <xf numFmtId="0" fontId="1" fillId="0" borderId="0" xfId="0" applyFont="1" applyFill="1" applyBorder="1"/>
    <xf numFmtId="0" fontId="0" fillId="0" borderId="6" xfId="0" applyFill="1" applyBorder="1"/>
    <xf numFmtId="0" fontId="0" fillId="0" borderId="6" xfId="0" applyFill="1" applyBorder="1" applyAlignment="1"/>
    <xf numFmtId="0" fontId="0" fillId="0" borderId="10" xfId="0" applyBorder="1"/>
    <xf numFmtId="0" fontId="0" fillId="0" borderId="3" xfId="0" applyBorder="1"/>
    <xf numFmtId="0" fontId="0" fillId="5" borderId="0" xfId="0" applyFill="1" applyBorder="1"/>
    <xf numFmtId="0" fontId="0" fillId="4" borderId="3" xfId="0" applyFill="1" applyBorder="1"/>
    <xf numFmtId="0" fontId="0" fillId="6" borderId="0" xfId="0" applyFill="1" applyBorder="1"/>
    <xf numFmtId="0" fontId="0" fillId="7" borderId="0" xfId="0" applyFill="1" applyBorder="1"/>
    <xf numFmtId="0" fontId="0" fillId="5" borderId="3" xfId="0" applyFill="1" applyBorder="1"/>
    <xf numFmtId="0" fontId="0" fillId="3" borderId="12" xfId="0" applyFill="1" applyBorder="1"/>
    <xf numFmtId="0" fontId="0" fillId="3" borderId="4" xfId="0" applyFill="1" applyBorder="1"/>
    <xf numFmtId="0" fontId="0" fillId="0" borderId="0" xfId="0" applyBorder="1"/>
    <xf numFmtId="0" fontId="0" fillId="0" borderId="0" xfId="0" applyFill="1"/>
    <xf numFmtId="0" fontId="0" fillId="6" borderId="1" xfId="0" applyFill="1" applyBorder="1"/>
    <xf numFmtId="0" fontId="0" fillId="0" borderId="1" xfId="0" applyFont="1" applyBorder="1" applyAlignment="1"/>
    <xf numFmtId="0" fontId="0" fillId="8" borderId="3" xfId="0" applyFill="1" applyBorder="1"/>
    <xf numFmtId="0" fontId="0" fillId="8" borderId="1" xfId="0" applyFill="1" applyBorder="1"/>
    <xf numFmtId="0" fontId="0" fillId="6" borderId="3" xfId="0" applyFill="1" applyBorder="1"/>
    <xf numFmtId="0" fontId="0" fillId="8" borderId="12" xfId="0" applyFill="1" applyBorder="1"/>
    <xf numFmtId="0" fontId="0" fillId="3" borderId="3" xfId="0" applyFill="1" applyBorder="1"/>
    <xf numFmtId="0" fontId="0" fillId="0" borderId="3" xfId="0" applyFill="1" applyBorder="1"/>
    <xf numFmtId="0" fontId="4" fillId="0" borderId="0" xfId="0" applyFont="1"/>
    <xf numFmtId="0" fontId="0" fillId="0" borderId="8" xfId="0" applyFill="1" applyBorder="1" applyAlignment="1">
      <alignment horizontal="center"/>
    </xf>
    <xf numFmtId="0" fontId="0" fillId="0" borderId="11" xfId="0" applyFill="1" applyBorder="1"/>
    <xf numFmtId="0" fontId="0" fillId="9" borderId="1" xfId="0" applyFill="1" applyBorder="1"/>
    <xf numFmtId="0" fontId="5" fillId="9" borderId="1" xfId="0" applyFont="1" applyFill="1" applyBorder="1"/>
    <xf numFmtId="0" fontId="0" fillId="2" borderId="0" xfId="0" applyFill="1" applyBorder="1"/>
    <xf numFmtId="0" fontId="0" fillId="5" borderId="1" xfId="0" applyFill="1" applyBorder="1"/>
    <xf numFmtId="0" fontId="0" fillId="2" borderId="13" xfId="0" applyFill="1" applyBorder="1"/>
    <xf numFmtId="0" fontId="0" fillId="2" borderId="4" xfId="0" applyFill="1" applyBorder="1"/>
    <xf numFmtId="0" fontId="0" fillId="2" borderId="4" xfId="0" applyFill="1" applyBorder="1" applyAlignment="1"/>
    <xf numFmtId="0" fontId="0" fillId="0" borderId="14" xfId="0" applyFill="1" applyBorder="1"/>
    <xf numFmtId="0" fontId="6" fillId="6" borderId="3" xfId="0" applyFont="1" applyFill="1" applyBorder="1"/>
    <xf numFmtId="0" fontId="7" fillId="6" borderId="3" xfId="0" applyFont="1" applyFill="1" applyBorder="1"/>
    <xf numFmtId="0" fontId="0" fillId="0" borderId="1" xfId="0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2" borderId="2" xfId="0" applyFill="1" applyBorder="1"/>
    <xf numFmtId="0" fontId="0" fillId="2" borderId="11" xfId="0" applyFill="1" applyBorder="1"/>
    <xf numFmtId="0" fontId="0" fillId="7" borderId="2" xfId="0" applyFill="1" applyBorder="1"/>
    <xf numFmtId="0" fontId="0" fillId="9" borderId="2" xfId="0" applyFill="1" applyBorder="1"/>
    <xf numFmtId="0" fontId="0" fillId="5" borderId="11" xfId="0" applyFill="1" applyBorder="1"/>
    <xf numFmtId="0" fontId="6" fillId="9" borderId="4" xfId="0" applyFont="1" applyFill="1" applyBorder="1"/>
    <xf numFmtId="0" fontId="9" fillId="6" borderId="0" xfId="0" applyFont="1" applyFill="1"/>
    <xf numFmtId="0" fontId="6" fillId="7" borderId="1" xfId="0" applyFont="1" applyFill="1" applyBorder="1"/>
    <xf numFmtId="0" fontId="6" fillId="6" borderId="4" xfId="0" applyFont="1" applyFill="1" applyBorder="1"/>
    <xf numFmtId="0" fontId="0" fillId="5" borderId="2" xfId="0" applyFill="1" applyBorder="1"/>
    <xf numFmtId="0" fontId="0" fillId="6" borderId="2" xfId="0" applyFill="1" applyBorder="1"/>
    <xf numFmtId="0" fontId="0" fillId="2" borderId="6" xfId="0" applyFill="1" applyBorder="1"/>
    <xf numFmtId="0" fontId="0" fillId="2" borderId="0" xfId="0" applyFill="1"/>
    <xf numFmtId="0" fontId="5" fillId="5" borderId="2" xfId="0" applyFont="1" applyFill="1" applyBorder="1"/>
    <xf numFmtId="0" fontId="5" fillId="2" borderId="6" xfId="0" applyFont="1" applyFill="1" applyBorder="1"/>
    <xf numFmtId="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9" fontId="0" fillId="3" borderId="1" xfId="0" applyNumberFormat="1" applyFill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0" fillId="11" borderId="18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0" fillId="11" borderId="19" xfId="0" applyFill="1" applyBorder="1" applyAlignment="1">
      <alignment horizontal="center" vertical="center" wrapText="1"/>
    </xf>
    <xf numFmtId="0" fontId="0" fillId="11" borderId="19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0" fillId="0" borderId="2" xfId="0" applyFont="1" applyBorder="1"/>
    <xf numFmtId="0" fontId="0" fillId="0" borderId="6" xfId="0" applyBorder="1"/>
    <xf numFmtId="14" fontId="0" fillId="0" borderId="5" xfId="0" applyNumberFormat="1" applyBorder="1" applyAlignment="1">
      <alignment horizontal="center"/>
    </xf>
    <xf numFmtId="0" fontId="0" fillId="0" borderId="2" xfId="0" applyBorder="1"/>
    <xf numFmtId="14" fontId="0" fillId="0" borderId="1" xfId="0" applyNumberFormat="1" applyBorder="1" applyAlignment="1">
      <alignment horizontal="center"/>
    </xf>
    <xf numFmtId="14" fontId="0" fillId="0" borderId="2" xfId="0" applyNumberFormat="1" applyFill="1" applyBorder="1" applyAlignment="1">
      <alignment horizontal="center"/>
    </xf>
    <xf numFmtId="0" fontId="10" fillId="0" borderId="6" xfId="0" applyFont="1" applyBorder="1"/>
    <xf numFmtId="0" fontId="10" fillId="0" borderId="1" xfId="0" applyFont="1" applyBorder="1"/>
    <xf numFmtId="14" fontId="10" fillId="0" borderId="1" xfId="0" applyNumberFormat="1" applyFont="1" applyBorder="1" applyAlignment="1">
      <alignment horizontal="center"/>
    </xf>
    <xf numFmtId="14" fontId="10" fillId="0" borderId="2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10" fillId="0" borderId="6" xfId="0" applyFont="1" applyFill="1" applyBorder="1"/>
    <xf numFmtId="0" fontId="10" fillId="0" borderId="1" xfId="0" applyFont="1" applyFill="1" applyBorder="1"/>
    <xf numFmtId="14" fontId="10" fillId="0" borderId="1" xfId="0" applyNumberFormat="1" applyFont="1" applyFill="1" applyBorder="1" applyAlignment="1">
      <alignment horizontal="center"/>
    </xf>
    <xf numFmtId="14" fontId="10" fillId="0" borderId="2" xfId="0" applyNumberFormat="1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2" xfId="0" applyFont="1" applyFill="1" applyBorder="1"/>
    <xf numFmtId="14" fontId="5" fillId="0" borderId="1" xfId="0" applyNumberFormat="1" applyFont="1" applyBorder="1" applyAlignment="1">
      <alignment horizontal="center"/>
    </xf>
    <xf numFmtId="0" fontId="0" fillId="0" borderId="14" xfId="0" applyBorder="1"/>
    <xf numFmtId="14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14" fontId="0" fillId="0" borderId="1" xfId="0" applyNumberFormat="1" applyFill="1" applyBorder="1" applyAlignment="1">
      <alignment horizontal="center"/>
    </xf>
    <xf numFmtId="14" fontId="5" fillId="0" borderId="2" xfId="0" applyNumberFormat="1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0" fillId="0" borderId="1" xfId="0" applyFont="1" applyBorder="1" applyAlignment="1">
      <alignment horizontal="left"/>
    </xf>
    <xf numFmtId="14" fontId="0" fillId="0" borderId="4" xfId="0" applyNumberFormat="1" applyFill="1" applyBorder="1" applyAlignment="1">
      <alignment horizontal="center"/>
    </xf>
    <xf numFmtId="0" fontId="0" fillId="0" borderId="5" xfId="0" applyFill="1" applyBorder="1"/>
    <xf numFmtId="14" fontId="0" fillId="0" borderId="5" xfId="0" applyNumberForma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5" borderId="5" xfId="0" applyFill="1" applyBorder="1"/>
    <xf numFmtId="0" fontId="0" fillId="0" borderId="4" xfId="0" applyFill="1" applyBorder="1"/>
    <xf numFmtId="0" fontId="0" fillId="0" borderId="4" xfId="0" applyBorder="1" applyAlignment="1">
      <alignment horizontal="left"/>
    </xf>
    <xf numFmtId="0" fontId="10" fillId="0" borderId="14" xfId="0" applyFont="1" applyBorder="1"/>
    <xf numFmtId="0" fontId="10" fillId="0" borderId="4" xfId="0" applyFont="1" applyBorder="1"/>
    <xf numFmtId="0" fontId="10" fillId="0" borderId="4" xfId="0" applyFont="1" applyFill="1" applyBorder="1"/>
    <xf numFmtId="14" fontId="10" fillId="0" borderId="4" xfId="0" applyNumberFormat="1" applyFont="1" applyBorder="1" applyAlignment="1">
      <alignment horizontal="center"/>
    </xf>
    <xf numFmtId="14" fontId="10" fillId="0" borderId="5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5" xfId="0" applyFont="1" applyBorder="1"/>
    <xf numFmtId="0" fontId="10" fillId="0" borderId="5" xfId="0" applyFont="1" applyFill="1" applyBorder="1"/>
    <xf numFmtId="0" fontId="10" fillId="0" borderId="4" xfId="0" applyFont="1" applyBorder="1" applyAlignment="1">
      <alignment horizontal="left"/>
    </xf>
    <xf numFmtId="14" fontId="0" fillId="2" borderId="5" xfId="0" applyNumberFormat="1" applyFill="1" applyBorder="1" applyAlignment="1">
      <alignment horizontal="center"/>
    </xf>
    <xf numFmtId="0" fontId="0" fillId="0" borderId="4" xfId="0" applyFont="1" applyBorder="1" applyAlignment="1">
      <alignment horizontal="left"/>
    </xf>
    <xf numFmtId="0" fontId="0" fillId="0" borderId="4" xfId="0" applyFill="1" applyBorder="1" applyAlignment="1">
      <alignment horizontal="center"/>
    </xf>
    <xf numFmtId="14" fontId="5" fillId="0" borderId="4" xfId="0" applyNumberFormat="1" applyFont="1" applyFill="1" applyBorder="1" applyAlignment="1">
      <alignment horizontal="center"/>
    </xf>
    <xf numFmtId="14" fontId="5" fillId="0" borderId="4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1" xfId="0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7" fontId="10" fillId="0" borderId="4" xfId="0" applyNumberFormat="1" applyFont="1" applyBorder="1" applyAlignment="1">
      <alignment horizontal="center"/>
    </xf>
    <xf numFmtId="0" fontId="10" fillId="0" borderId="0" xfId="0" applyFont="1"/>
    <xf numFmtId="0" fontId="10" fillId="0" borderId="5" xfId="0" applyFont="1" applyFill="1" applyBorder="1" applyAlignment="1">
      <alignment horizontal="center"/>
    </xf>
    <xf numFmtId="17" fontId="10" fillId="0" borderId="1" xfId="0" applyNumberFormat="1" applyFont="1" applyBorder="1" applyAlignment="1">
      <alignment horizontal="center"/>
    </xf>
    <xf numFmtId="0" fontId="10" fillId="0" borderId="0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9" fontId="0" fillId="3" borderId="2" xfId="0" applyNumberFormat="1" applyFill="1" applyBorder="1" applyAlignment="1">
      <alignment horizontal="center"/>
    </xf>
    <xf numFmtId="164" fontId="0" fillId="0" borderId="0" xfId="0" applyNumberFormat="1"/>
    <xf numFmtId="164" fontId="0" fillId="0" borderId="2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" fontId="0" fillId="5" borderId="11" xfId="0" applyNumberFormat="1" applyFill="1" applyBorder="1" applyAlignment="1">
      <alignment horizontal="center"/>
    </xf>
    <xf numFmtId="164" fontId="0" fillId="5" borderId="11" xfId="0" applyNumberForma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9" fontId="0" fillId="7" borderId="1" xfId="0" applyNumberFormat="1" applyFill="1" applyBorder="1" applyAlignment="1">
      <alignment horizontal="center"/>
    </xf>
    <xf numFmtId="9" fontId="0" fillId="7" borderId="2" xfId="0" applyNumberForma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9" fontId="0" fillId="0" borderId="2" xfId="0" applyNumberFormat="1" applyBorder="1"/>
    <xf numFmtId="1" fontId="0" fillId="0" borderId="1" xfId="0" applyNumberFormat="1" applyBorder="1"/>
    <xf numFmtId="9" fontId="0" fillId="12" borderId="1" xfId="0" applyNumberFormat="1" applyFill="1" applyBorder="1" applyAlignment="1">
      <alignment horizontal="center"/>
    </xf>
    <xf numFmtId="9" fontId="0" fillId="9" borderId="1" xfId="0" applyNumberFormat="1" applyFill="1" applyBorder="1" applyAlignment="1">
      <alignment horizontal="center"/>
    </xf>
    <xf numFmtId="0" fontId="11" fillId="13" borderId="1" xfId="0" applyFont="1" applyFill="1" applyBorder="1" applyAlignment="1">
      <alignment horizontal="left"/>
    </xf>
    <xf numFmtId="1" fontId="9" fillId="13" borderId="1" xfId="0" applyNumberFormat="1" applyFont="1" applyFill="1" applyBorder="1" applyAlignment="1">
      <alignment horizontal="center"/>
    </xf>
    <xf numFmtId="1" fontId="9" fillId="13" borderId="1" xfId="0" applyNumberFormat="1" applyFont="1" applyFill="1" applyBorder="1"/>
    <xf numFmtId="0" fontId="0" fillId="0" borderId="2" xfId="0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" fillId="0" borderId="21" xfId="0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14" fontId="10" fillId="2" borderId="2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14" fontId="10" fillId="2" borderId="1" xfId="0" applyNumberFormat="1" applyFont="1" applyFill="1" applyBorder="1" applyAlignment="1">
      <alignment horizontal="center"/>
    </xf>
    <xf numFmtId="0" fontId="10" fillId="0" borderId="0" xfId="0" applyFont="1" applyBorder="1"/>
    <xf numFmtId="0" fontId="0" fillId="0" borderId="1" xfId="0" applyBorder="1" applyAlignment="1">
      <alignment horizontal="left" wrapText="1"/>
    </xf>
    <xf numFmtId="0" fontId="0" fillId="5" borderId="0" xfId="0" applyFont="1" applyFill="1"/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/>
    <xf numFmtId="0" fontId="10" fillId="0" borderId="1" xfId="0" applyFont="1" applyFill="1" applyBorder="1" applyAlignment="1">
      <alignment horizontal="center"/>
    </xf>
    <xf numFmtId="0" fontId="0" fillId="0" borderId="21" xfId="0" applyFill="1" applyBorder="1"/>
    <xf numFmtId="0" fontId="0" fillId="0" borderId="0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0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0" fillId="5" borderId="5" xfId="0" applyFont="1" applyFill="1" applyBorder="1"/>
    <xf numFmtId="17" fontId="10" fillId="0" borderId="1" xfId="0" applyNumberFormat="1" applyFont="1" applyFill="1" applyBorder="1" applyAlignment="1">
      <alignment horizontal="center"/>
    </xf>
    <xf numFmtId="17" fontId="10" fillId="0" borderId="1" xfId="0" applyNumberFormat="1" applyFont="1" applyBorder="1"/>
    <xf numFmtId="0" fontId="5" fillId="0" borderId="1" xfId="0" applyFont="1" applyFill="1" applyBorder="1"/>
    <xf numFmtId="17" fontId="5" fillId="0" borderId="1" xfId="0" applyNumberFormat="1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Fill="1" applyBorder="1" applyAlignment="1">
      <alignment horizontal="center"/>
    </xf>
    <xf numFmtId="17" fontId="0" fillId="0" borderId="1" xfId="0" applyNumberFormat="1" applyBorder="1" applyAlignment="1">
      <alignment horizontal="center" vertical="center"/>
    </xf>
    <xf numFmtId="0" fontId="10" fillId="0" borderId="17" xfId="0" applyFont="1" applyBorder="1"/>
    <xf numFmtId="14" fontId="0" fillId="0" borderId="1" xfId="0" applyNumberFormat="1" applyFont="1" applyFill="1" applyBorder="1" applyAlignment="1">
      <alignment horizontal="center"/>
    </xf>
    <xf numFmtId="14" fontId="5" fillId="0" borderId="1" xfId="0" applyNumberFormat="1" applyFon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5" fillId="0" borderId="0" xfId="0" applyFont="1" applyBorder="1"/>
    <xf numFmtId="0" fontId="0" fillId="0" borderId="2" xfId="0" applyFont="1" applyBorder="1"/>
    <xf numFmtId="0" fontId="5" fillId="0" borderId="2" xfId="0" applyFont="1" applyBorder="1"/>
    <xf numFmtId="0" fontId="10" fillId="0" borderId="18" xfId="0" applyFont="1" applyFill="1" applyBorder="1"/>
    <xf numFmtId="0" fontId="10" fillId="0" borderId="17" xfId="0" applyFont="1" applyFill="1" applyBorder="1"/>
    <xf numFmtId="0" fontId="10" fillId="0" borderId="17" xfId="0" applyFont="1" applyBorder="1" applyAlignment="1">
      <alignment horizontal="center"/>
    </xf>
    <xf numFmtId="17" fontId="10" fillId="0" borderId="17" xfId="0" applyNumberFormat="1" applyFont="1" applyBorder="1"/>
    <xf numFmtId="0" fontId="10" fillId="0" borderId="19" xfId="0" applyFont="1" applyBorder="1"/>
    <xf numFmtId="0" fontId="10" fillId="0" borderId="19" xfId="0" applyFont="1" applyFill="1" applyBorder="1" applyAlignment="1">
      <alignment horizontal="center"/>
    </xf>
    <xf numFmtId="0" fontId="10" fillId="0" borderId="14" xfId="0" applyFont="1" applyFill="1" applyBorder="1"/>
    <xf numFmtId="17" fontId="0" fillId="0" borderId="4" xfId="0" applyNumberFormat="1" applyBorder="1" applyAlignment="1"/>
    <xf numFmtId="14" fontId="0" fillId="0" borderId="0" xfId="0" applyNumberFormat="1" applyBorder="1" applyAlignment="1">
      <alignment horizontal="center"/>
    </xf>
    <xf numFmtId="17" fontId="0" fillId="0" borderId="4" xfId="0" applyNumberFormat="1" applyBorder="1"/>
    <xf numFmtId="0" fontId="0" fillId="0" borderId="0" xfId="0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4" xfId="0" applyFont="1" applyBorder="1"/>
    <xf numFmtId="0" fontId="0" fillId="0" borderId="0" xfId="0" applyFont="1" applyFill="1" applyBorder="1"/>
    <xf numFmtId="0" fontId="14" fillId="0" borderId="0" xfId="0" applyFont="1"/>
    <xf numFmtId="0" fontId="14" fillId="0" borderId="8" xfId="0" applyFont="1" applyFill="1" applyBorder="1" applyAlignment="1">
      <alignment horizontal="center"/>
    </xf>
    <xf numFmtId="0" fontId="6" fillId="0" borderId="1" xfId="0" applyFont="1" applyBorder="1"/>
    <xf numFmtId="0" fontId="6" fillId="0" borderId="2" xfId="0" applyFont="1" applyBorder="1"/>
    <xf numFmtId="0" fontId="14" fillId="0" borderId="1" xfId="0" applyFont="1" applyBorder="1"/>
    <xf numFmtId="0" fontId="14" fillId="0" borderId="1" xfId="0" applyFont="1" applyFill="1" applyBorder="1"/>
    <xf numFmtId="0" fontId="14" fillId="0" borderId="0" xfId="0" applyFont="1" applyFill="1" applyBorder="1"/>
    <xf numFmtId="0" fontId="14" fillId="2" borderId="2" xfId="0" applyFont="1" applyFill="1" applyBorder="1"/>
    <xf numFmtId="0" fontId="14" fillId="4" borderId="1" xfId="0" applyFont="1" applyFill="1" applyBorder="1"/>
    <xf numFmtId="0" fontId="14" fillId="3" borderId="6" xfId="0" applyFont="1" applyFill="1" applyBorder="1"/>
    <xf numFmtId="0" fontId="14" fillId="0" borderId="6" xfId="0" applyFont="1" applyFill="1" applyBorder="1"/>
    <xf numFmtId="0" fontId="14" fillId="7" borderId="1" xfId="0" applyFont="1" applyFill="1" applyBorder="1"/>
    <xf numFmtId="0" fontId="14" fillId="3" borderId="1" xfId="0" applyFont="1" applyFill="1" applyBorder="1"/>
    <xf numFmtId="0" fontId="14" fillId="0" borderId="1" xfId="0" applyFont="1" applyBorder="1" applyAlignment="1"/>
    <xf numFmtId="0" fontId="14" fillId="7" borderId="2" xfId="0" applyFont="1" applyFill="1" applyBorder="1"/>
    <xf numFmtId="0" fontId="14" fillId="4" borderId="6" xfId="0" applyFont="1" applyFill="1" applyBorder="1"/>
    <xf numFmtId="0" fontId="15" fillId="5" borderId="2" xfId="0" applyFont="1" applyFill="1" applyBorder="1"/>
    <xf numFmtId="0" fontId="14" fillId="0" borderId="6" xfId="0" applyFont="1" applyFill="1" applyBorder="1" applyAlignment="1"/>
    <xf numFmtId="0" fontId="14" fillId="0" borderId="0" xfId="0" applyFont="1" applyFill="1" applyBorder="1" applyAlignment="1"/>
    <xf numFmtId="0" fontId="15" fillId="0" borderId="5" xfId="0" applyFont="1" applyFill="1" applyBorder="1"/>
    <xf numFmtId="0" fontId="14" fillId="2" borderId="3" xfId="0" applyFont="1" applyFill="1" applyBorder="1"/>
    <xf numFmtId="0" fontId="14" fillId="0" borderId="2" xfId="0" applyFont="1" applyFill="1" applyBorder="1"/>
    <xf numFmtId="0" fontId="15" fillId="0" borderId="2" xfId="0" applyFont="1" applyFill="1" applyBorder="1"/>
    <xf numFmtId="0" fontId="6" fillId="0" borderId="0" xfId="0" applyFont="1" applyFill="1" applyBorder="1"/>
    <xf numFmtId="14" fontId="14" fillId="0" borderId="0" xfId="0" applyNumberFormat="1" applyFont="1"/>
    <xf numFmtId="0" fontId="0" fillId="7" borderId="6" xfId="0" applyFill="1" applyBorder="1"/>
    <xf numFmtId="9" fontId="0" fillId="9" borderId="2" xfId="0" applyNumberFormat="1" applyFill="1" applyBorder="1" applyAlignment="1">
      <alignment horizontal="center"/>
    </xf>
    <xf numFmtId="0" fontId="0" fillId="0" borderId="18" xfId="0" applyFill="1" applyBorder="1"/>
    <xf numFmtId="0" fontId="0" fillId="0" borderId="17" xfId="0" applyFill="1" applyBorder="1"/>
    <xf numFmtId="14" fontId="0" fillId="0" borderId="18" xfId="0" applyNumberFormat="1" applyFill="1" applyBorder="1" applyAlignment="1">
      <alignment horizontal="center"/>
    </xf>
    <xf numFmtId="0" fontId="0" fillId="0" borderId="20" xfId="0" applyBorder="1"/>
    <xf numFmtId="14" fontId="0" fillId="0" borderId="0" xfId="0" applyNumberFormat="1" applyAlignment="1">
      <alignment horizontal="center"/>
    </xf>
    <xf numFmtId="0" fontId="0" fillId="0" borderId="21" xfId="0" applyFill="1" applyBorder="1" applyAlignment="1">
      <alignment horizontal="center"/>
    </xf>
    <xf numFmtId="0" fontId="14" fillId="0" borderId="0" xfId="0" applyFont="1" applyFill="1"/>
    <xf numFmtId="0" fontId="14" fillId="6" borderId="1" xfId="0" applyFont="1" applyFill="1" applyBorder="1"/>
    <xf numFmtId="0" fontId="6" fillId="10" borderId="19" xfId="0" applyFont="1" applyFill="1" applyBorder="1" applyAlignment="1">
      <alignment horizontal="center"/>
    </xf>
    <xf numFmtId="0" fontId="6" fillId="10" borderId="20" xfId="0" applyFont="1" applyFill="1" applyBorder="1" applyAlignment="1">
      <alignment horizontal="center"/>
    </xf>
    <xf numFmtId="9" fontId="6" fillId="9" borderId="2" xfId="0" applyNumberFormat="1" applyFont="1" applyFill="1" applyBorder="1" applyAlignment="1">
      <alignment horizontal="center"/>
    </xf>
    <xf numFmtId="9" fontId="6" fillId="9" borderId="11" xfId="0" applyNumberFormat="1" applyFont="1" applyFill="1" applyBorder="1" applyAlignment="1">
      <alignment horizontal="center"/>
    </xf>
    <xf numFmtId="9" fontId="6" fillId="9" borderId="6" xfId="0" applyNumberFormat="1" applyFont="1" applyFill="1" applyBorder="1" applyAlignment="1">
      <alignment horizontal="center"/>
    </xf>
    <xf numFmtId="0" fontId="6" fillId="10" borderId="2" xfId="0" applyFont="1" applyFill="1" applyBorder="1" applyAlignment="1">
      <alignment horizontal="center"/>
    </xf>
    <xf numFmtId="0" fontId="6" fillId="10" borderId="11" xfId="0" applyFont="1" applyFill="1" applyBorder="1" applyAlignment="1">
      <alignment horizontal="center"/>
    </xf>
    <xf numFmtId="9" fontId="6" fillId="7" borderId="2" xfId="0" applyNumberFormat="1" applyFont="1" applyFill="1" applyBorder="1" applyAlignment="1">
      <alignment horizontal="center"/>
    </xf>
    <xf numFmtId="9" fontId="6" fillId="7" borderId="11" xfId="0" applyNumberFormat="1" applyFont="1" applyFill="1" applyBorder="1" applyAlignment="1">
      <alignment horizontal="center"/>
    </xf>
    <xf numFmtId="9" fontId="6" fillId="7" borderId="6" xfId="0" applyNumberFormat="1" applyFont="1" applyFill="1" applyBorder="1" applyAlignment="1">
      <alignment horizontal="center"/>
    </xf>
    <xf numFmtId="0" fontId="6" fillId="10" borderId="19" xfId="0" quotePrefix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0" fontId="6" fillId="6" borderId="11" xfId="0" applyFont="1" applyFill="1" applyBorder="1" applyAlignment="1">
      <alignment horizontal="center"/>
    </xf>
    <xf numFmtId="0" fontId="6" fillId="6" borderId="6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9" fontId="6" fillId="9" borderId="15" xfId="1" applyFont="1" applyFill="1" applyBorder="1" applyAlignment="1">
      <alignment horizontal="center"/>
    </xf>
    <xf numFmtId="9" fontId="6" fillId="9" borderId="11" xfId="1" applyFont="1" applyFill="1" applyBorder="1" applyAlignment="1">
      <alignment horizontal="center"/>
    </xf>
    <xf numFmtId="9" fontId="6" fillId="9" borderId="6" xfId="1" applyFont="1" applyFill="1" applyBorder="1" applyAlignment="1">
      <alignment horizontal="center"/>
    </xf>
    <xf numFmtId="0" fontId="6" fillId="7" borderId="15" xfId="0" applyFont="1" applyFill="1" applyBorder="1" applyAlignment="1">
      <alignment horizontal="center"/>
    </xf>
    <xf numFmtId="0" fontId="6" fillId="7" borderId="11" xfId="0" applyFont="1" applyFill="1" applyBorder="1" applyAlignment="1">
      <alignment horizontal="center"/>
    </xf>
    <xf numFmtId="0" fontId="6" fillId="7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22" xfId="0" applyFont="1" applyBorder="1" applyAlignment="1">
      <alignment horizontal="center"/>
    </xf>
    <xf numFmtId="0" fontId="14" fillId="0" borderId="23" xfId="0" applyFont="1" applyBorder="1" applyAlignment="1">
      <alignment horizontal="center"/>
    </xf>
    <xf numFmtId="0" fontId="14" fillId="0" borderId="24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4" fillId="0" borderId="6" xfId="0" applyFont="1" applyBorder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A%20poste%20ELP%20Symphonie/Macro%20chiffrage/chiffrage%203%20proje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A%20poste%20ELP%20Symphonie/07%20-%20RMA/IS-LA%20POSTE%20TMA%20SYMPHONIE%20Finax-Dec-2013-A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LA%20poste%20ELP%20Symphonie/07%20-%20RMA/IS-LA%20POSTE%20TMA%20SYMPHONIE%20Finax-mars-2014-A%20-%20Copie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TILIS~1/xpfr713/AppData/Local/Temp/notesC16F01/SYM-PIL-20140424-%20Suivi%20des%20Rechargement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XPFR713/LOCALS~1/Temp/Xl0000119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LA%20poste%20ELP%20Symphonie/07%20-%20RMA/2014/prev%20prod/Prevprod%20-%20FK3%20B2015%20-%20DEZ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colli21/Clients%20en%20cours/La%20Poste/A03_TMA_Projets/70_SEPA/10_Pr&#233;l&#232;vements_SDD/00_Devis/Grille%20Chiffrage_SEPA_%20SDD_2013_03_01_V0.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2%20equipe%20SAP%20BI/staffing/Revue%20de%20Personnel%202008%20-%20DO%20-%20SAP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E.DONNEES.baller-crl.APPSDATA.notes/e-Shop_MGT_RIDAQ_2007051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F RPU SFIN"/>
      <sheetName val="chiffrage 3 projets"/>
    </sheetNames>
    <definedNames>
      <definedName name="colG1" refersTo="#REF!"/>
      <definedName name="colG10" refersTo="#REF!"/>
      <definedName name="colG11" refersTo="#REF!"/>
      <definedName name="colG12" refersTo="#REF!"/>
      <definedName name="colG13" refersTo="#REF!"/>
      <definedName name="colG14" refersTo="#REF!"/>
      <definedName name="colG15" refersTo="#REF!"/>
      <definedName name="colG16" refersTo="#REF!"/>
      <definedName name="colG2" refersTo="#REF!"/>
      <definedName name="colG3" refersTo="#REF!"/>
      <definedName name="colG4" refersTo="#REF!"/>
      <definedName name="colG5" refersTo="#REF!"/>
      <definedName name="colG6" refersTo="#REF!"/>
      <definedName name="colG7" refersTo="#REF!"/>
      <definedName name="colG8" refersTo="#REF!"/>
      <definedName name="colG9" refersTo="#REF!"/>
      <definedName name="colS1" refersTo="#REF!"/>
      <definedName name="colS10" refersTo="#REF!"/>
      <definedName name="colS11" refersTo="#REF!"/>
      <definedName name="colS12" refersTo="#REF!"/>
      <definedName name="colS13" refersTo="#REF!"/>
      <definedName name="colS14" refersTo="#REF!"/>
      <definedName name="colS15" refersTo="#REF!"/>
      <definedName name="colS16" refersTo="#REF!"/>
      <definedName name="colS2" refersTo="#REF!"/>
      <definedName name="colS3" refersTo="#REF!"/>
      <definedName name="colS4" refersTo="#REF!"/>
      <definedName name="colS5" refersTo="#REF!"/>
      <definedName name="colS6" refersTo="#REF!"/>
      <definedName name="colS7" refersTo="#REF!"/>
      <definedName name="colS8" refersTo="#REF!"/>
      <definedName name="colS9" refersTo="#REF!"/>
      <definedName name="NbBudget" refersTo="#REF!"/>
      <definedName name="NbCoût" refersTo="#REF!"/>
      <definedName name="NbCoût3" refersTo="#REF!"/>
      <definedName name="NbPerf" refersTo="#REF!"/>
      <definedName name="NbPerVideDeb" refersTo="#REF!"/>
      <definedName name="NbProd" refersTo="#REF!"/>
      <definedName name="NbProd1" refersTo="#REF!"/>
      <definedName name="NbProd10" refersTo="#REF!"/>
      <definedName name="NbProd11" refersTo="#REF!"/>
      <definedName name="NbProd12" refersTo="#REF!"/>
      <definedName name="NbProd13" refersTo="#REF!"/>
      <definedName name="NbProd14" refersTo="#REF!"/>
      <definedName name="NbProd15" refersTo="#REF!"/>
      <definedName name="NbProd16" refersTo="#REF!"/>
      <definedName name="NbProd2" refersTo="#REF!"/>
      <definedName name="NbProd3" refersTo="#REF!"/>
      <definedName name="NbProd4" refersTo="#REF!"/>
      <definedName name="NbProd5" refersTo="#REF!"/>
      <definedName name="NbProd6" refersTo="#REF!"/>
      <definedName name="NbProd7" refersTo="#REF!"/>
      <definedName name="NbProd8" refersTo="#REF!"/>
      <definedName name="NbProd9" refersTo="#REF!"/>
    </defined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IVI"/>
      <sheetName val="TSA"/>
      <sheetName val="Correspondance A7"/>
      <sheetName val="Indicateurs financiers"/>
      <sheetName val="TRA"/>
      <sheetName val="Param"/>
      <sheetName val="DASHBOARD"/>
      <sheetName val="STAFF"/>
      <sheetName val="COSTS"/>
      <sheetName val="KPI"/>
      <sheetName val="PREFERENCES"/>
      <sheetName val="GUIDE"/>
      <sheetName val="MODIF"/>
      <sheetName val="HISTO"/>
      <sheetName val="__RawDataSTAFF1"/>
      <sheetName val="__RawDataCOSTS1"/>
      <sheetName val="__RawDataCOSTS2"/>
      <sheetName val="__RawDataCOSTS3"/>
    </sheetNames>
    <sheetDataSet>
      <sheetData sheetId="0">
        <row r="159">
          <cell r="BC159" t="str">
            <v>N1</v>
          </cell>
          <cell r="BE159" t="str">
            <v xml:space="preserve">S: Signé 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IVI"/>
      <sheetName val="TSA"/>
      <sheetName val="Correspondance A7"/>
      <sheetName val="Indicateurs financiers"/>
      <sheetName val="TRA"/>
      <sheetName val="Param"/>
      <sheetName val="DASHBOARD"/>
      <sheetName val="STAFF"/>
      <sheetName val="COSTS"/>
      <sheetName val="KPI"/>
      <sheetName val="PREFERENCES"/>
      <sheetName val="GUIDE"/>
      <sheetName val="MODIF"/>
      <sheetName val="HISTO"/>
      <sheetName val="__RawDataSTAFF1"/>
      <sheetName val="__RawDataCOSTS1"/>
      <sheetName val="__RawDataCOSTS2"/>
      <sheetName val="__RawDataCOSTS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9">
          <cell r="B19" t="str">
            <v>staffMars</v>
          </cell>
        </row>
      </sheetData>
      <sheetData sheetId="8"/>
      <sheetData sheetId="9"/>
      <sheetData sheetId="10"/>
      <sheetData sheetId="11"/>
      <sheetData sheetId="12"/>
      <sheetData sheetId="13">
        <row r="4">
          <cell r="B4" t="str">
            <v>§AvantRFA§YF.POTPSY.I01.30§AGREBI Brahim A122875§§% Affect. projet (défaut)§</v>
          </cell>
          <cell r="C4">
            <v>0</v>
          </cell>
        </row>
        <row r="5">
          <cell r="B5" t="str">
            <v>§AvantRFA§YF.POTPSY.I01.30§AVIGNON Gilles A109980§§GCM§</v>
          </cell>
          <cell r="C5" t="str">
            <v>EC04</v>
          </cell>
        </row>
        <row r="6">
          <cell r="B6" t="str">
            <v>§AvantRFA§YF.POTPSY.I01.30§AVIGNON Gilles A109980§= 2013/01§Ajustement avenants (h*j)§</v>
          </cell>
          <cell r="C6">
            <v>-243.5</v>
          </cell>
        </row>
        <row r="7">
          <cell r="B7" t="str">
            <v>§AvantRFA§YF.POTPSY.I01.30§AVIGNON Gilles A109980§§% Affect. projet (défaut)§</v>
          </cell>
          <cell r="C7">
            <v>0</v>
          </cell>
        </row>
        <row r="8">
          <cell r="B8" t="str">
            <v>§AvantRFA§YF.POTPSY.I01.30§AZZOUZ Hacene A503508§§GCM§</v>
          </cell>
          <cell r="C8" t="str">
            <v>AD02</v>
          </cell>
        </row>
        <row r="9">
          <cell r="B9" t="str">
            <v>§AvantRFA§YF.POTPSY.I01.30§AZZOUZ Hacene A503508§= 2013/01§Ajustement avenants (h*j)§</v>
          </cell>
          <cell r="C9">
            <v>156.99962499999992</v>
          </cell>
        </row>
        <row r="10">
          <cell r="B10" t="str">
            <v>§AvantRFA§YF.POTPSY.I01.30§AZZOUZ Hacene A503508§§SCR actuel (€)§</v>
          </cell>
          <cell r="C10">
            <v>321</v>
          </cell>
        </row>
        <row r="11">
          <cell r="B11" t="str">
            <v>§AvantRFA§YF.POTPSY.I01.30§BERNOS Laurent A159160§§GCM§</v>
          </cell>
          <cell r="C11" t="str">
            <v>EC03</v>
          </cell>
        </row>
        <row r="12">
          <cell r="B12" t="str">
            <v>§AvantRFA§YF.POTPSY.I01.30§BERNOS Laurent A159160§= 2013/01§Ajustement avenants (h*j)§</v>
          </cell>
          <cell r="C12">
            <v>-486.25</v>
          </cell>
        </row>
        <row r="13">
          <cell r="B13" t="str">
            <v>§AvantRFA§YF.POTPSY.I01.30§BERNOS Laurent A159160§§% Affect. projet (défaut)§</v>
          </cell>
          <cell r="C13">
            <v>0</v>
          </cell>
        </row>
        <row r="14">
          <cell r="B14" t="str">
            <v>§AvantRFA§YF.POTPSY.I01.30§BETTEKA Baya A506299§§GCM§</v>
          </cell>
          <cell r="C14" t="str">
            <v>EC02</v>
          </cell>
        </row>
        <row r="15">
          <cell r="B15" t="str">
            <v>§AvantRFA§YF.POTPSY.I01.30§BETTEKA Baya A506299§= 2013/01§Ajustement avenants (h*j)§</v>
          </cell>
          <cell r="C15">
            <v>-136.99974999999995</v>
          </cell>
        </row>
        <row r="16">
          <cell r="B16" t="str">
            <v>§AvantRFA§YF.POTPSY.I01.30§BETTEKA Baya A506299§§% Affect. projet (défaut)§</v>
          </cell>
          <cell r="C16">
            <v>0</v>
          </cell>
        </row>
        <row r="17">
          <cell r="B17" t="str">
            <v>§AvantRFA§YF.POTPSY.I01.30§BOCE Geraldine S237673§= 2013/01§Ajustement avenants (h*j)§</v>
          </cell>
          <cell r="C17">
            <v>-520.99987499999997</v>
          </cell>
        </row>
        <row r="18">
          <cell r="B18" t="str">
            <v>§AvantRFA§YF.POTPSY.I01.30§BOCE Geraldine S237673§§% Affect. projet (défaut)§</v>
          </cell>
          <cell r="C18">
            <v>0</v>
          </cell>
        </row>
        <row r="19">
          <cell r="B19" t="str">
            <v>§AvantRFA§YF.POTPSY.I01.30§CABROL Ghislain A167946§§GCM§</v>
          </cell>
          <cell r="C19" t="str">
            <v>PM05</v>
          </cell>
        </row>
        <row r="20">
          <cell r="B20" t="str">
            <v>§AvantRFA§YF.POTPSY.I01.30§CABROL Ghislain A167946§= 2013/01§Ajustement avenants (h*j)§</v>
          </cell>
          <cell r="C20">
            <v>84.450000000000017</v>
          </cell>
        </row>
        <row r="21">
          <cell r="B21" t="str">
            <v>§AvantRFA§YF.POTPSY.I01.30§CABROL Ghislain A167946§§SCR actuel (€)§</v>
          </cell>
          <cell r="C21">
            <v>395</v>
          </cell>
        </row>
        <row r="22">
          <cell r="B22" t="str">
            <v>§AvantRFA§YF.POTPSY.I01.30§CAILLAVET Naguy A526266§§GCM§</v>
          </cell>
          <cell r="C22" t="str">
            <v>EC07</v>
          </cell>
        </row>
        <row r="23">
          <cell r="B23" t="str">
            <v>§AvantRFA§YF.POTPSY.I01.30§CAILLAVET Naguy A526266§= 2013/01§Ajustement avenants (h*j)§</v>
          </cell>
          <cell r="C23">
            <v>61.999875000000031</v>
          </cell>
        </row>
        <row r="24">
          <cell r="B24" t="str">
            <v>§AvantRFA§YF.POTPSY.I01.30§CAIZERGUES Jerome A510561§§GCM§</v>
          </cell>
          <cell r="C24" t="str">
            <v>ICC04</v>
          </cell>
        </row>
        <row r="25">
          <cell r="B25" t="str">
            <v>§AvantRFA§YF.POTPSY.I01.30§CAIZERGUES Jerome A510561§= 2013/01§Ajustement avenants (h*j)§</v>
          </cell>
          <cell r="C25">
            <v>168.44987500000002</v>
          </cell>
        </row>
        <row r="26">
          <cell r="B26" t="str">
            <v>§AvantRFA§YF.POTPSY.I01.30§CAIZERGUES Jerome A510561§§SCR actuel (€)§</v>
          </cell>
          <cell r="C26">
            <v>440</v>
          </cell>
        </row>
        <row r="27">
          <cell r="B27" t="str">
            <v>§AvantRFA§YF.POTPSY.I01.30§CALVETE Evann A212587§= 2013/01§Ajustement avenants (h*j)§</v>
          </cell>
          <cell r="C27">
            <v>-259.00012500000003</v>
          </cell>
        </row>
        <row r="28">
          <cell r="B28" t="str">
            <v>§AvantRFA§YF.POTPSY.I01.30§CALVETE Evann A212587§§% Affect. projet (défaut)§</v>
          </cell>
          <cell r="C28">
            <v>0</v>
          </cell>
        </row>
        <row r="29">
          <cell r="B29" t="str">
            <v>§AvantRFA§YF.POTPSY.I01.30§CHASSARY Clement A212588§§GCM§</v>
          </cell>
          <cell r="C29" t="str">
            <v>EC02</v>
          </cell>
        </row>
        <row r="30">
          <cell r="B30" t="str">
            <v>§AvantRFA§YF.POTPSY.I01.30§CHASSARY Clement A212588§= 2013/01§Ajustement avenants (h*j)§</v>
          </cell>
          <cell r="C30">
            <v>-4.7501249999999686</v>
          </cell>
        </row>
        <row r="31">
          <cell r="B31" t="str">
            <v>§AvantRFA§YF.POTPSY.I01.30§CHASSARY Clement A212588§§SCR actuel (€)§</v>
          </cell>
          <cell r="C31">
            <v>308</v>
          </cell>
        </row>
        <row r="32">
          <cell r="B32" t="str">
            <v>§AvantRFA§YF.POTPSY.I01.30§CHASSARY Clement A212588§§% Affect. projet (défaut)§</v>
          </cell>
          <cell r="C32">
            <v>0</v>
          </cell>
        </row>
        <row r="33">
          <cell r="B33" t="str">
            <v>§AvantRFA§YF.POTPSY.I01.30§CHIDMI HacÃ¨ne A526268§§GCM§</v>
          </cell>
          <cell r="C33" t="str">
            <v>EC08</v>
          </cell>
        </row>
        <row r="34">
          <cell r="B34" t="str">
            <v>§AvantRFA§YF.POTPSY.I01.30§CHIDMI HacÃ¨ne A526268§= 2013/01§Ajustement avenants (h*j)§</v>
          </cell>
          <cell r="C34">
            <v>55.999875000000031</v>
          </cell>
        </row>
        <row r="35">
          <cell r="B35" t="str">
            <v>§AvantRFA§YF.POTPSY.I01.30§COSSON Remi A147252§§GCM§</v>
          </cell>
          <cell r="C35" t="str">
            <v>EC05</v>
          </cell>
        </row>
        <row r="36">
          <cell r="B36" t="str">
            <v>§AvantRFA§YF.POTPSY.I01.30§COSSON Remi A147252§= 2013/01§Ajustement avenants (h*j)§</v>
          </cell>
          <cell r="C36">
            <v>164.49962499999992</v>
          </cell>
        </row>
        <row r="37">
          <cell r="B37" t="str">
            <v>§AvantRFA§YF.POTPSY.I01.30§COSSON Remi A147252§§SCR actuel (€)§</v>
          </cell>
          <cell r="C37">
            <v>501</v>
          </cell>
        </row>
        <row r="38">
          <cell r="B38" t="str">
            <v>§AvantRFA§YF.POTPSY.I01.30§CRAMPON Adrien A177793§§GCM§</v>
          </cell>
          <cell r="C38" t="str">
            <v>EC04</v>
          </cell>
        </row>
        <row r="39">
          <cell r="B39" t="str">
            <v>§AvantRFA§YF.POTPSY.I01.30§CRAMPON Adrien A177793§= 2013/01§Ajustement avenants (h*j)§</v>
          </cell>
          <cell r="C39">
            <v>-213.1</v>
          </cell>
        </row>
        <row r="40">
          <cell r="B40" t="str">
            <v>§AvantRFA§YF.POTPSY.I01.30§CRAMPON Adrien A177793§§% Affect. projet (défaut)§</v>
          </cell>
          <cell r="C40">
            <v>0</v>
          </cell>
        </row>
        <row r="41">
          <cell r="B41" t="str">
            <v>§AvantRFA§YF.POTPSY.I01.30§DARDAUD Alexandre A128252§§GCM§</v>
          </cell>
          <cell r="C41" t="str">
            <v>EC04</v>
          </cell>
        </row>
        <row r="42">
          <cell r="B42" t="str">
            <v>§AvantRFA§YF.POTPSY.I01.30§DARDAUD Alexandre A128252§= 2013/01§Ajustement avenants (h*j)§</v>
          </cell>
          <cell r="C42">
            <v>-621.74999999999977</v>
          </cell>
        </row>
        <row r="43">
          <cell r="B43" t="str">
            <v>§AvantRFA§YF.POTPSY.I01.30§DARDAUD Alexandre A128252§§SCR actuel (€)§</v>
          </cell>
          <cell r="C43">
            <v>394</v>
          </cell>
        </row>
        <row r="44">
          <cell r="B44" t="str">
            <v>§AvantRFA§YF.POTPSY.I01.30§DELAHOUSSE Xavier A135505§§GCM§</v>
          </cell>
          <cell r="C44" t="str">
            <v>EC03</v>
          </cell>
        </row>
        <row r="45">
          <cell r="B45" t="str">
            <v>§AvantRFA§YF.POTPSY.I01.30§DELAHOUSSE Xavier A135505§= 2013/01§Ajustement avenants (h*j)§</v>
          </cell>
          <cell r="C45">
            <v>-31.499749999999977</v>
          </cell>
        </row>
        <row r="46">
          <cell r="B46" t="str">
            <v>§AvantRFA§YF.POTPSY.I01.30§DELAHOUSSE Xavier A135505§§% Affect. projet (défaut)§</v>
          </cell>
          <cell r="C46">
            <v>0</v>
          </cell>
        </row>
        <row r="47">
          <cell r="B47" t="str">
            <v>§AvantRFA§YF.POTPSY.I01.30§DENYSIAK Christophe A167776§§GCM§</v>
          </cell>
          <cell r="C47" t="str">
            <v>EC07</v>
          </cell>
        </row>
        <row r="48">
          <cell r="B48" t="str">
            <v>§AvantRFA§YF.POTPSY.I01.30§DENYSIAK Christophe A167776§= 2013/01§Ajustement avenants (h*j)§</v>
          </cell>
          <cell r="C48">
            <v>-255.00025000000005</v>
          </cell>
        </row>
        <row r="49">
          <cell r="B49" t="str">
            <v>§AvantRFA§YF.POTPSY.I01.30§DENYSIAK Christophe A167776§§SCR actuel (€)§</v>
          </cell>
          <cell r="C49">
            <v>864</v>
          </cell>
        </row>
        <row r="50">
          <cell r="B50" t="str">
            <v>§AvantRFA§YF.POTPSY.I01.30§DUBOIS Sebastien A129460§§GCM§</v>
          </cell>
          <cell r="C50" t="str">
            <v>EC04</v>
          </cell>
        </row>
        <row r="51">
          <cell r="B51" t="str">
            <v>§AvantRFA§YF.POTPSY.I01.30§DUBOIS Sebastien A129460§= 2013/01§Ajustement avenants (h*j)§</v>
          </cell>
          <cell r="C51">
            <v>-256.99987499999997</v>
          </cell>
        </row>
        <row r="52">
          <cell r="B52" t="str">
            <v>§AvantRFA§YF.POTPSY.I01.30§DUBOIS Sebastien A129460§§% Affect. projet (défaut)§</v>
          </cell>
          <cell r="C52">
            <v>0</v>
          </cell>
        </row>
        <row r="53">
          <cell r="B53" t="str">
            <v>§AvantRFA§YF.POTPSY.I01.30§ELBAZ David FR10734§§GCM§</v>
          </cell>
          <cell r="C53" t="str">
            <v>BSM07</v>
          </cell>
        </row>
        <row r="54">
          <cell r="B54" t="str">
            <v>§AvantRFA§YF.POTPSY.I01.30§ELBAZ David FR10734§= 2013/01§Ajustement avenants (h*j)§</v>
          </cell>
          <cell r="C54">
            <v>-517.5</v>
          </cell>
        </row>
        <row r="55">
          <cell r="B55" t="str">
            <v>§AvantRFA§YF.POTPSY.I01.30§ELBAZ David FR10734§§% Affect. projet (défaut)§</v>
          </cell>
          <cell r="C55">
            <v>0</v>
          </cell>
        </row>
        <row r="56">
          <cell r="B56" t="str">
            <v>§AvantRFA§YF.POTPSY.I01.30§FRANSE Harold FR25934§§GCM§</v>
          </cell>
          <cell r="C56" t="str">
            <v>ICC06</v>
          </cell>
        </row>
        <row r="57">
          <cell r="B57" t="str">
            <v>§AvantRFA§YF.POTPSY.I01.30§FRANSE Harold FR25934§= 2013/01§Ajustement avenants (h*j)§</v>
          </cell>
          <cell r="C57">
            <v>168.49962499999992</v>
          </cell>
        </row>
        <row r="58">
          <cell r="B58" t="str">
            <v>§AvantRFA§YF.POTPSY.I01.30§FRANSE Harold FR25934§§SCR actuel (€)§</v>
          </cell>
          <cell r="C58">
            <v>595</v>
          </cell>
        </row>
        <row r="59">
          <cell r="B59" t="str">
            <v>§AvantRFA§YF.POTPSY.I01.30§GONZALEZ Bruno S228413§§GCM§</v>
          </cell>
          <cell r="C59" t="str">
            <v>EC04</v>
          </cell>
        </row>
        <row r="60">
          <cell r="B60" t="str">
            <v>§AvantRFA§YF.POTPSY.I01.30§GONZALEZ Bruno S228413§= 2013/01§Ajustement avenants (h*j)§</v>
          </cell>
          <cell r="C60">
            <v>62.75</v>
          </cell>
        </row>
        <row r="61">
          <cell r="B61" t="str">
            <v>§AvantRFA§YF.POTPSY.I01.30§GONZALEZ Bruno S228413§§SCR actuel (€)§</v>
          </cell>
          <cell r="C61">
            <v>394</v>
          </cell>
        </row>
        <row r="62">
          <cell r="B62" t="str">
            <v>§AvantRFA§YF.POTPSY.I01.30§GRIGNON Isabelle A118469§§GCM§</v>
          </cell>
          <cell r="C62" t="str">
            <v>PRM08</v>
          </cell>
        </row>
        <row r="63">
          <cell r="B63" t="str">
            <v>§AvantRFA§YF.POTPSY.I01.30§GRIGNON Isabelle A118469§= 2013/01§Ajustement avenants (h*j)§</v>
          </cell>
          <cell r="C63">
            <v>157.74962499999992</v>
          </cell>
        </row>
        <row r="64">
          <cell r="B64" t="str">
            <v>§AvantRFA§YF.POTPSY.I01.30§GRIGNON Isabelle A118469§§SCR actuel (€)§</v>
          </cell>
          <cell r="C64">
            <v>1216</v>
          </cell>
        </row>
        <row r="65">
          <cell r="B65" t="str">
            <v>§AvantRFA§YF.POTPSY.I01.30§GUERIN Sebastien A516263§§GCM§</v>
          </cell>
          <cell r="C65" t="str">
            <v>EC03</v>
          </cell>
        </row>
        <row r="66">
          <cell r="B66" t="str">
            <v>§AvantRFA§YF.POTPSY.I01.30§GUERIN Sebastien A516263§= 2013/01§Ajustement avenants (h*j)§</v>
          </cell>
          <cell r="C66">
            <v>-448.99987499999997</v>
          </cell>
        </row>
        <row r="67">
          <cell r="B67" t="str">
            <v>§AvantRFA§YF.POTPSY.I01.30§GUERIN Sebastien A516263§§SCR actuel (€)§</v>
          </cell>
          <cell r="C67">
            <v>376</v>
          </cell>
        </row>
        <row r="68">
          <cell r="B68" t="str">
            <v>§AvantRFA§YF.POTPSY.I01.30§HAMON Brieux FR23252§§GCM§</v>
          </cell>
          <cell r="C68" t="str">
            <v>PM06</v>
          </cell>
        </row>
        <row r="69">
          <cell r="B69" t="str">
            <v>§AvantRFA§YF.POTPSY.I01.30§HAMON Brieux FR23252§= 2013/01§Ajustement avenants (h*j)§</v>
          </cell>
          <cell r="C69">
            <v>-108</v>
          </cell>
        </row>
        <row r="70">
          <cell r="B70" t="str">
            <v>§AvantRFA§YF.POTPSY.I01.30§HAMON Brieux FR23252§§% Affect. projet (défaut)§</v>
          </cell>
          <cell r="C70">
            <v>0</v>
          </cell>
        </row>
        <row r="71">
          <cell r="B71" t="str">
            <v>§AvantRFA§YF.POTPSY.I01.30§HODIN Alan A149920§§GCM§</v>
          </cell>
          <cell r="C71" t="str">
            <v>EC05</v>
          </cell>
        </row>
        <row r="72">
          <cell r="B72" t="str">
            <v>§AvantRFA§YF.POTPSY.I01.30§HODIN Alan A149920§= 2013/01§Ajustement avenants (h*j)§</v>
          </cell>
          <cell r="C72">
            <v>-41.999875000000031</v>
          </cell>
        </row>
        <row r="73">
          <cell r="B73" t="str">
            <v>§AvantRFA§YF.POTPSY.I01.30§HODIN Alan A149920§§% Affect. projet (défaut)§</v>
          </cell>
          <cell r="C73">
            <v>0</v>
          </cell>
        </row>
        <row r="74">
          <cell r="B74" t="str">
            <v>§AvantRFA§YF.POTPSY.I01.30§JOLIVET Mickael A524505§§GCM§</v>
          </cell>
          <cell r="C74" t="str">
            <v>EC05</v>
          </cell>
        </row>
        <row r="75">
          <cell r="B75" t="str">
            <v>§AvantRFA§YF.POTPSY.I01.30§JOLIVET Mickael A524505§= 2013/01§Ajustement avenants (h*j)§</v>
          </cell>
          <cell r="C75">
            <v>-257</v>
          </cell>
        </row>
        <row r="76">
          <cell r="B76" t="str">
            <v>§AvantRFA§YF.POTPSY.I01.30§JOLIVET Mickael A524505§§% Affect. projet (défaut)§</v>
          </cell>
          <cell r="C76">
            <v>0</v>
          </cell>
        </row>
        <row r="77">
          <cell r="B77" t="str">
            <v>§AvantRFA§YF.POTPSY.I01.30§KHABER Reda FR21950§§GCM§</v>
          </cell>
          <cell r="C77" t="str">
            <v>ICC05</v>
          </cell>
        </row>
        <row r="78">
          <cell r="B78" t="str">
            <v>§AvantRFA§YF.POTPSY.I01.30§KHABER Reda FR21950§= 2013/01§Ajustement avenants (h*j)§</v>
          </cell>
          <cell r="C78">
            <v>156.49962499999992</v>
          </cell>
        </row>
        <row r="79">
          <cell r="B79" t="str">
            <v>§AvantRFA§YF.POTPSY.I01.30§KHABER Reda FR21950§§SCR actuel (€)§</v>
          </cell>
          <cell r="C79">
            <v>486</v>
          </cell>
        </row>
        <row r="80">
          <cell r="B80" t="str">
            <v>§AvantRFA§YF.POTPSY.I01.30§LALUE Jerome FR25974§§GCM§</v>
          </cell>
          <cell r="C80" t="str">
            <v>EC05</v>
          </cell>
        </row>
        <row r="81">
          <cell r="B81" t="str">
            <v>§AvantRFA§YF.POTPSY.I01.30§LALUE Jerome FR25974§= 2013/01§Ajustement avenants (h*j)§</v>
          </cell>
          <cell r="C81">
            <v>-22.999750000000006</v>
          </cell>
        </row>
        <row r="82">
          <cell r="B82" t="str">
            <v>§AvantRFA§YF.POTPSY.I01.30§LALUE Jerome FR25974§§SCR actuel (€)§</v>
          </cell>
          <cell r="C82">
            <v>501</v>
          </cell>
        </row>
        <row r="83">
          <cell r="B83" t="str">
            <v>§AvantRFA§YF.POTPSY.I01.30§LE NAOUR Herve A118675§= 2013/01§Ajustement avenants (h*j)§</v>
          </cell>
          <cell r="C83">
            <v>-250.00049999999999</v>
          </cell>
        </row>
        <row r="84">
          <cell r="B84" t="str">
            <v>§AvantRFA§YF.POTPSY.I01.30§LE NAOUR Herve A118675§§% Affect. projet (défaut)§</v>
          </cell>
          <cell r="C84">
            <v>0</v>
          </cell>
        </row>
        <row r="85">
          <cell r="B85" t="str">
            <v>§AvantRFA§YF.POTPSY.I01.30§LEBIED Taoufik A526286§§GCM§</v>
          </cell>
          <cell r="C85" t="str">
            <v>EC02</v>
          </cell>
        </row>
        <row r="86">
          <cell r="B86" t="str">
            <v>§AvantRFA§YF.POTPSY.I01.30§LEBIED Taoufik A526286§= 2013/01§Ajustement avenants (h*j)§</v>
          </cell>
          <cell r="C86">
            <v>-339.00000000000011</v>
          </cell>
        </row>
        <row r="87">
          <cell r="B87" t="str">
            <v>§AvantRFA§YF.POTPSY.I01.30§LEBIED Taoufik A526286§§SCR actuel (€)§</v>
          </cell>
          <cell r="C87">
            <v>308</v>
          </cell>
        </row>
        <row r="88">
          <cell r="B88" t="str">
            <v>§AvantRFA§YF.POTPSY.I01.30§MIANET Christian A205123§§GCM§</v>
          </cell>
          <cell r="C88" t="str">
            <v>EC07</v>
          </cell>
        </row>
        <row r="89">
          <cell r="B89" t="str">
            <v>§AvantRFA§YF.POTPSY.I01.30§MIANET Christian A205123§= 2013/01§Ajustement avenants (h*j)§</v>
          </cell>
          <cell r="C89">
            <v>-77</v>
          </cell>
        </row>
        <row r="90">
          <cell r="B90" t="str">
            <v>§AvantRFA§YF.POTPSY.I01.30§MIANET Christian A205123§§SCR actuel (€)§</v>
          </cell>
          <cell r="C90">
            <v>864</v>
          </cell>
        </row>
        <row r="91">
          <cell r="B91" t="str">
            <v>§AvantRFA§YF.POTPSY.I01.30§MOCELLIN Katia A109003§§GCM§</v>
          </cell>
          <cell r="C91" t="str">
            <v>EC03</v>
          </cell>
        </row>
        <row r="92">
          <cell r="B92" t="str">
            <v>§AvantRFA§YF.POTPSY.I01.30§MOCELLIN Katia A109003§= 2013/01§Ajustement avenants (h*j)§</v>
          </cell>
          <cell r="C92">
            <v>-367.5</v>
          </cell>
        </row>
        <row r="93">
          <cell r="B93" t="str">
            <v>§AvantRFA§YF.POTPSY.I01.30§MOCELLIN Katia A109003§§SCR actuel (€)§</v>
          </cell>
          <cell r="C93">
            <v>376</v>
          </cell>
        </row>
        <row r="94">
          <cell r="B94" t="str">
            <v>§AvantRFA§YF.POTPSY.I01.30§PAUL Pascal A526270§§GCM§</v>
          </cell>
          <cell r="C94" t="str">
            <v>EC07</v>
          </cell>
        </row>
        <row r="95">
          <cell r="B95" t="str">
            <v>§AvantRFA§YF.POTPSY.I01.30§PAUL Pascal A526270§= 2013/01§Ajustement avenants (h*j)§</v>
          </cell>
          <cell r="C95">
            <v>24.999875000000031</v>
          </cell>
        </row>
        <row r="96">
          <cell r="B96" t="str">
            <v>§AvantRFA§YF.POTPSY.I01.30§PERE Alexandre A176226§= 2013/01§Ajustement avenants (h*j)§</v>
          </cell>
          <cell r="C96">
            <v>-252</v>
          </cell>
        </row>
        <row r="97">
          <cell r="B97" t="str">
            <v>§AvantRFA§YF.POTPSY.I01.30§PERE Alexandre A176226§§% Affect. projet (défaut)§</v>
          </cell>
          <cell r="C97">
            <v>0</v>
          </cell>
        </row>
        <row r="98">
          <cell r="B98" t="str">
            <v>§AvantRFA§YF.POTPSY.I01.30§PETIOT Florent A139504§= 2013/01§Ajustement avenants (h*j)§</v>
          </cell>
          <cell r="C98">
            <v>-255.5</v>
          </cell>
        </row>
        <row r="99">
          <cell r="B99" t="str">
            <v>§AvantRFA§YF.POTPSY.I01.30§PETIOT Florent A139504§§% Affect. projet (défaut)§</v>
          </cell>
          <cell r="C99">
            <v>0</v>
          </cell>
        </row>
        <row r="100">
          <cell r="B100" t="str">
            <v>§AvantRFA§YF.POTPSY.I01.30§PEUCH Julien A187358§§GCM§</v>
          </cell>
          <cell r="C100" t="str">
            <v>EC05</v>
          </cell>
        </row>
        <row r="101">
          <cell r="B101" t="str">
            <v>§AvantRFA§YF.POTPSY.I01.30§PEUCH Julien A187358§= 2013/01§Ajustement avenants (h*j)§</v>
          </cell>
          <cell r="C101">
            <v>-142</v>
          </cell>
        </row>
        <row r="102">
          <cell r="B102" t="str">
            <v>§AvantRFA§YF.POTPSY.I01.30§PEUCH Julien A187358§§SCR actuel (€)§</v>
          </cell>
          <cell r="C102">
            <v>501</v>
          </cell>
        </row>
        <row r="103">
          <cell r="B103" t="str">
            <v>§AvantRFA§YF.POTPSY.I01.30§POK Vissakh A159306§§GCM§</v>
          </cell>
          <cell r="C103" t="str">
            <v>EC05</v>
          </cell>
        </row>
        <row r="104">
          <cell r="B104" t="str">
            <v>§AvantRFA§YF.POTPSY.I01.30§POK Vissakh A159306§= 2013/01§Ajustement avenants (h*j)§</v>
          </cell>
          <cell r="C104">
            <v>-39.000374999999906</v>
          </cell>
        </row>
        <row r="105">
          <cell r="B105" t="str">
            <v>§AvantRFA§YF.POTPSY.I01.30§POK Vissakh A159306§§SCR actuel (€)§</v>
          </cell>
          <cell r="C105">
            <v>501</v>
          </cell>
        </row>
        <row r="106">
          <cell r="B106" t="str">
            <v>§AvantRFA§YF.POTPSY.I01.30§PUYOL Francois A156862§§GCM§</v>
          </cell>
          <cell r="C106" t="str">
            <v>EC03</v>
          </cell>
        </row>
        <row r="107">
          <cell r="B107" t="str">
            <v>§AvantRFA§YF.POTPSY.I01.30§PUYOL Francois A156862§= 2013/01§Ajustement avenants (h*j)§</v>
          </cell>
          <cell r="C107">
            <v>-251.25</v>
          </cell>
        </row>
        <row r="108">
          <cell r="B108" t="str">
            <v>§AvantRFA§YF.POTPSY.I01.30§PUYOL Francois A156862§§% Affect. projet (défaut)§</v>
          </cell>
          <cell r="C108">
            <v>0</v>
          </cell>
        </row>
        <row r="109">
          <cell r="B109" t="str">
            <v>§AvantRFA§YF.POTPSY.I01.30§RAFFIN David A126760§§GCM§</v>
          </cell>
          <cell r="C109" t="str">
            <v>EC03</v>
          </cell>
        </row>
        <row r="110">
          <cell r="B110" t="str">
            <v>§AvantRFA§YF.POTPSY.I01.30§RAFFIN David A126760§= 2013/01§Ajustement avenants (h*j)§</v>
          </cell>
          <cell r="C110">
            <v>-87</v>
          </cell>
        </row>
        <row r="111">
          <cell r="B111" t="str">
            <v>§AvantRFA§YF.POTPSY.I01.30§RAFFIN David A126760§§SCR actuel (€)§</v>
          </cell>
          <cell r="C111">
            <v>344</v>
          </cell>
        </row>
        <row r="112">
          <cell r="B112" t="str">
            <v>§AvantRFA§YF.POTPSY.I01.30§RAKOTONIRAINY Ranto A504898§§GCM§</v>
          </cell>
          <cell r="C112" t="str">
            <v>AD02</v>
          </cell>
        </row>
        <row r="113">
          <cell r="B113" t="str">
            <v>§AvantRFA§YF.POTPSY.I01.30§RAKOTONIRAINY Ranto A504898§= 2013/01§Ajustement avenants (h*j)§</v>
          </cell>
          <cell r="C113">
            <v>-223.00012500000008</v>
          </cell>
        </row>
        <row r="114">
          <cell r="B114" t="str">
            <v>§AvantRFA§YF.POTPSY.I01.30§RAKOTONIRAINY Ranto A504898§§% Affect. projet (défaut)§</v>
          </cell>
          <cell r="C114">
            <v>0</v>
          </cell>
        </row>
        <row r="115">
          <cell r="B115" t="str">
            <v>§AvantRFA§YF.POTPSY.I01.30§RAYNARD Thomas A526263§§GCM§</v>
          </cell>
          <cell r="C115" t="str">
            <v>ICC06</v>
          </cell>
        </row>
        <row r="116">
          <cell r="B116" t="str">
            <v>§AvantRFA§YF.POTPSY.I01.30§RAYNARD Thomas A526263§= 2013/01§Ajustement avenants (h*j)§</v>
          </cell>
          <cell r="C116">
            <v>41.499875000000031</v>
          </cell>
        </row>
        <row r="117">
          <cell r="B117" t="str">
            <v>§AvantRFA§YF.POTPSY.I01.30§REMMIDE Philippe A158498§§% Affect. projet (défaut)§</v>
          </cell>
          <cell r="C117">
            <v>0</v>
          </cell>
        </row>
        <row r="118">
          <cell r="B118" t="str">
            <v>§AvantRFA§YF.POTPSY.I01.30§RENARD Damien A526271§§GCM§</v>
          </cell>
          <cell r="C118" t="str">
            <v>EC07</v>
          </cell>
        </row>
        <row r="119">
          <cell r="B119" t="str">
            <v>§AvantRFA§YF.POTPSY.I01.30§RENARD Damien A526271§= 2013/01§Ajustement avenants (h*j)§</v>
          </cell>
          <cell r="C119">
            <v>-170.5</v>
          </cell>
        </row>
        <row r="120">
          <cell r="B120" t="str">
            <v>§AvantRFA§YF.POTPSY.I01.30§ROCHER Cecile A144431§= 2013/01§Ajustement avenants (h*j)§</v>
          </cell>
          <cell r="C120">
            <v>-255.00012500000003</v>
          </cell>
        </row>
        <row r="121">
          <cell r="B121" t="str">
            <v>§AvantRFA§YF.POTPSY.I01.30§ROCHER Cecile A144431§§% Affect. projet (défaut)§</v>
          </cell>
          <cell r="C121">
            <v>0</v>
          </cell>
        </row>
        <row r="122">
          <cell r="B122" t="str">
            <v>§AvantRFA§YF.POTPSY.I01.30§TALLON Michel A135366§§GCM§</v>
          </cell>
          <cell r="C122" t="str">
            <v>EC06</v>
          </cell>
        </row>
        <row r="123">
          <cell r="B123" t="str">
            <v>§AvantRFA§YF.POTPSY.I01.30§TALLON Michel A135366§= 2013/01§Ajustement avenants (h*j)§</v>
          </cell>
          <cell r="C123">
            <v>-252.49987499999997</v>
          </cell>
        </row>
        <row r="124">
          <cell r="B124" t="str">
            <v>§AvantRFA§YF.POTPSY.I01.30§TALLON Michel A135366§§% Affect. projet (défaut)§</v>
          </cell>
          <cell r="C124">
            <v>0</v>
          </cell>
        </row>
        <row r="125">
          <cell r="B125" t="str">
            <v>§AvantRFA§YF.POTPSY.I01.30§THEPAULT Ingrid A177077§§GCM§</v>
          </cell>
          <cell r="C125" t="str">
            <v>EC05</v>
          </cell>
        </row>
        <row r="126">
          <cell r="B126" t="str">
            <v>§AvantRFA§YF.POTPSY.I01.30§THEPAULT Ingrid A177077§= 2013/01§Ajustement avenants (h*j)§</v>
          </cell>
          <cell r="C126">
            <v>-251.99987500000003</v>
          </cell>
        </row>
        <row r="127">
          <cell r="B127" t="str">
            <v>§AvantRFA§YF.POTPSY.I01.30§THEPAULT Ingrid A177077§§% Affect. projet (défaut)§</v>
          </cell>
          <cell r="C127">
            <v>0</v>
          </cell>
        </row>
        <row r="128">
          <cell r="B128" t="str">
            <v>§AvantRFA§YF.POTPSY.I01.30§THEPAULT Mikael A207232§§GCM§</v>
          </cell>
          <cell r="C128" t="str">
            <v>EC05</v>
          </cell>
        </row>
        <row r="129">
          <cell r="B129" t="str">
            <v>§AvantRFA§YF.POTPSY.I01.30§THEPAULT Mikael A207232§= 2013/01§Ajustement avenants (h*j)§</v>
          </cell>
          <cell r="C129">
            <v>-375.5</v>
          </cell>
        </row>
        <row r="130">
          <cell r="B130" t="str">
            <v>§AvantRFA§YF.POTPSY.I01.30§THEPAULT Mikael A207232§§SCR actuel (€)§</v>
          </cell>
          <cell r="C130">
            <v>418</v>
          </cell>
        </row>
        <row r="131">
          <cell r="B131" t="str">
            <v>§AvantRFA§YF.POTPSY.I01.30§THOMAS Nathalie A129680§§GCM§</v>
          </cell>
          <cell r="C131" t="str">
            <v>EC06</v>
          </cell>
        </row>
        <row r="132">
          <cell r="B132" t="str">
            <v>§AvantRFA§YF.POTPSY.I01.30§THOMAS Nathalie A129680§= 2013/01§Ajustement avenants (h*j)§</v>
          </cell>
          <cell r="C132">
            <v>-450</v>
          </cell>
        </row>
        <row r="133">
          <cell r="B133" t="str">
            <v>§AvantRFA§YF.POTPSY.I01.30§THOMAS Nathalie A129680§§SCR actuel (€)§</v>
          </cell>
          <cell r="C133">
            <v>481</v>
          </cell>
        </row>
        <row r="134">
          <cell r="B134" t="str">
            <v>§AvantRFA§YF.POTPSY.I01.30§TIBLE Stephane S227175§§GCM§</v>
          </cell>
          <cell r="C134" t="str">
            <v>EC05</v>
          </cell>
        </row>
        <row r="135">
          <cell r="B135" t="str">
            <v>§AvantRFA§YF.POTPSY.I01.30§TIBLE Stephane S227175§= 2013/01§Ajustement avenants (h*j)§</v>
          </cell>
          <cell r="C135">
            <v>121.50099999999998</v>
          </cell>
        </row>
        <row r="136">
          <cell r="B136" t="str">
            <v>§AvantRFA§YF.POTPSY.I01.30§TIBLE Stephane S227175§§SCR actuel (€)§</v>
          </cell>
          <cell r="C136">
            <v>501</v>
          </cell>
        </row>
        <row r="137">
          <cell r="B137" t="str">
            <v>§AvantRFA§YF.POTPSY.I01.30§TOURRE Coralie A168646§§GCM§</v>
          </cell>
          <cell r="C137" t="str">
            <v>EC03</v>
          </cell>
        </row>
        <row r="138">
          <cell r="B138" t="str">
            <v>§AvantRFA§YF.POTPSY.I01.30§TOURRE Coralie A168646§= 2013/01§Ajustement avenants (h*j)§</v>
          </cell>
          <cell r="C138">
            <v>-119.00037500000008</v>
          </cell>
        </row>
        <row r="139">
          <cell r="B139" t="str">
            <v>§AvantRFA§YF.POTPSY.I01.30§TOURRE Coralie A168646§§% Affect. projet (défaut)§</v>
          </cell>
          <cell r="C139">
            <v>0</v>
          </cell>
        </row>
        <row r="140">
          <cell r="B140" t="str">
            <v>§AvantRFA§YF.POTPSY.I01.30§VAN DER VOORT Sylvie FR02931§§GCM§</v>
          </cell>
          <cell r="C140" t="str">
            <v>EC05</v>
          </cell>
        </row>
        <row r="141">
          <cell r="B141" t="str">
            <v>§AvantRFA§YF.POTPSY.I01.30§VAN DER VOORT Sylvie FR02931§= 2013/01§Ajustement avenants (h*j)§</v>
          </cell>
          <cell r="C141">
            <v>-5.0001250000000255</v>
          </cell>
        </row>
        <row r="142">
          <cell r="B142" t="str">
            <v>§AvantRFA§YF.POTPSY.I01.30§VAN DER VOORT Sylvie FR02931§§SCR actuel (€)§</v>
          </cell>
          <cell r="C142">
            <v>501</v>
          </cell>
        </row>
        <row r="143">
          <cell r="B143" t="str">
            <v>§AvantRFA§YF.POTPSY.I01.30§VANNAXAY Inthalang thao A124118§§GCM§</v>
          </cell>
          <cell r="C143" t="str">
            <v>EC04</v>
          </cell>
        </row>
        <row r="144">
          <cell r="B144" t="str">
            <v>§AvantRFA§YF.POTPSY.I01.30§VANNAXAY Inthalang thao A124118§= 2013/01§Ajustement avenants (h*j)§</v>
          </cell>
          <cell r="C144">
            <v>-23.999999999999943</v>
          </cell>
        </row>
        <row r="145">
          <cell r="B145" t="str">
            <v>§AvantRFA§YF.POTPSY.I01.30§VANNAXAY Inthalang thao A124118§§% Affect. projet (défaut)§</v>
          </cell>
          <cell r="C145">
            <v>0</v>
          </cell>
        </row>
        <row r="146">
          <cell r="B146" t="str">
            <v>§AvantRFA§YF.POTPSY.I01.30§MATTHEY Lorena A129793§§GCM§</v>
          </cell>
          <cell r="C146" t="str">
            <v>EC03</v>
          </cell>
        </row>
        <row r="147">
          <cell r="B147" t="str">
            <v>§AvantRFA§YF.POTPSY.I01.30§MATTHEY Lorena A129793§= 2013/01§Ajustement av./derive (h*j)§</v>
          </cell>
          <cell r="C147">
            <v>10</v>
          </cell>
        </row>
        <row r="148">
          <cell r="B148" t="str">
            <v>§AvantRFA§YF.POTPSY.I01.30§MATTHEY Lorena A129793§§SCR actuel (€)§</v>
          </cell>
          <cell r="C148">
            <v>344</v>
          </cell>
        </row>
        <row r="149">
          <cell r="B149" t="str">
            <v>§AvantRFA§YF.POTPSY.I01.30§ NDJOMO KOUAMOU Jean-philippe§§GCM§</v>
          </cell>
          <cell r="C149" t="str">
            <v>EC02</v>
          </cell>
        </row>
        <row r="150">
          <cell r="B150" t="str">
            <v>§AvantRFA§YF.POTPSY.I01.30§ NDJOMO KOUAMOU Jean-philippe§= 2013/01§Ajustement av./derive (h*j)§</v>
          </cell>
          <cell r="C150">
            <v>13</v>
          </cell>
        </row>
        <row r="151">
          <cell r="B151" t="str">
            <v>§AvantRFA§YF.POTPSY.I01.30§ NDJOMO KOUAMOU Jean-philippe§§SCR actuel (€)§</v>
          </cell>
          <cell r="C151">
            <v>402</v>
          </cell>
        </row>
        <row r="152">
          <cell r="B152" t="str">
            <v>§AvantRFA§YF.POTPSY.I01.30§PAPIN JEREMY§§GCM§</v>
          </cell>
          <cell r="C152" t="str">
            <v>EC03</v>
          </cell>
        </row>
        <row r="153">
          <cell r="B153" t="str">
            <v>§AvantRFA§YF.POTPSY.I01.30§PAPIN JEREMY§= 2013/01§Ajustement av./derive (h*j)§</v>
          </cell>
          <cell r="C153">
            <v>4</v>
          </cell>
        </row>
        <row r="154">
          <cell r="B154" t="str">
            <v>§AvantRFA§YF.POTPSY.I01.30§PAPIN JEREMY§§SCR actuel (€)§</v>
          </cell>
          <cell r="C154">
            <v>344</v>
          </cell>
        </row>
        <row r="155">
          <cell r="B155" t="str">
            <v>§AvantRFA§YF.POTPSY.I01.31§AVIGNON Gilles A109980§§GCM§</v>
          </cell>
          <cell r="C155" t="str">
            <v>EC04</v>
          </cell>
        </row>
        <row r="156">
          <cell r="B156" t="str">
            <v>§AvantRFA§YF.POTPSY.I01.31§AVIGNON Gilles A109980§= 2013/01§Ajustement avenants (h*j)§</v>
          </cell>
          <cell r="C156">
            <v>-380.5005000000001</v>
          </cell>
        </row>
        <row r="157">
          <cell r="B157" t="str">
            <v>§AvantRFA§YF.POTPSY.I01.31§AVIGNON Gilles A109980§§SCR actuel (€)§</v>
          </cell>
          <cell r="C157">
            <v>394</v>
          </cell>
        </row>
        <row r="158">
          <cell r="B158" t="str">
            <v>§AvantRFA§YF.POTPSY.I01.31§BECQUART Gregory A180442§§GCM§</v>
          </cell>
          <cell r="C158" t="str">
            <v>EC05</v>
          </cell>
        </row>
        <row r="159">
          <cell r="B159" t="str">
            <v>§AvantRFA§YF.POTPSY.I01.31§BECQUART Gregory A180442§= 2013/01§Ajustement avenants (h*j)§</v>
          </cell>
          <cell r="C159">
            <v>-130.99987499999997</v>
          </cell>
        </row>
        <row r="160">
          <cell r="B160" t="str">
            <v>§AvantRFA§YF.POTPSY.I01.31§BECQUART Gregory A180442§§SCR actuel (€)§</v>
          </cell>
          <cell r="C160">
            <v>501</v>
          </cell>
        </row>
        <row r="161">
          <cell r="B161" t="str">
            <v>§AvantRFA§YF.POTPSY.I01.31§BENANI Soleiman A182161§= 2013/01§Ajustement avenants (h*j)§</v>
          </cell>
          <cell r="C161">
            <v>-49</v>
          </cell>
        </row>
        <row r="162">
          <cell r="B162" t="str">
            <v>§AvantRFA§YF.POTPSY.I01.31§BENANI Soleiman A182161§§% Affect. projet (défaut)§</v>
          </cell>
          <cell r="C162">
            <v>0</v>
          </cell>
        </row>
        <row r="163">
          <cell r="B163" t="str">
            <v>§AvantRFA§YF.POTPSY.I01.31§BERNOS Laurent A159160§§GCM§</v>
          </cell>
          <cell r="C163" t="str">
            <v>EC03</v>
          </cell>
        </row>
        <row r="164">
          <cell r="B164" t="str">
            <v>§AvantRFA§YF.POTPSY.I01.31§BERNOS Laurent A159160§= 2013/01§Ajustement avenants (h*j)§</v>
          </cell>
          <cell r="C164">
            <v>-318.50012499999997</v>
          </cell>
        </row>
        <row r="165">
          <cell r="B165" t="str">
            <v>§AvantRFA§YF.POTPSY.I01.31§BERNOS Laurent A159160§§SCR actuel (€)§</v>
          </cell>
          <cell r="C165">
            <v>344</v>
          </cell>
        </row>
        <row r="166">
          <cell r="B166" t="str">
            <v>§AvantRFA§YF.POTPSY.I01.31§CABROL Ghislain A167946§§GCM§</v>
          </cell>
          <cell r="C166" t="str">
            <v>PM05</v>
          </cell>
        </row>
        <row r="167">
          <cell r="B167" t="str">
            <v>§AvantRFA§YF.POTPSY.I01.31§CABROL Ghislain A167946§= 2013/01§Ajustement avenants (h*j)§</v>
          </cell>
          <cell r="C167">
            <v>-247.70012500000001</v>
          </cell>
        </row>
        <row r="168">
          <cell r="B168" t="str">
            <v>§AvantRFA§YF.POTPSY.I01.31§CABROL Ghislain A167946§§SCR actuel (€)§</v>
          </cell>
          <cell r="C168">
            <v>395</v>
          </cell>
        </row>
        <row r="169">
          <cell r="B169" t="str">
            <v>§AvantRFA§YF.POTPSY.I01.31§CHIHAIB Souhail A171841§§GCM§</v>
          </cell>
          <cell r="C169" t="str">
            <v>EC03</v>
          </cell>
        </row>
        <row r="170">
          <cell r="B170" t="str">
            <v>§AvantRFA§YF.POTPSY.I01.31§CHIHAIB Souhail A171841§= 2013/01§Ajustement av./derive (h*j)§</v>
          </cell>
          <cell r="C170">
            <v>110</v>
          </cell>
        </row>
        <row r="171">
          <cell r="B171" t="str">
            <v>§AvantRFA§YF.POTPSY.I01.31§CHIHAIB Souhail A171841§§SCR actuel (€)§</v>
          </cell>
          <cell r="C171">
            <v>376</v>
          </cell>
        </row>
        <row r="172">
          <cell r="B172" t="str">
            <v>§AvantRFA§YF.POTPSY.I01.31§CAIZERGUES Jerome A510561§§GCM§</v>
          </cell>
          <cell r="C172" t="str">
            <v>ICC04</v>
          </cell>
        </row>
        <row r="173">
          <cell r="B173" t="str">
            <v>§AvantRFA§YF.POTPSY.I01.31§CAIZERGUES Jerome A510561§= 2013/01§Ajustement avenants (h*j)§</v>
          </cell>
          <cell r="C173">
            <v>-52</v>
          </cell>
        </row>
        <row r="174">
          <cell r="B174" t="str">
            <v>§AvantRFA§YF.POTPSY.I01.31§CAIZERGUES Jerome A510561§§% Affect. projet (défaut)§</v>
          </cell>
          <cell r="C174">
            <v>0</v>
          </cell>
        </row>
        <row r="175">
          <cell r="B175" t="str">
            <v>§AvantRFA§YF.POTPSY.I01.31§CHASSARY Clement A212588§§GCM§</v>
          </cell>
          <cell r="C175" t="str">
            <v>EC02</v>
          </cell>
        </row>
        <row r="176">
          <cell r="B176" t="str">
            <v>§AvantRFA§YF.POTPSY.I01.31§CHASSARY Clement A212588§= 2013/01§Ajustement avenants (h*j)§</v>
          </cell>
          <cell r="C176">
            <v>-334.5</v>
          </cell>
        </row>
        <row r="177">
          <cell r="B177" t="str">
            <v>§AvantRFA§YF.POTPSY.I01.31§CHASSARY Clement A212588§§SCR actuel (€)§</v>
          </cell>
          <cell r="C177">
            <v>308</v>
          </cell>
        </row>
        <row r="178">
          <cell r="B178" t="str">
            <v>§AvantRFA§YF.POTPSY.I01.31§GONZALEZ Bruno S228413§§GCM§</v>
          </cell>
          <cell r="C178" t="str">
            <v>EC04</v>
          </cell>
        </row>
        <row r="179">
          <cell r="B179" t="str">
            <v>§AvantRFA§YF.POTPSY.I01.31§GONZALEZ Bruno S228413§= 2013/01§Ajustement avenants (h*j)§</v>
          </cell>
          <cell r="C179">
            <v>-226.00012499999997</v>
          </cell>
        </row>
        <row r="180">
          <cell r="B180" t="str">
            <v>§AvantRFA§YF.POTPSY.I01.31§GONZALEZ Bruno S228413§§SCR actuel (€)§</v>
          </cell>
          <cell r="C180">
            <v>394</v>
          </cell>
        </row>
        <row r="181">
          <cell r="B181" t="str">
            <v>§AvantRFA§YF.POTPSY.I01.31§HAMON Brieux FR23252§§GCM§</v>
          </cell>
          <cell r="C181" t="str">
            <v>PM06</v>
          </cell>
        </row>
        <row r="182">
          <cell r="B182" t="str">
            <v>§AvantRFA§YF.POTPSY.I01.31§HAMON Brieux FR23252§= 2013/01§Ajustement avenants (h*j)§</v>
          </cell>
          <cell r="C182">
            <v>-152.00024999999997</v>
          </cell>
        </row>
        <row r="183">
          <cell r="B183" t="str">
            <v>§AvantRFA§YF.POTPSY.I01.31§HAMON Brieux FR23252§§% Affect. projet (défaut)§</v>
          </cell>
          <cell r="C183">
            <v>0</v>
          </cell>
        </row>
        <row r="184">
          <cell r="B184" t="str">
            <v>§AvantRFA§YF.POTPSY.I01.31§HOSPITAL Philippe S243295§= 2013/01§Ajustement avenants (h*j)§</v>
          </cell>
          <cell r="C184">
            <v>-60</v>
          </cell>
        </row>
        <row r="185">
          <cell r="B185" t="str">
            <v>§AvantRFA§YF.POTPSY.I01.31§HOSPITAL Philippe S243295§§% Affect. projet (défaut)§</v>
          </cell>
          <cell r="C185">
            <v>0</v>
          </cell>
        </row>
        <row r="186">
          <cell r="B186" t="str">
            <v>§AvantRFA§YF.POTPSY.I01.31§INGLEBERT Donald A507721§§GCM§</v>
          </cell>
          <cell r="C186" t="str">
            <v>EC05</v>
          </cell>
        </row>
        <row r="187">
          <cell r="B187" t="str">
            <v>§AvantRFA§YF.POTPSY.I01.31§INGLEBERT Donald A507721§= 2013/01§Ajustement avenants (h*j)§</v>
          </cell>
          <cell r="C187">
            <v>-355.00012499999991</v>
          </cell>
        </row>
        <row r="188">
          <cell r="B188" t="str">
            <v>§AvantRFA§YF.POTPSY.I01.31§INGLEBERT Donald A507721§§% Affect. projet (défaut)§</v>
          </cell>
          <cell r="C188">
            <v>0</v>
          </cell>
        </row>
        <row r="189">
          <cell r="B189" t="str">
            <v>§AvantRFA§YF.POTPSY.I01.31§LY Chamroeun FR21016§§GCM§</v>
          </cell>
          <cell r="C189" t="str">
            <v>EC05</v>
          </cell>
        </row>
        <row r="190">
          <cell r="B190" t="str">
            <v>§AvantRFA§YF.POTPSY.I01.31§LY Chamroeun FR21016§= 2013/01§Ajustement avenants (h*j)§</v>
          </cell>
          <cell r="C190">
            <v>-273.00012500000003</v>
          </cell>
        </row>
        <row r="191">
          <cell r="B191" t="str">
            <v>§AvantRFA§YF.POTPSY.I01.31§LY Chamroeun FR21016§§% Affect. projet (défaut)§</v>
          </cell>
          <cell r="C191">
            <v>0</v>
          </cell>
        </row>
        <row r="192">
          <cell r="B192" t="str">
            <v>§AvantRFA§YF.POTPSY.I01.31§PEUCH Julien A187358§§GCM§</v>
          </cell>
          <cell r="C192" t="str">
            <v>EC05</v>
          </cell>
        </row>
        <row r="193">
          <cell r="B193" t="str">
            <v>§AvantRFA§YF.POTPSY.I01.31§PEUCH Julien A187358§= 2013/01§Ajustement avenants (h*j)§</v>
          </cell>
          <cell r="C193">
            <v>-89.500125000000025</v>
          </cell>
        </row>
        <row r="194">
          <cell r="B194" t="str">
            <v>§AvantRFA§YF.POTPSY.I01.31§PEUCH Julien A187358§§SCR actuel (€)§</v>
          </cell>
          <cell r="C194">
            <v>501</v>
          </cell>
        </row>
        <row r="195">
          <cell r="B195" t="str">
            <v>§AvantRFA§YF.POTPSY.I01.31§RAFFIN David A126760§§GCM§</v>
          </cell>
          <cell r="C195" t="str">
            <v>EC03</v>
          </cell>
        </row>
        <row r="196">
          <cell r="B196" t="str">
            <v>§AvantRFA§YF.POTPSY.I01.31§RAFFIN David A126760§= 2013/01§Ajustement avenants (h*j)§</v>
          </cell>
          <cell r="C196">
            <v>-291.75</v>
          </cell>
        </row>
        <row r="197">
          <cell r="B197" t="str">
            <v>§AvantRFA§YF.POTPSY.I01.31§RAFFIN David A126760§§SCR actuel (€)§</v>
          </cell>
          <cell r="C197">
            <v>344</v>
          </cell>
        </row>
        <row r="198">
          <cell r="B198" t="str">
            <v>§AvantRFA§YF.POTPSY.I01.31§SAQUIA LEKBIRA Nissrine A180449§§GCM§</v>
          </cell>
          <cell r="C198" t="str">
            <v>EC03</v>
          </cell>
        </row>
        <row r="199">
          <cell r="B199" t="str">
            <v>§AvantRFA§YF.POTPSY.I01.31§SAQUIA LEKBIRA Nissrine A180449§= 2013/01§Ajustement avenants (h*j)§</v>
          </cell>
          <cell r="C199">
            <v>-138.00012499999997</v>
          </cell>
        </row>
        <row r="200">
          <cell r="B200" t="str">
            <v>§AvantRFA§YF.POTPSY.I01.31§SAQUIA LEKBIRA Nissrine A180449§§% Affect. projet (défaut)§</v>
          </cell>
          <cell r="C200">
            <v>0</v>
          </cell>
        </row>
        <row r="201">
          <cell r="B201" t="str">
            <v>§AvantRFA§YF.POTPSY.I01.31§TAHTAH Zeina A141827§§GCM§</v>
          </cell>
          <cell r="C201" t="str">
            <v>BMC04</v>
          </cell>
        </row>
        <row r="202">
          <cell r="B202" t="str">
            <v>§AvantRFA§YF.POTPSY.I01.31§TAHTAH Zeina A141827§= 2013/01§Ajustement avenants (h*j)§</v>
          </cell>
          <cell r="C202">
            <v>-234.00024999999999</v>
          </cell>
        </row>
        <row r="203">
          <cell r="B203" t="str">
            <v>§AvantRFA§YF.POTPSY.I01.31§TAHTAH Zeina A141827§§% Affect. projet (défaut)§</v>
          </cell>
          <cell r="C203">
            <v>0</v>
          </cell>
        </row>
        <row r="204">
          <cell r="B204" t="str">
            <v>§AvantRFA§YF.POTPSY.I01.31§THOMAS Nathalie A129680§§GCM§</v>
          </cell>
          <cell r="C204" t="str">
            <v>EC06</v>
          </cell>
        </row>
        <row r="205">
          <cell r="B205" t="str">
            <v>§AvantRFA§YF.POTPSY.I01.31§THOMAS Nathalie A129680§= 2013/01§Ajustement avenants (h*j)§</v>
          </cell>
          <cell r="C205">
            <v>-495</v>
          </cell>
        </row>
        <row r="206">
          <cell r="B206" t="str">
            <v>§AvantRFA§YF.POTPSY.I01.31§THOMAS Nathalie A129680§§SCR actuel (€)§</v>
          </cell>
          <cell r="C206">
            <v>481</v>
          </cell>
        </row>
        <row r="207">
          <cell r="B207" t="str">
            <v>§AvantRFA§YF.POTPSY.I01.31§PAPIN JEREMY§§GCM§</v>
          </cell>
          <cell r="C207" t="str">
            <v>EC03</v>
          </cell>
        </row>
        <row r="208">
          <cell r="B208" t="str">
            <v>§AvantRFA§YF.POTPSY.I01.31§PAPIN JEREMY§= 2013/01§Ajustement av./derive (h*j)§</v>
          </cell>
          <cell r="C208">
            <v>11</v>
          </cell>
        </row>
        <row r="209">
          <cell r="B209" t="str">
            <v>§AvantRFA§YF.POTPSY.I01.31§PAPIN JEREMY§§SCR actuel (€)§</v>
          </cell>
          <cell r="C209">
            <v>344</v>
          </cell>
        </row>
        <row r="210">
          <cell r="B210" t="str">
            <v>§AvantRFA§YF.POTPSY.I01.31§MATTHEY Lorena A129793§§GCM§</v>
          </cell>
          <cell r="C210" t="str">
            <v>EC03</v>
          </cell>
        </row>
        <row r="211">
          <cell r="B211" t="str">
            <v>§AvantRFA§YF.POTPSY.I01.31§MATTHEY Lorena A129793§= 2013/01§Ajustement av./derive (h*j)§</v>
          </cell>
          <cell r="C211">
            <v>10</v>
          </cell>
        </row>
        <row r="212">
          <cell r="B212" t="str">
            <v>§AvantRFA§YF.POTPSY.I01.31§MATTHEY Lorena A129793§§SCR actuel (€)§</v>
          </cell>
          <cell r="C212">
            <v>344</v>
          </cell>
        </row>
        <row r="213">
          <cell r="B213" t="str">
            <v>§AvantRFA§YF.POTPSY.I01.31§TOURRE Coralie A168646§§GCM§</v>
          </cell>
          <cell r="C213" t="str">
            <v>EC03</v>
          </cell>
        </row>
        <row r="214">
          <cell r="B214" t="str">
            <v>§AvantRFA§YF.POTPSY.I01.31§TOURRE Coralie A168646§= 2013/01§Ajustement avenants (h*j)§</v>
          </cell>
          <cell r="C214">
            <v>-411</v>
          </cell>
        </row>
        <row r="215">
          <cell r="B215" t="str">
            <v>§AvantRFA§YF.POTPSY.I01.31§TOURRE Coralie A168646§§SCR actuel (€)§</v>
          </cell>
          <cell r="C215">
            <v>344</v>
          </cell>
        </row>
        <row r="216">
          <cell r="B216" t="str">
            <v>§AvantRFA§YF.POTPSY.I01.40§CABROL Ghislain A167946§§GCM§</v>
          </cell>
          <cell r="C216" t="str">
            <v>PM05</v>
          </cell>
        </row>
        <row r="217">
          <cell r="B217" t="str">
            <v>§AvantRFA§YF.POTPSY.I01.40§CABROL Ghislain A167946§= 2013/01§Ajustement avenants (h*j)§</v>
          </cell>
          <cell r="C217">
            <v>-241.59962499999997</v>
          </cell>
        </row>
        <row r="218">
          <cell r="B218" t="str">
            <v>§AvantRFA§YF.POTPSY.I01.40§CABROL Ghislain A167946§§SCR actuel (€)§</v>
          </cell>
          <cell r="C218">
            <v>395</v>
          </cell>
        </row>
        <row r="219">
          <cell r="B219" t="str">
            <v>§AvantRFA§YF.POTPSY.I01.40§CHEN Jun A175345§§GCM§</v>
          </cell>
          <cell r="C219" t="str">
            <v>EC04</v>
          </cell>
        </row>
        <row r="220">
          <cell r="B220" t="str">
            <v>§AvantRFA§YF.POTPSY.I01.40§CHEN Jun A175345§= 2013/01§Ajustement avenants (h*j)§</v>
          </cell>
          <cell r="C220">
            <v>-134.99999999999994</v>
          </cell>
        </row>
        <row r="221">
          <cell r="B221" t="str">
            <v>§AvantRFA§YF.POTPSY.I01.40§CHEN Jun A175345§§% Affect. projet (défaut)§</v>
          </cell>
          <cell r="C221">
            <v>0</v>
          </cell>
        </row>
        <row r="222">
          <cell r="B222" t="str">
            <v>§AvantRFA§YF.POTPSY.I01.40§CRAMPON Adrien A177793§§GCM§</v>
          </cell>
          <cell r="C222" t="str">
            <v>EC04</v>
          </cell>
        </row>
        <row r="223">
          <cell r="B223" t="str">
            <v>§AvantRFA§YF.POTPSY.I01.40§CRAMPON Adrien A177793§= 2013/01§Ajustement avenants (h*j)§</v>
          </cell>
          <cell r="C223">
            <v>-256.39999999999998</v>
          </cell>
        </row>
        <row r="224">
          <cell r="B224" t="str">
            <v>§AvantRFA§YF.POTPSY.I01.40§CRAMPON Adrien A177793§§% Affect. projet (défaut)§</v>
          </cell>
          <cell r="C224">
            <v>0</v>
          </cell>
        </row>
        <row r="225">
          <cell r="B225" t="str">
            <v>§AvantRFA§YF.POTPSY.I01.40§EMONIDE Alex FR10735§§GCM§</v>
          </cell>
          <cell r="C225" t="str">
            <v>EC06</v>
          </cell>
        </row>
        <row r="226">
          <cell r="B226" t="str">
            <v>§AvantRFA§YF.POTPSY.I01.40§EMONIDE Alex FR10735§= 2013/01§Ajustement avenants (h*j)§</v>
          </cell>
          <cell r="C226">
            <v>-487</v>
          </cell>
        </row>
        <row r="227">
          <cell r="B227" t="str">
            <v>§AvantRFA§YF.POTPSY.I01.40§EMONIDE Alex FR10735§§% Affect. projet (défaut)§</v>
          </cell>
          <cell r="C227">
            <v>0</v>
          </cell>
        </row>
        <row r="228">
          <cell r="B228" t="str">
            <v>§AvantRFA§YF.POTPSY.I01.40§GONZALEZ Bruno S228413§§GCM§</v>
          </cell>
          <cell r="C228" t="str">
            <v>EC04</v>
          </cell>
        </row>
        <row r="229">
          <cell r="B229" t="str">
            <v>§AvantRFA§YF.POTPSY.I01.40§GONZALEZ Bruno S228413§= 2013/01§Ajustement avenants (h*j)§</v>
          </cell>
          <cell r="C229">
            <v>-200.24999999999989</v>
          </cell>
        </row>
        <row r="230">
          <cell r="B230" t="str">
            <v>§AvantRFA§YF.POTPSY.I01.40§GONZALEZ Bruno S228413§§SCR actuel (€)§</v>
          </cell>
          <cell r="C230">
            <v>394</v>
          </cell>
        </row>
        <row r="231">
          <cell r="B231" t="str">
            <v>§AvantRFA§YF.POTPSY.I01.40§GRIGNON Isabelle A118469§§GCM§</v>
          </cell>
          <cell r="C231" t="str">
            <v>PRM08</v>
          </cell>
        </row>
        <row r="232">
          <cell r="B232" t="str">
            <v>§AvantRFA§YF.POTPSY.I01.40§GRIGNON Isabelle A118469§= 2013/01§Ajustement avenants (h*j)§</v>
          </cell>
          <cell r="C232">
            <v>-261.00000000000006</v>
          </cell>
        </row>
        <row r="233">
          <cell r="B233" t="str">
            <v>§AvantRFA§YF.POTPSY.I01.40§GRIGNON Isabelle A118469§§% Affect. projet (défaut)§</v>
          </cell>
          <cell r="C233">
            <v>0</v>
          </cell>
        </row>
        <row r="234">
          <cell r="B234" t="str">
            <v>§AvantRFA§YF.POTPSY.I01.40§RAFFIN David A126760§§GCM§</v>
          </cell>
          <cell r="C234" t="str">
            <v>EC03</v>
          </cell>
        </row>
        <row r="235">
          <cell r="B235" t="str">
            <v>§AvantRFA§YF.POTPSY.I01.40§RAFFIN David A126760§= 2013/01§Ajustement avenants (h*j)§</v>
          </cell>
          <cell r="C235">
            <v>-159.24999999999989</v>
          </cell>
        </row>
        <row r="236">
          <cell r="B236" t="str">
            <v>§AvantRFA§YF.POTPSY.I01.40§RAFFIN David A126760§§SCR actuel (€)§</v>
          </cell>
          <cell r="C236">
            <v>344</v>
          </cell>
        </row>
        <row r="237">
          <cell r="B237" t="str">
            <v>§AvantRFA§YF.POTPSY.I01.40§TRAN Thierry FR10777§§GCM§</v>
          </cell>
          <cell r="C237" t="str">
            <v>EC05</v>
          </cell>
        </row>
        <row r="238">
          <cell r="B238" t="str">
            <v>§AvantRFA§YF.POTPSY.I01.40§TRAN Thierry FR10777§= 2013/01§Ajustement avenants (h*j)§</v>
          </cell>
          <cell r="C238">
            <v>182.99962499999992</v>
          </cell>
        </row>
        <row r="239">
          <cell r="B239" t="str">
            <v>§AvantRFA§YF.POTPSY.I01.40§TRAN Thierry FR10777§§SCR actuel (€)§</v>
          </cell>
          <cell r="C239">
            <v>501</v>
          </cell>
        </row>
        <row r="240">
          <cell r="B240" t="str">
            <v>§AvantRFA§YF.POTPSY.I01.41§CABROL Ghislain A167946§§GCM§</v>
          </cell>
          <cell r="C240" t="str">
            <v>PM05</v>
          </cell>
        </row>
        <row r="241">
          <cell r="B241" t="str">
            <v>§AvantRFA§YF.POTPSY.I01.41§CABROL Ghislain A167946§= 2013/01§Ajustement avenants (h*j)§</v>
          </cell>
          <cell r="C241">
            <v>-239.6</v>
          </cell>
        </row>
        <row r="242">
          <cell r="B242" t="str">
            <v>§AvantRFA§YF.POTPSY.I01.41§CABROL Ghislain A167946§§% Affect. projet (défaut)§</v>
          </cell>
          <cell r="C242">
            <v>0</v>
          </cell>
        </row>
        <row r="243">
          <cell r="B243" t="str">
            <v>§AvantRFA§YF.POTPSY.I01.41§CHIHAIB Souhail A171841§§GCM§</v>
          </cell>
          <cell r="C243" t="str">
            <v>EC03</v>
          </cell>
        </row>
        <row r="244">
          <cell r="B244" t="str">
            <v>§AvantRFA§YF.POTPSY.I01.41§CHIHAIB Souhail A171841§= 2013/01§Ajustement avenants (h*j)§</v>
          </cell>
          <cell r="C244">
            <v>-217.99999999999994</v>
          </cell>
        </row>
        <row r="245">
          <cell r="B245" t="str">
            <v>§AvantRFA§YF.POTPSY.I01.41§CHIHAIB Souhail A171841§§% Affect. projet (défaut)§</v>
          </cell>
          <cell r="C245">
            <v>0</v>
          </cell>
        </row>
        <row r="246">
          <cell r="B246" t="str">
            <v>§AvantRFA§YF.POTPSY.I01.41§GANTEAUME Francois A541423§§GCM§</v>
          </cell>
          <cell r="C246" t="str">
            <v>EC06</v>
          </cell>
        </row>
        <row r="247">
          <cell r="B247" t="str">
            <v>§AvantRFA§YF.POTPSY.I01.41§GANTEAUME Francois A541423§= 2013/01§Ajustement avenants (h*j)§</v>
          </cell>
          <cell r="C247">
            <v>120.000125</v>
          </cell>
        </row>
        <row r="248">
          <cell r="B248" t="str">
            <v>§AvantRFA§YF.POTPSY.I01.41§GANTEAUME Francois A541423§§SCR actuel (€)§</v>
          </cell>
          <cell r="C248">
            <v>604</v>
          </cell>
        </row>
        <row r="249">
          <cell r="B249" t="str">
            <v>§AvantRFA§YF.POTPSY.I01.41§GRIGNON Isabelle A118469§§GCM§</v>
          </cell>
          <cell r="C249" t="str">
            <v>PRM08</v>
          </cell>
        </row>
        <row r="250">
          <cell r="B250" t="str">
            <v>§AvantRFA§YF.POTPSY.I01.41§GRIGNON Isabelle A118469§= 2013/01§Ajustement avenants (h*j)§</v>
          </cell>
          <cell r="C250">
            <v>-66</v>
          </cell>
        </row>
        <row r="251">
          <cell r="B251" t="str">
            <v>§AvantRFA§YF.POTPSY.I01.41§GRIGNON Isabelle A118469§§% Affect. projet (défaut)§</v>
          </cell>
          <cell r="C251">
            <v>0</v>
          </cell>
        </row>
        <row r="252">
          <cell r="B252" t="str">
            <v>§AvantRFA§YF.POTPSY.I01.41§LE NAOUR Herve A118675§= 2013/01§Ajustement avenants (h*j)§</v>
          </cell>
          <cell r="C252">
            <v>-73.999875000000003</v>
          </cell>
        </row>
        <row r="253">
          <cell r="B253" t="str">
            <v>§AvantRFA§YF.POTPSY.I01.41§LE NAOUR Herve A118675§§% Affect. projet (défaut)§</v>
          </cell>
          <cell r="C253">
            <v>0</v>
          </cell>
        </row>
        <row r="254">
          <cell r="B254" t="str">
            <v>§AvantRFA§YF.POTPSY.I01.41§MATTHEY Lorena A129793§§GCM§</v>
          </cell>
          <cell r="C254" t="str">
            <v>EC03</v>
          </cell>
        </row>
        <row r="255">
          <cell r="B255" t="str">
            <v>§AvantRFA§YF.POTPSY.I01.41§MATTHEY Lorena A129793§= 2013/01§Ajustement avenants (h*j)§</v>
          </cell>
          <cell r="C255">
            <v>-207.5</v>
          </cell>
        </row>
        <row r="256">
          <cell r="B256" t="str">
            <v>§AvantRFA§YF.POTPSY.I01.41§MATTHEY Lorena A129793§§SCR actuel (€)§</v>
          </cell>
          <cell r="C256">
            <v>344</v>
          </cell>
        </row>
        <row r="257">
          <cell r="B257" t="str">
            <v>§AvantRFA§YF.POTPSY.I01.41§MIRAMONT Laurent FR16846§§GCM§</v>
          </cell>
          <cell r="C257" t="str">
            <v>PM06</v>
          </cell>
        </row>
        <row r="258">
          <cell r="B258" t="str">
            <v>§AvantRFA§YF.POTPSY.I01.41§MIRAMONT Laurent FR16846§= 2013/01§Ajustement avenants (h*j)§</v>
          </cell>
          <cell r="C258">
            <v>-44.499875000000003</v>
          </cell>
        </row>
        <row r="259">
          <cell r="B259" t="str">
            <v>§AvantRFA§YF.POTPSY.I01.41§MIRAMONT Laurent FR16846§§% Affect. projet (défaut)§</v>
          </cell>
          <cell r="C259">
            <v>0</v>
          </cell>
        </row>
        <row r="260">
          <cell r="B260" t="str">
            <v>§AvantRFA§YF.POTPSY.I01.41§RAKOTONIRAINY Ranto A504898§§GCM§</v>
          </cell>
          <cell r="C260" t="str">
            <v>AD02</v>
          </cell>
        </row>
        <row r="261">
          <cell r="B261" t="str">
            <v>§AvantRFA§YF.POTPSY.I01.41§RAKOTONIRAINY Ranto A504898§= 2013/01§Ajustement avenants (h*j)§</v>
          </cell>
          <cell r="C261">
            <v>-52</v>
          </cell>
        </row>
        <row r="262">
          <cell r="B262" t="str">
            <v>§AvantRFA§YF.POTPSY.I01.41§RAKOTONIRAINY Ranto A504898§§SCR actuel (€)§</v>
          </cell>
          <cell r="C262">
            <v>299</v>
          </cell>
        </row>
        <row r="263">
          <cell r="B263" t="str">
            <v>§AvantRFA§YF.POTPSY.I01.41§TANGUY Lina A105121§§GCM§</v>
          </cell>
          <cell r="C263" t="str">
            <v>EC03</v>
          </cell>
        </row>
        <row r="264">
          <cell r="B264" t="str">
            <v>§AvantRFA§YF.POTPSY.I01.41§TANGUY Lina A105121§= 2013/01§Ajustement avenants (h*j)§</v>
          </cell>
          <cell r="C264">
            <v>-303</v>
          </cell>
        </row>
        <row r="265">
          <cell r="B265" t="str">
            <v>§AvantRFA§YF.POTPSY.I01.41§TANGUY Lina A105121§§SCR actuel (€)§</v>
          </cell>
          <cell r="C265">
            <v>376</v>
          </cell>
        </row>
        <row r="266">
          <cell r="B266" t="str">
            <v>§AvantRFA§YF.POTPSY.I01.41§THOMAS Nathalie A129680§§GCM§</v>
          </cell>
          <cell r="C266" t="str">
            <v>EC06</v>
          </cell>
        </row>
        <row r="267">
          <cell r="B267" t="str">
            <v>§AvantRFA§YF.POTPSY.I01.41§THOMAS Nathalie A129680§= 2013/01§Ajustement avenants (h*j)§</v>
          </cell>
          <cell r="C267">
            <v>-223</v>
          </cell>
        </row>
        <row r="268">
          <cell r="B268" t="str">
            <v>§AvantRFA§YF.POTPSY.I01.41§THOMAS Nathalie A129680§§SCR actuel (€)§</v>
          </cell>
          <cell r="C268">
            <v>481</v>
          </cell>
        </row>
        <row r="269">
          <cell r="B269" t="str">
            <v>§AvantRFA§YF.POTPSY.I01.41§TOURRE Coralie A168646§§GCM§</v>
          </cell>
          <cell r="C269" t="str">
            <v>EC03</v>
          </cell>
        </row>
        <row r="270">
          <cell r="B270" t="str">
            <v>§AvantRFA§YF.POTPSY.I01.41§TOURRE Coralie A168646§= 2013/01§Ajustement avenants (h*j)§</v>
          </cell>
          <cell r="C270">
            <v>-151.99987500000003</v>
          </cell>
        </row>
        <row r="271">
          <cell r="B271" t="str">
            <v>§AvantRFA§YF.POTPSY.I01.41§TOURRE Coralie A168646§§SCR actuel (€)§</v>
          </cell>
          <cell r="C271">
            <v>344</v>
          </cell>
        </row>
        <row r="272">
          <cell r="B272" t="str">
            <v>§DOMAVANTRFA§YF.POTPSY.I01.30§AGREBI Brahim A122875§§% Affect. projet (défaut)§</v>
          </cell>
          <cell r="C272">
            <v>0</v>
          </cell>
        </row>
        <row r="273">
          <cell r="B273" t="str">
            <v>§DOMAVANTRFA§YF.POTPSY.I01.30§AVIGNON Gilles A109980§§GCM§</v>
          </cell>
          <cell r="C273" t="str">
            <v>EC04</v>
          </cell>
        </row>
        <row r="274">
          <cell r="B274" t="str">
            <v>§DOMAVANTRFA§YF.POTPSY.I01.30§AVIGNON Gilles A109980§= 2013/01§Ajustement avenants (h*j)§</v>
          </cell>
          <cell r="C274">
            <v>-243.5</v>
          </cell>
        </row>
        <row r="275">
          <cell r="B275" t="str">
            <v>§DOMAVANTRFA§YF.POTPSY.I01.30§AVIGNON Gilles A109980§§% Affect. projet (défaut)§</v>
          </cell>
          <cell r="C275">
            <v>0</v>
          </cell>
        </row>
        <row r="276">
          <cell r="B276" t="str">
            <v>§DOMAVANTRFA§YF.POTPSY.I01.30§AZZOUZ Hacene A503508§§GCM§</v>
          </cell>
          <cell r="C276" t="str">
            <v>AD02</v>
          </cell>
        </row>
        <row r="277">
          <cell r="B277" t="str">
            <v>§DOMAVANTRFA§YF.POTPSY.I01.30§AZZOUZ Hacene A503508§= 2013/01§Ajustement avenants (h*j)§</v>
          </cell>
          <cell r="C277">
            <v>156.99962499999992</v>
          </cell>
        </row>
        <row r="278">
          <cell r="B278" t="str">
            <v>§DOMAVANTRFA§YF.POTPSY.I01.30§AZZOUZ Hacene A503508§§SCR actuel (€)§</v>
          </cell>
          <cell r="C278">
            <v>321</v>
          </cell>
        </row>
        <row r="279">
          <cell r="B279" t="str">
            <v>§DOMAVANTRFA§YF.POTPSY.I01.30§BERNOS Laurent A159160§§GCM§</v>
          </cell>
          <cell r="C279" t="str">
            <v>EC03</v>
          </cell>
        </row>
        <row r="280">
          <cell r="B280" t="str">
            <v>§DOMAVANTRFA§YF.POTPSY.I01.30§BERNOS Laurent A159160§= 2013/01§Ajustement avenants (h*j)§</v>
          </cell>
          <cell r="C280">
            <v>-486.25</v>
          </cell>
        </row>
        <row r="281">
          <cell r="B281" t="str">
            <v>§DOMAVANTRFA§YF.POTPSY.I01.30§BERNOS Laurent A159160§§% Affect. projet (défaut)§</v>
          </cell>
          <cell r="C281">
            <v>0</v>
          </cell>
        </row>
        <row r="282">
          <cell r="B282" t="str">
            <v>§DOMAVANTRFA§YF.POTPSY.I01.30§BETTEKA Baya A506299§§GCM§</v>
          </cell>
          <cell r="C282" t="str">
            <v>EC02</v>
          </cell>
        </row>
        <row r="283">
          <cell r="B283" t="str">
            <v>§DOMAVANTRFA§YF.POTPSY.I01.30§BETTEKA Baya A506299§= 2013/01§Ajustement avenants (h*j)§</v>
          </cell>
          <cell r="C283">
            <v>-136.99974999999995</v>
          </cell>
        </row>
        <row r="284">
          <cell r="B284" t="str">
            <v>§DOMAVANTRFA§YF.POTPSY.I01.30§BETTEKA Baya A506299§§% Affect. projet (défaut)§</v>
          </cell>
          <cell r="C284">
            <v>0</v>
          </cell>
        </row>
        <row r="285">
          <cell r="B285" t="str">
            <v>§DOMAVANTRFA§YF.POTPSY.I01.30§BOCE Geraldine S237673§= 2013/01§Ajustement avenants (h*j)§</v>
          </cell>
          <cell r="C285">
            <v>-520.99987499999997</v>
          </cell>
        </row>
        <row r="286">
          <cell r="B286" t="str">
            <v>§DOMAVANTRFA§YF.POTPSY.I01.30§BOCE Geraldine S237673§§% Affect. projet (défaut)§</v>
          </cell>
          <cell r="C286">
            <v>0</v>
          </cell>
        </row>
        <row r="287">
          <cell r="B287" t="str">
            <v>§DOMAVANTRFA§YF.POTPSY.I01.30§CABROL Ghislain A167946§§GCM§</v>
          </cell>
          <cell r="C287" t="str">
            <v>PM05</v>
          </cell>
        </row>
        <row r="288">
          <cell r="B288" t="str">
            <v>§DOMAVANTRFA§YF.POTPSY.I01.30§CABROL Ghislain A167946§= 2013/01§Ajustement avenants (h*j)§</v>
          </cell>
          <cell r="C288">
            <v>84.450000000000017</v>
          </cell>
        </row>
        <row r="289">
          <cell r="B289" t="str">
            <v>§DOMAVANTRFA§YF.POTPSY.I01.30§CABROL Ghislain A167946§§SCR actuel (€)§</v>
          </cell>
          <cell r="C289">
            <v>345</v>
          </cell>
        </row>
        <row r="290">
          <cell r="B290" t="str">
            <v>§DOMAVANTRFA§YF.POTPSY.I01.30§CAILLAVET Naguy A526266§§GCM§</v>
          </cell>
          <cell r="C290" t="str">
            <v>EC07</v>
          </cell>
        </row>
        <row r="291">
          <cell r="B291" t="str">
            <v>§DOMAVANTRFA§YF.POTPSY.I01.30§CAILLAVET Naguy A526266§= 2013/01§Ajustement avenants (h*j)§</v>
          </cell>
          <cell r="C291">
            <v>61.999875000000031</v>
          </cell>
        </row>
        <row r="292">
          <cell r="B292" t="str">
            <v>§DOMAVANTRFA§YF.POTPSY.I01.30§CAIZERGUES Jerome A510561§§GCM§</v>
          </cell>
          <cell r="C292" t="str">
            <v>ICC04</v>
          </cell>
        </row>
        <row r="293">
          <cell r="B293" t="str">
            <v>§DOMAVANTRFA§YF.POTPSY.I01.30§CAIZERGUES Jerome A510561§= 2013/01§Ajustement avenants (h*j)§</v>
          </cell>
          <cell r="C293">
            <v>168.44987500000002</v>
          </cell>
        </row>
        <row r="294">
          <cell r="B294" t="str">
            <v>§DOMAVANTRFA§YF.POTPSY.I01.30§CAIZERGUES Jerome A510561§§SCR actuel (€)§</v>
          </cell>
          <cell r="C294">
            <v>440</v>
          </cell>
        </row>
        <row r="295">
          <cell r="B295" t="str">
            <v>§DOMAVANTRFA§YF.POTPSY.I01.30§CALVETE Evann A212587§= 2013/01§Ajustement avenants (h*j)§</v>
          </cell>
          <cell r="C295">
            <v>-259.00012500000003</v>
          </cell>
        </row>
        <row r="296">
          <cell r="B296" t="str">
            <v>§DOMAVANTRFA§YF.POTPSY.I01.30§CALVETE Evann A212587§§% Affect. projet (défaut)§</v>
          </cell>
          <cell r="C296">
            <v>0</v>
          </cell>
        </row>
        <row r="297">
          <cell r="B297" t="str">
            <v>§DOMAVANTRFA§YF.POTPSY.I01.30§CHASSARY Clement A212588§§GCM§</v>
          </cell>
          <cell r="C297" t="str">
            <v>EC02</v>
          </cell>
        </row>
        <row r="298">
          <cell r="B298" t="str">
            <v>§DOMAVANTRFA§YF.POTPSY.I01.30§CHASSARY Clement A212588§= 2013/01§Ajustement avenants (h*j)§</v>
          </cell>
          <cell r="C298">
            <v>-4.7501249999999686</v>
          </cell>
        </row>
        <row r="299">
          <cell r="B299" t="str">
            <v>§DOMAVANTRFA§YF.POTPSY.I01.30§CHASSARY Clement A212588§§SCR actuel (€)§</v>
          </cell>
          <cell r="C299">
            <v>258</v>
          </cell>
        </row>
        <row r="300">
          <cell r="B300" t="str">
            <v>§DOMAVANTRFA§YF.POTPSY.I01.30§CHASSARY Clement A212588§§% Affect. projet (défaut)§</v>
          </cell>
          <cell r="C300">
            <v>0</v>
          </cell>
        </row>
        <row r="301">
          <cell r="B301" t="str">
            <v>§DOMAVANTRFA§YF.POTPSY.I01.30§CHIDMI HacÃ¨ne A526268§§GCM§</v>
          </cell>
          <cell r="C301" t="str">
            <v>EC08</v>
          </cell>
        </row>
        <row r="302">
          <cell r="B302" t="str">
            <v>§DOMAVANTRFA§YF.POTPSY.I01.30§CHIDMI HacÃ¨ne A526268§= 2013/01§Ajustement avenants (h*j)§</v>
          </cell>
          <cell r="C302">
            <v>55.999875000000031</v>
          </cell>
        </row>
        <row r="303">
          <cell r="B303" t="str">
            <v>§DOMAVANTRFA§YF.POTPSY.I01.30§COSSON Remi A147252§§GCM§</v>
          </cell>
          <cell r="C303" t="str">
            <v>EC05</v>
          </cell>
        </row>
        <row r="304">
          <cell r="B304" t="str">
            <v>§DOMAVANTRFA§YF.POTPSY.I01.30§COSSON Remi A147252§= 2013/01§Ajustement avenants (h*j)§</v>
          </cell>
          <cell r="C304">
            <v>164.49962499999992</v>
          </cell>
        </row>
        <row r="305">
          <cell r="B305" t="str">
            <v>§DOMAVANTRFA§YF.POTPSY.I01.30§COSSON Remi A147252§§SCR actuel (€)§</v>
          </cell>
          <cell r="C305">
            <v>501</v>
          </cell>
        </row>
        <row r="306">
          <cell r="B306" t="str">
            <v>§DOMAVANTRFA§YF.POTPSY.I01.30§CRAMPON Adrien A177793§§GCM§</v>
          </cell>
          <cell r="C306" t="str">
            <v>EC04</v>
          </cell>
        </row>
        <row r="307">
          <cell r="B307" t="str">
            <v>§DOMAVANTRFA§YF.POTPSY.I01.30§CRAMPON Adrien A177793§= 2013/01§Ajustement avenants (h*j)§</v>
          </cell>
          <cell r="C307">
            <v>-213.1</v>
          </cell>
        </row>
        <row r="308">
          <cell r="B308" t="str">
            <v>§DOMAVANTRFA§YF.POTPSY.I01.30§CRAMPON Adrien A177793§§% Affect. projet (défaut)§</v>
          </cell>
          <cell r="C308">
            <v>0</v>
          </cell>
        </row>
        <row r="309">
          <cell r="B309" t="str">
            <v>§DOMAVANTRFA§YF.POTPSY.I01.30§DARDAUD Alexandre A128252§§GCM§</v>
          </cell>
          <cell r="C309" t="str">
            <v>EC04</v>
          </cell>
        </row>
        <row r="310">
          <cell r="B310" t="str">
            <v>§DOMAVANTRFA§YF.POTPSY.I01.30§DARDAUD Alexandre A128252§= 2013/01§Ajustement avenants (h*j)§</v>
          </cell>
          <cell r="C310">
            <v>-621.74999999999977</v>
          </cell>
        </row>
        <row r="311">
          <cell r="B311" t="str">
            <v>§DOMAVANTRFA§YF.POTPSY.I01.30§DARDAUD Alexandre A128252§§SCR actuel (€)§</v>
          </cell>
          <cell r="C311">
            <v>344</v>
          </cell>
        </row>
        <row r="312">
          <cell r="B312" t="str">
            <v>§DOMAVANTRFA§YF.POTPSY.I01.30§DELAHOUSSE Xavier A135505§§GCM§</v>
          </cell>
          <cell r="C312" t="str">
            <v>EC03</v>
          </cell>
        </row>
        <row r="313">
          <cell r="B313" t="str">
            <v>§DOMAVANTRFA§YF.POTPSY.I01.30§DELAHOUSSE Xavier A135505§= 2013/01§Ajustement avenants (h*j)§</v>
          </cell>
          <cell r="C313">
            <v>-31.499749999999977</v>
          </cell>
        </row>
        <row r="314">
          <cell r="B314" t="str">
            <v>§DOMAVANTRFA§YF.POTPSY.I01.30§DELAHOUSSE Xavier A135505§§% Affect. projet (défaut)§</v>
          </cell>
          <cell r="C314">
            <v>0</v>
          </cell>
        </row>
        <row r="315">
          <cell r="B315" t="str">
            <v>§DOMAVANTRFA§YF.POTPSY.I01.30§DENYSIAK Christophe A167776§§GCM§</v>
          </cell>
          <cell r="C315" t="str">
            <v>EC07</v>
          </cell>
        </row>
        <row r="316">
          <cell r="B316" t="str">
            <v>§DOMAVANTRFA§YF.POTPSY.I01.30§DENYSIAK Christophe A167776§= 2013/01§Ajustement avenants (h*j)§</v>
          </cell>
          <cell r="C316">
            <v>-255.00025000000005</v>
          </cell>
        </row>
        <row r="317">
          <cell r="B317" t="str">
            <v>§DOMAVANTRFA§YF.POTPSY.I01.30§DENYSIAK Christophe A167776§§SCR actuel (€)§</v>
          </cell>
          <cell r="C317">
            <v>864</v>
          </cell>
        </row>
        <row r="318">
          <cell r="B318" t="str">
            <v>§DOMAVANTRFA§YF.POTPSY.I01.30§DUBOIS Sebastien A129460§§GCM§</v>
          </cell>
          <cell r="C318" t="str">
            <v>EC04</v>
          </cell>
        </row>
        <row r="319">
          <cell r="B319" t="str">
            <v>§DOMAVANTRFA§YF.POTPSY.I01.30§DUBOIS Sebastien A129460§= 2013/01§Ajustement avenants (h*j)§</v>
          </cell>
          <cell r="C319">
            <v>-256.99987499999997</v>
          </cell>
        </row>
        <row r="320">
          <cell r="B320" t="str">
            <v>§DOMAVANTRFA§YF.POTPSY.I01.30§DUBOIS Sebastien A129460§§% Affect. projet (défaut)§</v>
          </cell>
          <cell r="C320">
            <v>0</v>
          </cell>
        </row>
        <row r="321">
          <cell r="B321" t="str">
            <v>§DOMAVANTRFA§YF.POTPSY.I01.30§ELBAZ David FR10734§§GCM§</v>
          </cell>
          <cell r="C321" t="str">
            <v>BSM07</v>
          </cell>
        </row>
        <row r="322">
          <cell r="B322" t="str">
            <v>§DOMAVANTRFA§YF.POTPSY.I01.30§ELBAZ David FR10734§= 2013/01§Ajustement avenants (h*j)§</v>
          </cell>
          <cell r="C322">
            <v>-517.5</v>
          </cell>
        </row>
        <row r="323">
          <cell r="B323" t="str">
            <v>§DOMAVANTRFA§YF.POTPSY.I01.30§ELBAZ David FR10734§§% Affect. projet (défaut)§</v>
          </cell>
          <cell r="C323">
            <v>0</v>
          </cell>
        </row>
        <row r="324">
          <cell r="B324" t="str">
            <v>§DOMAVANTRFA§YF.POTPSY.I01.30§FRANSE Harold FR25934§§GCM§</v>
          </cell>
          <cell r="C324" t="str">
            <v>ICC06</v>
          </cell>
        </row>
        <row r="325">
          <cell r="B325" t="str">
            <v>§DOMAVANTRFA§YF.POTPSY.I01.30§FRANSE Harold FR25934§= 2013/01§Ajustement avenants (h*j)§</v>
          </cell>
          <cell r="C325">
            <v>168.49962499999992</v>
          </cell>
        </row>
        <row r="326">
          <cell r="B326" t="str">
            <v>§DOMAVANTRFA§YF.POTPSY.I01.30§FRANSE Harold FR25934§§SCR actuel (€)§</v>
          </cell>
          <cell r="C326">
            <v>595</v>
          </cell>
        </row>
        <row r="327">
          <cell r="B327" t="str">
            <v>§DOMAVANTRFA§YF.POTPSY.I01.30§GONZALEZ Bruno S228413§§GCM§</v>
          </cell>
          <cell r="C327" t="str">
            <v>EC04</v>
          </cell>
        </row>
        <row r="328">
          <cell r="B328" t="str">
            <v>§DOMAVANTRFA§YF.POTPSY.I01.30§GONZALEZ Bruno S228413§= 2013/01§Ajustement avenants (h*j)§</v>
          </cell>
          <cell r="C328">
            <v>62.75</v>
          </cell>
        </row>
        <row r="329">
          <cell r="B329" t="str">
            <v>§DOMAVANTRFA§YF.POTPSY.I01.30§GONZALEZ Bruno S228413§§SCR actuel (€)§</v>
          </cell>
          <cell r="C329">
            <v>344</v>
          </cell>
        </row>
        <row r="330">
          <cell r="B330" t="str">
            <v>§DOMAVANTRFA§YF.POTPSY.I01.30§GRIGNON Isabelle A118469§§GCM§</v>
          </cell>
          <cell r="C330" t="str">
            <v>PRM08</v>
          </cell>
        </row>
        <row r="331">
          <cell r="B331" t="str">
            <v>§DOMAVANTRFA§YF.POTPSY.I01.30§GRIGNON Isabelle A118469§= 2013/01§Ajustement avenants (h*j)§</v>
          </cell>
          <cell r="C331">
            <v>157.74962499999992</v>
          </cell>
        </row>
        <row r="332">
          <cell r="B332" t="str">
            <v>§DOMAVANTRFA§YF.POTPSY.I01.30§GRIGNON Isabelle A118469§§SCR actuel (€)§</v>
          </cell>
          <cell r="C332">
            <v>1216</v>
          </cell>
        </row>
        <row r="333">
          <cell r="B333" t="str">
            <v>§DOMAVANTRFA§YF.POTPSY.I01.30§GUERIN Sebastien A516263§§GCM§</v>
          </cell>
          <cell r="C333" t="str">
            <v>EC03</v>
          </cell>
        </row>
        <row r="334">
          <cell r="B334" t="str">
            <v>§DOMAVANTRFA§YF.POTPSY.I01.30§GUERIN Sebastien A516263§= 2013/01§Ajustement avenants (h*j)§</v>
          </cell>
          <cell r="C334">
            <v>-448.99987499999997</v>
          </cell>
        </row>
        <row r="335">
          <cell r="B335" t="str">
            <v>§DOMAVANTRFA§YF.POTPSY.I01.30§GUERIN Sebastien A516263§§SCR actuel (€)§</v>
          </cell>
          <cell r="C335">
            <v>376</v>
          </cell>
        </row>
        <row r="336">
          <cell r="B336" t="str">
            <v>§DOMAVANTRFA§YF.POTPSY.I01.30§HAMON Brieux FR23252§§GCM§</v>
          </cell>
          <cell r="C336" t="str">
            <v>PM06</v>
          </cell>
        </row>
        <row r="337">
          <cell r="B337" t="str">
            <v>§DOMAVANTRFA§YF.POTPSY.I01.30§HAMON Brieux FR23252§= 2013/01§Ajustement avenants (h*j)§</v>
          </cell>
          <cell r="C337">
            <v>-108</v>
          </cell>
        </row>
        <row r="338">
          <cell r="B338" t="str">
            <v>§DOMAVANTRFA§YF.POTPSY.I01.30§HAMON Brieux FR23252§§% Affect. projet (défaut)§</v>
          </cell>
          <cell r="C338">
            <v>0</v>
          </cell>
        </row>
        <row r="339">
          <cell r="B339" t="str">
            <v>§DOMAVANTRFA§YF.POTPSY.I01.30§HODIN Alan A149920§§GCM§</v>
          </cell>
          <cell r="C339" t="str">
            <v>EC05</v>
          </cell>
        </row>
        <row r="340">
          <cell r="B340" t="str">
            <v>§DOMAVANTRFA§YF.POTPSY.I01.30§HODIN Alan A149920§= 2013/01§Ajustement avenants (h*j)§</v>
          </cell>
          <cell r="C340">
            <v>-41.999875000000031</v>
          </cell>
        </row>
        <row r="341">
          <cell r="B341" t="str">
            <v>§DOMAVANTRFA§YF.POTPSY.I01.30§HODIN Alan A149920§§% Affect. projet (défaut)§</v>
          </cell>
          <cell r="C341">
            <v>0</v>
          </cell>
        </row>
        <row r="342">
          <cell r="B342" t="str">
            <v>§DOMAVANTRFA§YF.POTPSY.I01.30§JOLIVET Mickael A524505§§GCM§</v>
          </cell>
          <cell r="C342" t="str">
            <v>EC05</v>
          </cell>
        </row>
        <row r="343">
          <cell r="B343" t="str">
            <v>§DOMAVANTRFA§YF.POTPSY.I01.30§JOLIVET Mickael A524505§= 2013/01§Ajustement avenants (h*j)§</v>
          </cell>
          <cell r="C343">
            <v>-257</v>
          </cell>
        </row>
        <row r="344">
          <cell r="B344" t="str">
            <v>§DOMAVANTRFA§YF.POTPSY.I01.30§JOLIVET Mickael A524505§§% Affect. projet (défaut)§</v>
          </cell>
          <cell r="C344">
            <v>0</v>
          </cell>
        </row>
        <row r="345">
          <cell r="B345" t="str">
            <v>§DOMAVANTRFA§YF.POTPSY.I01.30§KHABER Reda FR21950§§GCM§</v>
          </cell>
          <cell r="C345" t="str">
            <v>ICC05</v>
          </cell>
        </row>
        <row r="346">
          <cell r="B346" t="str">
            <v>§DOMAVANTRFA§YF.POTPSY.I01.30§KHABER Reda FR21950§= 2013/01§Ajustement avenants (h*j)§</v>
          </cell>
          <cell r="C346">
            <v>156.49962499999992</v>
          </cell>
        </row>
        <row r="347">
          <cell r="B347" t="str">
            <v>§DOMAVANTRFA§YF.POTPSY.I01.30§KHABER Reda FR21950§§SCR actuel (€)§</v>
          </cell>
          <cell r="C347">
            <v>486</v>
          </cell>
        </row>
        <row r="348">
          <cell r="B348" t="str">
            <v>§DOMAVANTRFA§YF.POTPSY.I01.30§LALUE Jerome FR25974§§GCM§</v>
          </cell>
          <cell r="C348" t="str">
            <v>EC05</v>
          </cell>
        </row>
        <row r="349">
          <cell r="B349" t="str">
            <v>§DOMAVANTRFA§YF.POTPSY.I01.30§LALUE Jerome FR25974§= 2013/01§Ajustement avenants (h*j)§</v>
          </cell>
          <cell r="C349">
            <v>-22.999750000000006</v>
          </cell>
        </row>
        <row r="350">
          <cell r="B350" t="str">
            <v>§DOMAVANTRFA§YF.POTPSY.I01.30§LALUE Jerome FR25974§§SCR actuel (€)§</v>
          </cell>
          <cell r="C350">
            <v>501</v>
          </cell>
        </row>
        <row r="351">
          <cell r="B351" t="str">
            <v>§DOMAVANTRFA§YF.POTPSY.I01.30§LE NAOUR Herve A118675§= 2013/01§Ajustement avenants (h*j)§</v>
          </cell>
          <cell r="C351">
            <v>-250.00049999999999</v>
          </cell>
        </row>
        <row r="352">
          <cell r="B352" t="str">
            <v>§DOMAVANTRFA§YF.POTPSY.I01.30§LE NAOUR Herve A118675§§% Affect. projet (défaut)§</v>
          </cell>
          <cell r="C352">
            <v>0</v>
          </cell>
        </row>
        <row r="353">
          <cell r="B353" t="str">
            <v>§DOMAVANTRFA§YF.POTPSY.I01.30§LEBIED Taoufik A526286§§GCM§</v>
          </cell>
          <cell r="C353" t="str">
            <v>EC02</v>
          </cell>
        </row>
        <row r="354">
          <cell r="B354" t="str">
            <v>§DOMAVANTRFA§YF.POTPSY.I01.30§LEBIED Taoufik A526286§= 2013/01§Ajustement avenants (h*j)§</v>
          </cell>
          <cell r="C354">
            <v>-339.00000000000011</v>
          </cell>
        </row>
        <row r="355">
          <cell r="B355" t="str">
            <v>§DOMAVANTRFA§YF.POTPSY.I01.30§LEBIED Taoufik A526286§§SCR actuel (€)§</v>
          </cell>
          <cell r="C355">
            <v>258</v>
          </cell>
        </row>
        <row r="356">
          <cell r="B356" t="str">
            <v>§DOMAVANTRFA§YF.POTPSY.I01.30§MIANET Christian A205123§§GCM§</v>
          </cell>
          <cell r="C356" t="str">
            <v>EC07</v>
          </cell>
        </row>
        <row r="357">
          <cell r="B357" t="str">
            <v>§DOMAVANTRFA§YF.POTPSY.I01.30§MIANET Christian A205123§= 2013/01§Ajustement avenants (h*j)§</v>
          </cell>
          <cell r="C357">
            <v>-77</v>
          </cell>
        </row>
        <row r="358">
          <cell r="B358" t="str">
            <v>§DOMAVANTRFA§YF.POTPSY.I01.30§MIANET Christian A205123§§SCR actuel (€)§</v>
          </cell>
          <cell r="C358">
            <v>864</v>
          </cell>
        </row>
        <row r="359">
          <cell r="B359" t="str">
            <v>§DOMAVANTRFA§YF.POTPSY.I01.30§MOCELLIN Katia A109003§§GCM§</v>
          </cell>
          <cell r="C359" t="str">
            <v>EC03</v>
          </cell>
        </row>
        <row r="360">
          <cell r="B360" t="str">
            <v>§DOMAVANTRFA§YF.POTPSY.I01.30§MOCELLIN Katia A109003§= 2013/01§Ajustement avenants (h*j)§</v>
          </cell>
          <cell r="C360">
            <v>-367.5</v>
          </cell>
        </row>
        <row r="361">
          <cell r="B361" t="str">
            <v>§DOMAVANTRFA§YF.POTPSY.I01.30§MOCELLIN Katia A109003§§SCR actuel (€)§</v>
          </cell>
          <cell r="C361">
            <v>376</v>
          </cell>
        </row>
        <row r="362">
          <cell r="B362" t="str">
            <v>§DOMAVANTRFA§YF.POTPSY.I01.30§PAUL Pascal A526270§§GCM§</v>
          </cell>
          <cell r="C362" t="str">
            <v>EC07</v>
          </cell>
        </row>
        <row r="363">
          <cell r="B363" t="str">
            <v>§DOMAVANTRFA§YF.POTPSY.I01.30§PAUL Pascal A526270§= 2013/01§Ajustement avenants (h*j)§</v>
          </cell>
          <cell r="C363">
            <v>24.999875000000031</v>
          </cell>
        </row>
        <row r="364">
          <cell r="B364" t="str">
            <v>§DOMAVANTRFA§YF.POTPSY.I01.30§PERE Alexandre A176226§= 2013/01§Ajustement avenants (h*j)§</v>
          </cell>
          <cell r="C364">
            <v>-252</v>
          </cell>
        </row>
        <row r="365">
          <cell r="B365" t="str">
            <v>§DOMAVANTRFA§YF.POTPSY.I01.30§PERE Alexandre A176226§§% Affect. projet (défaut)§</v>
          </cell>
          <cell r="C365">
            <v>0</v>
          </cell>
        </row>
        <row r="366">
          <cell r="B366" t="str">
            <v>§DOMAVANTRFA§YF.POTPSY.I01.30§PETIOT Florent A139504§= 2013/01§Ajustement avenants (h*j)§</v>
          </cell>
          <cell r="C366">
            <v>-255.5</v>
          </cell>
        </row>
        <row r="367">
          <cell r="B367" t="str">
            <v>§DOMAVANTRFA§YF.POTPSY.I01.30§PETIOT Florent A139504§§% Affect. projet (défaut)§</v>
          </cell>
          <cell r="C367">
            <v>0</v>
          </cell>
        </row>
        <row r="368">
          <cell r="B368" t="str">
            <v>§DOMAVANTRFA§YF.POTPSY.I01.30§PEUCH Julien A187358§§GCM§</v>
          </cell>
          <cell r="C368" t="str">
            <v>EC05</v>
          </cell>
        </row>
        <row r="369">
          <cell r="B369" t="str">
            <v>§DOMAVANTRFA§YF.POTPSY.I01.30§PEUCH Julien A187358§= 2013/01§Ajustement avenants (h*j)§</v>
          </cell>
          <cell r="C369">
            <v>-142</v>
          </cell>
        </row>
        <row r="370">
          <cell r="B370" t="str">
            <v>§DOMAVANTRFA§YF.POTPSY.I01.30§PEUCH Julien A187358§§SCR actuel (€)§</v>
          </cell>
          <cell r="C370">
            <v>501</v>
          </cell>
        </row>
        <row r="371">
          <cell r="B371" t="str">
            <v>§DOMAVANTRFA§YF.POTPSY.I01.30§POK Vissakh A159306§§GCM§</v>
          </cell>
          <cell r="C371" t="str">
            <v>EC05</v>
          </cell>
        </row>
        <row r="372">
          <cell r="B372" t="str">
            <v>§DOMAVANTRFA§YF.POTPSY.I01.30§POK Vissakh A159306§= 2013/01§Ajustement avenants (h*j)§</v>
          </cell>
          <cell r="C372">
            <v>-39.000374999999906</v>
          </cell>
        </row>
        <row r="373">
          <cell r="B373" t="str">
            <v>§DOMAVANTRFA§YF.POTPSY.I01.30§POK Vissakh A159306§§SCR actuel (€)§</v>
          </cell>
          <cell r="C373">
            <v>501</v>
          </cell>
        </row>
        <row r="374">
          <cell r="B374" t="str">
            <v>§DOMAVANTRFA§YF.POTPSY.I01.30§PUYOL Francois A156862§§GCM§</v>
          </cell>
          <cell r="C374" t="str">
            <v>EC03</v>
          </cell>
        </row>
        <row r="375">
          <cell r="B375" t="str">
            <v>§DOMAVANTRFA§YF.POTPSY.I01.30§PUYOL Francois A156862§= 2013/01§Ajustement avenants (h*j)§</v>
          </cell>
          <cell r="C375">
            <v>-251.25</v>
          </cell>
        </row>
        <row r="376">
          <cell r="B376" t="str">
            <v>§DOMAVANTRFA§YF.POTPSY.I01.30§PUYOL Francois A156862§§% Affect. projet (défaut)§</v>
          </cell>
          <cell r="C376">
            <v>0</v>
          </cell>
        </row>
        <row r="377">
          <cell r="B377" t="str">
            <v>§DOMAVANTRFA§YF.POTPSY.I01.30§RAFFIN David A126760§§GCM§</v>
          </cell>
          <cell r="C377" t="str">
            <v>EC03</v>
          </cell>
        </row>
        <row r="378">
          <cell r="B378" t="str">
            <v>§DOMAVANTRFA§YF.POTPSY.I01.30§RAFFIN David A126760§= 2013/01§Ajustement avenants (h*j)§</v>
          </cell>
          <cell r="C378">
            <v>-87</v>
          </cell>
        </row>
        <row r="379">
          <cell r="B379" t="str">
            <v>§DOMAVANTRFA§YF.POTPSY.I01.30§RAFFIN David A126760§§SCR actuel (€)§</v>
          </cell>
          <cell r="C379">
            <v>294</v>
          </cell>
        </row>
        <row r="380">
          <cell r="B380" t="str">
            <v>§DOMAVANTRFA§YF.POTPSY.I01.30§RAKOTONIRAINY Ranto A504898§§GCM§</v>
          </cell>
          <cell r="C380" t="str">
            <v>AD02</v>
          </cell>
        </row>
        <row r="381">
          <cell r="B381" t="str">
            <v>§DOMAVANTRFA§YF.POTPSY.I01.30§RAKOTONIRAINY Ranto A504898§= 2013/01§Ajustement avenants (h*j)§</v>
          </cell>
          <cell r="C381">
            <v>-223.00012500000008</v>
          </cell>
        </row>
        <row r="382">
          <cell r="B382" t="str">
            <v>§DOMAVANTRFA§YF.POTPSY.I01.30§RAKOTONIRAINY Ranto A504898§§% Affect. projet (défaut)§</v>
          </cell>
          <cell r="C382">
            <v>0</v>
          </cell>
        </row>
        <row r="383">
          <cell r="B383" t="str">
            <v>§DOMAVANTRFA§YF.POTPSY.I01.30§RAYNARD Thomas A526263§§GCM§</v>
          </cell>
          <cell r="C383" t="str">
            <v>ICC06</v>
          </cell>
        </row>
        <row r="384">
          <cell r="B384" t="str">
            <v>§DOMAVANTRFA§YF.POTPSY.I01.30§RAYNARD Thomas A526263§= 2013/01§Ajustement avenants (h*j)§</v>
          </cell>
          <cell r="C384">
            <v>41.499875000000031</v>
          </cell>
        </row>
        <row r="385">
          <cell r="B385" t="str">
            <v>§DOMAVANTRFA§YF.POTPSY.I01.30§REMMIDE Philippe A158498§§% Affect. projet (défaut)§</v>
          </cell>
          <cell r="C385">
            <v>0</v>
          </cell>
        </row>
        <row r="386">
          <cell r="B386" t="str">
            <v>§DOMAVANTRFA§YF.POTPSY.I01.30§RENARD Damien A526271§§GCM§</v>
          </cell>
          <cell r="C386" t="str">
            <v>EC07</v>
          </cell>
        </row>
        <row r="387">
          <cell r="B387" t="str">
            <v>§DOMAVANTRFA§YF.POTPSY.I01.30§RENARD Damien A526271§= 2013/01§Ajustement avenants (h*j)§</v>
          </cell>
          <cell r="C387">
            <v>-170.5</v>
          </cell>
        </row>
        <row r="388">
          <cell r="B388" t="str">
            <v>§DOMAVANTRFA§YF.POTPSY.I01.30§ROCHER Cecile A144431§= 2013/01§Ajustement avenants (h*j)§</v>
          </cell>
          <cell r="C388">
            <v>-255.00012500000003</v>
          </cell>
        </row>
        <row r="389">
          <cell r="B389" t="str">
            <v>§DOMAVANTRFA§YF.POTPSY.I01.30§ROCHER Cecile A144431§§% Affect. projet (défaut)§</v>
          </cell>
          <cell r="C389">
            <v>0</v>
          </cell>
        </row>
        <row r="390">
          <cell r="B390" t="str">
            <v>§DOMAVANTRFA§YF.POTPSY.I01.30§TALLON Michel A135366§§GCM§</v>
          </cell>
          <cell r="C390" t="str">
            <v>EC06</v>
          </cell>
        </row>
        <row r="391">
          <cell r="B391" t="str">
            <v>§DOMAVANTRFA§YF.POTPSY.I01.30§TALLON Michel A135366§= 2013/01§Ajustement avenants (h*j)§</v>
          </cell>
          <cell r="C391">
            <v>-252.49987499999997</v>
          </cell>
        </row>
        <row r="392">
          <cell r="B392" t="str">
            <v>§DOMAVANTRFA§YF.POTPSY.I01.30§TALLON Michel A135366§§% Affect. projet (défaut)§</v>
          </cell>
          <cell r="C392">
            <v>0</v>
          </cell>
        </row>
        <row r="393">
          <cell r="B393" t="str">
            <v>§DOMAVANTRFA§YF.POTPSY.I01.30§THEPAULT Ingrid A177077§§GCM§</v>
          </cell>
          <cell r="C393" t="str">
            <v>EC05</v>
          </cell>
        </row>
        <row r="394">
          <cell r="B394" t="str">
            <v>§DOMAVANTRFA§YF.POTPSY.I01.30§THEPAULT Ingrid A177077§= 2013/01§Ajustement avenants (h*j)§</v>
          </cell>
          <cell r="C394">
            <v>-251.99987500000003</v>
          </cell>
        </row>
        <row r="395">
          <cell r="B395" t="str">
            <v>§DOMAVANTRFA§YF.POTPSY.I01.30§THEPAULT Ingrid A177077§§% Affect. projet (défaut)§</v>
          </cell>
          <cell r="C395">
            <v>0</v>
          </cell>
        </row>
        <row r="396">
          <cell r="B396" t="str">
            <v>§DOMAVANTRFA§YF.POTPSY.I01.30§THEPAULT Mikael A207232§§GCM§</v>
          </cell>
          <cell r="C396" t="str">
            <v>EC05</v>
          </cell>
        </row>
        <row r="397">
          <cell r="B397" t="str">
            <v>§DOMAVANTRFA§YF.POTPSY.I01.30§THEPAULT Mikael A207232§= 2013/01§Ajustement avenants (h*j)§</v>
          </cell>
          <cell r="C397">
            <v>-375.5</v>
          </cell>
        </row>
        <row r="398">
          <cell r="B398" t="str">
            <v>§DOMAVANTRFA§YF.POTPSY.I01.30§THEPAULT Mikael A207232§§SCR actuel (€)§</v>
          </cell>
          <cell r="C398">
            <v>368</v>
          </cell>
        </row>
        <row r="399">
          <cell r="B399" t="str">
            <v>§DOMAVANTRFA§YF.POTPSY.I01.30§THOMAS Nathalie A129680§§GCM§</v>
          </cell>
          <cell r="C399" t="str">
            <v>EC06</v>
          </cell>
        </row>
        <row r="400">
          <cell r="B400" t="str">
            <v>§DOMAVANTRFA§YF.POTPSY.I01.30§THOMAS Nathalie A129680§= 2013/01§Ajustement avenants (h*j)§</v>
          </cell>
          <cell r="C400">
            <v>-450</v>
          </cell>
        </row>
        <row r="401">
          <cell r="B401" t="str">
            <v>§DOMAVANTRFA§YF.POTPSY.I01.30§THOMAS Nathalie A129680§§SCR actuel (€)§</v>
          </cell>
          <cell r="C401">
            <v>431</v>
          </cell>
        </row>
        <row r="402">
          <cell r="B402" t="str">
            <v>§DOMAVANTRFA§YF.POTPSY.I01.30§TIBLE Stephane S227175§§GCM§</v>
          </cell>
          <cell r="C402" t="str">
            <v>EC05</v>
          </cell>
        </row>
        <row r="403">
          <cell r="B403" t="str">
            <v>§DOMAVANTRFA§YF.POTPSY.I01.30§TIBLE Stephane S227175§= 2013/01§Ajustement avenants (h*j)§</v>
          </cell>
          <cell r="C403">
            <v>121.50099999999998</v>
          </cell>
        </row>
        <row r="404">
          <cell r="B404" t="str">
            <v>§DOMAVANTRFA§YF.POTPSY.I01.30§TIBLE Stephane S227175§§SCR actuel (€)§</v>
          </cell>
          <cell r="C404">
            <v>501</v>
          </cell>
        </row>
        <row r="405">
          <cell r="B405" t="str">
            <v>§DOMAVANTRFA§YF.POTPSY.I01.30§TOURRE Coralie A168646§§GCM§</v>
          </cell>
          <cell r="C405" t="str">
            <v>EC03</v>
          </cell>
        </row>
        <row r="406">
          <cell r="B406" t="str">
            <v>§DOMAVANTRFA§YF.POTPSY.I01.30§TOURRE Coralie A168646§= 2013/01§Ajustement avenants (h*j)§</v>
          </cell>
          <cell r="C406">
            <v>-119.00037500000008</v>
          </cell>
        </row>
        <row r="407">
          <cell r="B407" t="str">
            <v>§DOMAVANTRFA§YF.POTPSY.I01.30§TOURRE Coralie A168646§§% Affect. projet (défaut)§</v>
          </cell>
          <cell r="C407">
            <v>0</v>
          </cell>
        </row>
        <row r="408">
          <cell r="B408" t="str">
            <v>§DOMAVANTRFA§YF.POTPSY.I01.30§VAN DER VOORT Sylvie FR02931§§GCM§</v>
          </cell>
          <cell r="C408" t="str">
            <v>EC05</v>
          </cell>
        </row>
        <row r="409">
          <cell r="B409" t="str">
            <v>§DOMAVANTRFA§YF.POTPSY.I01.30§VAN DER VOORT Sylvie FR02931§= 2013/01§Ajustement avenants (h*j)§</v>
          </cell>
          <cell r="C409">
            <v>-5.0001250000000255</v>
          </cell>
        </row>
        <row r="410">
          <cell r="B410" t="str">
            <v>§DOMAVANTRFA§YF.POTPSY.I01.30§VAN DER VOORT Sylvie FR02931§§SCR actuel (€)§</v>
          </cell>
          <cell r="C410">
            <v>501</v>
          </cell>
        </row>
        <row r="411">
          <cell r="B411" t="str">
            <v>§DOMAVANTRFA§YF.POTPSY.I01.30§VANNAXAY Inthalang thao A124118§§GCM§</v>
          </cell>
          <cell r="C411" t="str">
            <v>EC04</v>
          </cell>
        </row>
        <row r="412">
          <cell r="B412" t="str">
            <v>§DOMAVANTRFA§YF.POTPSY.I01.30§VANNAXAY Inthalang thao A124118§= 2013/01§Ajustement avenants (h*j)§</v>
          </cell>
          <cell r="C412">
            <v>-23.999999999999943</v>
          </cell>
        </row>
        <row r="413">
          <cell r="B413" t="str">
            <v>§DOMAVANTRFA§YF.POTPSY.I01.30§VANNAXAY Inthalang thao A124118§§% Affect. projet (défaut)§</v>
          </cell>
          <cell r="C413">
            <v>0</v>
          </cell>
        </row>
        <row r="414">
          <cell r="B414" t="str">
            <v>§DOMAVANTRFA§YF.POTPSY.I01.30§MATTHEY Lorena A129793§§GCM§</v>
          </cell>
          <cell r="C414" t="str">
            <v>EC03</v>
          </cell>
        </row>
        <row r="415">
          <cell r="B415" t="str">
            <v>§DOMAVANTRFA§YF.POTPSY.I01.30§MATTHEY Lorena A129793§= 2013/01§Ajustement av./derive (h*j)§</v>
          </cell>
          <cell r="C415">
            <v>10</v>
          </cell>
        </row>
        <row r="416">
          <cell r="B416" t="str">
            <v>§DOMAVANTRFA§YF.POTPSY.I01.30§MATTHEY Lorena A129793§§SCR actuel (€)§</v>
          </cell>
          <cell r="C416">
            <v>294</v>
          </cell>
        </row>
        <row r="417">
          <cell r="B417" t="str">
            <v>§DOMAVANTRFA§YF.POTPSY.I01.30§ NDJOMO KOUAMOU Jean-philippe§§GCM§</v>
          </cell>
          <cell r="C417" t="str">
            <v>EC02</v>
          </cell>
        </row>
        <row r="418">
          <cell r="B418" t="str">
            <v>§DOMAVANTRFA§YF.POTPSY.I01.30§ NDJOMO KOUAMOU Jean-philippe§= 2013/01§Ajustement av./derive (h*j)§</v>
          </cell>
          <cell r="C418">
            <v>13</v>
          </cell>
        </row>
        <row r="419">
          <cell r="B419" t="str">
            <v>§DOMAVANTRFA§YF.POTPSY.I01.30§ NDJOMO KOUAMOU Jean-philippe§§SCR actuel (€)§</v>
          </cell>
          <cell r="C419">
            <v>258</v>
          </cell>
        </row>
        <row r="420">
          <cell r="B420" t="str">
            <v>§DOMAVANTRFA§YF.POTPSY.I01.30§PAPIN JEREMY§§GCM§</v>
          </cell>
          <cell r="C420" t="str">
            <v>EC03</v>
          </cell>
        </row>
        <row r="421">
          <cell r="B421" t="str">
            <v>§DOMAVANTRFA§YF.POTPSY.I01.30§PAPIN JEREMY§= 2013/01§Ajustement av./derive (h*j)§</v>
          </cell>
          <cell r="C421">
            <v>4</v>
          </cell>
        </row>
        <row r="422">
          <cell r="B422" t="str">
            <v>§DOMAVANTRFA§YF.POTPSY.I01.30§PAPIN JEREMY§§SCR actuel (€)§</v>
          </cell>
          <cell r="C422">
            <v>294</v>
          </cell>
        </row>
        <row r="423">
          <cell r="B423" t="str">
            <v>§DOMAVANTRFA§YF.POTPSY.I01.31§AVIGNON Gilles A109980§§GCM§</v>
          </cell>
          <cell r="C423" t="str">
            <v>EC04</v>
          </cell>
        </row>
        <row r="424">
          <cell r="B424" t="str">
            <v>§DOMAVANTRFA§YF.POTPSY.I01.31§AVIGNON Gilles A109980§= 2013/01§Ajustement avenants (h*j)§</v>
          </cell>
          <cell r="C424">
            <v>-380.5005000000001</v>
          </cell>
        </row>
        <row r="425">
          <cell r="B425" t="str">
            <v>§DOMAVANTRFA§YF.POTPSY.I01.31§AVIGNON Gilles A109980§§SCR actuel (€)§</v>
          </cell>
          <cell r="C425">
            <v>344</v>
          </cell>
        </row>
        <row r="426">
          <cell r="B426" t="str">
            <v>§DOMAVANTRFA§YF.POTPSY.I01.31§BECQUART Gregory A180442§§GCM§</v>
          </cell>
          <cell r="C426" t="str">
            <v>EC05</v>
          </cell>
        </row>
        <row r="427">
          <cell r="B427" t="str">
            <v>§DOMAVANTRFA§YF.POTPSY.I01.31§BECQUART Gregory A180442§= 2013/01§Ajustement avenants (h*j)§</v>
          </cell>
          <cell r="C427">
            <v>-130.99987499999997</v>
          </cell>
        </row>
        <row r="428">
          <cell r="B428" t="str">
            <v>§DOMAVANTRFA§YF.POTPSY.I01.31§BECQUART Gregory A180442§§SCR actuel (€)§</v>
          </cell>
          <cell r="C428">
            <v>501</v>
          </cell>
        </row>
        <row r="429">
          <cell r="B429" t="str">
            <v>§DOMAVANTRFA§YF.POTPSY.I01.31§BENANI Soleiman A182161§= 2013/01§Ajustement avenants (h*j)§</v>
          </cell>
          <cell r="C429">
            <v>-49</v>
          </cell>
        </row>
        <row r="430">
          <cell r="B430" t="str">
            <v>§DOMAVANTRFA§YF.POTPSY.I01.31§BENANI Soleiman A182161§§% Affect. projet (défaut)§</v>
          </cell>
          <cell r="C430">
            <v>0</v>
          </cell>
        </row>
        <row r="431">
          <cell r="B431" t="str">
            <v>§DOMAVANTRFA§YF.POTPSY.I01.31§BERNOS Laurent A159160§§GCM§</v>
          </cell>
          <cell r="C431" t="str">
            <v>EC03</v>
          </cell>
        </row>
        <row r="432">
          <cell r="B432" t="str">
            <v>§DOMAVANTRFA§YF.POTPSY.I01.31§BERNOS Laurent A159160§= 2013/01§Ajustement avenants (h*j)§</v>
          </cell>
          <cell r="C432">
            <v>-318.50012499999997</v>
          </cell>
        </row>
        <row r="433">
          <cell r="B433" t="str">
            <v>§DOMAVANTRFA§YF.POTPSY.I01.31§BERNOS Laurent A159160§§SCR actuel (€)§</v>
          </cell>
          <cell r="C433">
            <v>294</v>
          </cell>
        </row>
        <row r="434">
          <cell r="B434" t="str">
            <v>§DOMAVANTRFA§YF.POTPSY.I01.31§CABROL Ghislain A167946§§GCM§</v>
          </cell>
          <cell r="C434" t="str">
            <v>PM05</v>
          </cell>
        </row>
        <row r="435">
          <cell r="B435" t="str">
            <v>§DOMAVANTRFA§YF.POTPSY.I01.31§CABROL Ghislain A167946§= 2013/01§Ajustement avenants (h*j)§</v>
          </cell>
          <cell r="C435">
            <v>-247.70012500000001</v>
          </cell>
        </row>
        <row r="436">
          <cell r="B436" t="str">
            <v>§DOMAVANTRFA§YF.POTPSY.I01.31§CABROL Ghislain A167946§§SCR actuel (€)§</v>
          </cell>
          <cell r="C436">
            <v>345</v>
          </cell>
        </row>
        <row r="437">
          <cell r="B437" t="str">
            <v>§DOMAVANTRFA§YF.POTPSY.I01.31§CHIHAIB Souhail A171841§§GCM§</v>
          </cell>
          <cell r="C437" t="str">
            <v>EC03</v>
          </cell>
        </row>
        <row r="438">
          <cell r="B438" t="str">
            <v>§DOMAVANTRFA§YF.POTPSY.I01.31§CHIHAIB Souhail A171841§= 2013/01§Ajustement av./derive (h*j)§</v>
          </cell>
          <cell r="C438">
            <v>110</v>
          </cell>
        </row>
        <row r="439">
          <cell r="B439" t="str">
            <v>§DOMAVANTRFA§YF.POTPSY.I01.31§CHIHAIB Souhail A171841§§SCR actuel (€)§</v>
          </cell>
          <cell r="C439">
            <v>376</v>
          </cell>
        </row>
        <row r="440">
          <cell r="B440" t="str">
            <v>§DOMAVANTRFA§YF.POTPSY.I01.31§CAIZERGUES Jerome A510561§§GCM§</v>
          </cell>
          <cell r="C440" t="str">
            <v>ICC04</v>
          </cell>
        </row>
        <row r="441">
          <cell r="B441" t="str">
            <v>§DOMAVANTRFA§YF.POTPSY.I01.31§CAIZERGUES Jerome A510561§= 2013/01§Ajustement avenants (h*j)§</v>
          </cell>
          <cell r="C441">
            <v>-52</v>
          </cell>
        </row>
        <row r="442">
          <cell r="B442" t="str">
            <v>§DOMAVANTRFA§YF.POTPSY.I01.31§CAIZERGUES Jerome A510561§§% Affect. projet (défaut)§</v>
          </cell>
          <cell r="C442">
            <v>0</v>
          </cell>
        </row>
        <row r="443">
          <cell r="B443" t="str">
            <v>§DOMAVANTRFA§YF.POTPSY.I01.31§CHASSARY Clement A212588§§GCM§</v>
          </cell>
          <cell r="C443" t="str">
            <v>EC02</v>
          </cell>
        </row>
        <row r="444">
          <cell r="B444" t="str">
            <v>§DOMAVANTRFA§YF.POTPSY.I01.31§CHASSARY Clement A212588§= 2013/01§Ajustement avenants (h*j)§</v>
          </cell>
          <cell r="C444">
            <v>-334.5</v>
          </cell>
        </row>
        <row r="445">
          <cell r="B445" t="str">
            <v>§DOMAVANTRFA§YF.POTPSY.I01.31§CHASSARY Clement A212588§§SCR actuel (€)§</v>
          </cell>
          <cell r="C445">
            <v>258</v>
          </cell>
        </row>
        <row r="446">
          <cell r="B446" t="str">
            <v>§DOMAVANTRFA§YF.POTPSY.I01.31§GONZALEZ Bruno S228413§§GCM§</v>
          </cell>
          <cell r="C446" t="str">
            <v>EC04</v>
          </cell>
        </row>
        <row r="447">
          <cell r="B447" t="str">
            <v>§DOMAVANTRFA§YF.POTPSY.I01.31§GONZALEZ Bruno S228413§= 2013/01§Ajustement avenants (h*j)§</v>
          </cell>
          <cell r="C447">
            <v>-226.00012499999997</v>
          </cell>
        </row>
        <row r="448">
          <cell r="B448" t="str">
            <v>§DOMAVANTRFA§YF.POTPSY.I01.31§GONZALEZ Bruno S228413§§SCR actuel (€)§</v>
          </cell>
          <cell r="C448">
            <v>344</v>
          </cell>
        </row>
        <row r="449">
          <cell r="B449" t="str">
            <v>§DOMAVANTRFA§YF.POTPSY.I01.31§HAMON Brieux FR23252§§GCM§</v>
          </cell>
          <cell r="C449" t="str">
            <v>PM06</v>
          </cell>
        </row>
        <row r="450">
          <cell r="B450" t="str">
            <v>§DOMAVANTRFA§YF.POTPSY.I01.31§HAMON Brieux FR23252§= 2013/01§Ajustement avenants (h*j)§</v>
          </cell>
          <cell r="C450">
            <v>-152.00024999999997</v>
          </cell>
        </row>
        <row r="451">
          <cell r="B451" t="str">
            <v>§DOMAVANTRFA§YF.POTPSY.I01.31§HAMON Brieux FR23252§§% Affect. projet (défaut)§</v>
          </cell>
          <cell r="C451">
            <v>0</v>
          </cell>
        </row>
        <row r="452">
          <cell r="B452" t="str">
            <v>§DOMAVANTRFA§YF.POTPSY.I01.31§HOSPITAL Philippe S243295§= 2013/01§Ajustement avenants (h*j)§</v>
          </cell>
          <cell r="C452">
            <v>-60</v>
          </cell>
        </row>
        <row r="453">
          <cell r="B453" t="str">
            <v>§DOMAVANTRFA§YF.POTPSY.I01.31§HOSPITAL Philippe S243295§§% Affect. projet (défaut)§</v>
          </cell>
          <cell r="C453">
            <v>0</v>
          </cell>
        </row>
        <row r="454">
          <cell r="B454" t="str">
            <v>§DOMAVANTRFA§YF.POTPSY.I01.31§INGLEBERT Donald A507721§§GCM§</v>
          </cell>
          <cell r="C454" t="str">
            <v>EC05</v>
          </cell>
        </row>
        <row r="455">
          <cell r="B455" t="str">
            <v>§DOMAVANTRFA§YF.POTPSY.I01.31§INGLEBERT Donald A507721§= 2013/01§Ajustement avenants (h*j)§</v>
          </cell>
          <cell r="C455">
            <v>-355.00012499999991</v>
          </cell>
        </row>
        <row r="456">
          <cell r="B456" t="str">
            <v>§DOMAVANTRFA§YF.POTPSY.I01.31§INGLEBERT Donald A507721§§% Affect. projet (défaut)§</v>
          </cell>
          <cell r="C456">
            <v>0</v>
          </cell>
        </row>
        <row r="457">
          <cell r="B457" t="str">
            <v>§DOMAVANTRFA§YF.POTPSY.I01.31§LY Chamroeun FR21016§§GCM§</v>
          </cell>
          <cell r="C457" t="str">
            <v>EC05</v>
          </cell>
        </row>
        <row r="458">
          <cell r="B458" t="str">
            <v>§DOMAVANTRFA§YF.POTPSY.I01.31§LY Chamroeun FR21016§= 2013/01§Ajustement avenants (h*j)§</v>
          </cell>
          <cell r="C458">
            <v>-273.00012500000003</v>
          </cell>
        </row>
        <row r="459">
          <cell r="B459" t="str">
            <v>§DOMAVANTRFA§YF.POTPSY.I01.31§LY Chamroeun FR21016§§% Affect. projet (défaut)§</v>
          </cell>
          <cell r="C459">
            <v>0</v>
          </cell>
        </row>
        <row r="460">
          <cell r="B460" t="str">
            <v>§DOMAVANTRFA§YF.POTPSY.I01.31§PEUCH Julien A187358§§GCM§</v>
          </cell>
          <cell r="C460" t="str">
            <v>EC05</v>
          </cell>
        </row>
        <row r="461">
          <cell r="B461" t="str">
            <v>§DOMAVANTRFA§YF.POTPSY.I01.31§PEUCH Julien A187358§= 2013/01§Ajustement avenants (h*j)§</v>
          </cell>
          <cell r="C461">
            <v>-89.500125000000025</v>
          </cell>
        </row>
        <row r="462">
          <cell r="B462" t="str">
            <v>§DOMAVANTRFA§YF.POTPSY.I01.31§PEUCH Julien A187358§§SCR actuel (€)§</v>
          </cell>
          <cell r="C462">
            <v>501</v>
          </cell>
        </row>
        <row r="463">
          <cell r="B463" t="str">
            <v>§DOMAVANTRFA§YF.POTPSY.I01.31§RAFFIN David A126760§§GCM§</v>
          </cell>
          <cell r="C463" t="str">
            <v>EC03</v>
          </cell>
        </row>
        <row r="464">
          <cell r="B464" t="str">
            <v>§DOMAVANTRFA§YF.POTPSY.I01.31§RAFFIN David A126760§= 2013/01§Ajustement avenants (h*j)§</v>
          </cell>
          <cell r="C464">
            <v>-291.75</v>
          </cell>
        </row>
        <row r="465">
          <cell r="B465" t="str">
            <v>§DOMAVANTRFA§YF.POTPSY.I01.31§RAFFIN David A126760§§SCR actuel (€)§</v>
          </cell>
          <cell r="C465">
            <v>294</v>
          </cell>
        </row>
        <row r="466">
          <cell r="B466" t="str">
            <v>§DOMAVANTRFA§YF.POTPSY.I01.31§SAQUIA LEKBIRA Nissrine A180449§§GCM§</v>
          </cell>
          <cell r="C466" t="str">
            <v>EC03</v>
          </cell>
        </row>
        <row r="467">
          <cell r="B467" t="str">
            <v>§DOMAVANTRFA§YF.POTPSY.I01.31§SAQUIA LEKBIRA Nissrine A180449§= 2013/01§Ajustement avenants (h*j)§</v>
          </cell>
          <cell r="C467">
            <v>-138.00012499999997</v>
          </cell>
        </row>
        <row r="468">
          <cell r="B468" t="str">
            <v>§DOMAVANTRFA§YF.POTPSY.I01.31§SAQUIA LEKBIRA Nissrine A180449§§% Affect. projet (défaut)§</v>
          </cell>
          <cell r="C468">
            <v>0</v>
          </cell>
        </row>
        <row r="469">
          <cell r="B469" t="str">
            <v>§DOMAVANTRFA§YF.POTPSY.I01.31§TAHTAH Zeina A141827§§GCM§</v>
          </cell>
          <cell r="C469" t="str">
            <v>BMC04</v>
          </cell>
        </row>
        <row r="470">
          <cell r="B470" t="str">
            <v>§DOMAVANTRFA§YF.POTPSY.I01.31§TAHTAH Zeina A141827§= 2013/01§Ajustement avenants (h*j)§</v>
          </cell>
          <cell r="C470">
            <v>-234.00024999999999</v>
          </cell>
        </row>
        <row r="471">
          <cell r="B471" t="str">
            <v>§DOMAVANTRFA§YF.POTPSY.I01.31§TAHTAH Zeina A141827§§% Affect. projet (défaut)§</v>
          </cell>
          <cell r="C471">
            <v>0</v>
          </cell>
        </row>
        <row r="472">
          <cell r="B472" t="str">
            <v>§DOMAVANTRFA§YF.POTPSY.I01.31§THOMAS Nathalie A129680§§GCM§</v>
          </cell>
          <cell r="C472" t="str">
            <v>EC06</v>
          </cell>
        </row>
        <row r="473">
          <cell r="B473" t="str">
            <v>§DOMAVANTRFA§YF.POTPSY.I01.31§THOMAS Nathalie A129680§= 2013/01§Ajustement avenants (h*j)§</v>
          </cell>
          <cell r="C473">
            <v>-495</v>
          </cell>
        </row>
        <row r="474">
          <cell r="B474" t="str">
            <v>§DOMAVANTRFA§YF.POTPSY.I01.31§THOMAS Nathalie A129680§§SCR actuel (€)§</v>
          </cell>
          <cell r="C474">
            <v>431</v>
          </cell>
        </row>
        <row r="475">
          <cell r="B475" t="str">
            <v>§DOMAVANTRFA§YF.POTPSY.I01.31§PAPIN JEREMY§§GCM§</v>
          </cell>
          <cell r="C475" t="str">
            <v>EC03</v>
          </cell>
        </row>
        <row r="476">
          <cell r="B476" t="str">
            <v>§DOMAVANTRFA§YF.POTPSY.I01.31§PAPIN JEREMY§= 2013/01§Ajustement av./derive (h*j)§</v>
          </cell>
          <cell r="C476">
            <v>11</v>
          </cell>
        </row>
        <row r="477">
          <cell r="B477" t="str">
            <v>§DOMAVANTRFA§YF.POTPSY.I01.31§PAPIN JEREMY§§SCR actuel (€)§</v>
          </cell>
          <cell r="C477">
            <v>294</v>
          </cell>
        </row>
        <row r="478">
          <cell r="B478" t="str">
            <v>§DOMAVANTRFA§YF.POTPSY.I01.31§MATTHEY Lorena A129793§§GCM§</v>
          </cell>
          <cell r="C478" t="str">
            <v>EC03</v>
          </cell>
        </row>
        <row r="479">
          <cell r="B479" t="str">
            <v>§DOMAVANTRFA§YF.POTPSY.I01.31§MATTHEY Lorena A129793§= 2013/01§Ajustement av./derive (h*j)§</v>
          </cell>
          <cell r="C479">
            <v>10</v>
          </cell>
        </row>
        <row r="480">
          <cell r="B480" t="str">
            <v>§DOMAVANTRFA§YF.POTPSY.I01.31§MATTHEY Lorena A129793§§SCR actuel (€)§</v>
          </cell>
          <cell r="C480">
            <v>294</v>
          </cell>
        </row>
        <row r="481">
          <cell r="B481" t="str">
            <v>§DOMAVANTRFA§YF.POTPSY.I01.31§TOURRE Coralie A168646§§GCM§</v>
          </cell>
          <cell r="C481" t="str">
            <v>EC03</v>
          </cell>
        </row>
        <row r="482">
          <cell r="B482" t="str">
            <v>§DOMAVANTRFA§YF.POTPSY.I01.31§TOURRE Coralie A168646§= 2013/01§Ajustement avenants (h*j)§</v>
          </cell>
          <cell r="C482">
            <v>-411</v>
          </cell>
        </row>
        <row r="483">
          <cell r="B483" t="str">
            <v>§DOMAVANTRFA§YF.POTPSY.I01.31§TOURRE Coralie A168646§§SCR actuel (€)§</v>
          </cell>
          <cell r="C483">
            <v>294</v>
          </cell>
        </row>
        <row r="484">
          <cell r="B484" t="str">
            <v>§DOMAVANTRFA§YF.POTPSY.I01.40§CABROL Ghislain A167946§§GCM§</v>
          </cell>
          <cell r="C484" t="str">
            <v>PM05</v>
          </cell>
        </row>
        <row r="485">
          <cell r="B485" t="str">
            <v>§DOMAVANTRFA§YF.POTPSY.I01.40§CABROL Ghislain A167946§= 2013/01§Ajustement avenants (h*j)§</v>
          </cell>
          <cell r="C485">
            <v>-241.59962499999997</v>
          </cell>
        </row>
        <row r="486">
          <cell r="B486" t="str">
            <v>§DOMAVANTRFA§YF.POTPSY.I01.40§CABROL Ghislain A167946§§SCR actuel (€)§</v>
          </cell>
          <cell r="C486">
            <v>345</v>
          </cell>
        </row>
        <row r="487">
          <cell r="B487" t="str">
            <v>§DOMAVANTRFA§YF.POTPSY.I01.40§CHEN Jun A175345§§GCM§</v>
          </cell>
          <cell r="C487" t="str">
            <v>EC04</v>
          </cell>
        </row>
        <row r="488">
          <cell r="B488" t="str">
            <v>§DOMAVANTRFA§YF.POTPSY.I01.40§CHEN Jun A175345§= 2013/01§Ajustement avenants (h*j)§</v>
          </cell>
          <cell r="C488">
            <v>-134.99999999999994</v>
          </cell>
        </row>
        <row r="489">
          <cell r="B489" t="str">
            <v>§DOMAVANTRFA§YF.POTPSY.I01.40§CHEN Jun A175345§§% Affect. projet (défaut)§</v>
          </cell>
          <cell r="C489">
            <v>0</v>
          </cell>
        </row>
        <row r="490">
          <cell r="B490" t="str">
            <v>§DOMAVANTRFA§YF.POTPSY.I01.40§CRAMPON Adrien A177793§§GCM§</v>
          </cell>
          <cell r="C490" t="str">
            <v>EC04</v>
          </cell>
        </row>
        <row r="491">
          <cell r="B491" t="str">
            <v>§DOMAVANTRFA§YF.POTPSY.I01.40§CRAMPON Adrien A177793§= 2013/01§Ajustement avenants (h*j)§</v>
          </cell>
          <cell r="C491">
            <v>-256.39999999999998</v>
          </cell>
        </row>
        <row r="492">
          <cell r="B492" t="str">
            <v>§DOMAVANTRFA§YF.POTPSY.I01.40§CRAMPON Adrien A177793§§% Affect. projet (défaut)§</v>
          </cell>
          <cell r="C492">
            <v>0</v>
          </cell>
        </row>
        <row r="493">
          <cell r="B493" t="str">
            <v>§DOMAVANTRFA§YF.POTPSY.I01.40§EMONIDE Alex FR10735§§GCM§</v>
          </cell>
          <cell r="C493" t="str">
            <v>EC06</v>
          </cell>
        </row>
        <row r="494">
          <cell r="B494" t="str">
            <v>§DOMAVANTRFA§YF.POTPSY.I01.40§EMONIDE Alex FR10735§= 2013/01§Ajustement avenants (h*j)§</v>
          </cell>
          <cell r="C494">
            <v>-487</v>
          </cell>
        </row>
        <row r="495">
          <cell r="B495" t="str">
            <v>§DOMAVANTRFA§YF.POTPSY.I01.40§EMONIDE Alex FR10735§§% Affect. projet (défaut)§</v>
          </cell>
          <cell r="C495">
            <v>0</v>
          </cell>
        </row>
        <row r="496">
          <cell r="B496" t="str">
            <v>§DOMAVANTRFA§YF.POTPSY.I01.40§GONZALEZ Bruno S228413§§GCM§</v>
          </cell>
          <cell r="C496" t="str">
            <v>EC04</v>
          </cell>
        </row>
        <row r="497">
          <cell r="B497" t="str">
            <v>§DOMAVANTRFA§YF.POTPSY.I01.40§GONZALEZ Bruno S228413§= 2013/01§Ajustement avenants (h*j)§</v>
          </cell>
          <cell r="C497">
            <v>-200.24999999999989</v>
          </cell>
        </row>
        <row r="498">
          <cell r="B498" t="str">
            <v>§DOMAVANTRFA§YF.POTPSY.I01.40§GONZALEZ Bruno S228413§§SCR actuel (€)§</v>
          </cell>
          <cell r="C498">
            <v>344</v>
          </cell>
        </row>
        <row r="499">
          <cell r="B499" t="str">
            <v>§DOMAVANTRFA§YF.POTPSY.I01.40§GRIGNON Isabelle A118469§§GCM§</v>
          </cell>
          <cell r="C499" t="str">
            <v>PRM08</v>
          </cell>
        </row>
        <row r="500">
          <cell r="B500" t="str">
            <v>§DOMAVANTRFA§YF.POTPSY.I01.40§GRIGNON Isabelle A118469§= 2013/01§Ajustement avenants (h*j)§</v>
          </cell>
          <cell r="C500">
            <v>-261.00000000000006</v>
          </cell>
        </row>
        <row r="501">
          <cell r="B501" t="str">
            <v>§DOMAVANTRFA§YF.POTPSY.I01.40§GRIGNON Isabelle A118469§§% Affect. projet (défaut)§</v>
          </cell>
          <cell r="C501">
            <v>0</v>
          </cell>
        </row>
        <row r="502">
          <cell r="B502" t="str">
            <v>§DOMAVANTRFA§YF.POTPSY.I01.40§RAFFIN David A126760§§GCM§</v>
          </cell>
          <cell r="C502" t="str">
            <v>EC03</v>
          </cell>
        </row>
        <row r="503">
          <cell r="B503" t="str">
            <v>§DOMAVANTRFA§YF.POTPSY.I01.40§RAFFIN David A126760§= 2013/01§Ajustement avenants (h*j)§</v>
          </cell>
          <cell r="C503">
            <v>-159.24999999999989</v>
          </cell>
        </row>
        <row r="504">
          <cell r="B504" t="str">
            <v>§DOMAVANTRFA§YF.POTPSY.I01.40§RAFFIN David A126760§§SCR actuel (€)§</v>
          </cell>
          <cell r="C504">
            <v>294</v>
          </cell>
        </row>
        <row r="505">
          <cell r="B505" t="str">
            <v>§DOMAVANTRFA§YF.POTPSY.I01.40§TRAN Thierry FR10777§§GCM§</v>
          </cell>
          <cell r="C505" t="str">
            <v>EC05</v>
          </cell>
        </row>
        <row r="506">
          <cell r="B506" t="str">
            <v>§DOMAVANTRFA§YF.POTPSY.I01.40§TRAN Thierry FR10777§= 2013/01§Ajustement avenants (h*j)§</v>
          </cell>
          <cell r="C506">
            <v>182.99962499999992</v>
          </cell>
        </row>
        <row r="507">
          <cell r="B507" t="str">
            <v>§DOMAVANTRFA§YF.POTPSY.I01.40§TRAN Thierry FR10777§§SCR actuel (€)§</v>
          </cell>
          <cell r="C507">
            <v>501</v>
          </cell>
        </row>
        <row r="508">
          <cell r="B508" t="str">
            <v>§DOMAVANTRFA§YF.POTPSY.I01.41§CABROL Ghislain A167946§§GCM§</v>
          </cell>
          <cell r="C508" t="str">
            <v>PM05</v>
          </cell>
        </row>
        <row r="509">
          <cell r="B509" t="str">
            <v>§DOMAVANTRFA§YF.POTPSY.I01.41§CABROL Ghislain A167946§= 2013/01§Ajustement avenants (h*j)§</v>
          </cell>
          <cell r="C509">
            <v>-239.6</v>
          </cell>
        </row>
        <row r="510">
          <cell r="B510" t="str">
            <v>§DOMAVANTRFA§YF.POTPSY.I01.41§CABROL Ghislain A167946§§% Affect. projet (défaut)§</v>
          </cell>
          <cell r="C510">
            <v>0</v>
          </cell>
        </row>
        <row r="511">
          <cell r="B511" t="str">
            <v>§DOMAVANTRFA§YF.POTPSY.I01.41§CHIHAIB Souhail A171841§§GCM§</v>
          </cell>
          <cell r="C511" t="str">
            <v>EC03</v>
          </cell>
        </row>
        <row r="512">
          <cell r="B512" t="str">
            <v>§DOMAVANTRFA§YF.POTPSY.I01.41§CHIHAIB Souhail A171841§= 2013/01§Ajustement avenants (h*j)§</v>
          </cell>
          <cell r="C512">
            <v>-217.99999999999994</v>
          </cell>
        </row>
        <row r="513">
          <cell r="B513" t="str">
            <v>§DOMAVANTRFA§YF.POTPSY.I01.41§CHIHAIB Souhail A171841§§% Affect. projet (défaut)§</v>
          </cell>
          <cell r="C513">
            <v>0</v>
          </cell>
        </row>
        <row r="514">
          <cell r="B514" t="str">
            <v>§DOMAVANTRFA§YF.POTPSY.I01.41§GANTEAUME Francois A541423§§GCM§</v>
          </cell>
          <cell r="C514" t="str">
            <v>EC06</v>
          </cell>
        </row>
        <row r="515">
          <cell r="B515" t="str">
            <v>§DOMAVANTRFA§YF.POTPSY.I01.41§GANTEAUME Francois A541423§= 2013/01§Ajustement avenants (h*j)§</v>
          </cell>
          <cell r="C515">
            <v>120.000125</v>
          </cell>
        </row>
        <row r="516">
          <cell r="B516" t="str">
            <v>§DOMAVANTRFA§YF.POTPSY.I01.41§GANTEAUME Francois A541423§§SCR actuel (€)§</v>
          </cell>
          <cell r="C516">
            <v>604</v>
          </cell>
        </row>
        <row r="517">
          <cell r="B517" t="str">
            <v>§DOMAVANTRFA§YF.POTPSY.I01.41§GRIGNON Isabelle A118469§§GCM§</v>
          </cell>
          <cell r="C517" t="str">
            <v>PRM08</v>
          </cell>
        </row>
        <row r="518">
          <cell r="B518" t="str">
            <v>§DOMAVANTRFA§YF.POTPSY.I01.41§GRIGNON Isabelle A118469§= 2013/01§Ajustement avenants (h*j)§</v>
          </cell>
          <cell r="C518">
            <v>-66</v>
          </cell>
        </row>
        <row r="519">
          <cell r="B519" t="str">
            <v>§DOMAVANTRFA§YF.POTPSY.I01.41§GRIGNON Isabelle A118469§§% Affect. projet (défaut)§</v>
          </cell>
          <cell r="C519">
            <v>0</v>
          </cell>
        </row>
        <row r="520">
          <cell r="B520" t="str">
            <v>§DOMAVANTRFA§YF.POTPSY.I01.41§LE NAOUR Herve A118675§= 2013/01§Ajustement avenants (h*j)§</v>
          </cell>
          <cell r="C520">
            <v>-73.999875000000003</v>
          </cell>
        </row>
        <row r="521">
          <cell r="B521" t="str">
            <v>§DOMAVANTRFA§YF.POTPSY.I01.41§LE NAOUR Herve A118675§§% Affect. projet (défaut)§</v>
          </cell>
          <cell r="C521">
            <v>0</v>
          </cell>
        </row>
        <row r="522">
          <cell r="B522" t="str">
            <v>§DOMAVANTRFA§YF.POTPSY.I01.41§MATTHEY Lorena A129793§§GCM§</v>
          </cell>
          <cell r="C522" t="str">
            <v>EC03</v>
          </cell>
        </row>
        <row r="523">
          <cell r="B523" t="str">
            <v>§DOMAVANTRFA§YF.POTPSY.I01.41§MATTHEY Lorena A129793§= 2013/01§Ajustement avenants (h*j)§</v>
          </cell>
          <cell r="C523">
            <v>-207.5</v>
          </cell>
        </row>
        <row r="524">
          <cell r="B524" t="str">
            <v>§DOMAVANTRFA§YF.POTPSY.I01.41§MATTHEY Lorena A129793§§SCR actuel (€)§</v>
          </cell>
          <cell r="C524">
            <v>294</v>
          </cell>
        </row>
        <row r="525">
          <cell r="B525" t="str">
            <v>§DOMAVANTRFA§YF.POTPSY.I01.41§MIRAMONT Laurent FR16846§§GCM§</v>
          </cell>
          <cell r="C525" t="str">
            <v>PM06</v>
          </cell>
        </row>
        <row r="526">
          <cell r="B526" t="str">
            <v>§DOMAVANTRFA§YF.POTPSY.I01.41§MIRAMONT Laurent FR16846§= 2013/01§Ajustement avenants (h*j)§</v>
          </cell>
          <cell r="C526">
            <v>-44.499875000000003</v>
          </cell>
        </row>
        <row r="527">
          <cell r="B527" t="str">
            <v>§DOMAVANTRFA§YF.POTPSY.I01.41§MIRAMONT Laurent FR16846§§% Affect. projet (défaut)§</v>
          </cell>
          <cell r="C527">
            <v>0</v>
          </cell>
        </row>
        <row r="528">
          <cell r="B528" t="str">
            <v>§DOMAVANTRFA§YF.POTPSY.I01.41§RAKOTONIRAINY Ranto A504898§§GCM§</v>
          </cell>
          <cell r="C528" t="str">
            <v>AD02</v>
          </cell>
        </row>
        <row r="529">
          <cell r="B529" t="str">
            <v>§DOMAVANTRFA§YF.POTPSY.I01.41§RAKOTONIRAINY Ranto A504898§= 2013/01§Ajustement avenants (h*j)§</v>
          </cell>
          <cell r="C529">
            <v>-52</v>
          </cell>
        </row>
        <row r="530">
          <cell r="B530" t="str">
            <v>§DOMAVANTRFA§YF.POTPSY.I01.41§RAKOTONIRAINY Ranto A504898§§SCR actuel (€)§</v>
          </cell>
          <cell r="C530">
            <v>249</v>
          </cell>
        </row>
        <row r="531">
          <cell r="B531" t="str">
            <v>§DOMAVANTRFA§YF.POTPSY.I01.41§TANGUY Lina A105121§§GCM§</v>
          </cell>
          <cell r="C531" t="str">
            <v>EC03</v>
          </cell>
        </row>
        <row r="532">
          <cell r="B532" t="str">
            <v>§DOMAVANTRFA§YF.POTPSY.I01.41§TANGUY Lina A105121§= 2013/01§Ajustement avenants (h*j)§</v>
          </cell>
          <cell r="C532">
            <v>-303</v>
          </cell>
        </row>
        <row r="533">
          <cell r="B533" t="str">
            <v>§DOMAVANTRFA§YF.POTPSY.I01.41§TANGUY Lina A105121§§SCR actuel (€)§</v>
          </cell>
          <cell r="C533">
            <v>376</v>
          </cell>
        </row>
        <row r="534">
          <cell r="B534" t="str">
            <v>§DOMAVANTRFA§YF.POTPSY.I01.41§THOMAS Nathalie A129680§§GCM§</v>
          </cell>
          <cell r="C534" t="str">
            <v>EC06</v>
          </cell>
        </row>
        <row r="535">
          <cell r="B535" t="str">
            <v>§DOMAVANTRFA§YF.POTPSY.I01.41§THOMAS Nathalie A129680§= 2013/01§Ajustement avenants (h*j)§</v>
          </cell>
          <cell r="C535">
            <v>-223</v>
          </cell>
        </row>
        <row r="536">
          <cell r="B536" t="str">
            <v>§DOMAVANTRFA§YF.POTPSY.I01.41§THOMAS Nathalie A129680§§SCR actuel (€)§</v>
          </cell>
          <cell r="C536">
            <v>431</v>
          </cell>
        </row>
        <row r="537">
          <cell r="B537" t="str">
            <v>§DOMAVANTRFA§YF.POTPSY.I01.41§TOURRE Coralie A168646§§GCM§</v>
          </cell>
          <cell r="C537" t="str">
            <v>EC03</v>
          </cell>
        </row>
        <row r="538">
          <cell r="B538" t="str">
            <v>§DOMAVANTRFA§YF.POTPSY.I01.41§TOURRE Coralie A168646§= 2013/01§Ajustement avenants (h*j)§</v>
          </cell>
          <cell r="C538">
            <v>-151.99987500000003</v>
          </cell>
        </row>
        <row r="539">
          <cell r="B539" t="str">
            <v>§DOMAVANTRFA§YF.POTPSY.I01.41§TOURRE Coralie A168646§§SCR actuel (€)§</v>
          </cell>
          <cell r="C539">
            <v>294</v>
          </cell>
        </row>
        <row r="540">
          <cell r="B540" t="str">
            <v>§AVANTRMA-A§YF.POTPSY.I01.30§AGREBI Brahim A122875§§% Affect. projet (défaut)§</v>
          </cell>
          <cell r="C540">
            <v>0</v>
          </cell>
        </row>
        <row r="541">
          <cell r="B541" t="str">
            <v>§AVANTRMA-A§YF.POTPSY.I01.30§AVIGNON Gilles A109980§§GCM§</v>
          </cell>
          <cell r="C541" t="str">
            <v>EC04</v>
          </cell>
        </row>
        <row r="542">
          <cell r="B542" t="str">
            <v>§AVANTRMA-A§YF.POTPSY.I01.30§AVIGNON Gilles A109980§= 2013/01§Ajustement avenants (h*j)§</v>
          </cell>
          <cell r="C542">
            <v>-243.5</v>
          </cell>
        </row>
        <row r="543">
          <cell r="B543" t="str">
            <v>§AVANTRMA-A§YF.POTPSY.I01.30§AVIGNON Gilles A109980§§% Affect. projet (défaut)§</v>
          </cell>
          <cell r="C543">
            <v>0</v>
          </cell>
        </row>
        <row r="544">
          <cell r="B544" t="str">
            <v>§AVANTRMA-A§YF.POTPSY.I01.30§AZZOUZ Hacene A503508§§GCM§</v>
          </cell>
          <cell r="C544" t="str">
            <v>AD02</v>
          </cell>
        </row>
        <row r="545">
          <cell r="B545" t="str">
            <v>§AVANTRMA-A§YF.POTPSY.I01.30§AZZOUZ Hacene A503508§= 2013/01§Ajustement avenants (h*j)§</v>
          </cell>
          <cell r="C545">
            <v>156.99962499999992</v>
          </cell>
        </row>
        <row r="546">
          <cell r="B546" t="str">
            <v>§AVANTRMA-A§YF.POTPSY.I01.30§AZZOUZ Hacene A503508§§SCR actuel (€)§</v>
          </cell>
          <cell r="C546">
            <v>321</v>
          </cell>
        </row>
        <row r="547">
          <cell r="B547" t="str">
            <v>§AVANTRMA-A§YF.POTPSY.I01.30§BERNOS Laurent A159160§§GCM§</v>
          </cell>
          <cell r="C547" t="str">
            <v>EC03</v>
          </cell>
        </row>
        <row r="548">
          <cell r="B548" t="str">
            <v>§AVANTRMA-A§YF.POTPSY.I01.30§BERNOS Laurent A159160§= 2013/01§Ajustement avenants (h*j)§</v>
          </cell>
          <cell r="C548">
            <v>-486.25</v>
          </cell>
        </row>
        <row r="549">
          <cell r="B549" t="str">
            <v>§AVANTRMA-A§YF.POTPSY.I01.30§BERNOS Laurent A159160§§% Affect. projet (défaut)§</v>
          </cell>
          <cell r="C549">
            <v>0</v>
          </cell>
        </row>
        <row r="550">
          <cell r="B550" t="str">
            <v>§AVANTRMA-A§YF.POTPSY.I01.30§BETTEKA Baya A506299§§GCM§</v>
          </cell>
          <cell r="C550" t="str">
            <v>EC02</v>
          </cell>
        </row>
        <row r="551">
          <cell r="B551" t="str">
            <v>§AVANTRMA-A§YF.POTPSY.I01.30§BETTEKA Baya A506299§= 2013/01§Ajustement avenants (h*j)§</v>
          </cell>
          <cell r="C551">
            <v>-136.99974999999995</v>
          </cell>
        </row>
        <row r="552">
          <cell r="B552" t="str">
            <v>§AVANTRMA-A§YF.POTPSY.I01.30§BETTEKA Baya A506299§§% Affect. projet (défaut)§</v>
          </cell>
          <cell r="C552">
            <v>0</v>
          </cell>
        </row>
        <row r="553">
          <cell r="B553" t="str">
            <v>§AVANTRMA-A§YF.POTPSY.I01.30§BOCE Geraldine S237673§= 2013/01§Ajustement avenants (h*j)§</v>
          </cell>
          <cell r="C553">
            <v>-520.99987499999997</v>
          </cell>
        </row>
        <row r="554">
          <cell r="B554" t="str">
            <v>§AVANTRMA-A§YF.POTPSY.I01.30§BOCE Geraldine S237673§§% Affect. projet (défaut)§</v>
          </cell>
          <cell r="C554">
            <v>0</v>
          </cell>
        </row>
        <row r="555">
          <cell r="B555" t="str">
            <v>§AVANTRMA-A§YF.POTPSY.I01.30§CABROL Ghislain A167946§§GCM§</v>
          </cell>
          <cell r="C555" t="str">
            <v>PM05</v>
          </cell>
        </row>
        <row r="556">
          <cell r="B556" t="str">
            <v>§AVANTRMA-A§YF.POTPSY.I01.30§CABROL Ghislain A167946§= 2013/01§Ajustement avenants (h*j)§</v>
          </cell>
          <cell r="C556">
            <v>84.450000000000017</v>
          </cell>
        </row>
        <row r="557">
          <cell r="B557" t="str">
            <v>§AVANTRMA-A§YF.POTPSY.I01.30§CABROL Ghislain A167946§§SCR actuel (€)§</v>
          </cell>
          <cell r="C557">
            <v>395</v>
          </cell>
        </row>
        <row r="558">
          <cell r="B558" t="str">
            <v>§AVANTRMA-A§YF.POTPSY.I01.30§CAILLAVET Naguy A526266§§GCM§</v>
          </cell>
          <cell r="C558" t="str">
            <v>EC07</v>
          </cell>
        </row>
        <row r="559">
          <cell r="B559" t="str">
            <v>§AVANTRMA-A§YF.POTPSY.I01.30§CAILLAVET Naguy A526266§= 2013/01§Ajustement avenants (h*j)§</v>
          </cell>
          <cell r="C559">
            <v>61.999875000000031</v>
          </cell>
        </row>
        <row r="560">
          <cell r="B560" t="str">
            <v>§AVANTRMA-A§YF.POTPSY.I01.30§CAIZERGUES Jerome A510561§§GCM§</v>
          </cell>
          <cell r="C560" t="str">
            <v>ICC04</v>
          </cell>
        </row>
        <row r="561">
          <cell r="B561" t="str">
            <v>§AVANTRMA-A§YF.POTPSY.I01.30§CAIZERGUES Jerome A510561§= 2013/01§Ajustement avenants (h*j)§</v>
          </cell>
          <cell r="C561">
            <v>168.44987500000002</v>
          </cell>
        </row>
        <row r="562">
          <cell r="B562" t="str">
            <v>§AVANTRMA-A§YF.POTPSY.I01.30§CAIZERGUES Jerome A510561§§SCR actuel (€)§</v>
          </cell>
          <cell r="C562">
            <v>440</v>
          </cell>
        </row>
        <row r="563">
          <cell r="B563" t="str">
            <v>§AVANTRMA-A§YF.POTPSY.I01.30§CALVETE Evann A212587§= 2013/01§Ajustement avenants (h*j)§</v>
          </cell>
          <cell r="C563">
            <v>-259.00012500000003</v>
          </cell>
        </row>
        <row r="564">
          <cell r="B564" t="str">
            <v>§AVANTRMA-A§YF.POTPSY.I01.30§CALVETE Evann A212587§§% Affect. projet (défaut)§</v>
          </cell>
          <cell r="C564">
            <v>0</v>
          </cell>
        </row>
        <row r="565">
          <cell r="B565" t="str">
            <v>§AVANTRMA-A§YF.POTPSY.I01.30§CHASSARY Clement A212588§§GCM§</v>
          </cell>
          <cell r="C565" t="str">
            <v>EC02</v>
          </cell>
        </row>
        <row r="566">
          <cell r="B566" t="str">
            <v>§AVANTRMA-A§YF.POTPSY.I01.30§CHASSARY Clement A212588§= 2013/01§Ajustement avenants (h*j)§</v>
          </cell>
          <cell r="C566">
            <v>-4.7501249999999686</v>
          </cell>
        </row>
        <row r="567">
          <cell r="B567" t="str">
            <v>§AVANTRMA-A§YF.POTPSY.I01.30§CHASSARY Clement A212588§§SCR actuel (€)§</v>
          </cell>
          <cell r="C567">
            <v>258</v>
          </cell>
        </row>
        <row r="568">
          <cell r="B568" t="str">
            <v>§AVANTRMA-A§YF.POTPSY.I01.30§CHASSARY Clement A212588§§% Affect. projet (défaut)§</v>
          </cell>
          <cell r="C568">
            <v>0</v>
          </cell>
        </row>
        <row r="569">
          <cell r="B569" t="str">
            <v>§AVANTRMA-A§YF.POTPSY.I01.30§CHIDMI HacÃ¨ne A526268§§GCM§</v>
          </cell>
          <cell r="C569" t="str">
            <v>EC08</v>
          </cell>
        </row>
        <row r="570">
          <cell r="B570" t="str">
            <v>§AVANTRMA-A§YF.POTPSY.I01.30§CHIDMI HacÃ¨ne A526268§= 2013/01§Ajustement avenants (h*j)§</v>
          </cell>
          <cell r="C570">
            <v>55.999875000000031</v>
          </cell>
        </row>
        <row r="571">
          <cell r="B571" t="str">
            <v>§AVANTRMA-A§YF.POTPSY.I01.30§COSSON Remi A147252§§GCM§</v>
          </cell>
          <cell r="C571" t="str">
            <v>EC05</v>
          </cell>
        </row>
        <row r="572">
          <cell r="B572" t="str">
            <v>§AVANTRMA-A§YF.POTPSY.I01.30§COSSON Remi A147252§= 2013/01§Ajustement avenants (h*j)§</v>
          </cell>
          <cell r="C572">
            <v>164.49962499999992</v>
          </cell>
        </row>
        <row r="573">
          <cell r="B573" t="str">
            <v>§AVANTRMA-A§YF.POTPSY.I01.30§COSSON Remi A147252§§SCR actuel (€)§</v>
          </cell>
          <cell r="C573">
            <v>501</v>
          </cell>
        </row>
        <row r="574">
          <cell r="B574" t="str">
            <v>§AVANTRMA-A§YF.POTPSY.I01.30§CRAMPON Adrien A177793§§GCM§</v>
          </cell>
          <cell r="C574" t="str">
            <v>EC04</v>
          </cell>
        </row>
        <row r="575">
          <cell r="B575" t="str">
            <v>§AVANTRMA-A§YF.POTPSY.I01.30§CRAMPON Adrien A177793§= 2013/01§Ajustement avenants (h*j)§</v>
          </cell>
          <cell r="C575">
            <v>-213.1</v>
          </cell>
        </row>
        <row r="576">
          <cell r="B576" t="str">
            <v>§AVANTRMA-A§YF.POTPSY.I01.30§CRAMPON Adrien A177793§§% Affect. projet (défaut)§</v>
          </cell>
          <cell r="C576">
            <v>0</v>
          </cell>
        </row>
        <row r="577">
          <cell r="B577" t="str">
            <v>§AVANTRMA-A§YF.POTPSY.I01.30§DARDAUD Alexandre A128252§§GCM§</v>
          </cell>
          <cell r="C577" t="str">
            <v>EC04</v>
          </cell>
        </row>
        <row r="578">
          <cell r="B578" t="str">
            <v>§AVANTRMA-A§YF.POTPSY.I01.30§DARDAUD Alexandre A128252§= 2013/01§Ajustement avenants (h*j)§</v>
          </cell>
          <cell r="C578">
            <v>-633.74999999999977</v>
          </cell>
        </row>
        <row r="579">
          <cell r="B579" t="str">
            <v>§AVANTRMA-A§YF.POTPSY.I01.30§DARDAUD Alexandre A128252§§SCR actuel (€)§</v>
          </cell>
          <cell r="C579">
            <v>344</v>
          </cell>
        </row>
        <row r="580">
          <cell r="B580" t="str">
            <v>§AVANTRMA-A§YF.POTPSY.I01.30§DELAHOUSSE Xavier A135505§§GCM§</v>
          </cell>
          <cell r="C580" t="str">
            <v>EC03</v>
          </cell>
        </row>
        <row r="581">
          <cell r="B581" t="str">
            <v>§AVANTRMA-A§YF.POTPSY.I01.30§DELAHOUSSE Xavier A135505§= 2013/01§Ajustement avenants (h*j)§</v>
          </cell>
          <cell r="C581">
            <v>-31.499749999999977</v>
          </cell>
        </row>
        <row r="582">
          <cell r="B582" t="str">
            <v>§AVANTRMA-A§YF.POTPSY.I01.30§DELAHOUSSE Xavier A135505§§% Affect. projet (défaut)§</v>
          </cell>
          <cell r="C582">
            <v>0</v>
          </cell>
        </row>
        <row r="583">
          <cell r="B583" t="str">
            <v>§AVANTRMA-A§YF.POTPSY.I01.30§DENYSIAK Christophe A167776§§GCM§</v>
          </cell>
          <cell r="C583" t="str">
            <v>EC07</v>
          </cell>
        </row>
        <row r="584">
          <cell r="B584" t="str">
            <v>§AVANTRMA-A§YF.POTPSY.I01.30§DENYSIAK Christophe A167776§= 2013/01§Ajustement avenants (h*j)§</v>
          </cell>
          <cell r="C584">
            <v>-250.00025000000005</v>
          </cell>
        </row>
        <row r="585">
          <cell r="B585" t="str">
            <v>§AVANTRMA-A§YF.POTPSY.I01.30§DENYSIAK Christophe A167776§§SCR actuel (€)§</v>
          </cell>
          <cell r="C585">
            <v>864</v>
          </cell>
        </row>
        <row r="586">
          <cell r="B586" t="str">
            <v>§AVANTRMA-A§YF.POTPSY.I01.30§DUBOIS Sebastien A129460§§GCM§</v>
          </cell>
          <cell r="C586" t="str">
            <v>EC04</v>
          </cell>
        </row>
        <row r="587">
          <cell r="B587" t="str">
            <v>§AVANTRMA-A§YF.POTPSY.I01.30§DUBOIS Sebastien A129460§= 2013/01§Ajustement avenants (h*j)§</v>
          </cell>
          <cell r="C587">
            <v>-256.99987499999997</v>
          </cell>
        </row>
        <row r="588">
          <cell r="B588" t="str">
            <v>§AVANTRMA-A§YF.POTPSY.I01.30§DUBOIS Sebastien A129460§§% Affect. projet (défaut)§</v>
          </cell>
          <cell r="C588">
            <v>0</v>
          </cell>
        </row>
        <row r="589">
          <cell r="B589" t="str">
            <v>§AVANTRMA-A§YF.POTPSY.I01.30§ELBAZ David FR10734§§GCM§</v>
          </cell>
          <cell r="C589" t="str">
            <v>BSM07</v>
          </cell>
        </row>
        <row r="590">
          <cell r="B590" t="str">
            <v>§AVANTRMA-A§YF.POTPSY.I01.30§ELBAZ David FR10734§= 2013/01§Ajustement avenants (h*j)§</v>
          </cell>
          <cell r="C590">
            <v>-517.5</v>
          </cell>
        </row>
        <row r="591">
          <cell r="B591" t="str">
            <v>§AVANTRMA-A§YF.POTPSY.I01.30§ELBAZ David FR10734§§% Affect. projet (défaut)§</v>
          </cell>
          <cell r="C591">
            <v>0</v>
          </cell>
        </row>
        <row r="592">
          <cell r="B592" t="str">
            <v>§AVANTRMA-A§YF.POTPSY.I01.30§FRANSE Harold FR25934§§GCM§</v>
          </cell>
          <cell r="C592" t="str">
            <v>ICC06</v>
          </cell>
        </row>
        <row r="593">
          <cell r="B593" t="str">
            <v>§AVANTRMA-A§YF.POTPSY.I01.30§FRANSE Harold FR25934§= 2013/01§Ajustement avenants (h*j)§</v>
          </cell>
          <cell r="C593">
            <v>168.49962499999992</v>
          </cell>
        </row>
        <row r="594">
          <cell r="B594" t="str">
            <v>§AVANTRMA-A§YF.POTPSY.I01.30§FRANSE Harold FR25934§§SCR actuel (€)§</v>
          </cell>
          <cell r="C594">
            <v>595</v>
          </cell>
        </row>
        <row r="595">
          <cell r="B595" t="str">
            <v>§AVANTRMA-A§YF.POTPSY.I01.30§GONZALEZ Bruno S228413§§GCM§</v>
          </cell>
          <cell r="C595" t="str">
            <v>EC04</v>
          </cell>
        </row>
        <row r="596">
          <cell r="B596" t="str">
            <v>§AVANTRMA-A§YF.POTPSY.I01.30§GONZALEZ Bruno S228413§= 2013/01§Ajustement avenants (h*j)§</v>
          </cell>
          <cell r="C596">
            <v>73.75</v>
          </cell>
        </row>
        <row r="597">
          <cell r="B597" t="str">
            <v>§AVANTRMA-A§YF.POTPSY.I01.30§GONZALEZ Bruno S228413§§SCR actuel (€)§</v>
          </cell>
          <cell r="C597">
            <v>344</v>
          </cell>
        </row>
        <row r="598">
          <cell r="B598" t="str">
            <v>§AVANTRMA-A§YF.POTPSY.I01.30§GRIGNON Isabelle A118469§§GCM§</v>
          </cell>
          <cell r="C598" t="str">
            <v>PRM08</v>
          </cell>
        </row>
        <row r="599">
          <cell r="B599" t="str">
            <v>§AVANTRMA-A§YF.POTPSY.I01.30§GRIGNON Isabelle A118469§= 2013/01§Ajustement avenants (h*j)§</v>
          </cell>
          <cell r="C599">
            <v>158.74962499999992</v>
          </cell>
        </row>
        <row r="600">
          <cell r="B600" t="str">
            <v>§AVANTRMA-A§YF.POTPSY.I01.30§GRIGNON Isabelle A118469§§SCR actuel (€)§</v>
          </cell>
          <cell r="C600">
            <v>1216</v>
          </cell>
        </row>
        <row r="601">
          <cell r="B601" t="str">
            <v>§AVANTRMA-A§YF.POTPSY.I01.30§GUERIN Sebastien A516263§§GCM§</v>
          </cell>
          <cell r="C601" t="str">
            <v>EC03</v>
          </cell>
        </row>
        <row r="602">
          <cell r="B602" t="str">
            <v>§AVANTRMA-A§YF.POTPSY.I01.30§GUERIN Sebastien A516263§= 2013/01§Ajustement avenants (h*j)§</v>
          </cell>
          <cell r="C602">
            <v>-448.99987499999997</v>
          </cell>
        </row>
        <row r="603">
          <cell r="B603" t="str">
            <v>§AVANTRMA-A§YF.POTPSY.I01.30§GUERIN Sebastien A516263§§SCR actuel (€)§</v>
          </cell>
          <cell r="C603">
            <v>376</v>
          </cell>
        </row>
        <row r="604">
          <cell r="B604" t="str">
            <v>§AVANTRMA-A§YF.POTPSY.I01.30§HAMON Brieux FR23252§§GCM§</v>
          </cell>
          <cell r="C604" t="str">
            <v>PM06</v>
          </cell>
        </row>
        <row r="605">
          <cell r="B605" t="str">
            <v>§AVANTRMA-A§YF.POTPSY.I01.30§HAMON Brieux FR23252§= 2013/01§Ajustement avenants (h*j)§</v>
          </cell>
          <cell r="C605">
            <v>-108</v>
          </cell>
        </row>
        <row r="606">
          <cell r="B606" t="str">
            <v>§AVANTRMA-A§YF.POTPSY.I01.30§HAMON Brieux FR23252§§% Affect. projet (défaut)§</v>
          </cell>
          <cell r="C606">
            <v>0</v>
          </cell>
        </row>
        <row r="607">
          <cell r="B607" t="str">
            <v>§AVANTRMA-A§YF.POTPSY.I01.30§HODIN Alan A149920§§GCM§</v>
          </cell>
          <cell r="C607" t="str">
            <v>EC05</v>
          </cell>
        </row>
        <row r="608">
          <cell r="B608" t="str">
            <v>§AVANTRMA-A§YF.POTPSY.I01.30§HODIN Alan A149920§= 2013/01§Ajustement avenants (h*j)§</v>
          </cell>
          <cell r="C608">
            <v>-41.999875000000031</v>
          </cell>
        </row>
        <row r="609">
          <cell r="B609" t="str">
            <v>§AVANTRMA-A§YF.POTPSY.I01.30§HODIN Alan A149920§§% Affect. projet (défaut)§</v>
          </cell>
          <cell r="C609">
            <v>0</v>
          </cell>
        </row>
        <row r="610">
          <cell r="B610" t="str">
            <v>§AVANTRMA-A§YF.POTPSY.I01.30§JOLIVET Mickael A524505§§GCM§</v>
          </cell>
          <cell r="C610" t="str">
            <v>EC05</v>
          </cell>
        </row>
        <row r="611">
          <cell r="B611" t="str">
            <v>§AVANTRMA-A§YF.POTPSY.I01.30§JOLIVET Mickael A524505§= 2013/01§Ajustement avenants (h*j)§</v>
          </cell>
          <cell r="C611">
            <v>-257</v>
          </cell>
        </row>
        <row r="612">
          <cell r="B612" t="str">
            <v>§AVANTRMA-A§YF.POTPSY.I01.30§JOLIVET Mickael A524505§§% Affect. projet (défaut)§</v>
          </cell>
          <cell r="C612">
            <v>0</v>
          </cell>
        </row>
        <row r="613">
          <cell r="B613" t="str">
            <v>§AVANTRMA-A§YF.POTPSY.I01.30§KHABER Reda FR21950§§GCM§</v>
          </cell>
          <cell r="C613" t="str">
            <v>ICC05</v>
          </cell>
        </row>
        <row r="614">
          <cell r="B614" t="str">
            <v>§AVANTRMA-A§YF.POTPSY.I01.30§KHABER Reda FR21950§= 2013/01§Ajustement avenants (h*j)§</v>
          </cell>
          <cell r="C614">
            <v>156.49962499999992</v>
          </cell>
        </row>
        <row r="615">
          <cell r="B615" t="str">
            <v>§AVANTRMA-A§YF.POTPSY.I01.30§KHABER Reda FR21950§§SCR actuel (€)§</v>
          </cell>
          <cell r="C615">
            <v>486</v>
          </cell>
        </row>
        <row r="616">
          <cell r="B616" t="str">
            <v>§AVANTRMA-A§YF.POTPSY.I01.30§LALUE Jerome FR25974§§GCM§</v>
          </cell>
          <cell r="C616" t="str">
            <v>EC05</v>
          </cell>
        </row>
        <row r="617">
          <cell r="B617" t="str">
            <v>§AVANTRMA-A§YF.POTPSY.I01.30§LALUE Jerome FR25974§= 2013/01§Ajustement avenants (h*j)§</v>
          </cell>
          <cell r="C617">
            <v>-22.999750000000006</v>
          </cell>
        </row>
        <row r="618">
          <cell r="B618" t="str">
            <v>§AVANTRMA-A§YF.POTPSY.I01.30§LALUE Jerome FR25974§§SCR actuel (€)§</v>
          </cell>
          <cell r="C618">
            <v>501</v>
          </cell>
        </row>
        <row r="619">
          <cell r="B619" t="str">
            <v>§AVANTRMA-A§YF.POTPSY.I01.30§LE NAOUR Herve A118675§= 2013/01§Ajustement avenants (h*j)§</v>
          </cell>
          <cell r="C619">
            <v>-250.00049999999999</v>
          </cell>
        </row>
        <row r="620">
          <cell r="B620" t="str">
            <v>§AVANTRMA-A§YF.POTPSY.I01.30§LE NAOUR Herve A118675§§% Affect. projet (défaut)§</v>
          </cell>
          <cell r="C620">
            <v>0</v>
          </cell>
        </row>
        <row r="621">
          <cell r="B621" t="str">
            <v>§AVANTRMA-A§YF.POTPSY.I01.30§LEBIED Taoufik A526286§§GCM§</v>
          </cell>
          <cell r="C621" t="str">
            <v>EC02</v>
          </cell>
        </row>
        <row r="622">
          <cell r="B622" t="str">
            <v>§AVANTRMA-A§YF.POTPSY.I01.30§LEBIED Taoufik A526286§= 2013/01§Ajustement avenants (h*j)§</v>
          </cell>
          <cell r="C622">
            <v>-339.00000000000011</v>
          </cell>
        </row>
        <row r="623">
          <cell r="B623" t="str">
            <v>§AVANTRMA-A§YF.POTPSY.I01.30§LEBIED Taoufik A526286§§SCR actuel (€)§</v>
          </cell>
          <cell r="C623">
            <v>258</v>
          </cell>
        </row>
        <row r="624">
          <cell r="B624" t="str">
            <v>§AVANTRMA-A§YF.POTPSY.I01.30§MIANET Christian A205123§§GCM§</v>
          </cell>
          <cell r="C624" t="str">
            <v>EC07</v>
          </cell>
        </row>
        <row r="625">
          <cell r="B625" t="str">
            <v>§AVANTRMA-A§YF.POTPSY.I01.30§MIANET Christian A205123§= 2013/01§Ajustement avenants (h*j)§</v>
          </cell>
          <cell r="C625">
            <v>-84</v>
          </cell>
        </row>
        <row r="626">
          <cell r="B626" t="str">
            <v>§AVANTRMA-A§YF.POTPSY.I01.30§MIANET Christian A205123§§SCR actuel (€)§</v>
          </cell>
          <cell r="C626">
            <v>864</v>
          </cell>
        </row>
        <row r="627">
          <cell r="B627" t="str">
            <v>§AVANTRMA-A§YF.POTPSY.I01.30§MOCELLIN Katia A109003§§GCM§</v>
          </cell>
          <cell r="C627" t="str">
            <v>EC03</v>
          </cell>
        </row>
        <row r="628">
          <cell r="B628" t="str">
            <v>§AVANTRMA-A§YF.POTPSY.I01.30§MOCELLIN Katia A109003§= 2013/01§Ajustement avenants (h*j)§</v>
          </cell>
          <cell r="C628">
            <v>-401.5</v>
          </cell>
        </row>
        <row r="629">
          <cell r="B629" t="str">
            <v>§AVANTRMA-A§YF.POTPSY.I01.30§MOCELLIN Katia A109003§§SCR actuel (€)§</v>
          </cell>
          <cell r="C629">
            <v>376</v>
          </cell>
        </row>
        <row r="630">
          <cell r="B630" t="str">
            <v>§AVANTRMA-A§YF.POTPSY.I01.30§PAUL Pascal A526270§§GCM§</v>
          </cell>
          <cell r="C630" t="str">
            <v>EC07</v>
          </cell>
        </row>
        <row r="631">
          <cell r="B631" t="str">
            <v>§AVANTRMA-A§YF.POTPSY.I01.30§PAUL Pascal A526270§= 2013/01§Ajustement avenants (h*j)§</v>
          </cell>
          <cell r="C631">
            <v>24.999875000000031</v>
          </cell>
        </row>
        <row r="632">
          <cell r="B632" t="str">
            <v>§AVANTRMA-A§YF.POTPSY.I01.30§PERE Alexandre A176226§= 2013/01§Ajustement avenants (h*j)§</v>
          </cell>
          <cell r="C632">
            <v>-252</v>
          </cell>
        </row>
        <row r="633">
          <cell r="B633" t="str">
            <v>§AVANTRMA-A§YF.POTPSY.I01.30§PERE Alexandre A176226§§% Affect. projet (défaut)§</v>
          </cell>
          <cell r="C633">
            <v>0</v>
          </cell>
        </row>
        <row r="634">
          <cell r="B634" t="str">
            <v>§AVANTRMA-A§YF.POTPSY.I01.30§PETIOT Florent A139504§= 2013/01§Ajustement avenants (h*j)§</v>
          </cell>
          <cell r="C634">
            <v>-255.5</v>
          </cell>
        </row>
        <row r="635">
          <cell r="B635" t="str">
            <v>§AVANTRMA-A§YF.POTPSY.I01.30§PETIOT Florent A139504§§% Affect. projet (défaut)§</v>
          </cell>
          <cell r="C635">
            <v>0</v>
          </cell>
        </row>
        <row r="636">
          <cell r="B636" t="str">
            <v>§AVANTRMA-A§YF.POTPSY.I01.30§PEUCH Julien A187358§§GCM§</v>
          </cell>
          <cell r="C636" t="str">
            <v>EC05</v>
          </cell>
        </row>
        <row r="637">
          <cell r="B637" t="str">
            <v>§AVANTRMA-A§YF.POTPSY.I01.30§PEUCH Julien A187358§= 2013/01§Ajustement avenants (h*j)§</v>
          </cell>
          <cell r="C637">
            <v>-142</v>
          </cell>
        </row>
        <row r="638">
          <cell r="B638" t="str">
            <v>§AVANTRMA-A§YF.POTPSY.I01.30§PEUCH Julien A187358§§SCR actuel (€)§</v>
          </cell>
          <cell r="C638">
            <v>501</v>
          </cell>
        </row>
        <row r="639">
          <cell r="B639" t="str">
            <v>§AVANTRMA-A§YF.POTPSY.I01.30§POK Vissakh A159306§§GCM§</v>
          </cell>
          <cell r="C639" t="str">
            <v>EC05</v>
          </cell>
        </row>
        <row r="640">
          <cell r="B640" t="str">
            <v>§AVANTRMA-A§YF.POTPSY.I01.30§POK Vissakh A159306§= 2013/01§Ajustement avenants (h*j)§</v>
          </cell>
          <cell r="C640">
            <v>-38.000374999999906</v>
          </cell>
        </row>
        <row r="641">
          <cell r="B641" t="str">
            <v>§AVANTRMA-A§YF.POTPSY.I01.30§POK Vissakh A159306§§SCR actuel (€)§</v>
          </cell>
          <cell r="C641">
            <v>501</v>
          </cell>
        </row>
        <row r="642">
          <cell r="B642" t="str">
            <v>§AVANTRMA-A§YF.POTPSY.I01.30§PUYOL Francois A156862§§GCM§</v>
          </cell>
          <cell r="C642" t="str">
            <v>EC03</v>
          </cell>
        </row>
        <row r="643">
          <cell r="B643" t="str">
            <v>§AVANTRMA-A§YF.POTPSY.I01.30§PUYOL Francois A156862§= 2013/01§Ajustement avenants (h*j)§</v>
          </cell>
          <cell r="C643">
            <v>-251.25</v>
          </cell>
        </row>
        <row r="644">
          <cell r="B644" t="str">
            <v>§AVANTRMA-A§YF.POTPSY.I01.30§PUYOL Francois A156862§§% Affect. projet (défaut)§</v>
          </cell>
          <cell r="C644">
            <v>0</v>
          </cell>
        </row>
        <row r="645">
          <cell r="B645" t="str">
            <v>§AVANTRMA-A§YF.POTPSY.I01.30§RAFFIN David A126760§§GCM§</v>
          </cell>
          <cell r="C645" t="str">
            <v>EC03</v>
          </cell>
        </row>
        <row r="646">
          <cell r="B646" t="str">
            <v>§AVANTRMA-A§YF.POTPSY.I01.30§RAFFIN David A126760§= 2013/01§Ajustement avenants (h*j)§</v>
          </cell>
          <cell r="C646">
            <v>-87</v>
          </cell>
        </row>
        <row r="647">
          <cell r="B647" t="str">
            <v>§AVANTRMA-A§YF.POTPSY.I01.30§RAFFIN David A126760§§SCR actuel (€)§</v>
          </cell>
          <cell r="C647">
            <v>294</v>
          </cell>
        </row>
        <row r="648">
          <cell r="B648" t="str">
            <v>§AVANTRMA-A§YF.POTPSY.I01.30§RAKOTONIRAINY Ranto A504898§§GCM§</v>
          </cell>
          <cell r="C648" t="str">
            <v>AD02</v>
          </cell>
        </row>
        <row r="649">
          <cell r="B649" t="str">
            <v>§AVANTRMA-A§YF.POTPSY.I01.30§RAKOTONIRAINY Ranto A504898§= 2013/01§Ajustement avenants (h*j)§</v>
          </cell>
          <cell r="C649">
            <v>-223.00012500000008</v>
          </cell>
        </row>
        <row r="650">
          <cell r="B650" t="str">
            <v>§AVANTRMA-A§YF.POTPSY.I01.30§RAKOTONIRAINY Ranto A504898§§% Affect. projet (défaut)§</v>
          </cell>
          <cell r="C650">
            <v>0</v>
          </cell>
        </row>
        <row r="651">
          <cell r="B651" t="str">
            <v>§AVANTRMA-A§YF.POTPSY.I01.30§RAYNARD Thomas A526263§§GCM§</v>
          </cell>
          <cell r="C651" t="str">
            <v>ICC06</v>
          </cell>
        </row>
        <row r="652">
          <cell r="B652" t="str">
            <v>§AVANTRMA-A§YF.POTPSY.I01.30§RAYNARD Thomas A526263§= 2013/01§Ajustement avenants (h*j)§</v>
          </cell>
          <cell r="C652">
            <v>41.499875000000031</v>
          </cell>
        </row>
        <row r="653">
          <cell r="B653" t="str">
            <v>§AVANTRMA-A§YF.POTPSY.I01.30§REMMIDE Philippe A158498§§% Affect. projet (défaut)§</v>
          </cell>
          <cell r="C653">
            <v>0</v>
          </cell>
        </row>
        <row r="654">
          <cell r="B654" t="str">
            <v>§AVANTRMA-A§YF.POTPSY.I01.30§RENARD Damien A526271§§GCM§</v>
          </cell>
          <cell r="C654" t="str">
            <v>EC07</v>
          </cell>
        </row>
        <row r="655">
          <cell r="B655" t="str">
            <v>§AVANTRMA-A§YF.POTPSY.I01.30§RENARD Damien A526271§= 2013/01§Ajustement avenants (h*j)§</v>
          </cell>
          <cell r="C655">
            <v>-170.5</v>
          </cell>
        </row>
        <row r="656">
          <cell r="B656" t="str">
            <v>§AVANTRMA-A§YF.POTPSY.I01.30§ROCHER Cecile A144431§= 2013/01§Ajustement avenants (h*j)§</v>
          </cell>
          <cell r="C656">
            <v>-255.00012500000003</v>
          </cell>
        </row>
        <row r="657">
          <cell r="B657" t="str">
            <v>§AVANTRMA-A§YF.POTPSY.I01.30§ROCHER Cecile A144431§§% Affect. projet (défaut)§</v>
          </cell>
          <cell r="C657">
            <v>0</v>
          </cell>
        </row>
        <row r="658">
          <cell r="B658" t="str">
            <v>§AVANTRMA-A§YF.POTPSY.I01.30§TALLON Michel A135366§§GCM§</v>
          </cell>
          <cell r="C658" t="str">
            <v>EC06</v>
          </cell>
        </row>
        <row r="659">
          <cell r="B659" t="str">
            <v>§AVANTRMA-A§YF.POTPSY.I01.30§TALLON Michel A135366§= 2013/01§Ajustement avenants (h*j)§</v>
          </cell>
          <cell r="C659">
            <v>-252.49987499999997</v>
          </cell>
        </row>
        <row r="660">
          <cell r="B660" t="str">
            <v>§AVANTRMA-A§YF.POTPSY.I01.30§TALLON Michel A135366§§% Affect. projet (défaut)§</v>
          </cell>
          <cell r="C660">
            <v>0</v>
          </cell>
        </row>
        <row r="661">
          <cell r="B661" t="str">
            <v>§AVANTRMA-A§YF.POTPSY.I01.30§THEPAULT Ingrid A177077§§GCM§</v>
          </cell>
          <cell r="C661" t="str">
            <v>EC05</v>
          </cell>
        </row>
        <row r="662">
          <cell r="B662" t="str">
            <v>§AVANTRMA-A§YF.POTPSY.I01.30§THEPAULT Ingrid A177077§= 2013/01§Ajustement avenants (h*j)§</v>
          </cell>
          <cell r="C662">
            <v>-251.99987500000003</v>
          </cell>
        </row>
        <row r="663">
          <cell r="B663" t="str">
            <v>§AVANTRMA-A§YF.POTPSY.I01.30§THEPAULT Ingrid A177077§§% Affect. projet (défaut)§</v>
          </cell>
          <cell r="C663">
            <v>0</v>
          </cell>
        </row>
        <row r="664">
          <cell r="B664" t="str">
            <v>§AVANTRMA-A§YF.POTPSY.I01.30§THEPAULT Mikael A207232§§GCM§</v>
          </cell>
          <cell r="C664" t="str">
            <v>EC05</v>
          </cell>
        </row>
        <row r="665">
          <cell r="B665" t="str">
            <v>§AVANTRMA-A§YF.POTPSY.I01.30§THEPAULT Mikael A207232§= 2013/01§Ajustement avenants (h*j)§</v>
          </cell>
          <cell r="C665">
            <v>-375.5</v>
          </cell>
        </row>
        <row r="666">
          <cell r="B666" t="str">
            <v>§AVANTRMA-A§YF.POTPSY.I01.30§THEPAULT Mikael A207232§§SCR actuel (€)§</v>
          </cell>
          <cell r="C666">
            <v>368</v>
          </cell>
        </row>
        <row r="667">
          <cell r="B667" t="str">
            <v>§AVANTRMA-A§YF.POTPSY.I01.30§THOMAS Nathalie A129680§§GCM§</v>
          </cell>
          <cell r="C667" t="str">
            <v>EC06</v>
          </cell>
        </row>
        <row r="668">
          <cell r="B668" t="str">
            <v>§AVANTRMA-A§YF.POTPSY.I01.30§THOMAS Nathalie A129680§= 2013/01§Ajustement avenants (h*j)§</v>
          </cell>
          <cell r="C668">
            <v>-450</v>
          </cell>
        </row>
        <row r="669">
          <cell r="B669" t="str">
            <v>§AVANTRMA-A§YF.POTPSY.I01.30§THOMAS Nathalie A129680§§SCR actuel (€)§</v>
          </cell>
          <cell r="C669">
            <v>434</v>
          </cell>
        </row>
        <row r="670">
          <cell r="B670" t="str">
            <v>§AVANTRMA-A§YF.POTPSY.I01.30§TIBLE Stephane S227175§§GCM§</v>
          </cell>
          <cell r="C670" t="str">
            <v>EC05</v>
          </cell>
        </row>
        <row r="671">
          <cell r="B671" t="str">
            <v>§AVANTRMA-A§YF.POTPSY.I01.30§TIBLE Stephane S227175§= 2013/01§Ajustement avenants (h*j)§</v>
          </cell>
          <cell r="C671">
            <v>127.50099999999998</v>
          </cell>
        </row>
        <row r="672">
          <cell r="B672" t="str">
            <v>§AVANTRMA-A§YF.POTPSY.I01.30§TIBLE Stephane S227175§§SCR actuel (€)§</v>
          </cell>
          <cell r="C672">
            <v>501</v>
          </cell>
        </row>
        <row r="673">
          <cell r="B673" t="str">
            <v>§AVANTRMA-A§YF.POTPSY.I01.30§TOURRE Coralie A168646§§GCM§</v>
          </cell>
          <cell r="C673" t="str">
            <v>EC03</v>
          </cell>
        </row>
        <row r="674">
          <cell r="B674" t="str">
            <v>§AVANTRMA-A§YF.POTPSY.I01.30§TOURRE Coralie A168646§= 2013/01§Ajustement avenants (h*j)§</v>
          </cell>
          <cell r="C674">
            <v>-119.00037500000008</v>
          </cell>
        </row>
        <row r="675">
          <cell r="B675" t="str">
            <v>§AVANTRMA-A§YF.POTPSY.I01.30§TOURRE Coralie A168646§§% Affect. projet (défaut)§</v>
          </cell>
          <cell r="C675">
            <v>0</v>
          </cell>
        </row>
        <row r="676">
          <cell r="B676" t="str">
            <v>§AVANTRMA-A§YF.POTPSY.I01.30§VAN DER VOORT Sylvie FR02931§§GCM§</v>
          </cell>
          <cell r="C676" t="str">
            <v>EC05</v>
          </cell>
        </row>
        <row r="677">
          <cell r="B677" t="str">
            <v>§AVANTRMA-A§YF.POTPSY.I01.30§VAN DER VOORT Sylvie FR02931§= 2013/01§Ajustement avenants (h*j)§</v>
          </cell>
          <cell r="C677">
            <v>-5.0001250000000255</v>
          </cell>
        </row>
        <row r="678">
          <cell r="B678" t="str">
            <v>§AVANTRMA-A§YF.POTPSY.I01.30§VAN DER VOORT Sylvie FR02931§§SCR actuel (€)§</v>
          </cell>
          <cell r="C678">
            <v>501</v>
          </cell>
        </row>
        <row r="679">
          <cell r="B679" t="str">
            <v>§AVANTRMA-A§YF.POTPSY.I01.30§VANNAXAY Inthalang thao A124118§§GCM§</v>
          </cell>
          <cell r="C679" t="str">
            <v>EC04</v>
          </cell>
        </row>
        <row r="680">
          <cell r="B680" t="str">
            <v>§AVANTRMA-A§YF.POTPSY.I01.30§VANNAXAY Inthalang thao A124118§= 2013/01§Ajustement avenants (h*j)§</v>
          </cell>
          <cell r="C680">
            <v>-23.999999999999943</v>
          </cell>
        </row>
        <row r="681">
          <cell r="B681" t="str">
            <v>§AVANTRMA-A§YF.POTPSY.I01.30§VANNAXAY Inthalang thao A124118§§% Affect. projet (défaut)§</v>
          </cell>
          <cell r="C681">
            <v>0</v>
          </cell>
        </row>
        <row r="682">
          <cell r="B682" t="str">
            <v>§AVANTRMA-A§YF.POTPSY.I01.30§MATTHEY Lorena A129793§§GCM§</v>
          </cell>
          <cell r="C682" t="str">
            <v>EC03</v>
          </cell>
        </row>
        <row r="683">
          <cell r="B683" t="str">
            <v>§AVANTRMA-A§YF.POTPSY.I01.30§MATTHEY Lorena A129793§= 2013/01§Ajustement av./derive (h*j)§</v>
          </cell>
          <cell r="C683">
            <v>10</v>
          </cell>
        </row>
        <row r="684">
          <cell r="B684" t="str">
            <v>§AVANTRMA-A§YF.POTPSY.I01.30§MATTHEY Lorena A129793§§SCR actuel (€)§</v>
          </cell>
          <cell r="C684">
            <v>294</v>
          </cell>
        </row>
        <row r="685">
          <cell r="B685" t="str">
            <v>§AVANTRMA-A§YF.POTPSY.I01.30§ NDJOMO KOUAMOU Jean-philippe§§GCM§</v>
          </cell>
          <cell r="C685" t="str">
            <v>EC02</v>
          </cell>
        </row>
        <row r="686">
          <cell r="B686" t="str">
            <v>§AVANTRMA-A§YF.POTPSY.I01.30§ NDJOMO KOUAMOU Jean-philippe§= 2013/01§Ajustement av./derive (h*j)§</v>
          </cell>
          <cell r="C686">
            <v>13</v>
          </cell>
        </row>
        <row r="687">
          <cell r="B687" t="str">
            <v>§AVANTRMA-A§YF.POTPSY.I01.30§ NDJOMO KOUAMOU Jean-philippe§§SCR actuel (€)§</v>
          </cell>
          <cell r="C687">
            <v>258</v>
          </cell>
        </row>
        <row r="688">
          <cell r="B688" t="str">
            <v>§AVANTRMA-A§YF.POTPSY.I01.30§PAPIN JEREMY§§GCM§</v>
          </cell>
          <cell r="C688" t="str">
            <v>EC03</v>
          </cell>
        </row>
        <row r="689">
          <cell r="B689" t="str">
            <v>§AVANTRMA-A§YF.POTPSY.I01.30§PAPIN JEREMY§§SCR actuel (€)§</v>
          </cell>
          <cell r="C689">
            <v>294</v>
          </cell>
        </row>
        <row r="690">
          <cell r="B690" t="str">
            <v>§AVANTRMA-A§YF.POTPSY.I01.31§AVIGNON Gilles A109980§§GCM§</v>
          </cell>
          <cell r="C690" t="str">
            <v>EC04</v>
          </cell>
        </row>
        <row r="691">
          <cell r="B691" t="str">
            <v>§AVANTRMA-A§YF.POTPSY.I01.31§AVIGNON Gilles A109980§= 2013/01§Ajustement avenants (h*j)§</v>
          </cell>
          <cell r="C691">
            <v>-380.5005000000001</v>
          </cell>
        </row>
        <row r="692">
          <cell r="B692" t="str">
            <v>§AVANTRMA-A§YF.POTPSY.I01.31§AVIGNON Gilles A109980§§SCR actuel (€)§</v>
          </cell>
          <cell r="C692">
            <v>344</v>
          </cell>
        </row>
        <row r="693">
          <cell r="B693" t="str">
            <v>§AVANTRMA-A§YF.POTPSY.I01.31§BECQUART Gregory A180442§§GCM§</v>
          </cell>
          <cell r="C693" t="str">
            <v>EC05</v>
          </cell>
        </row>
        <row r="694">
          <cell r="B694" t="str">
            <v>§AVANTRMA-A§YF.POTPSY.I01.31§BECQUART Gregory A180442§= 2013/01§Ajustement avenants (h*j)§</v>
          </cell>
          <cell r="C694">
            <v>-130.99987499999997</v>
          </cell>
        </row>
        <row r="695">
          <cell r="B695" t="str">
            <v>§AVANTRMA-A§YF.POTPSY.I01.31§BECQUART Gregory A180442§§SCR actuel (€)§</v>
          </cell>
          <cell r="C695">
            <v>501</v>
          </cell>
        </row>
        <row r="696">
          <cell r="B696" t="str">
            <v>§AVANTRMA-A§YF.POTPSY.I01.31§BENANI Soleiman A182161§= 2013/01§Ajustement avenants (h*j)§</v>
          </cell>
          <cell r="C696">
            <v>-49</v>
          </cell>
        </row>
        <row r="697">
          <cell r="B697" t="str">
            <v>§AVANTRMA-A§YF.POTPSY.I01.31§BENANI Soleiman A182161§§% Affect. projet (défaut)§</v>
          </cell>
          <cell r="C697">
            <v>0</v>
          </cell>
        </row>
        <row r="698">
          <cell r="B698" t="str">
            <v>§AVANTRMA-A§YF.POTPSY.I01.31§BERNOS Laurent A159160§§GCM§</v>
          </cell>
          <cell r="C698" t="str">
            <v>EC03</v>
          </cell>
        </row>
        <row r="699">
          <cell r="B699" t="str">
            <v>§AVANTRMA-A§YF.POTPSY.I01.31§BERNOS Laurent A159160§= 2013/01§Ajustement avenants (h*j)§</v>
          </cell>
          <cell r="C699">
            <v>-318.50012499999997</v>
          </cell>
        </row>
        <row r="700">
          <cell r="B700" t="str">
            <v>§AVANTRMA-A§YF.POTPSY.I01.31§BERNOS Laurent A159160§§SCR actuel (€)§</v>
          </cell>
          <cell r="C700">
            <v>294</v>
          </cell>
        </row>
        <row r="701">
          <cell r="B701" t="str">
            <v>§AVANTRMA-A§YF.POTPSY.I01.31§CABROL Ghislain A167946§§GCM§</v>
          </cell>
          <cell r="C701" t="str">
            <v>PM05</v>
          </cell>
        </row>
        <row r="702">
          <cell r="B702" t="str">
            <v>§AVANTRMA-A§YF.POTPSY.I01.31§CABROL Ghislain A167946§= 2013/01§Ajustement avenants (h*j)§</v>
          </cell>
          <cell r="C702">
            <v>-247.70012500000001</v>
          </cell>
        </row>
        <row r="703">
          <cell r="B703" t="str">
            <v>§AVANTRMA-A§YF.POTPSY.I01.31§CABROL Ghislain A167946§§SCR actuel (€)§</v>
          </cell>
          <cell r="C703">
            <v>395</v>
          </cell>
        </row>
        <row r="704">
          <cell r="B704" t="str">
            <v>§AVANTRMA-A§YF.POTPSY.I01.31§CHIHAIB Souhail A171841§§GCM§</v>
          </cell>
          <cell r="C704" t="str">
            <v>EC03</v>
          </cell>
        </row>
        <row r="705">
          <cell r="B705" t="str">
            <v>§AVANTRMA-A§YF.POTPSY.I01.31§CHIHAIB Souhail A171841§= 2013/01§Ajustement av./derive (h*j)§</v>
          </cell>
          <cell r="C705">
            <v>110</v>
          </cell>
        </row>
        <row r="706">
          <cell r="B706" t="str">
            <v>§AVANTRMA-A§YF.POTPSY.I01.31§CHIHAIB Souhail A171841§§SCR actuel (€)§</v>
          </cell>
          <cell r="C706">
            <v>376</v>
          </cell>
        </row>
        <row r="707">
          <cell r="B707" t="str">
            <v>§AVANTRMA-A§YF.POTPSY.I01.31§CAIZERGUES Jerome A510561§§GCM§</v>
          </cell>
          <cell r="C707" t="str">
            <v>ICC04</v>
          </cell>
        </row>
        <row r="708">
          <cell r="B708" t="str">
            <v>§AVANTRMA-A§YF.POTPSY.I01.31§CAIZERGUES Jerome A510561§= 2013/01§Ajustement avenants (h*j)§</v>
          </cell>
          <cell r="C708">
            <v>-52</v>
          </cell>
        </row>
        <row r="709">
          <cell r="B709" t="str">
            <v>§AVANTRMA-A§YF.POTPSY.I01.31§CAIZERGUES Jerome A510561§§% Affect. projet (défaut)§</v>
          </cell>
          <cell r="C709">
            <v>0</v>
          </cell>
        </row>
        <row r="710">
          <cell r="B710" t="str">
            <v>§AVANTRMA-A§YF.POTPSY.I01.31§CHASSARY Clement A212588§§GCM§</v>
          </cell>
          <cell r="C710" t="str">
            <v>EC02</v>
          </cell>
        </row>
        <row r="711">
          <cell r="B711" t="str">
            <v>§AVANTRMA-A§YF.POTPSY.I01.31§CHASSARY Clement A212588§= 2013/01§Ajustement avenants (h*j)§</v>
          </cell>
          <cell r="C711">
            <v>-334.5</v>
          </cell>
        </row>
        <row r="712">
          <cell r="B712" t="str">
            <v>§AVANTRMA-A§YF.POTPSY.I01.31§CHASSARY Clement A212588§§SCR actuel (€)§</v>
          </cell>
          <cell r="C712">
            <v>258</v>
          </cell>
        </row>
        <row r="713">
          <cell r="B713" t="str">
            <v>§AVANTRMA-A§YF.POTPSY.I01.31§GONZALEZ Bruno S228413§§GCM§</v>
          </cell>
          <cell r="C713" t="str">
            <v>EC04</v>
          </cell>
        </row>
        <row r="714">
          <cell r="B714" t="str">
            <v>§AVANTRMA-A§YF.POTPSY.I01.31§GONZALEZ Bruno S228413§= 2013/01§Ajustement avenants (h*j)§</v>
          </cell>
          <cell r="C714">
            <v>-225.00012499999997</v>
          </cell>
        </row>
        <row r="715">
          <cell r="B715" t="str">
            <v>§AVANTRMA-A§YF.POTPSY.I01.31§GONZALEZ Bruno S228413§§SCR actuel (€)§</v>
          </cell>
          <cell r="C715">
            <v>344</v>
          </cell>
        </row>
        <row r="716">
          <cell r="B716" t="str">
            <v>§AVANTRMA-A§YF.POTPSY.I01.31§HAMON Brieux FR23252§§GCM§</v>
          </cell>
          <cell r="C716" t="str">
            <v>PM06</v>
          </cell>
        </row>
        <row r="717">
          <cell r="B717" t="str">
            <v>§AVANTRMA-A§YF.POTPSY.I01.31§HAMON Brieux FR23252§= 2013/01§Ajustement avenants (h*j)§</v>
          </cell>
          <cell r="C717">
            <v>-152.00024999999997</v>
          </cell>
        </row>
        <row r="718">
          <cell r="B718" t="str">
            <v>§AVANTRMA-A§YF.POTPSY.I01.31§HAMON Brieux FR23252§§% Affect. projet (défaut)§</v>
          </cell>
          <cell r="C718">
            <v>0</v>
          </cell>
        </row>
        <row r="719">
          <cell r="B719" t="str">
            <v>§AVANTRMA-A§YF.POTPSY.I01.31§HOSPITAL Philippe S243295§= 2013/01§Ajustement avenants (h*j)§</v>
          </cell>
          <cell r="C719">
            <v>-60</v>
          </cell>
        </row>
        <row r="720">
          <cell r="B720" t="str">
            <v>§AVANTRMA-A§YF.POTPSY.I01.31§HOSPITAL Philippe S243295§§% Affect. projet (défaut)§</v>
          </cell>
          <cell r="C720">
            <v>0</v>
          </cell>
        </row>
        <row r="721">
          <cell r="B721" t="str">
            <v>§AVANTRMA-A§YF.POTPSY.I01.31§INGLEBERT Donald A507721§§GCM§</v>
          </cell>
          <cell r="C721" t="str">
            <v>EC05</v>
          </cell>
        </row>
        <row r="722">
          <cell r="B722" t="str">
            <v>§AVANTRMA-A§YF.POTPSY.I01.31§INGLEBERT Donald A507721§= 2013/01§Ajustement avenants (h*j)§</v>
          </cell>
          <cell r="C722">
            <v>-355.00012499999991</v>
          </cell>
        </row>
        <row r="723">
          <cell r="B723" t="str">
            <v>§AVANTRMA-A§YF.POTPSY.I01.31§INGLEBERT Donald A507721§§% Affect. projet (défaut)§</v>
          </cell>
          <cell r="C723">
            <v>0</v>
          </cell>
        </row>
        <row r="724">
          <cell r="B724" t="str">
            <v>§AVANTRMA-A§YF.POTPSY.I01.31§LY Chamroeun FR21016§§GCM§</v>
          </cell>
          <cell r="C724" t="str">
            <v>EC05</v>
          </cell>
        </row>
        <row r="725">
          <cell r="B725" t="str">
            <v>§AVANTRMA-A§YF.POTPSY.I01.31§LY Chamroeun FR21016§= 2013/01§Ajustement avenants (h*j)§</v>
          </cell>
          <cell r="C725">
            <v>-273.00012500000003</v>
          </cell>
        </row>
        <row r="726">
          <cell r="B726" t="str">
            <v>§AVANTRMA-A§YF.POTPSY.I01.31§LY Chamroeun FR21016§§% Affect. projet (défaut)§</v>
          </cell>
          <cell r="C726">
            <v>0</v>
          </cell>
        </row>
        <row r="727">
          <cell r="B727" t="str">
            <v>§AVANTRMA-A§YF.POTPSY.I01.31§PEUCH Julien A187358§§GCM§</v>
          </cell>
          <cell r="C727" t="str">
            <v>EC05</v>
          </cell>
        </row>
        <row r="728">
          <cell r="B728" t="str">
            <v>§AVANTRMA-A§YF.POTPSY.I01.31§PEUCH Julien A187358§= 2013/01§Ajustement avenants (h*j)§</v>
          </cell>
          <cell r="C728">
            <v>-94.500125000000025</v>
          </cell>
        </row>
        <row r="729">
          <cell r="B729" t="str">
            <v>§AVANTRMA-A§YF.POTPSY.I01.31§PEUCH Julien A187358§§SCR actuel (€)§</v>
          </cell>
          <cell r="C729">
            <v>501</v>
          </cell>
        </row>
        <row r="730">
          <cell r="B730" t="str">
            <v>§AVANTRMA-A§YF.POTPSY.I01.31§RAFFIN David A126760§§GCM§</v>
          </cell>
          <cell r="C730" t="str">
            <v>EC03</v>
          </cell>
        </row>
        <row r="731">
          <cell r="B731" t="str">
            <v>§AVANTRMA-A§YF.POTPSY.I01.31§RAFFIN David A126760§= 2013/01§Ajustement avenants (h*j)§</v>
          </cell>
          <cell r="C731">
            <v>-293.75</v>
          </cell>
        </row>
        <row r="732">
          <cell r="B732" t="str">
            <v>§AVANTRMA-A§YF.POTPSY.I01.31§RAFFIN David A126760§§SCR actuel (€)§</v>
          </cell>
          <cell r="C732">
            <v>294</v>
          </cell>
        </row>
        <row r="733">
          <cell r="B733" t="str">
            <v>§AVANTRMA-A§YF.POTPSY.I01.31§SAQUIA LEKBIRA Nissrine A180449§§GCM§</v>
          </cell>
          <cell r="C733" t="str">
            <v>EC03</v>
          </cell>
        </row>
        <row r="734">
          <cell r="B734" t="str">
            <v>§AVANTRMA-A§YF.POTPSY.I01.31§SAQUIA LEKBIRA Nissrine A180449§= 2013/01§Ajustement avenants (h*j)§</v>
          </cell>
          <cell r="C734">
            <v>-138.00012499999997</v>
          </cell>
        </row>
        <row r="735">
          <cell r="B735" t="str">
            <v>§AVANTRMA-A§YF.POTPSY.I01.31§SAQUIA LEKBIRA Nissrine A180449§§% Affect. projet (défaut)§</v>
          </cell>
          <cell r="C735">
            <v>0</v>
          </cell>
        </row>
        <row r="736">
          <cell r="B736" t="str">
            <v>§AVANTRMA-A§YF.POTPSY.I01.31§TAHTAH Zeina A141827§§GCM§</v>
          </cell>
          <cell r="C736" t="str">
            <v>BMC04</v>
          </cell>
        </row>
        <row r="737">
          <cell r="B737" t="str">
            <v>§AVANTRMA-A§YF.POTPSY.I01.31§TAHTAH Zeina A141827§= 2013/01§Ajustement avenants (h*j)§</v>
          </cell>
          <cell r="C737">
            <v>-234.00024999999999</v>
          </cell>
        </row>
        <row r="738">
          <cell r="B738" t="str">
            <v>§AVANTRMA-A§YF.POTPSY.I01.31§TAHTAH Zeina A141827§§% Affect. projet (défaut)§</v>
          </cell>
          <cell r="C738">
            <v>0</v>
          </cell>
        </row>
        <row r="739">
          <cell r="B739" t="str">
            <v>§AVANTRMA-A§YF.POTPSY.I01.31§THOMAS Nathalie A129680§§GCM§</v>
          </cell>
          <cell r="C739" t="str">
            <v>EC06</v>
          </cell>
        </row>
        <row r="740">
          <cell r="B740" t="str">
            <v>§AVANTRMA-A§YF.POTPSY.I01.31§THOMAS Nathalie A129680§= 2013/01§Ajustement avenants (h*j)§</v>
          </cell>
          <cell r="C740">
            <v>-495</v>
          </cell>
        </row>
        <row r="741">
          <cell r="B741" t="str">
            <v>§AVANTRMA-A§YF.POTPSY.I01.31§THOMAS Nathalie A129680§§SCR actuel (€)§</v>
          </cell>
          <cell r="C741">
            <v>434</v>
          </cell>
        </row>
        <row r="742">
          <cell r="B742" t="str">
            <v>§AVANTRMA-A§YF.POTPSY.I01.31§PAPIN JEREMY§§GCM§</v>
          </cell>
          <cell r="C742" t="str">
            <v>EC03</v>
          </cell>
        </row>
        <row r="743">
          <cell r="B743" t="str">
            <v>§AVANTRMA-A§YF.POTPSY.I01.31§PAPIN JEREMY§= 2013/01§Ajustement av./derive (h*j)§</v>
          </cell>
          <cell r="C743">
            <v>11</v>
          </cell>
        </row>
        <row r="744">
          <cell r="B744" t="str">
            <v>§AVANTRMA-A§YF.POTPSY.I01.31§PAPIN JEREMY§§SCR actuel (€)§</v>
          </cell>
          <cell r="C744">
            <v>294</v>
          </cell>
        </row>
        <row r="745">
          <cell r="B745" t="str">
            <v>§AVANTRMA-A§YF.POTPSY.I01.31§MATTHEY Lorena A129793§§GCM§</v>
          </cell>
          <cell r="C745" t="str">
            <v>EC03</v>
          </cell>
        </row>
        <row r="746">
          <cell r="B746" t="str">
            <v>§AVANTRMA-A§YF.POTPSY.I01.31§MATTHEY Lorena A129793§= 2013/01§Ajustement av./derive (h*j)§</v>
          </cell>
          <cell r="C746">
            <v>10</v>
          </cell>
        </row>
        <row r="747">
          <cell r="B747" t="str">
            <v>§AVANTRMA-A§YF.POTPSY.I01.31§MATTHEY Lorena A129793§§SCR actuel (€)§</v>
          </cell>
          <cell r="C747">
            <v>294</v>
          </cell>
        </row>
        <row r="748">
          <cell r="B748" t="str">
            <v>§AVANTRMA-A§YF.POTPSY.I01.31§TOURRE Coralie A168646§§GCM§</v>
          </cell>
          <cell r="C748" t="str">
            <v>EC03</v>
          </cell>
        </row>
        <row r="749">
          <cell r="B749" t="str">
            <v>§AVANTRMA-A§YF.POTPSY.I01.31§TOURRE Coralie A168646§= 2013/01§Ajustement avenants (h*j)§</v>
          </cell>
          <cell r="C749">
            <v>-411</v>
          </cell>
        </row>
        <row r="750">
          <cell r="B750" t="str">
            <v>§AVANTRMA-A§YF.POTPSY.I01.31§TOURRE Coralie A168646§§SCR actuel (€)§</v>
          </cell>
          <cell r="C750">
            <v>294</v>
          </cell>
        </row>
        <row r="751">
          <cell r="B751" t="str">
            <v>§AVANTRMA-A§YF.POTPSY.I01.40§CABROL Ghislain A167946§§GCM§</v>
          </cell>
          <cell r="C751" t="str">
            <v>PM05</v>
          </cell>
        </row>
        <row r="752">
          <cell r="B752" t="str">
            <v>§AVANTRMA-A§YF.POTPSY.I01.40§CABROL Ghislain A167946§= 2013/01§Ajustement avenants (h*j)§</v>
          </cell>
          <cell r="C752">
            <v>-241.59962499999997</v>
          </cell>
        </row>
        <row r="753">
          <cell r="B753" t="str">
            <v>§AVANTRMA-A§YF.POTPSY.I01.40§CABROL Ghislain A167946§§SCR actuel (€)§</v>
          </cell>
          <cell r="C753">
            <v>395</v>
          </cell>
        </row>
        <row r="754">
          <cell r="B754" t="str">
            <v>§AVANTRMA-A§YF.POTPSY.I01.40§CHEN Jun A175345§§GCM§</v>
          </cell>
          <cell r="C754" t="str">
            <v>EC04</v>
          </cell>
        </row>
        <row r="755">
          <cell r="B755" t="str">
            <v>§AVANTRMA-A§YF.POTPSY.I01.40§CHEN Jun A175345§= 2013/01§Ajustement avenants (h*j)§</v>
          </cell>
          <cell r="C755">
            <v>-134.99999999999994</v>
          </cell>
        </row>
        <row r="756">
          <cell r="B756" t="str">
            <v>§AVANTRMA-A§YF.POTPSY.I01.40§CHEN Jun A175345§§% Affect. projet (défaut)§</v>
          </cell>
          <cell r="C756">
            <v>0</v>
          </cell>
        </row>
        <row r="757">
          <cell r="B757" t="str">
            <v>§AVANTRMA-A§YF.POTPSY.I01.40§CRAMPON Adrien A177793§§GCM§</v>
          </cell>
          <cell r="C757" t="str">
            <v>EC04</v>
          </cell>
        </row>
        <row r="758">
          <cell r="B758" t="str">
            <v>§AVANTRMA-A§YF.POTPSY.I01.40§CRAMPON Adrien A177793§= 2013/01§Ajustement avenants (h*j)§</v>
          </cell>
          <cell r="C758">
            <v>-256.39999999999998</v>
          </cell>
        </row>
        <row r="759">
          <cell r="B759" t="str">
            <v>§AVANTRMA-A§YF.POTPSY.I01.40§CRAMPON Adrien A177793§§% Affect. projet (défaut)§</v>
          </cell>
          <cell r="C759">
            <v>0</v>
          </cell>
        </row>
        <row r="760">
          <cell r="B760" t="str">
            <v>§AVANTRMA-A§YF.POTPSY.I01.40§EMONIDE Alex FR10735§§GCM§</v>
          </cell>
          <cell r="C760" t="str">
            <v>EC06</v>
          </cell>
        </row>
        <row r="761">
          <cell r="B761" t="str">
            <v>§AVANTRMA-A§YF.POTPSY.I01.40§EMONIDE Alex FR10735§= 2013/01§Ajustement avenants (h*j)§</v>
          </cell>
          <cell r="C761">
            <v>-487</v>
          </cell>
        </row>
        <row r="762">
          <cell r="B762" t="str">
            <v>§AVANTRMA-A§YF.POTPSY.I01.40§EMONIDE Alex FR10735§§% Affect. projet (défaut)§</v>
          </cell>
          <cell r="C762">
            <v>0</v>
          </cell>
        </row>
        <row r="763">
          <cell r="B763" t="str">
            <v>§AVANTRMA-A§YF.POTPSY.I01.40§GONZALEZ Bruno S228413§§GCM§</v>
          </cell>
          <cell r="C763" t="str">
            <v>EC04</v>
          </cell>
        </row>
        <row r="764">
          <cell r="B764" t="str">
            <v>§AVANTRMA-A§YF.POTPSY.I01.40§GONZALEZ Bruno S228413§= 2013/01§Ajustement avenants (h*j)§</v>
          </cell>
          <cell r="C764">
            <v>-207.24999999999989</v>
          </cell>
        </row>
        <row r="765">
          <cell r="B765" t="str">
            <v>§AVANTRMA-A§YF.POTPSY.I01.40§GONZALEZ Bruno S228413§§SCR actuel (€)§</v>
          </cell>
          <cell r="C765">
            <v>344</v>
          </cell>
        </row>
        <row r="766">
          <cell r="B766" t="str">
            <v>§AVANTRMA-A§YF.POTPSY.I01.40§GRIGNON Isabelle A118469§§GCM§</v>
          </cell>
          <cell r="C766" t="str">
            <v>PRM08</v>
          </cell>
        </row>
        <row r="767">
          <cell r="B767" t="str">
            <v>§AVANTRMA-A§YF.POTPSY.I01.40§GRIGNON Isabelle A118469§= 2013/01§Ajustement avenants (h*j)§</v>
          </cell>
          <cell r="C767">
            <v>-261.00000000000006</v>
          </cell>
        </row>
        <row r="768">
          <cell r="B768" t="str">
            <v>§AVANTRMA-A§YF.POTPSY.I01.40§GRIGNON Isabelle A118469§§% Affect. projet (défaut)§</v>
          </cell>
          <cell r="C768">
            <v>0</v>
          </cell>
        </row>
        <row r="769">
          <cell r="B769" t="str">
            <v>§AVANTRMA-A§YF.POTPSY.I01.40§RAFFIN David A126760§§GCM§</v>
          </cell>
          <cell r="C769" t="str">
            <v>EC03</v>
          </cell>
        </row>
        <row r="770">
          <cell r="B770" t="str">
            <v>§AVANTRMA-A§YF.POTPSY.I01.40§RAFFIN David A126760§= 2013/01§Ajustement avenants (h*j)§</v>
          </cell>
          <cell r="C770">
            <v>-159.24999999999989</v>
          </cell>
        </row>
        <row r="771">
          <cell r="B771" t="str">
            <v>§AVANTRMA-A§YF.POTPSY.I01.40§RAFFIN David A126760§§SCR actuel (€)§</v>
          </cell>
          <cell r="C771">
            <v>294</v>
          </cell>
        </row>
        <row r="772">
          <cell r="B772" t="str">
            <v>§AVANTRMA-A§YF.POTPSY.I01.40§TRAN Thierry FR10777§§GCM§</v>
          </cell>
          <cell r="C772" t="str">
            <v>EC05</v>
          </cell>
        </row>
        <row r="773">
          <cell r="B773" t="str">
            <v>§AVANTRMA-A§YF.POTPSY.I01.40§TRAN Thierry FR10777§= 2013/01§Ajustement avenants (h*j)§</v>
          </cell>
          <cell r="C773">
            <v>184.99962499999992</v>
          </cell>
        </row>
        <row r="774">
          <cell r="B774" t="str">
            <v>§AVANTRMA-A§YF.POTPSY.I01.40§TRAN Thierry FR10777§§SCR actuel (€)§</v>
          </cell>
          <cell r="C774">
            <v>501</v>
          </cell>
        </row>
        <row r="775">
          <cell r="B775" t="str">
            <v>§AVANTRMA-A§YF.POTPSY.I01.41§CABROL Ghislain A167946§§GCM§</v>
          </cell>
          <cell r="C775" t="str">
            <v>PM05</v>
          </cell>
        </row>
        <row r="776">
          <cell r="B776" t="str">
            <v>§AVANTRMA-A§YF.POTPSY.I01.41§CABROL Ghislain A167946§= 2013/01§Ajustement avenants (h*j)§</v>
          </cell>
          <cell r="C776">
            <v>-239.6</v>
          </cell>
        </row>
        <row r="777">
          <cell r="B777" t="str">
            <v>§AVANTRMA-A§YF.POTPSY.I01.41§CABROL Ghislain A167946§§% Affect. projet (défaut)§</v>
          </cell>
          <cell r="C777">
            <v>0</v>
          </cell>
        </row>
        <row r="778">
          <cell r="B778" t="str">
            <v>§AVANTRMA-A§YF.POTPSY.I01.41§CHIHAIB Souhail A171841§§GCM§</v>
          </cell>
          <cell r="C778" t="str">
            <v>EC03</v>
          </cell>
        </row>
        <row r="779">
          <cell r="B779" t="str">
            <v>§AVANTRMA-A§YF.POTPSY.I01.41§CHIHAIB Souhail A171841§= 2013/01§Ajustement avenants (h*j)§</v>
          </cell>
          <cell r="C779">
            <v>-217.99999999999994</v>
          </cell>
        </row>
        <row r="780">
          <cell r="B780" t="str">
            <v>§AVANTRMA-A§YF.POTPSY.I01.41§CHIHAIB Souhail A171841§§% Affect. projet (défaut)§</v>
          </cell>
          <cell r="C780">
            <v>0</v>
          </cell>
        </row>
        <row r="781">
          <cell r="B781" t="str">
            <v>§AVANTRMA-A§YF.POTPSY.I01.41§GANTEAUME Francois A541423§§GCM§</v>
          </cell>
          <cell r="C781" t="str">
            <v>EC06</v>
          </cell>
        </row>
        <row r="782">
          <cell r="B782" t="str">
            <v>§AVANTRMA-A§YF.POTPSY.I01.41§GANTEAUME Francois A541423§= 2013/01§Ajustement avenants (h*j)§</v>
          </cell>
          <cell r="C782">
            <v>120.000125</v>
          </cell>
        </row>
        <row r="783">
          <cell r="B783" t="str">
            <v>§AVANTRMA-A§YF.POTPSY.I01.41§GANTEAUME Francois A541423§§SCR actuel (€)§</v>
          </cell>
          <cell r="C783">
            <v>604</v>
          </cell>
        </row>
        <row r="784">
          <cell r="B784" t="str">
            <v>§AVANTRMA-A§YF.POTPSY.I01.41§GRIGNON Isabelle A118469§§GCM§</v>
          </cell>
          <cell r="C784" t="str">
            <v>PRM08</v>
          </cell>
        </row>
        <row r="785">
          <cell r="B785" t="str">
            <v>§AVANTRMA-A§YF.POTPSY.I01.41§GRIGNON Isabelle A118469§= 2013/01§Ajustement avenants (h*j)§</v>
          </cell>
          <cell r="C785">
            <v>-66</v>
          </cell>
        </row>
        <row r="786">
          <cell r="B786" t="str">
            <v>§AVANTRMA-A§YF.POTPSY.I01.41§GRIGNON Isabelle A118469§§% Affect. projet (défaut)§</v>
          </cell>
          <cell r="C786">
            <v>0</v>
          </cell>
        </row>
        <row r="787">
          <cell r="B787" t="str">
            <v>§AVANTRMA-A§YF.POTPSY.I01.41§LE NAOUR Herve A118675§= 2013/01§Ajustement avenants (h*j)§</v>
          </cell>
          <cell r="C787">
            <v>-73.999875000000003</v>
          </cell>
        </row>
        <row r="788">
          <cell r="B788" t="str">
            <v>§AVANTRMA-A§YF.POTPSY.I01.41§LE NAOUR Herve A118675§§% Affect. projet (défaut)§</v>
          </cell>
          <cell r="C788">
            <v>0</v>
          </cell>
        </row>
        <row r="789">
          <cell r="B789" t="str">
            <v>§AVANTRMA-A§YF.POTPSY.I01.41§MATTHEY Lorena A129793§§GCM§</v>
          </cell>
          <cell r="C789" t="str">
            <v>EC03</v>
          </cell>
        </row>
        <row r="790">
          <cell r="B790" t="str">
            <v>§AVANTRMA-A§YF.POTPSY.I01.41§MATTHEY Lorena A129793§= 2013/01§Ajustement avenants (h*j)§</v>
          </cell>
          <cell r="C790">
            <v>-207.5</v>
          </cell>
        </row>
        <row r="791">
          <cell r="B791" t="str">
            <v>§AVANTRMA-A§YF.POTPSY.I01.41§MATTHEY Lorena A129793§§SCR actuel (€)§</v>
          </cell>
          <cell r="C791">
            <v>294</v>
          </cell>
        </row>
        <row r="792">
          <cell r="B792" t="str">
            <v>§AVANTRMA-A§YF.POTPSY.I01.41§MIRAMONT Laurent FR16846§§GCM§</v>
          </cell>
          <cell r="C792" t="str">
            <v>PM06</v>
          </cell>
        </row>
        <row r="793">
          <cell r="B793" t="str">
            <v>§AVANTRMA-A§YF.POTPSY.I01.41§MIRAMONT Laurent FR16846§= 2013/01§Ajustement avenants (h*j)§</v>
          </cell>
          <cell r="C793">
            <v>-44.499875000000003</v>
          </cell>
        </row>
        <row r="794">
          <cell r="B794" t="str">
            <v>§AVANTRMA-A§YF.POTPSY.I01.41§MIRAMONT Laurent FR16846§§% Affect. projet (défaut)§</v>
          </cell>
          <cell r="C794">
            <v>0</v>
          </cell>
        </row>
        <row r="795">
          <cell r="B795" t="str">
            <v>§AVANTRMA-A§YF.POTPSY.I01.41§RAKOTONIRAINY Ranto A504898§§GCM§</v>
          </cell>
          <cell r="C795" t="str">
            <v>AD02</v>
          </cell>
        </row>
        <row r="796">
          <cell r="B796" t="str">
            <v>§AVANTRMA-A§YF.POTPSY.I01.41§RAKOTONIRAINY Ranto A504898§= 2013/01§Ajustement avenants (h*j)§</v>
          </cell>
          <cell r="C796">
            <v>-52</v>
          </cell>
        </row>
        <row r="797">
          <cell r="B797" t="str">
            <v>§AVANTRMA-A§YF.POTPSY.I01.41§RAKOTONIRAINY Ranto A504898§§SCR actuel (€)§</v>
          </cell>
          <cell r="C797">
            <v>249</v>
          </cell>
        </row>
        <row r="798">
          <cell r="B798" t="str">
            <v>§AVANTRMA-A§YF.POTPSY.I01.41§TANGUY Lina A105121§§GCM§</v>
          </cell>
          <cell r="C798" t="str">
            <v>EC03</v>
          </cell>
        </row>
        <row r="799">
          <cell r="B799" t="str">
            <v>§AVANTRMA-A§YF.POTPSY.I01.41§TANGUY Lina A105121§= 2013/01§Ajustement avenants (h*j)§</v>
          </cell>
          <cell r="C799">
            <v>-303</v>
          </cell>
        </row>
        <row r="800">
          <cell r="B800" t="str">
            <v>§AVANTRMA-A§YF.POTPSY.I01.41§TANGUY Lina A105121§§SCR actuel (€)§</v>
          </cell>
          <cell r="C800">
            <v>376</v>
          </cell>
        </row>
        <row r="801">
          <cell r="B801" t="str">
            <v>§AVANTRMA-A§YF.POTPSY.I01.41§THOMAS Nathalie A129680§§GCM§</v>
          </cell>
          <cell r="C801" t="str">
            <v>EC06</v>
          </cell>
        </row>
        <row r="802">
          <cell r="B802" t="str">
            <v>§AVANTRMA-A§YF.POTPSY.I01.41§THOMAS Nathalie A129680§= 2013/01§Ajustement avenants (h*j)§</v>
          </cell>
          <cell r="C802">
            <v>-223</v>
          </cell>
        </row>
        <row r="803">
          <cell r="B803" t="str">
            <v>§AVANTRMA-A§YF.POTPSY.I01.41§THOMAS Nathalie A129680§§SCR actuel (€)§</v>
          </cell>
          <cell r="C803">
            <v>434</v>
          </cell>
        </row>
        <row r="804">
          <cell r="B804" t="str">
            <v>§AVANTRMA-A§YF.POTPSY.I01.41§TOURRE Coralie A168646§§GCM§</v>
          </cell>
          <cell r="C804" t="str">
            <v>EC03</v>
          </cell>
        </row>
        <row r="805">
          <cell r="B805" t="str">
            <v>§AVANTRMA-A§YF.POTPSY.I01.41§TOURRE Coralie A168646§= 2013/01§Ajustement avenants (h*j)§</v>
          </cell>
          <cell r="C805">
            <v>-151.99987500000003</v>
          </cell>
        </row>
        <row r="806">
          <cell r="B806" t="str">
            <v>§AVANTRMA-A§YF.POTPSY.I01.41§TOURRE Coralie A168646§§SCR actuel (€)§</v>
          </cell>
          <cell r="C806">
            <v>294</v>
          </cell>
        </row>
        <row r="807">
          <cell r="B807" t="str">
            <v>§APRES_RMA§YF.POTPSY.I01.30§AGREBI Brahim A122875§§% Affect. projet (défaut)§</v>
          </cell>
          <cell r="C807">
            <v>0</v>
          </cell>
        </row>
        <row r="808">
          <cell r="B808" t="str">
            <v>§APRES_RMA§YF.POTPSY.I01.30§AVIGNON Gilles A109980§§GCM§</v>
          </cell>
          <cell r="C808" t="str">
            <v>EC04</v>
          </cell>
        </row>
        <row r="809">
          <cell r="B809" t="str">
            <v>§APRES_RMA§YF.POTPSY.I01.30§AVIGNON Gilles A109980§= 2013/01§Ajustement avenants (h*j)§</v>
          </cell>
          <cell r="C809">
            <v>-243.5</v>
          </cell>
        </row>
        <row r="810">
          <cell r="B810" t="str">
            <v>§APRES_RMA§YF.POTPSY.I01.30§AVIGNON Gilles A109980§§% Affect. projet (défaut)§</v>
          </cell>
          <cell r="C810">
            <v>0</v>
          </cell>
        </row>
        <row r="811">
          <cell r="B811" t="str">
            <v>§APRES_RMA§YF.POTPSY.I01.30§AZZOUZ Hacene A503508§§GCM§</v>
          </cell>
          <cell r="C811" t="str">
            <v>AD02</v>
          </cell>
        </row>
        <row r="812">
          <cell r="B812" t="str">
            <v>§APRES_RMA§YF.POTPSY.I01.30§AZZOUZ Hacene A503508§= 2013/01§Ajustement avenants (h*j)§</v>
          </cell>
          <cell r="C812">
            <v>156.99962499999992</v>
          </cell>
        </row>
        <row r="813">
          <cell r="B813" t="str">
            <v>§APRES_RMA§YF.POTPSY.I01.30§AZZOUZ Hacene A503508§§SCR actuel (€)§</v>
          </cell>
          <cell r="C813">
            <v>321</v>
          </cell>
        </row>
        <row r="814">
          <cell r="B814" t="str">
            <v>§APRES_RMA§YF.POTPSY.I01.30§BERNOS Laurent A159160§§GCM§</v>
          </cell>
          <cell r="C814" t="str">
            <v>EC03</v>
          </cell>
        </row>
        <row r="815">
          <cell r="B815" t="str">
            <v>§APRES_RMA§YF.POTPSY.I01.30§BERNOS Laurent A159160§= 2013/01§Ajustement avenants (h*j)§</v>
          </cell>
          <cell r="C815">
            <v>-486.25</v>
          </cell>
        </row>
        <row r="816">
          <cell r="B816" t="str">
            <v>§APRES_RMA§YF.POTPSY.I01.30§BERNOS Laurent A159160§§% Affect. projet (défaut)§</v>
          </cell>
          <cell r="C816">
            <v>0</v>
          </cell>
        </row>
        <row r="817">
          <cell r="B817" t="str">
            <v>§APRES_RMA§YF.POTPSY.I01.30§BETTEKA Baya A506299§§GCM§</v>
          </cell>
          <cell r="C817" t="str">
            <v>EC02</v>
          </cell>
        </row>
        <row r="818">
          <cell r="B818" t="str">
            <v>§APRES_RMA§YF.POTPSY.I01.30§BETTEKA Baya A506299§= 2013/01§Ajustement avenants (h*j)§</v>
          </cell>
          <cell r="C818">
            <v>-136.99974999999995</v>
          </cell>
        </row>
        <row r="819">
          <cell r="B819" t="str">
            <v>§APRES_RMA§YF.POTPSY.I01.30§BETTEKA Baya A506299§§% Affect. projet (défaut)§</v>
          </cell>
          <cell r="C819">
            <v>0</v>
          </cell>
        </row>
        <row r="820">
          <cell r="B820" t="str">
            <v>§APRES_RMA§YF.POTPSY.I01.30§BOCE Geraldine S237673§= 2013/01§Ajustement avenants (h*j)§</v>
          </cell>
          <cell r="C820">
            <v>-520.99987499999997</v>
          </cell>
        </row>
        <row r="821">
          <cell r="B821" t="str">
            <v>§APRES_RMA§YF.POTPSY.I01.30§BOCE Geraldine S237673§§% Affect. projet (défaut)§</v>
          </cell>
          <cell r="C821">
            <v>0</v>
          </cell>
        </row>
        <row r="822">
          <cell r="B822" t="str">
            <v>§APRES_RMA§YF.POTPSY.I01.30§CABROL Ghislain A167946§§GCM§</v>
          </cell>
          <cell r="C822" t="str">
            <v>PM05</v>
          </cell>
        </row>
        <row r="823">
          <cell r="B823" t="str">
            <v>§APRES_RMA§YF.POTPSY.I01.30§CABROL Ghislain A167946§= 2013/01§Ajustement avenants (h*j)§</v>
          </cell>
          <cell r="C823">
            <v>84.450000000000017</v>
          </cell>
        </row>
        <row r="824">
          <cell r="B824" t="str">
            <v>§APRES_RMA§YF.POTPSY.I01.30§CABROL Ghislain A167946§§SCR actuel (€)§</v>
          </cell>
          <cell r="C824">
            <v>395</v>
          </cell>
        </row>
        <row r="825">
          <cell r="B825" t="str">
            <v>§APRES_RMA§YF.POTPSY.I01.30§CAILLAVET Naguy A526266§§GCM§</v>
          </cell>
          <cell r="C825" t="str">
            <v>EC07</v>
          </cell>
        </row>
        <row r="826">
          <cell r="B826" t="str">
            <v>§APRES_RMA§YF.POTPSY.I01.30§CAILLAVET Naguy A526266§= 2013/01§Ajustement avenants (h*j)§</v>
          </cell>
          <cell r="C826">
            <v>61.999875000000031</v>
          </cell>
        </row>
        <row r="827">
          <cell r="B827" t="str">
            <v>§APRES_RMA§YF.POTPSY.I01.30§CAIZERGUES Jerome A510561§§GCM§</v>
          </cell>
          <cell r="C827" t="str">
            <v>ICC04</v>
          </cell>
        </row>
        <row r="828">
          <cell r="B828" t="str">
            <v>§APRES_RMA§YF.POTPSY.I01.30§CAIZERGUES Jerome A510561§= 2013/01§Ajustement avenants (h*j)§</v>
          </cell>
          <cell r="C828">
            <v>168.44987500000002</v>
          </cell>
        </row>
        <row r="829">
          <cell r="B829" t="str">
            <v>§APRES_RMA§YF.POTPSY.I01.30§CAIZERGUES Jerome A510561§§SCR actuel (€)§</v>
          </cell>
          <cell r="C829">
            <v>440</v>
          </cell>
        </row>
        <row r="830">
          <cell r="B830" t="str">
            <v>§APRES_RMA§YF.POTPSY.I01.30§CALVETE Evann A212587§= 2013/01§Ajustement avenants (h*j)§</v>
          </cell>
          <cell r="C830">
            <v>-259.00012500000003</v>
          </cell>
        </row>
        <row r="831">
          <cell r="B831" t="str">
            <v>§APRES_RMA§YF.POTPSY.I01.30§CALVETE Evann A212587§§% Affect. projet (défaut)§</v>
          </cell>
          <cell r="C831">
            <v>0</v>
          </cell>
        </row>
        <row r="832">
          <cell r="B832" t="str">
            <v>§APRES_RMA§YF.POTPSY.I01.30§CHASSARY Clement A212588§§GCM§</v>
          </cell>
          <cell r="C832" t="str">
            <v>EC02</v>
          </cell>
        </row>
        <row r="833">
          <cell r="B833" t="str">
            <v>§APRES_RMA§YF.POTPSY.I01.30§CHASSARY Clement A212588§= 2013/01§Ajustement avenants (h*j)§</v>
          </cell>
          <cell r="C833">
            <v>-4.7501249999999686</v>
          </cell>
        </row>
        <row r="834">
          <cell r="B834" t="str">
            <v>§APRES_RMA§YF.POTPSY.I01.30§CHASSARY Clement A212588§§SCR actuel (€)§</v>
          </cell>
          <cell r="C834">
            <v>258</v>
          </cell>
        </row>
        <row r="835">
          <cell r="B835" t="str">
            <v>§APRES_RMA§YF.POTPSY.I01.30§CHASSARY Clement A212588§§% Affect. projet (défaut)§</v>
          </cell>
          <cell r="C835">
            <v>0</v>
          </cell>
        </row>
        <row r="836">
          <cell r="B836" t="str">
            <v>§APRES_RMA§YF.POTPSY.I01.30§CHIDMI HacÃ¨ne A526268§§GCM§</v>
          </cell>
          <cell r="C836" t="str">
            <v>EC08</v>
          </cell>
        </row>
        <row r="837">
          <cell r="B837" t="str">
            <v>§APRES_RMA§YF.POTPSY.I01.30§CHIDMI HacÃ¨ne A526268§= 2013/01§Ajustement avenants (h*j)§</v>
          </cell>
          <cell r="C837">
            <v>55.999875000000031</v>
          </cell>
        </row>
        <row r="838">
          <cell r="B838" t="str">
            <v>§APRES_RMA§YF.POTPSY.I01.30§COSSON Remi A147252§§GCM§</v>
          </cell>
          <cell r="C838" t="str">
            <v>EC05</v>
          </cell>
        </row>
        <row r="839">
          <cell r="B839" t="str">
            <v>§APRES_RMA§YF.POTPSY.I01.30§COSSON Remi A147252§= 2013/01§Ajustement avenants (h*j)§</v>
          </cell>
          <cell r="C839">
            <v>164.49962499999992</v>
          </cell>
        </row>
        <row r="840">
          <cell r="B840" t="str">
            <v>§APRES_RMA§YF.POTPSY.I01.30§COSSON Remi A147252§§SCR actuel (€)§</v>
          </cell>
          <cell r="C840">
            <v>501</v>
          </cell>
        </row>
        <row r="841">
          <cell r="B841" t="str">
            <v>§APRES_RMA§YF.POTPSY.I01.30§CRAMPON Adrien A177793§§GCM§</v>
          </cell>
          <cell r="C841" t="str">
            <v>EC04</v>
          </cell>
        </row>
        <row r="842">
          <cell r="B842" t="str">
            <v>§APRES_RMA§YF.POTPSY.I01.30§CRAMPON Adrien A177793§= 2013/01§Ajustement avenants (h*j)§</v>
          </cell>
          <cell r="C842">
            <v>-213.1</v>
          </cell>
        </row>
        <row r="843">
          <cell r="B843" t="str">
            <v>§APRES_RMA§YF.POTPSY.I01.30§CRAMPON Adrien A177793§§% Affect. projet (défaut)§</v>
          </cell>
          <cell r="C843">
            <v>0</v>
          </cell>
        </row>
        <row r="844">
          <cell r="B844" t="str">
            <v>§APRES_RMA§YF.POTPSY.I01.30§DARDAUD Alexandre A128252§§GCM§</v>
          </cell>
          <cell r="C844" t="str">
            <v>EC04</v>
          </cell>
        </row>
        <row r="845">
          <cell r="B845" t="str">
            <v>§APRES_RMA§YF.POTPSY.I01.30§DARDAUD Alexandre A128252§= 2013/01§Ajustement avenants (h*j)§</v>
          </cell>
          <cell r="C845">
            <v>-633.74999999999977</v>
          </cell>
        </row>
        <row r="846">
          <cell r="B846" t="str">
            <v>§APRES_RMA§YF.POTPSY.I01.30§DARDAUD Alexandre A128252§§SCR actuel (€)§</v>
          </cell>
          <cell r="C846">
            <v>344</v>
          </cell>
        </row>
        <row r="847">
          <cell r="B847" t="str">
            <v>§APRES_RMA§YF.POTPSY.I01.30§DELAHOUSSE Xavier A135505§§GCM§</v>
          </cell>
          <cell r="C847" t="str">
            <v>EC03</v>
          </cell>
        </row>
        <row r="848">
          <cell r="B848" t="str">
            <v>§APRES_RMA§YF.POTPSY.I01.30§DELAHOUSSE Xavier A135505§= 2013/01§Ajustement avenants (h*j)§</v>
          </cell>
          <cell r="C848">
            <v>-31.499749999999977</v>
          </cell>
        </row>
        <row r="849">
          <cell r="B849" t="str">
            <v>§APRES_RMA§YF.POTPSY.I01.30§DELAHOUSSE Xavier A135505§§% Affect. projet (défaut)§</v>
          </cell>
          <cell r="C849">
            <v>0</v>
          </cell>
        </row>
        <row r="850">
          <cell r="B850" t="str">
            <v>§APRES_RMA§YF.POTPSY.I01.30§DENYSIAK Christophe A167776§§GCM§</v>
          </cell>
          <cell r="C850" t="str">
            <v>EC07</v>
          </cell>
        </row>
        <row r="851">
          <cell r="B851" t="str">
            <v>§APRES_RMA§YF.POTPSY.I01.30§DENYSIAK Christophe A167776§= 2013/01§Ajustement avenants (h*j)§</v>
          </cell>
          <cell r="C851">
            <v>-250.00025000000005</v>
          </cell>
        </row>
        <row r="852">
          <cell r="B852" t="str">
            <v>§APRES_RMA§YF.POTPSY.I01.30§DENYSIAK Christophe A167776§§SCR actuel (€)§</v>
          </cell>
          <cell r="C852">
            <v>864</v>
          </cell>
        </row>
        <row r="853">
          <cell r="B853" t="str">
            <v>§APRES_RMA§YF.POTPSY.I01.30§DUBOIS Sebastien A129460§§GCM§</v>
          </cell>
          <cell r="C853" t="str">
            <v>EC04</v>
          </cell>
        </row>
        <row r="854">
          <cell r="B854" t="str">
            <v>§APRES_RMA§YF.POTPSY.I01.30§DUBOIS Sebastien A129460§= 2013/01§Ajustement avenants (h*j)§</v>
          </cell>
          <cell r="C854">
            <v>-256.99987499999997</v>
          </cell>
        </row>
        <row r="855">
          <cell r="B855" t="str">
            <v>§APRES_RMA§YF.POTPSY.I01.30§DUBOIS Sebastien A129460§§% Affect. projet (défaut)§</v>
          </cell>
          <cell r="C855">
            <v>0</v>
          </cell>
        </row>
        <row r="856">
          <cell r="B856" t="str">
            <v>§APRES_RMA§YF.POTPSY.I01.30§ELBAZ David FR10734§§GCM§</v>
          </cell>
          <cell r="C856" t="str">
            <v>BSM07</v>
          </cell>
        </row>
        <row r="857">
          <cell r="B857" t="str">
            <v>§APRES_RMA§YF.POTPSY.I01.30§ELBAZ David FR10734§= 2013/01§Ajustement avenants (h*j)§</v>
          </cell>
          <cell r="C857">
            <v>-517.5</v>
          </cell>
        </row>
        <row r="858">
          <cell r="B858" t="str">
            <v>§APRES_RMA§YF.POTPSY.I01.30§ELBAZ David FR10734§§% Affect. projet (défaut)§</v>
          </cell>
          <cell r="C858">
            <v>0</v>
          </cell>
        </row>
        <row r="859">
          <cell r="B859" t="str">
            <v>§APRES_RMA§YF.POTPSY.I01.30§FRANSE Harold FR25934§§GCM§</v>
          </cell>
          <cell r="C859" t="str">
            <v>ICC06</v>
          </cell>
        </row>
        <row r="860">
          <cell r="B860" t="str">
            <v>§APRES_RMA§YF.POTPSY.I01.30§FRANSE Harold FR25934§= 2013/01§Ajustement avenants (h*j)§</v>
          </cell>
          <cell r="C860">
            <v>168.49962499999992</v>
          </cell>
        </row>
        <row r="861">
          <cell r="B861" t="str">
            <v>§APRES_RMA§YF.POTPSY.I01.30§FRANSE Harold FR25934§§SCR actuel (€)§</v>
          </cell>
          <cell r="C861">
            <v>595</v>
          </cell>
        </row>
        <row r="862">
          <cell r="B862" t="str">
            <v>§APRES_RMA§YF.POTPSY.I01.30§GONZALEZ Bruno S228413§§GCM§</v>
          </cell>
          <cell r="C862" t="str">
            <v>EC04</v>
          </cell>
        </row>
        <row r="863">
          <cell r="B863" t="str">
            <v>§APRES_RMA§YF.POTPSY.I01.30§GONZALEZ Bruno S228413§= 2013/01§Ajustement avenants (h*j)§</v>
          </cell>
          <cell r="C863">
            <v>73.75</v>
          </cell>
        </row>
        <row r="864">
          <cell r="B864" t="str">
            <v>§APRES_RMA§YF.POTPSY.I01.30§GONZALEZ Bruno S228413§§SCR actuel (€)§</v>
          </cell>
          <cell r="C864">
            <v>344</v>
          </cell>
        </row>
        <row r="865">
          <cell r="B865" t="str">
            <v>§APRES_RMA§YF.POTPSY.I01.30§GRIGNON Isabelle A118469§§GCM§</v>
          </cell>
          <cell r="C865" t="str">
            <v>PRM08</v>
          </cell>
        </row>
        <row r="866">
          <cell r="B866" t="str">
            <v>§APRES_RMA§YF.POTPSY.I01.30§GRIGNON Isabelle A118469§= 2013/01§Ajustement avenants (h*j)§</v>
          </cell>
          <cell r="C866">
            <v>158.74962499999992</v>
          </cell>
        </row>
        <row r="867">
          <cell r="B867" t="str">
            <v>§APRES_RMA§YF.POTPSY.I01.30§GRIGNON Isabelle A118469§§SCR actuel (€)§</v>
          </cell>
          <cell r="C867">
            <v>1216</v>
          </cell>
        </row>
        <row r="868">
          <cell r="B868" t="str">
            <v>§APRES_RMA§YF.POTPSY.I01.30§GUERIN Sebastien A516263§§GCM§</v>
          </cell>
          <cell r="C868" t="str">
            <v>EC03</v>
          </cell>
        </row>
        <row r="869">
          <cell r="B869" t="str">
            <v>§APRES_RMA§YF.POTPSY.I01.30§GUERIN Sebastien A516263§= 2013/01§Ajustement avenants (h*j)§</v>
          </cell>
          <cell r="C869">
            <v>-448.99987499999997</v>
          </cell>
        </row>
        <row r="870">
          <cell r="B870" t="str">
            <v>§APRES_RMA§YF.POTPSY.I01.30§GUERIN Sebastien A516263§§SCR actuel (€)§</v>
          </cell>
          <cell r="C870">
            <v>376</v>
          </cell>
        </row>
        <row r="871">
          <cell r="B871" t="str">
            <v>§APRES_RMA§YF.POTPSY.I01.30§HAMON Brieux FR23252§§GCM§</v>
          </cell>
          <cell r="C871" t="str">
            <v>PM06</v>
          </cell>
        </row>
        <row r="872">
          <cell r="B872" t="str">
            <v>§APRES_RMA§YF.POTPSY.I01.30§HAMON Brieux FR23252§= 2013/01§Ajustement avenants (h*j)§</v>
          </cell>
          <cell r="C872">
            <v>-108</v>
          </cell>
        </row>
        <row r="873">
          <cell r="B873" t="str">
            <v>§APRES_RMA§YF.POTPSY.I01.30§HAMON Brieux FR23252§§% Affect. projet (défaut)§</v>
          </cell>
          <cell r="C873">
            <v>0</v>
          </cell>
        </row>
        <row r="874">
          <cell r="B874" t="str">
            <v>§APRES_RMA§YF.POTPSY.I01.30§HODIN Alan A149920§§GCM§</v>
          </cell>
          <cell r="C874" t="str">
            <v>EC05</v>
          </cell>
        </row>
        <row r="875">
          <cell r="B875" t="str">
            <v>§APRES_RMA§YF.POTPSY.I01.30§HODIN Alan A149920§= 2013/01§Ajustement avenants (h*j)§</v>
          </cell>
          <cell r="C875">
            <v>-41.999875000000031</v>
          </cell>
        </row>
        <row r="876">
          <cell r="B876" t="str">
            <v>§APRES_RMA§YF.POTPSY.I01.30§HODIN Alan A149920§§% Affect. projet (défaut)§</v>
          </cell>
          <cell r="C876">
            <v>0</v>
          </cell>
        </row>
        <row r="877">
          <cell r="B877" t="str">
            <v>§APRES_RMA§YF.POTPSY.I01.30§JOLIVET Mickael A524505§§GCM§</v>
          </cell>
          <cell r="C877" t="str">
            <v>EC05</v>
          </cell>
        </row>
        <row r="878">
          <cell r="B878" t="str">
            <v>§APRES_RMA§YF.POTPSY.I01.30§JOLIVET Mickael A524505§= 2013/01§Ajustement avenants (h*j)§</v>
          </cell>
          <cell r="C878">
            <v>-257</v>
          </cell>
        </row>
        <row r="879">
          <cell r="B879" t="str">
            <v>§APRES_RMA§YF.POTPSY.I01.30§JOLIVET Mickael A524505§§% Affect. projet (défaut)§</v>
          </cell>
          <cell r="C879">
            <v>0</v>
          </cell>
        </row>
        <row r="880">
          <cell r="B880" t="str">
            <v>§APRES_RMA§YF.POTPSY.I01.30§KHABER Reda FR21950§§GCM§</v>
          </cell>
          <cell r="C880" t="str">
            <v>ICC05</v>
          </cell>
        </row>
        <row r="881">
          <cell r="B881" t="str">
            <v>§APRES_RMA§YF.POTPSY.I01.30§KHABER Reda FR21950§= 2013/01§Ajustement avenants (h*j)§</v>
          </cell>
          <cell r="C881">
            <v>156.49962499999992</v>
          </cell>
        </row>
        <row r="882">
          <cell r="B882" t="str">
            <v>§APRES_RMA§YF.POTPSY.I01.30§KHABER Reda FR21950§§SCR actuel (€)§</v>
          </cell>
          <cell r="C882">
            <v>486</v>
          </cell>
        </row>
        <row r="883">
          <cell r="B883" t="str">
            <v>§APRES_RMA§YF.POTPSY.I01.30§LALUE Jerome FR25974§§GCM§</v>
          </cell>
          <cell r="C883" t="str">
            <v>EC05</v>
          </cell>
        </row>
        <row r="884">
          <cell r="B884" t="str">
            <v>§APRES_RMA§YF.POTPSY.I01.30§LALUE Jerome FR25974§= 2013/01§Ajustement avenants (h*j)§</v>
          </cell>
          <cell r="C884">
            <v>-22.999750000000006</v>
          </cell>
        </row>
        <row r="885">
          <cell r="B885" t="str">
            <v>§APRES_RMA§YF.POTPSY.I01.30§LALUE Jerome FR25974§§SCR actuel (€)§</v>
          </cell>
          <cell r="C885">
            <v>501</v>
          </cell>
        </row>
        <row r="886">
          <cell r="B886" t="str">
            <v>§APRES_RMA§YF.POTPSY.I01.30§LE NAOUR Herve A118675§= 2013/01§Ajustement avenants (h*j)§</v>
          </cell>
          <cell r="C886">
            <v>-250.00049999999999</v>
          </cell>
        </row>
        <row r="887">
          <cell r="B887" t="str">
            <v>§APRES_RMA§YF.POTPSY.I01.30§LE NAOUR Herve A118675§§% Affect. projet (défaut)§</v>
          </cell>
          <cell r="C887">
            <v>0</v>
          </cell>
        </row>
        <row r="888">
          <cell r="B888" t="str">
            <v>§APRES_RMA§YF.POTPSY.I01.30§LEBIED Taoufik A526286§§GCM§</v>
          </cell>
          <cell r="C888" t="str">
            <v>EC02</v>
          </cell>
        </row>
        <row r="889">
          <cell r="B889" t="str">
            <v>§APRES_RMA§YF.POTPSY.I01.30§LEBIED Taoufik A526286§= 2013/01§Ajustement avenants (h*j)§</v>
          </cell>
          <cell r="C889">
            <v>-339.00000000000011</v>
          </cell>
        </row>
        <row r="890">
          <cell r="B890" t="str">
            <v>§APRES_RMA§YF.POTPSY.I01.30§LEBIED Taoufik A526286§§SCR actuel (€)§</v>
          </cell>
          <cell r="C890">
            <v>258</v>
          </cell>
        </row>
        <row r="891">
          <cell r="B891" t="str">
            <v>§APRES_RMA§YF.POTPSY.I01.30§MIANET Christian A205123§§GCM§</v>
          </cell>
          <cell r="C891" t="str">
            <v>EC07</v>
          </cell>
        </row>
        <row r="892">
          <cell r="B892" t="str">
            <v>§APRES_RMA§YF.POTPSY.I01.30§MIANET Christian A205123§= 2013/01§Ajustement avenants (h*j)§</v>
          </cell>
          <cell r="C892">
            <v>-84</v>
          </cell>
        </row>
        <row r="893">
          <cell r="B893" t="str">
            <v>§APRES_RMA§YF.POTPSY.I01.30§MIANET Christian A205123§§SCR actuel (€)§</v>
          </cell>
          <cell r="C893">
            <v>864</v>
          </cell>
        </row>
        <row r="894">
          <cell r="B894" t="str">
            <v>§APRES_RMA§YF.POTPSY.I01.30§MOCELLIN Katia A109003§§GCM§</v>
          </cell>
          <cell r="C894" t="str">
            <v>EC03</v>
          </cell>
        </row>
        <row r="895">
          <cell r="B895" t="str">
            <v>§APRES_RMA§YF.POTPSY.I01.30§MOCELLIN Katia A109003§= 2013/01§Ajustement avenants (h*j)§</v>
          </cell>
          <cell r="C895">
            <v>-406.5</v>
          </cell>
        </row>
        <row r="896">
          <cell r="B896" t="str">
            <v>§APRES_RMA§YF.POTPSY.I01.30§MOCELLIN Katia A109003§§SCR actuel (€)§</v>
          </cell>
          <cell r="C896">
            <v>376</v>
          </cell>
        </row>
        <row r="897">
          <cell r="B897" t="str">
            <v>§APRES_RMA§YF.POTPSY.I01.30§PAUL Pascal A526270§§GCM§</v>
          </cell>
          <cell r="C897" t="str">
            <v>EC07</v>
          </cell>
        </row>
        <row r="898">
          <cell r="B898" t="str">
            <v>§APRES_RMA§YF.POTPSY.I01.30§PAUL Pascal A526270§= 2013/01§Ajustement avenants (h*j)§</v>
          </cell>
          <cell r="C898">
            <v>24.999875000000031</v>
          </cell>
        </row>
        <row r="899">
          <cell r="B899" t="str">
            <v>§APRES_RMA§YF.POTPSY.I01.30§PERE Alexandre A176226§= 2013/01§Ajustement avenants (h*j)§</v>
          </cell>
          <cell r="C899">
            <v>-252</v>
          </cell>
        </row>
        <row r="900">
          <cell r="B900" t="str">
            <v>§APRES_RMA§YF.POTPSY.I01.30§PERE Alexandre A176226§§% Affect. projet (défaut)§</v>
          </cell>
          <cell r="C900">
            <v>0</v>
          </cell>
        </row>
        <row r="901">
          <cell r="B901" t="str">
            <v>§APRES_RMA§YF.POTPSY.I01.30§PETIOT Florent A139504§= 2013/01§Ajustement avenants (h*j)§</v>
          </cell>
          <cell r="C901">
            <v>-255.5</v>
          </cell>
        </row>
        <row r="902">
          <cell r="B902" t="str">
            <v>§APRES_RMA§YF.POTPSY.I01.30§PETIOT Florent A139504§§% Affect. projet (défaut)§</v>
          </cell>
          <cell r="C902">
            <v>0</v>
          </cell>
        </row>
        <row r="903">
          <cell r="B903" t="str">
            <v>§APRES_RMA§YF.POTPSY.I01.30§PEUCH Julien A187358§§GCM§</v>
          </cell>
          <cell r="C903" t="str">
            <v>EC05</v>
          </cell>
        </row>
        <row r="904">
          <cell r="B904" t="str">
            <v>§APRES_RMA§YF.POTPSY.I01.30§PEUCH Julien A187358§= 2013/01§Ajustement avenants (h*j)§</v>
          </cell>
          <cell r="C904">
            <v>-142</v>
          </cell>
        </row>
        <row r="905">
          <cell r="B905" t="str">
            <v>§APRES_RMA§YF.POTPSY.I01.30§PEUCH Julien A187358§§SCR actuel (€)§</v>
          </cell>
          <cell r="C905">
            <v>501</v>
          </cell>
        </row>
        <row r="906">
          <cell r="B906" t="str">
            <v>§APRES_RMA§YF.POTPSY.I01.30§POK Vissakh A159306§§GCM§</v>
          </cell>
          <cell r="C906" t="str">
            <v>EC05</v>
          </cell>
        </row>
        <row r="907">
          <cell r="B907" t="str">
            <v>§APRES_RMA§YF.POTPSY.I01.30§POK Vissakh A159306§= 2013/01§Ajustement avenants (h*j)§</v>
          </cell>
          <cell r="C907">
            <v>-38.000374999999906</v>
          </cell>
        </row>
        <row r="908">
          <cell r="B908" t="str">
            <v>§APRES_RMA§YF.POTPSY.I01.30§POK Vissakh A159306§§SCR actuel (€)§</v>
          </cell>
          <cell r="C908">
            <v>501</v>
          </cell>
        </row>
        <row r="909">
          <cell r="B909" t="str">
            <v>§APRES_RMA§YF.POTPSY.I01.30§PUYOL Francois A156862§§GCM§</v>
          </cell>
          <cell r="C909" t="str">
            <v>EC03</v>
          </cell>
        </row>
        <row r="910">
          <cell r="B910" t="str">
            <v>§APRES_RMA§YF.POTPSY.I01.30§PUYOL Francois A156862§= 2013/01§Ajustement avenants (h*j)§</v>
          </cell>
          <cell r="C910">
            <v>-251.25</v>
          </cell>
        </row>
        <row r="911">
          <cell r="B911" t="str">
            <v>§APRES_RMA§YF.POTPSY.I01.30§PUYOL Francois A156862§§% Affect. projet (défaut)§</v>
          </cell>
          <cell r="C911">
            <v>0</v>
          </cell>
        </row>
        <row r="912">
          <cell r="B912" t="str">
            <v>§APRES_RMA§YF.POTPSY.I01.30§RAFFIN David A126760§§GCM§</v>
          </cell>
          <cell r="C912" t="str">
            <v>EC03</v>
          </cell>
        </row>
        <row r="913">
          <cell r="B913" t="str">
            <v>§APRES_RMA§YF.POTPSY.I01.30§RAFFIN David A126760§= 2013/01§Ajustement avenants (h*j)§</v>
          </cell>
          <cell r="C913">
            <v>-87</v>
          </cell>
        </row>
        <row r="914">
          <cell r="B914" t="str">
            <v>§APRES_RMA§YF.POTPSY.I01.30§RAFFIN David A126760§§SCR actuel (€)§</v>
          </cell>
          <cell r="C914">
            <v>294</v>
          </cell>
        </row>
        <row r="915">
          <cell r="B915" t="str">
            <v>§APRES_RMA§YF.POTPSY.I01.30§RAKOTONIRAINY Ranto A504898§§GCM§</v>
          </cell>
          <cell r="C915" t="str">
            <v>AD02</v>
          </cell>
        </row>
        <row r="916">
          <cell r="B916" t="str">
            <v>§APRES_RMA§YF.POTPSY.I01.30§RAKOTONIRAINY Ranto A504898§= 2013/01§Ajustement avenants (h*j)§</v>
          </cell>
          <cell r="C916">
            <v>-223.00012500000008</v>
          </cell>
        </row>
        <row r="917">
          <cell r="B917" t="str">
            <v>§APRES_RMA§YF.POTPSY.I01.30§RAKOTONIRAINY Ranto A504898§§% Affect. projet (défaut)§</v>
          </cell>
          <cell r="C917">
            <v>0</v>
          </cell>
        </row>
        <row r="918">
          <cell r="B918" t="str">
            <v>§APRES_RMA§YF.POTPSY.I01.30§RAYNARD Thomas A526263§§GCM§</v>
          </cell>
          <cell r="C918" t="str">
            <v>ICC06</v>
          </cell>
        </row>
        <row r="919">
          <cell r="B919" t="str">
            <v>§APRES_RMA§YF.POTPSY.I01.30§RAYNARD Thomas A526263§= 2013/01§Ajustement avenants (h*j)§</v>
          </cell>
          <cell r="C919">
            <v>41.499875000000031</v>
          </cell>
        </row>
        <row r="920">
          <cell r="B920" t="str">
            <v>§APRES_RMA§YF.POTPSY.I01.30§REMMIDE Philippe A158498§§% Affect. projet (défaut)§</v>
          </cell>
          <cell r="C920">
            <v>0</v>
          </cell>
        </row>
        <row r="921">
          <cell r="B921" t="str">
            <v>§APRES_RMA§YF.POTPSY.I01.30§RENARD Damien A526271§§GCM§</v>
          </cell>
          <cell r="C921" t="str">
            <v>EC07</v>
          </cell>
        </row>
        <row r="922">
          <cell r="B922" t="str">
            <v>§APRES_RMA§YF.POTPSY.I01.30§RENARD Damien A526271§= 2013/01§Ajustement avenants (h*j)§</v>
          </cell>
          <cell r="C922">
            <v>-170.5</v>
          </cell>
        </row>
        <row r="923">
          <cell r="B923" t="str">
            <v>§APRES_RMA§YF.POTPSY.I01.30§ROCHER Cecile A144431§= 2013/01§Ajustement avenants (h*j)§</v>
          </cell>
          <cell r="C923">
            <v>-255.00012500000003</v>
          </cell>
        </row>
        <row r="924">
          <cell r="B924" t="str">
            <v>§APRES_RMA§YF.POTPSY.I01.30§ROCHER Cecile A144431§§% Affect. projet (défaut)§</v>
          </cell>
          <cell r="C924">
            <v>0</v>
          </cell>
        </row>
        <row r="925">
          <cell r="B925" t="str">
            <v>§APRES_RMA§YF.POTPSY.I01.30§TALLON Michel A135366§§GCM§</v>
          </cell>
          <cell r="C925" t="str">
            <v>EC06</v>
          </cell>
        </row>
        <row r="926">
          <cell r="B926" t="str">
            <v>§APRES_RMA§YF.POTPSY.I01.30§TALLON Michel A135366§= 2013/01§Ajustement avenants (h*j)§</v>
          </cell>
          <cell r="C926">
            <v>-252.49987499999997</v>
          </cell>
        </row>
        <row r="927">
          <cell r="B927" t="str">
            <v>§APRES_RMA§YF.POTPSY.I01.30§TALLON Michel A135366§§% Affect. projet (défaut)§</v>
          </cell>
          <cell r="C927">
            <v>0</v>
          </cell>
        </row>
        <row r="928">
          <cell r="B928" t="str">
            <v>§APRES_RMA§YF.POTPSY.I01.30§THEPAULT Ingrid A177077§§GCM§</v>
          </cell>
          <cell r="C928" t="str">
            <v>EC05</v>
          </cell>
        </row>
        <row r="929">
          <cell r="B929" t="str">
            <v>§APRES_RMA§YF.POTPSY.I01.30§THEPAULT Ingrid A177077§= 2013/01§Ajustement avenants (h*j)§</v>
          </cell>
          <cell r="C929">
            <v>-251.99987500000003</v>
          </cell>
        </row>
        <row r="930">
          <cell r="B930" t="str">
            <v>§APRES_RMA§YF.POTPSY.I01.30§THEPAULT Ingrid A177077§§% Affect. projet (défaut)§</v>
          </cell>
          <cell r="C930">
            <v>0</v>
          </cell>
        </row>
        <row r="931">
          <cell r="B931" t="str">
            <v>§APRES_RMA§YF.POTPSY.I01.30§THEPAULT Mikael A207232§§GCM§</v>
          </cell>
          <cell r="C931" t="str">
            <v>EC05</v>
          </cell>
        </row>
        <row r="932">
          <cell r="B932" t="str">
            <v>§APRES_RMA§YF.POTPSY.I01.30§THEPAULT Mikael A207232§= 2013/01§Ajustement avenants (h*j)§</v>
          </cell>
          <cell r="C932">
            <v>-375.5</v>
          </cell>
        </row>
        <row r="933">
          <cell r="B933" t="str">
            <v>§APRES_RMA§YF.POTPSY.I01.30§THEPAULT Mikael A207232§§SCR actuel (€)§</v>
          </cell>
          <cell r="C933">
            <v>368</v>
          </cell>
        </row>
        <row r="934">
          <cell r="B934" t="str">
            <v>§APRES_RMA§YF.POTPSY.I01.30§THOMAS Nathalie A129680§§GCM§</v>
          </cell>
          <cell r="C934" t="str">
            <v>EC06</v>
          </cell>
        </row>
        <row r="935">
          <cell r="B935" t="str">
            <v>§APRES_RMA§YF.POTPSY.I01.30§THOMAS Nathalie A129680§= 2013/01§Ajustement avenants (h*j)§</v>
          </cell>
          <cell r="C935">
            <v>-450</v>
          </cell>
        </row>
        <row r="936">
          <cell r="B936" t="str">
            <v>§APRES_RMA§YF.POTPSY.I01.30§THOMAS Nathalie A129680§§SCR actuel (€)§</v>
          </cell>
          <cell r="C936">
            <v>434</v>
          </cell>
        </row>
        <row r="937">
          <cell r="B937" t="str">
            <v>§APRES_RMA§YF.POTPSY.I01.30§TIBLE Stephane S227175§§GCM§</v>
          </cell>
          <cell r="C937" t="str">
            <v>EC05</v>
          </cell>
        </row>
        <row r="938">
          <cell r="B938" t="str">
            <v>§APRES_RMA§YF.POTPSY.I01.30§TIBLE Stephane S227175§= 2013/01§Ajustement avenants (h*j)§</v>
          </cell>
          <cell r="C938">
            <v>127.50099999999998</v>
          </cell>
        </row>
        <row r="939">
          <cell r="B939" t="str">
            <v>§APRES_RMA§YF.POTPSY.I01.30§TIBLE Stephane S227175§§SCR actuel (€)§</v>
          </cell>
          <cell r="C939">
            <v>501</v>
          </cell>
        </row>
        <row r="940">
          <cell r="B940" t="str">
            <v>§APRES_RMA§YF.POTPSY.I01.30§TOURRE Coralie A168646§§GCM§</v>
          </cell>
          <cell r="C940" t="str">
            <v>EC03</v>
          </cell>
        </row>
        <row r="941">
          <cell r="B941" t="str">
            <v>§APRES_RMA§YF.POTPSY.I01.30§TOURRE Coralie A168646§= 2013/01§Ajustement avenants (h*j)§</v>
          </cell>
          <cell r="C941">
            <v>-119.00037500000008</v>
          </cell>
        </row>
        <row r="942">
          <cell r="B942" t="str">
            <v>§APRES_RMA§YF.POTPSY.I01.30§TOURRE Coralie A168646§§% Affect. projet (défaut)§</v>
          </cell>
          <cell r="C942">
            <v>0</v>
          </cell>
        </row>
        <row r="943">
          <cell r="B943" t="str">
            <v>§APRES_RMA§YF.POTPSY.I01.30§VAN DER VOORT Sylvie FR02931§§GCM§</v>
          </cell>
          <cell r="C943" t="str">
            <v>EC05</v>
          </cell>
        </row>
        <row r="944">
          <cell r="B944" t="str">
            <v>§APRES_RMA§YF.POTPSY.I01.30§VAN DER VOORT Sylvie FR02931§= 2013/01§Ajustement avenants (h*j)§</v>
          </cell>
          <cell r="C944">
            <v>-5.0001250000000255</v>
          </cell>
        </row>
        <row r="945">
          <cell r="B945" t="str">
            <v>§APRES_RMA§YF.POTPSY.I01.30§VAN DER VOORT Sylvie FR02931§§SCR actuel (€)§</v>
          </cell>
          <cell r="C945">
            <v>501</v>
          </cell>
        </row>
        <row r="946">
          <cell r="B946" t="str">
            <v>§APRES_RMA§YF.POTPSY.I01.30§VANNAXAY Inthalang thao A124118§§GCM§</v>
          </cell>
          <cell r="C946" t="str">
            <v>EC04</v>
          </cell>
        </row>
        <row r="947">
          <cell r="B947" t="str">
            <v>§APRES_RMA§YF.POTPSY.I01.30§VANNAXAY Inthalang thao A124118§= 2013/01§Ajustement avenants (h*j)§</v>
          </cell>
          <cell r="C947">
            <v>-23.999999999999943</v>
          </cell>
        </row>
        <row r="948">
          <cell r="B948" t="str">
            <v>§APRES_RMA§YF.POTPSY.I01.30§VANNAXAY Inthalang thao A124118§§% Affect. projet (défaut)§</v>
          </cell>
          <cell r="C948">
            <v>0</v>
          </cell>
        </row>
        <row r="949">
          <cell r="B949" t="str">
            <v>§APRES_RMA§YF.POTPSY.I01.30§MATTHEY Lorena A129793§§GCM§</v>
          </cell>
          <cell r="C949" t="str">
            <v>EC03</v>
          </cell>
        </row>
        <row r="950">
          <cell r="B950" t="str">
            <v>§APRES_RMA§YF.POTPSY.I01.30§MATTHEY Lorena A129793§= 2013/01§Ajustement av./derive (h*j)§</v>
          </cell>
          <cell r="C950">
            <v>10</v>
          </cell>
        </row>
        <row r="951">
          <cell r="B951" t="str">
            <v>§APRES_RMA§YF.POTPSY.I01.30§MATTHEY Lorena A129793§§SCR actuel (€)§</v>
          </cell>
          <cell r="C951">
            <v>294</v>
          </cell>
        </row>
        <row r="952">
          <cell r="B952" t="str">
            <v>§APRES_RMA§YF.POTPSY.I01.30§ NDJOMO KOUAMOU Jean-philippe§§GCM§</v>
          </cell>
          <cell r="C952" t="str">
            <v>EC02</v>
          </cell>
        </row>
        <row r="953">
          <cell r="B953" t="str">
            <v>§APRES_RMA§YF.POTPSY.I01.30§ NDJOMO KOUAMOU Jean-philippe§= 2013/01§Ajustement av./derive (h*j)§</v>
          </cell>
          <cell r="C953">
            <v>16</v>
          </cell>
        </row>
        <row r="954">
          <cell r="B954" t="str">
            <v>§APRES_RMA§YF.POTPSY.I01.30§ NDJOMO KOUAMOU Jean-philippe§§SCR actuel (€)§</v>
          </cell>
          <cell r="C954">
            <v>258</v>
          </cell>
        </row>
        <row r="955">
          <cell r="B955" t="str">
            <v>§APRES_RMA§YF.POTPSY.I01.30§PAPIN JEREMY§§GCM§</v>
          </cell>
          <cell r="C955" t="str">
            <v>EC03</v>
          </cell>
        </row>
        <row r="956">
          <cell r="B956" t="str">
            <v>§APRES_RMA§YF.POTPSY.I01.30§PAPIN JEREMY§§SCR actuel (€)§</v>
          </cell>
          <cell r="C956">
            <v>294</v>
          </cell>
        </row>
        <row r="957">
          <cell r="B957" t="str">
            <v>§APRES_RMA§YF.POTPSY.I01.31§AVIGNON Gilles A109980§§GCM§</v>
          </cell>
          <cell r="C957" t="str">
            <v>EC04</v>
          </cell>
        </row>
        <row r="958">
          <cell r="B958" t="str">
            <v>§APRES_RMA§YF.POTPSY.I01.31§AVIGNON Gilles A109980§= 2013/01§Ajustement avenants (h*j)§</v>
          </cell>
          <cell r="C958">
            <v>-384.0005000000001</v>
          </cell>
        </row>
        <row r="959">
          <cell r="B959" t="str">
            <v>§APRES_RMA§YF.POTPSY.I01.31§AVIGNON Gilles A109980§§SCR actuel (€)§</v>
          </cell>
          <cell r="C959">
            <v>344</v>
          </cell>
        </row>
        <row r="960">
          <cell r="B960" t="str">
            <v>§APRES_RMA§YF.POTPSY.I01.31§BECQUART Gregory A180442§§GCM§</v>
          </cell>
          <cell r="C960" t="str">
            <v>EC05</v>
          </cell>
        </row>
        <row r="961">
          <cell r="B961" t="str">
            <v>§APRES_RMA§YF.POTPSY.I01.31§BECQUART Gregory A180442§= 2013/01§Ajustement avenants (h*j)§</v>
          </cell>
          <cell r="C961">
            <v>-130.99987499999997</v>
          </cell>
        </row>
        <row r="962">
          <cell r="B962" t="str">
            <v>§APRES_RMA§YF.POTPSY.I01.31§BECQUART Gregory A180442§§SCR actuel (€)§</v>
          </cell>
          <cell r="C962">
            <v>501</v>
          </cell>
        </row>
        <row r="963">
          <cell r="B963" t="str">
            <v>§APRES_RMA§YF.POTPSY.I01.31§BENANI Soleiman A182161§= 2013/01§Ajustement avenants (h*j)§</v>
          </cell>
          <cell r="C963">
            <v>-49</v>
          </cell>
        </row>
        <row r="964">
          <cell r="B964" t="str">
            <v>§APRES_RMA§YF.POTPSY.I01.31§BENANI Soleiman A182161§§% Affect. projet (défaut)§</v>
          </cell>
          <cell r="C964">
            <v>0</v>
          </cell>
        </row>
        <row r="965">
          <cell r="B965" t="str">
            <v>§APRES_RMA§YF.POTPSY.I01.31§BERNOS Laurent A159160§§GCM§</v>
          </cell>
          <cell r="C965" t="str">
            <v>EC03</v>
          </cell>
        </row>
        <row r="966">
          <cell r="B966" t="str">
            <v>§APRES_RMA§YF.POTPSY.I01.31§BERNOS Laurent A159160§= 2013/01§Ajustement avenants (h*j)§</v>
          </cell>
          <cell r="C966">
            <v>-318.50012499999997</v>
          </cell>
        </row>
        <row r="967">
          <cell r="B967" t="str">
            <v>§APRES_RMA§YF.POTPSY.I01.31§BERNOS Laurent A159160§§SCR actuel (€)§</v>
          </cell>
          <cell r="C967">
            <v>294</v>
          </cell>
        </row>
        <row r="968">
          <cell r="B968" t="str">
            <v>§APRES_RMA§YF.POTPSY.I01.31§CABROL Ghislain A167946§§GCM§</v>
          </cell>
          <cell r="C968" t="str">
            <v>PM05</v>
          </cell>
        </row>
        <row r="969">
          <cell r="B969" t="str">
            <v>§APRES_RMA§YF.POTPSY.I01.31§CABROL Ghislain A167946§= 2013/01§Ajustement avenants (h*j)§</v>
          </cell>
          <cell r="C969">
            <v>-247.70012500000001</v>
          </cell>
        </row>
        <row r="970">
          <cell r="B970" t="str">
            <v>§APRES_RMA§YF.POTPSY.I01.31§CABROL Ghislain A167946§§SCR actuel (€)§</v>
          </cell>
          <cell r="C970">
            <v>395</v>
          </cell>
        </row>
        <row r="971">
          <cell r="B971" t="str">
            <v>§APRES_RMA§YF.POTPSY.I01.31§CHIHAIB Souhail A171841§§GCM§</v>
          </cell>
          <cell r="C971" t="str">
            <v>EC03</v>
          </cell>
        </row>
        <row r="972">
          <cell r="B972" t="str">
            <v>§APRES_RMA§YF.POTPSY.I01.31§CHIHAIB Souhail A171841§= 2013/01§Ajustement av./derive (h*j)§</v>
          </cell>
          <cell r="C972">
            <v>110</v>
          </cell>
        </row>
        <row r="973">
          <cell r="B973" t="str">
            <v>§APRES_RMA§YF.POTPSY.I01.31§CHIHAIB Souhail A171841§§SCR actuel (€)§</v>
          </cell>
          <cell r="C973">
            <v>376</v>
          </cell>
        </row>
        <row r="974">
          <cell r="B974" t="str">
            <v>§APRES_RMA§YF.POTPSY.I01.31§CAIZERGUES Jerome A510561§§GCM§</v>
          </cell>
          <cell r="C974" t="str">
            <v>ICC04</v>
          </cell>
        </row>
        <row r="975">
          <cell r="B975" t="str">
            <v>§APRES_RMA§YF.POTPSY.I01.31§CAIZERGUES Jerome A510561§= 2013/01§Ajustement avenants (h*j)§</v>
          </cell>
          <cell r="C975">
            <v>-52</v>
          </cell>
        </row>
        <row r="976">
          <cell r="B976" t="str">
            <v>§APRES_RMA§YF.POTPSY.I01.31§CAIZERGUES Jerome A510561§§% Affect. projet (défaut)§</v>
          </cell>
          <cell r="C976">
            <v>0</v>
          </cell>
        </row>
        <row r="977">
          <cell r="B977" t="str">
            <v>§APRES_RMA§YF.POTPSY.I01.31§CHASSARY Clement A212588§§GCM§</v>
          </cell>
          <cell r="C977" t="str">
            <v>EC02</v>
          </cell>
        </row>
        <row r="978">
          <cell r="B978" t="str">
            <v>§APRES_RMA§YF.POTPSY.I01.31§CHASSARY Clement A212588§= 2013/01§Ajustement avenants (h*j)§</v>
          </cell>
          <cell r="C978">
            <v>-334.5</v>
          </cell>
        </row>
        <row r="979">
          <cell r="B979" t="str">
            <v>§APRES_RMA§YF.POTPSY.I01.31§CHASSARY Clement A212588§§SCR actuel (€)§</v>
          </cell>
          <cell r="C979">
            <v>258</v>
          </cell>
        </row>
        <row r="980">
          <cell r="B980" t="str">
            <v>§APRES_RMA§YF.POTPSY.I01.31§GONZALEZ Bruno S228413§§GCM§</v>
          </cell>
          <cell r="C980" t="str">
            <v>EC04</v>
          </cell>
        </row>
        <row r="981">
          <cell r="B981" t="str">
            <v>§APRES_RMA§YF.POTPSY.I01.31§GONZALEZ Bruno S228413§= 2013/01§Ajustement avenants (h*j)§</v>
          </cell>
          <cell r="C981">
            <v>-225.00012499999997</v>
          </cell>
        </row>
        <row r="982">
          <cell r="B982" t="str">
            <v>§APRES_RMA§YF.POTPSY.I01.31§GONZALEZ Bruno S228413§§SCR actuel (€)§</v>
          </cell>
          <cell r="C982">
            <v>344</v>
          </cell>
        </row>
        <row r="983">
          <cell r="B983" t="str">
            <v>§APRES_RMA§YF.POTPSY.I01.31§HAMON Brieux FR23252§§GCM§</v>
          </cell>
          <cell r="C983" t="str">
            <v>PM06</v>
          </cell>
        </row>
        <row r="984">
          <cell r="B984" t="str">
            <v>§APRES_RMA§YF.POTPSY.I01.31§HAMON Brieux FR23252§= 2013/01§Ajustement avenants (h*j)§</v>
          </cell>
          <cell r="C984">
            <v>-152.00024999999997</v>
          </cell>
        </row>
        <row r="985">
          <cell r="B985" t="str">
            <v>§APRES_RMA§YF.POTPSY.I01.31§HAMON Brieux FR23252§§% Affect. projet (défaut)§</v>
          </cell>
          <cell r="C985">
            <v>0</v>
          </cell>
        </row>
        <row r="986">
          <cell r="B986" t="str">
            <v>§APRES_RMA§YF.POTPSY.I01.31§HOSPITAL Philippe S243295§= 2013/01§Ajustement avenants (h*j)§</v>
          </cell>
          <cell r="C986">
            <v>-60</v>
          </cell>
        </row>
        <row r="987">
          <cell r="B987" t="str">
            <v>§APRES_RMA§YF.POTPSY.I01.31§HOSPITAL Philippe S243295§§% Affect. projet (défaut)§</v>
          </cell>
          <cell r="C987">
            <v>0</v>
          </cell>
        </row>
        <row r="988">
          <cell r="B988" t="str">
            <v>§APRES_RMA§YF.POTPSY.I01.31§INGLEBERT Donald A507721§§GCM§</v>
          </cell>
          <cell r="C988" t="str">
            <v>EC05</v>
          </cell>
        </row>
        <row r="989">
          <cell r="B989" t="str">
            <v>§APRES_RMA§YF.POTPSY.I01.31§INGLEBERT Donald A507721§= 2013/01§Ajustement avenants (h*j)§</v>
          </cell>
          <cell r="C989">
            <v>-355.00012499999991</v>
          </cell>
        </row>
        <row r="990">
          <cell r="B990" t="str">
            <v>§APRES_RMA§YF.POTPSY.I01.31§INGLEBERT Donald A507721§§% Affect. projet (défaut)§</v>
          </cell>
          <cell r="C990">
            <v>0</v>
          </cell>
        </row>
        <row r="991">
          <cell r="B991" t="str">
            <v>§APRES_RMA§YF.POTPSY.I01.31§LY Chamroeun FR21016§§GCM§</v>
          </cell>
          <cell r="C991" t="str">
            <v>EC05</v>
          </cell>
        </row>
        <row r="992">
          <cell r="B992" t="str">
            <v>§APRES_RMA§YF.POTPSY.I01.31§LY Chamroeun FR21016§= 2013/01§Ajustement avenants (h*j)§</v>
          </cell>
          <cell r="C992">
            <v>-273.00012500000003</v>
          </cell>
        </row>
        <row r="993">
          <cell r="B993" t="str">
            <v>§APRES_RMA§YF.POTPSY.I01.31§LY Chamroeun FR21016§§% Affect. projet (défaut)§</v>
          </cell>
          <cell r="C993">
            <v>0</v>
          </cell>
        </row>
        <row r="994">
          <cell r="B994" t="str">
            <v>§APRES_RMA§YF.POTPSY.I01.31§PEUCH Julien A187358§§GCM§</v>
          </cell>
          <cell r="C994" t="str">
            <v>EC05</v>
          </cell>
        </row>
        <row r="995">
          <cell r="B995" t="str">
            <v>§APRES_RMA§YF.POTPSY.I01.31§PEUCH Julien A187358§= 2013/01§Ajustement avenants (h*j)§</v>
          </cell>
          <cell r="C995">
            <v>-94.500125000000025</v>
          </cell>
        </row>
        <row r="996">
          <cell r="B996" t="str">
            <v>§APRES_RMA§YF.POTPSY.I01.31§PEUCH Julien A187358§§SCR actuel (€)§</v>
          </cell>
          <cell r="C996">
            <v>501</v>
          </cell>
        </row>
        <row r="997">
          <cell r="B997" t="str">
            <v>§APRES_RMA§YF.POTPSY.I01.31§RAFFIN David A126760§§GCM§</v>
          </cell>
          <cell r="C997" t="str">
            <v>EC03</v>
          </cell>
        </row>
        <row r="998">
          <cell r="B998" t="str">
            <v>§APRES_RMA§YF.POTPSY.I01.31§RAFFIN David A126760§= 2013/01§Ajustement avenants (h*j)§</v>
          </cell>
          <cell r="C998">
            <v>-293.75</v>
          </cell>
        </row>
        <row r="999">
          <cell r="B999" t="str">
            <v>§APRES_RMA§YF.POTPSY.I01.31§RAFFIN David A126760§§SCR actuel (€)§</v>
          </cell>
          <cell r="C999">
            <v>294</v>
          </cell>
        </row>
        <row r="1000">
          <cell r="B1000" t="str">
            <v>§APRES_RMA§YF.POTPSY.I01.31§SAQUIA LEKBIRA Nissrine A180449§§GCM§</v>
          </cell>
          <cell r="C1000" t="str">
            <v>EC03</v>
          </cell>
        </row>
        <row r="1001">
          <cell r="B1001" t="str">
            <v>§APRES_RMA§YF.POTPSY.I01.31§SAQUIA LEKBIRA Nissrine A180449§= 2013/01§Ajustement avenants (h*j)§</v>
          </cell>
          <cell r="C1001">
            <v>-138.00012499999997</v>
          </cell>
        </row>
        <row r="1002">
          <cell r="B1002" t="str">
            <v>§APRES_RMA§YF.POTPSY.I01.31§SAQUIA LEKBIRA Nissrine A180449§§% Affect. projet (défaut)§</v>
          </cell>
          <cell r="C1002">
            <v>0</v>
          </cell>
        </row>
        <row r="1003">
          <cell r="B1003" t="str">
            <v>§APRES_RMA§YF.POTPSY.I01.31§TAHTAH Zeina A141827§§GCM§</v>
          </cell>
          <cell r="C1003" t="str">
            <v>BMC04</v>
          </cell>
        </row>
        <row r="1004">
          <cell r="B1004" t="str">
            <v>§APRES_RMA§YF.POTPSY.I01.31§TAHTAH Zeina A141827§= 2013/01§Ajustement avenants (h*j)§</v>
          </cell>
          <cell r="C1004">
            <v>-234.00024999999999</v>
          </cell>
        </row>
        <row r="1005">
          <cell r="B1005" t="str">
            <v>§APRES_RMA§YF.POTPSY.I01.31§TAHTAH Zeina A141827§§% Affect. projet (défaut)§</v>
          </cell>
          <cell r="C1005">
            <v>0</v>
          </cell>
        </row>
        <row r="1006">
          <cell r="B1006" t="str">
            <v>§APRES_RMA§YF.POTPSY.I01.31§THOMAS Nathalie A129680§§GCM§</v>
          </cell>
          <cell r="C1006" t="str">
            <v>EC06</v>
          </cell>
        </row>
        <row r="1007">
          <cell r="B1007" t="str">
            <v>§APRES_RMA§YF.POTPSY.I01.31§THOMAS Nathalie A129680§= 2013/01§Ajustement avenants (h*j)§</v>
          </cell>
          <cell r="C1007">
            <v>-495</v>
          </cell>
        </row>
        <row r="1008">
          <cell r="B1008" t="str">
            <v>§APRES_RMA§YF.POTPSY.I01.31§THOMAS Nathalie A129680§§SCR actuel (€)§</v>
          </cell>
          <cell r="C1008">
            <v>434</v>
          </cell>
        </row>
        <row r="1009">
          <cell r="B1009" t="str">
            <v>§APRES_RMA§YF.POTPSY.I01.31§PAPIN JEREMY§§GCM§</v>
          </cell>
          <cell r="C1009" t="str">
            <v>EC03</v>
          </cell>
        </row>
        <row r="1010">
          <cell r="B1010" t="str">
            <v>§APRES_RMA§YF.POTPSY.I01.31§PAPIN JEREMY§= 2013/01§Ajustement av./derive (h*j)§</v>
          </cell>
          <cell r="C1010">
            <v>11</v>
          </cell>
        </row>
        <row r="1011">
          <cell r="B1011" t="str">
            <v>§APRES_RMA§YF.POTPSY.I01.31§PAPIN JEREMY§§SCR actuel (€)§</v>
          </cell>
          <cell r="C1011">
            <v>294</v>
          </cell>
        </row>
        <row r="1012">
          <cell r="B1012" t="str">
            <v>§APRES_RMA§YF.POTPSY.I01.31§MATTHEY Lorena A129793§§GCM§</v>
          </cell>
          <cell r="C1012" t="str">
            <v>EC03</v>
          </cell>
        </row>
        <row r="1013">
          <cell r="B1013" t="str">
            <v>§APRES_RMA§YF.POTPSY.I01.31§MATTHEY Lorena A129793§= 2013/01§Ajustement av./derive (h*j)§</v>
          </cell>
          <cell r="C1013">
            <v>13.5</v>
          </cell>
        </row>
        <row r="1014">
          <cell r="B1014" t="str">
            <v>§APRES_RMA§YF.POTPSY.I01.31§MATTHEY Lorena A129793§§SCR actuel (€)§</v>
          </cell>
          <cell r="C1014">
            <v>294</v>
          </cell>
        </row>
        <row r="1015">
          <cell r="B1015" t="str">
            <v>§APRES_RMA§YF.POTPSY.I01.31§TOURRE Coralie A168646§§GCM§</v>
          </cell>
          <cell r="C1015" t="str">
            <v>EC03</v>
          </cell>
        </row>
        <row r="1016">
          <cell r="B1016" t="str">
            <v>§APRES_RMA§YF.POTPSY.I01.31§TOURRE Coralie A168646§= 2013/01§Ajustement avenants (h*j)§</v>
          </cell>
          <cell r="C1016">
            <v>-411</v>
          </cell>
        </row>
        <row r="1017">
          <cell r="B1017" t="str">
            <v>§APRES_RMA§YF.POTPSY.I01.31§TOURRE Coralie A168646§§SCR actuel (€)§</v>
          </cell>
          <cell r="C1017">
            <v>294</v>
          </cell>
        </row>
        <row r="1018">
          <cell r="B1018" t="str">
            <v>§APRES_RMA§YF.POTPSY.I01.40§CABROL Ghislain A167946§§GCM§</v>
          </cell>
          <cell r="C1018" t="str">
            <v>PM05</v>
          </cell>
        </row>
        <row r="1019">
          <cell r="B1019" t="str">
            <v>§APRES_RMA§YF.POTPSY.I01.40§CABROL Ghislain A167946§= 2013/01§Ajustement avenants (h*j)§</v>
          </cell>
          <cell r="C1019">
            <v>-241.59962499999997</v>
          </cell>
        </row>
        <row r="1020">
          <cell r="B1020" t="str">
            <v>§APRES_RMA§YF.POTPSY.I01.40§CABROL Ghislain A167946§§SCR actuel (€)§</v>
          </cell>
          <cell r="C1020">
            <v>395</v>
          </cell>
        </row>
        <row r="1021">
          <cell r="B1021" t="str">
            <v>§APRES_RMA§YF.POTPSY.I01.40§CHEN Jun A175345§§GCM§</v>
          </cell>
          <cell r="C1021" t="str">
            <v>EC04</v>
          </cell>
        </row>
        <row r="1022">
          <cell r="B1022" t="str">
            <v>§APRES_RMA§YF.POTPSY.I01.40§CHEN Jun A175345§= 2013/01§Ajustement avenants (h*j)§</v>
          </cell>
          <cell r="C1022">
            <v>-134.99999999999994</v>
          </cell>
        </row>
        <row r="1023">
          <cell r="B1023" t="str">
            <v>§APRES_RMA§YF.POTPSY.I01.40§CHEN Jun A175345§§% Affect. projet (défaut)§</v>
          </cell>
          <cell r="C1023">
            <v>0</v>
          </cell>
        </row>
        <row r="1024">
          <cell r="B1024" t="str">
            <v>§APRES_RMA§YF.POTPSY.I01.40§CRAMPON Adrien A177793§§GCM§</v>
          </cell>
          <cell r="C1024" t="str">
            <v>EC04</v>
          </cell>
        </row>
        <row r="1025">
          <cell r="B1025" t="str">
            <v>§APRES_RMA§YF.POTPSY.I01.40§CRAMPON Adrien A177793§= 2013/01§Ajustement avenants (h*j)§</v>
          </cell>
          <cell r="C1025">
            <v>-256.39999999999998</v>
          </cell>
        </row>
        <row r="1026">
          <cell r="B1026" t="str">
            <v>§APRES_RMA§YF.POTPSY.I01.40§CRAMPON Adrien A177793§§% Affect. projet (défaut)§</v>
          </cell>
          <cell r="C1026">
            <v>0</v>
          </cell>
        </row>
        <row r="1027">
          <cell r="B1027" t="str">
            <v>§APRES_RMA§YF.POTPSY.I01.40§EMONIDE Alex FR10735§§GCM§</v>
          </cell>
          <cell r="C1027" t="str">
            <v>EC06</v>
          </cell>
        </row>
        <row r="1028">
          <cell r="B1028" t="str">
            <v>§APRES_RMA§YF.POTPSY.I01.40§EMONIDE Alex FR10735§= 2013/01§Ajustement avenants (h*j)§</v>
          </cell>
          <cell r="C1028">
            <v>-487</v>
          </cell>
        </row>
        <row r="1029">
          <cell r="B1029" t="str">
            <v>§APRES_RMA§YF.POTPSY.I01.40§EMONIDE Alex FR10735§§% Affect. projet (défaut)§</v>
          </cell>
          <cell r="C1029">
            <v>0</v>
          </cell>
        </row>
        <row r="1030">
          <cell r="B1030" t="str">
            <v>§APRES_RMA§YF.POTPSY.I01.40§GONZALEZ Bruno S228413§§GCM§</v>
          </cell>
          <cell r="C1030" t="str">
            <v>EC04</v>
          </cell>
        </row>
        <row r="1031">
          <cell r="B1031" t="str">
            <v>§APRES_RMA§YF.POTPSY.I01.40§GONZALEZ Bruno S228413§= 2013/01§Ajustement avenants (h*j)§</v>
          </cell>
          <cell r="C1031">
            <v>-207.24999999999989</v>
          </cell>
        </row>
        <row r="1032">
          <cell r="B1032" t="str">
            <v>§APRES_RMA§YF.POTPSY.I01.40§GONZALEZ Bruno S228413§§SCR actuel (€)§</v>
          </cell>
          <cell r="C1032">
            <v>344</v>
          </cell>
        </row>
        <row r="1033">
          <cell r="B1033" t="str">
            <v>§APRES_RMA§YF.POTPSY.I01.40§GRIGNON Isabelle A118469§§GCM§</v>
          </cell>
          <cell r="C1033" t="str">
            <v>PRM08</v>
          </cell>
        </row>
        <row r="1034">
          <cell r="B1034" t="str">
            <v>§APRES_RMA§YF.POTPSY.I01.40§GRIGNON Isabelle A118469§= 2013/01§Ajustement avenants (h*j)§</v>
          </cell>
          <cell r="C1034">
            <v>-261.00000000000006</v>
          </cell>
        </row>
        <row r="1035">
          <cell r="B1035" t="str">
            <v>§APRES_RMA§YF.POTPSY.I01.40§GRIGNON Isabelle A118469§§% Affect. projet (défaut)§</v>
          </cell>
          <cell r="C1035">
            <v>0</v>
          </cell>
        </row>
        <row r="1036">
          <cell r="B1036" t="str">
            <v>§APRES_RMA§YF.POTPSY.I01.40§RAFFIN David A126760§§GCM§</v>
          </cell>
          <cell r="C1036" t="str">
            <v>EC03</v>
          </cell>
        </row>
        <row r="1037">
          <cell r="B1037" t="str">
            <v>§APRES_RMA§YF.POTPSY.I01.40§RAFFIN David A126760§= 2013/01§Ajustement avenants (h*j)§</v>
          </cell>
          <cell r="C1037">
            <v>-159.24999999999989</v>
          </cell>
        </row>
        <row r="1038">
          <cell r="B1038" t="str">
            <v>§APRES_RMA§YF.POTPSY.I01.40§RAFFIN David A126760§§SCR actuel (€)§</v>
          </cell>
          <cell r="C1038">
            <v>294</v>
          </cell>
        </row>
        <row r="1039">
          <cell r="B1039" t="str">
            <v>§APRES_RMA§YF.POTPSY.I01.40§TRAN Thierry FR10777§§GCM§</v>
          </cell>
          <cell r="C1039" t="str">
            <v>EC05</v>
          </cell>
        </row>
        <row r="1040">
          <cell r="B1040" t="str">
            <v>§APRES_RMA§YF.POTPSY.I01.40§TRAN Thierry FR10777§= 2013/01§Ajustement avenants (h*j)§</v>
          </cell>
          <cell r="C1040">
            <v>184.99962499999992</v>
          </cell>
        </row>
        <row r="1041">
          <cell r="B1041" t="str">
            <v>§APRES_RMA§YF.POTPSY.I01.40§TRAN Thierry FR10777§§SCR actuel (€)§</v>
          </cell>
          <cell r="C1041">
            <v>501</v>
          </cell>
        </row>
        <row r="1042">
          <cell r="B1042" t="str">
            <v>§APRES_RMA§YF.POTPSY.I01.41§CABROL Ghislain A167946§§GCM§</v>
          </cell>
          <cell r="C1042" t="str">
            <v>PM05</v>
          </cell>
        </row>
        <row r="1043">
          <cell r="B1043" t="str">
            <v>§APRES_RMA§YF.POTPSY.I01.41§CABROL Ghislain A167946§= 2013/01§Ajustement avenants (h*j)§</v>
          </cell>
          <cell r="C1043">
            <v>-239.6</v>
          </cell>
        </row>
        <row r="1044">
          <cell r="B1044" t="str">
            <v>§APRES_RMA§YF.POTPSY.I01.41§CABROL Ghislain A167946§§% Affect. projet (défaut)§</v>
          </cell>
          <cell r="C1044">
            <v>0</v>
          </cell>
        </row>
        <row r="1045">
          <cell r="B1045" t="str">
            <v>§APRES_RMA§YF.POTPSY.I01.41§CHIHAIB Souhail A171841§§GCM§</v>
          </cell>
          <cell r="C1045" t="str">
            <v>EC03</v>
          </cell>
        </row>
        <row r="1046">
          <cell r="B1046" t="str">
            <v>§APRES_RMA§YF.POTPSY.I01.41§CHIHAIB Souhail A171841§= 2013/01§Ajustement avenants (h*j)§</v>
          </cell>
          <cell r="C1046">
            <v>-217.99999999999994</v>
          </cell>
        </row>
        <row r="1047">
          <cell r="B1047" t="str">
            <v>§APRES_RMA§YF.POTPSY.I01.41§CHIHAIB Souhail A171841§§% Affect. projet (défaut)§</v>
          </cell>
          <cell r="C1047">
            <v>0</v>
          </cell>
        </row>
        <row r="1048">
          <cell r="B1048" t="str">
            <v>§APRES_RMA§YF.POTPSY.I01.41§GANTEAUME Francois A541423§§GCM§</v>
          </cell>
          <cell r="C1048" t="str">
            <v>EC06</v>
          </cell>
        </row>
        <row r="1049">
          <cell r="B1049" t="str">
            <v>§APRES_RMA§YF.POTPSY.I01.41§GANTEAUME Francois A541423§= 2013/01§Ajustement avenants (h*j)§</v>
          </cell>
          <cell r="C1049">
            <v>120.000125</v>
          </cell>
        </row>
        <row r="1050">
          <cell r="B1050" t="str">
            <v>§APRES_RMA§YF.POTPSY.I01.41§GANTEAUME Francois A541423§§SCR actuel (€)§</v>
          </cell>
          <cell r="C1050">
            <v>604</v>
          </cell>
        </row>
        <row r="1051">
          <cell r="B1051" t="str">
            <v>§APRES_RMA§YF.POTPSY.I01.41§GRIGNON Isabelle A118469§§GCM§</v>
          </cell>
          <cell r="C1051" t="str">
            <v>PRM08</v>
          </cell>
        </row>
        <row r="1052">
          <cell r="B1052" t="str">
            <v>§APRES_RMA§YF.POTPSY.I01.41§GRIGNON Isabelle A118469§= 2013/01§Ajustement avenants (h*j)§</v>
          </cell>
          <cell r="C1052">
            <v>-66</v>
          </cell>
        </row>
        <row r="1053">
          <cell r="B1053" t="str">
            <v>§APRES_RMA§YF.POTPSY.I01.41§GRIGNON Isabelle A118469§§% Affect. projet (défaut)§</v>
          </cell>
          <cell r="C1053">
            <v>0</v>
          </cell>
        </row>
        <row r="1054">
          <cell r="B1054" t="str">
            <v>§APRES_RMA§YF.POTPSY.I01.41§LE NAOUR Herve A118675§= 2013/01§Ajustement avenants (h*j)§</v>
          </cell>
          <cell r="C1054">
            <v>-73.999875000000003</v>
          </cell>
        </row>
        <row r="1055">
          <cell r="B1055" t="str">
            <v>§APRES_RMA§YF.POTPSY.I01.41§LE NAOUR Herve A118675§§% Affect. projet (défaut)§</v>
          </cell>
          <cell r="C1055">
            <v>0</v>
          </cell>
        </row>
        <row r="1056">
          <cell r="B1056" t="str">
            <v>§APRES_RMA§YF.POTPSY.I01.41§MATTHEY Lorena A129793§§GCM§</v>
          </cell>
          <cell r="C1056" t="str">
            <v>EC03</v>
          </cell>
        </row>
        <row r="1057">
          <cell r="B1057" t="str">
            <v>§APRES_RMA§YF.POTPSY.I01.41§MATTHEY Lorena A129793§= 2013/01§Ajustement avenants (h*j)§</v>
          </cell>
          <cell r="C1057">
            <v>-207.5</v>
          </cell>
        </row>
        <row r="1058">
          <cell r="B1058" t="str">
            <v>§APRES_RMA§YF.POTPSY.I01.41§MATTHEY Lorena A129793§§SCR actuel (€)§</v>
          </cell>
          <cell r="C1058">
            <v>294</v>
          </cell>
        </row>
        <row r="1059">
          <cell r="B1059" t="str">
            <v>§APRES_RMA§YF.POTPSY.I01.41§MIRAMONT Laurent FR16846§§GCM§</v>
          </cell>
          <cell r="C1059" t="str">
            <v>PM06</v>
          </cell>
        </row>
        <row r="1060">
          <cell r="B1060" t="str">
            <v>§APRES_RMA§YF.POTPSY.I01.41§MIRAMONT Laurent FR16846§= 2013/01§Ajustement avenants (h*j)§</v>
          </cell>
          <cell r="C1060">
            <v>-44.499875000000003</v>
          </cell>
        </row>
        <row r="1061">
          <cell r="B1061" t="str">
            <v>§APRES_RMA§YF.POTPSY.I01.41§MIRAMONT Laurent FR16846§§% Affect. projet (défaut)§</v>
          </cell>
          <cell r="C1061">
            <v>0</v>
          </cell>
        </row>
        <row r="1062">
          <cell r="B1062" t="str">
            <v>§APRES_RMA§YF.POTPSY.I01.41§RAKOTONIRAINY Ranto A504898§§GCM§</v>
          </cell>
          <cell r="C1062" t="str">
            <v>AD02</v>
          </cell>
        </row>
        <row r="1063">
          <cell r="B1063" t="str">
            <v>§APRES_RMA§YF.POTPSY.I01.41§RAKOTONIRAINY Ranto A504898§= 2013/01§Ajustement avenants (h*j)§</v>
          </cell>
          <cell r="C1063">
            <v>-52</v>
          </cell>
        </row>
        <row r="1064">
          <cell r="B1064" t="str">
            <v>§APRES_RMA§YF.POTPSY.I01.41§RAKOTONIRAINY Ranto A504898§§SCR actuel (€)§</v>
          </cell>
          <cell r="C1064">
            <v>249</v>
          </cell>
        </row>
        <row r="1065">
          <cell r="B1065" t="str">
            <v>§APRES_RMA§YF.POTPSY.I01.41§TANGUY Lina A105121§§GCM§</v>
          </cell>
          <cell r="C1065" t="str">
            <v>EC03</v>
          </cell>
        </row>
        <row r="1066">
          <cell r="B1066" t="str">
            <v>§APRES_RMA§YF.POTPSY.I01.41§TANGUY Lina A105121§= 2013/01§Ajustement avenants (h*j)§</v>
          </cell>
          <cell r="C1066">
            <v>-303</v>
          </cell>
        </row>
        <row r="1067">
          <cell r="B1067" t="str">
            <v>§APRES_RMA§YF.POTPSY.I01.41§TANGUY Lina A105121§§SCR actuel (€)§</v>
          </cell>
          <cell r="C1067">
            <v>376</v>
          </cell>
        </row>
        <row r="1068">
          <cell r="B1068" t="str">
            <v>§APRES_RMA§YF.POTPSY.I01.41§THOMAS Nathalie A129680§§GCM§</v>
          </cell>
          <cell r="C1068" t="str">
            <v>EC06</v>
          </cell>
        </row>
        <row r="1069">
          <cell r="B1069" t="str">
            <v>§APRES_RMA§YF.POTPSY.I01.41§THOMAS Nathalie A129680§= 2013/01§Ajustement avenants (h*j)§</v>
          </cell>
          <cell r="C1069">
            <v>-223</v>
          </cell>
        </row>
        <row r="1070">
          <cell r="B1070" t="str">
            <v>§APRES_RMA§YF.POTPSY.I01.41§THOMAS Nathalie A129680§§SCR actuel (€)§</v>
          </cell>
          <cell r="C1070">
            <v>434</v>
          </cell>
        </row>
        <row r="1071">
          <cell r="B1071" t="str">
            <v>§APRES_RMA§YF.POTPSY.I01.41§TOURRE Coralie A168646§§GCM§</v>
          </cell>
          <cell r="C1071" t="str">
            <v>EC03</v>
          </cell>
        </row>
        <row r="1072">
          <cell r="B1072" t="str">
            <v>§APRES_RMA§YF.POTPSY.I01.41§TOURRE Coralie A168646§= 2013/01§Ajustement avenants (h*j)§</v>
          </cell>
          <cell r="C1072">
            <v>-151.99987500000003</v>
          </cell>
        </row>
        <row r="1073">
          <cell r="B1073" t="str">
            <v>§APRES_RMA§YF.POTPSY.I01.41§TOURRE Coralie A168646§§SCR actuel (€)§</v>
          </cell>
          <cell r="C1073">
            <v>294</v>
          </cell>
        </row>
        <row r="1074">
          <cell r="B1074" t="str">
            <v>§AVANTClotureJanvier§YF.POTPSY.I01.30§AVIGNON Gilles A109980§§GCM§</v>
          </cell>
          <cell r="C1074" t="str">
            <v>EC04</v>
          </cell>
        </row>
        <row r="1075">
          <cell r="B1075" t="str">
            <v>§AVANTClotureJanvier§YF.POTPSY.I01.30§AVIGNON Gilles A109980§= 2013/01§Ajustement avenants (h*j)§</v>
          </cell>
          <cell r="C1075">
            <v>-243.5</v>
          </cell>
        </row>
        <row r="1076">
          <cell r="B1076" t="str">
            <v>§AVANTClotureJanvier§YF.POTPSY.I01.30§AVIGNON Gilles A109980§§% Affect. projet (défaut)§</v>
          </cell>
          <cell r="C1076">
            <v>0</v>
          </cell>
        </row>
        <row r="1077">
          <cell r="B1077" t="str">
            <v>§AVANTClotureJanvier§YF.POTPSY.I01.30§AZZOUZ Hacene A503508§§GCM§</v>
          </cell>
          <cell r="C1077" t="str">
            <v>AD02</v>
          </cell>
        </row>
        <row r="1078">
          <cell r="B1078" t="str">
            <v>§AVANTClotureJanvier§YF.POTPSY.I01.30§AZZOUZ Hacene A503508§= 2013/01§Ajustement avenants (h*j)§</v>
          </cell>
          <cell r="C1078">
            <v>156.99962499999992</v>
          </cell>
        </row>
        <row r="1079">
          <cell r="B1079" t="str">
            <v>§AVANTClotureJanvier§YF.POTPSY.I01.30§AZZOUZ Hacene A503508§§SCR actuel (€)§</v>
          </cell>
          <cell r="C1079">
            <v>321</v>
          </cell>
        </row>
        <row r="1080">
          <cell r="B1080" t="str">
            <v>§AVANTClotureJanvier§YF.POTPSY.I01.30§BERNOS Laurent A159160§§GCM§</v>
          </cell>
          <cell r="C1080" t="str">
            <v>EC03</v>
          </cell>
        </row>
        <row r="1081">
          <cell r="B1081" t="str">
            <v>§AVANTClotureJanvier§YF.POTPSY.I01.30§BERNOS Laurent A159160§= 2013/01§Ajustement avenants (h*j)§</v>
          </cell>
          <cell r="C1081">
            <v>-486.25</v>
          </cell>
        </row>
        <row r="1082">
          <cell r="B1082" t="str">
            <v>§AVANTClotureJanvier§YF.POTPSY.I01.30§BERNOS Laurent A159160§§% Affect. projet (défaut)§</v>
          </cell>
          <cell r="C1082">
            <v>0</v>
          </cell>
        </row>
        <row r="1083">
          <cell r="B1083" t="str">
            <v>§AVANTClotureJanvier§YF.POTPSY.I01.30§BETTEKA Baya A506299§§GCM§</v>
          </cell>
          <cell r="C1083" t="str">
            <v>EC02</v>
          </cell>
        </row>
        <row r="1084">
          <cell r="B1084" t="str">
            <v>§AVANTClotureJanvier§YF.POTPSY.I01.30§BETTEKA Baya A506299§= 2013/01§Ajustement avenants (h*j)§</v>
          </cell>
          <cell r="C1084">
            <v>-136.99974999999995</v>
          </cell>
        </row>
        <row r="1085">
          <cell r="B1085" t="str">
            <v>§AVANTClotureJanvier§YF.POTPSY.I01.30§BETTEKA Baya A506299§§% Affect. projet (défaut)§</v>
          </cell>
          <cell r="C1085">
            <v>0</v>
          </cell>
        </row>
        <row r="1086">
          <cell r="B1086" t="str">
            <v>§AVANTClotureJanvier§YF.POTPSY.I01.30§CABROL Ghislain A167946§§GCM§</v>
          </cell>
          <cell r="C1086" t="str">
            <v>PM05</v>
          </cell>
        </row>
        <row r="1087">
          <cell r="B1087" t="str">
            <v>§AVANTClotureJanvier§YF.POTPSY.I01.30§CABROL Ghislain A167946§= 2013/01§Ajustement avenants (h*j)§</v>
          </cell>
          <cell r="C1087">
            <v>85.450000000000017</v>
          </cell>
        </row>
        <row r="1088">
          <cell r="B1088" t="str">
            <v>§AVANTClotureJanvier§YF.POTPSY.I01.30§CABROL Ghislain A167946§§SCR actuel (€)§</v>
          </cell>
          <cell r="C1088">
            <v>395</v>
          </cell>
        </row>
        <row r="1089">
          <cell r="B1089" t="str">
            <v>§AVANTClotureJanvier§YF.POTPSY.I01.30§CAILLAVET Naguy A526266§§GCM§</v>
          </cell>
          <cell r="C1089" t="str">
            <v>EC07</v>
          </cell>
        </row>
        <row r="1090">
          <cell r="B1090" t="str">
            <v>§AVANTClotureJanvier§YF.POTPSY.I01.30§CAILLAVET Naguy A526266§= 2013/01§Ajustement avenants (h*j)§</v>
          </cell>
          <cell r="C1090">
            <v>61.999875000000031</v>
          </cell>
        </row>
        <row r="1091">
          <cell r="B1091" t="str">
            <v>§AVANTClotureJanvier§YF.POTPSY.I01.30§CAIZERGUES Jerome A510561§§GCM§</v>
          </cell>
          <cell r="C1091" t="str">
            <v>ICC04</v>
          </cell>
        </row>
        <row r="1092">
          <cell r="B1092" t="str">
            <v>§AVANTClotureJanvier§YF.POTPSY.I01.30§CAIZERGUES Jerome A510561§= 2013/01§Ajustement avenants (h*j)§</v>
          </cell>
          <cell r="C1092">
            <v>168.44987500000002</v>
          </cell>
        </row>
        <row r="1093">
          <cell r="B1093" t="str">
            <v>§AVANTClotureJanvier§YF.POTPSY.I01.30§CAIZERGUES Jerome A510561§§SCR actuel (€)§</v>
          </cell>
          <cell r="C1093">
            <v>440</v>
          </cell>
        </row>
        <row r="1094">
          <cell r="B1094" t="str">
            <v>§AVANTClotureJanvier§YF.POTPSY.I01.30§CALVETE Evann A212587§= 2013/01§Ajustement avenants (h*j)§</v>
          </cell>
          <cell r="C1094">
            <v>-259.00012500000003</v>
          </cell>
        </row>
        <row r="1095">
          <cell r="B1095" t="str">
            <v>§AVANTClotureJanvier§YF.POTPSY.I01.30§CALVETE Evann A212587§§% Affect. projet (défaut)§</v>
          </cell>
          <cell r="C1095">
            <v>0</v>
          </cell>
        </row>
        <row r="1096">
          <cell r="B1096" t="str">
            <v>§AVANTClotureJanvier§YF.POTPSY.I01.30§CHASSARY Clement A212588§§GCM§</v>
          </cell>
          <cell r="C1096" t="str">
            <v>EC02</v>
          </cell>
        </row>
        <row r="1097">
          <cell r="B1097" t="str">
            <v>§AVANTClotureJanvier§YF.POTPSY.I01.30§CHASSARY Clement A212588§= 2013/01§Ajustement avenants (h*j)§</v>
          </cell>
          <cell r="C1097">
            <v>-7.7501249999999686</v>
          </cell>
        </row>
        <row r="1098">
          <cell r="B1098" t="str">
            <v>§AVANTClotureJanvier§YF.POTPSY.I01.30§CHASSARY Clement A212588§§SCR actuel (€)§</v>
          </cell>
          <cell r="C1098">
            <v>258</v>
          </cell>
        </row>
        <row r="1099">
          <cell r="B1099" t="str">
            <v>§AVANTClotureJanvier§YF.POTPSY.I01.30§CHASSARY Clement A212588§§% Affect. projet (défaut)§</v>
          </cell>
          <cell r="C1099">
            <v>0</v>
          </cell>
        </row>
        <row r="1100">
          <cell r="B1100" t="str">
            <v>§AVANTClotureJanvier§YF.POTPSY.I01.30§CHIDMI HacÃ¨ne A526268§§GCM§</v>
          </cell>
          <cell r="C1100" t="str">
            <v>EC08</v>
          </cell>
        </row>
        <row r="1101">
          <cell r="B1101" t="str">
            <v>§AVANTClotureJanvier§YF.POTPSY.I01.30§CHIDMI HacÃ¨ne A526268§= 2013/01§Ajustement avenants (h*j)§</v>
          </cell>
          <cell r="C1101">
            <v>55.999875000000031</v>
          </cell>
        </row>
        <row r="1102">
          <cell r="B1102" t="str">
            <v>§AVANTClotureJanvier§YF.POTPSY.I01.30§COSSON Remi A147252§§GCM§</v>
          </cell>
          <cell r="C1102" t="str">
            <v>EC05</v>
          </cell>
        </row>
        <row r="1103">
          <cell r="B1103" t="str">
            <v>§AVANTClotureJanvier§YF.POTPSY.I01.30§COSSON Remi A147252§= 2013/01§Ajustement avenants (h*j)§</v>
          </cell>
          <cell r="C1103">
            <v>164.49962499999992</v>
          </cell>
        </row>
        <row r="1104">
          <cell r="B1104" t="str">
            <v>§AVANTClotureJanvier§YF.POTPSY.I01.30§COSSON Remi A147252§§SCR actuel (€)§</v>
          </cell>
          <cell r="C1104">
            <v>501</v>
          </cell>
        </row>
        <row r="1105">
          <cell r="B1105" t="str">
            <v>§AVANTClotureJanvier§YF.POTPSY.I01.30§CRAMPON Adrien A177793§§GCM§</v>
          </cell>
          <cell r="C1105" t="str">
            <v>EC04</v>
          </cell>
        </row>
        <row r="1106">
          <cell r="B1106" t="str">
            <v>§AVANTClotureJanvier§YF.POTPSY.I01.30§CRAMPON Adrien A177793§= 2013/01§Ajustement avenants (h*j)§</v>
          </cell>
          <cell r="C1106">
            <v>-213.1</v>
          </cell>
        </row>
        <row r="1107">
          <cell r="B1107" t="str">
            <v>§AVANTClotureJanvier§YF.POTPSY.I01.30§CRAMPON Adrien A177793§§% Affect. projet (défaut)§</v>
          </cell>
          <cell r="C1107">
            <v>0</v>
          </cell>
        </row>
        <row r="1108">
          <cell r="B1108" t="str">
            <v>§AVANTClotureJanvier§YF.POTPSY.I01.30§DARDAUD Alexandre A128252§§GCM§</v>
          </cell>
          <cell r="C1108" t="str">
            <v>EC04</v>
          </cell>
        </row>
        <row r="1109">
          <cell r="B1109" t="str">
            <v>§AVANTClotureJanvier§YF.POTPSY.I01.30§DARDAUD Alexandre A128252§= 2013/01§Ajustement avenants (h*j)§</v>
          </cell>
          <cell r="C1109">
            <v>-633.24999999999977</v>
          </cell>
        </row>
        <row r="1110">
          <cell r="B1110" t="str">
            <v>§AVANTClotureJanvier§YF.POTPSY.I01.30§DARDAUD Alexandre A128252§§SCR actuel (€)§</v>
          </cell>
          <cell r="C1110">
            <v>344</v>
          </cell>
        </row>
        <row r="1111">
          <cell r="B1111" t="str">
            <v>§AVANTClotureJanvier§YF.POTPSY.I01.30§DELAHOUSSE Xavier A135505§§GCM§</v>
          </cell>
          <cell r="C1111" t="str">
            <v>EC03</v>
          </cell>
        </row>
        <row r="1112">
          <cell r="B1112" t="str">
            <v>§AVANTClotureJanvier§YF.POTPSY.I01.30§DELAHOUSSE Xavier A135505§= 2013/01§Ajustement avenants (h*j)§</v>
          </cell>
          <cell r="C1112">
            <v>-31.499749999999977</v>
          </cell>
        </row>
        <row r="1113">
          <cell r="B1113" t="str">
            <v>§AVANTClotureJanvier§YF.POTPSY.I01.30§DELAHOUSSE Xavier A135505§§% Affect. projet (défaut)§</v>
          </cell>
          <cell r="C1113">
            <v>0</v>
          </cell>
        </row>
        <row r="1114">
          <cell r="B1114" t="str">
            <v>§AVANTClotureJanvier§YF.POTPSY.I01.30§DENYSIAK Christophe A167776§§GCM§</v>
          </cell>
          <cell r="C1114" t="str">
            <v>EC07</v>
          </cell>
        </row>
        <row r="1115">
          <cell r="B1115" t="str">
            <v>§AVANTClotureJanvier§YF.POTPSY.I01.30§DENYSIAK Christophe A167776§= 2013/01§Ajustement avenants (h*j)§</v>
          </cell>
          <cell r="C1115">
            <v>-260.00025000000005</v>
          </cell>
        </row>
        <row r="1116">
          <cell r="B1116" t="str">
            <v>§AVANTClotureJanvier§YF.POTPSY.I01.30§DENYSIAK Christophe A167776§§SCR actuel (€)§</v>
          </cell>
          <cell r="C1116">
            <v>864</v>
          </cell>
        </row>
        <row r="1117">
          <cell r="B1117" t="str">
            <v>§AVANTClotureJanvier§YF.POTPSY.I01.30§DUBOIS Sebastien A129460§§GCM§</v>
          </cell>
          <cell r="C1117" t="str">
            <v>EC04</v>
          </cell>
        </row>
        <row r="1118">
          <cell r="B1118" t="str">
            <v>§AVANTClotureJanvier§YF.POTPSY.I01.30§DUBOIS Sebastien A129460§= 2013/01§Ajustement avenants (h*j)§</v>
          </cell>
          <cell r="C1118">
            <v>-256.99987499999997</v>
          </cell>
        </row>
        <row r="1119">
          <cell r="B1119" t="str">
            <v>§AVANTClotureJanvier§YF.POTPSY.I01.30§DUBOIS Sebastien A129460§§% Affect. projet (défaut)§</v>
          </cell>
          <cell r="C1119">
            <v>0</v>
          </cell>
        </row>
        <row r="1120">
          <cell r="B1120" t="str">
            <v>§AVANTClotureJanvier§YF.POTPSY.I01.30§ELBAZ David FR10734§§GCM§</v>
          </cell>
          <cell r="C1120" t="str">
            <v>BSM07</v>
          </cell>
        </row>
        <row r="1121">
          <cell r="B1121" t="str">
            <v>§AVANTClotureJanvier§YF.POTPSY.I01.30§ELBAZ David FR10734§= 2013/01§Ajustement avenants (h*j)§</v>
          </cell>
          <cell r="C1121">
            <v>-502.5</v>
          </cell>
        </row>
        <row r="1122">
          <cell r="B1122" t="str">
            <v>§AVANTClotureJanvier§YF.POTPSY.I01.30§ELBAZ David FR10734§§SCR actuel (€)§</v>
          </cell>
          <cell r="C1122">
            <v>903</v>
          </cell>
        </row>
        <row r="1123">
          <cell r="B1123" t="str">
            <v>§AVANTClotureJanvier§YF.POTPSY.I01.30§ELBAZ David FR10734§§% Affect. projet (défaut)§</v>
          </cell>
          <cell r="C1123">
            <v>0</v>
          </cell>
        </row>
        <row r="1124">
          <cell r="B1124" t="str">
            <v>§AVANTClotureJanvier§YF.POTPSY.I01.30§FRANSE Harold FR25934§§GCM§</v>
          </cell>
          <cell r="C1124" t="str">
            <v>ICC06</v>
          </cell>
        </row>
        <row r="1125">
          <cell r="B1125" t="str">
            <v>§AVANTClotureJanvier§YF.POTPSY.I01.30§FRANSE Harold FR25934§= 2013/01§Ajustement avenants (h*j)§</v>
          </cell>
          <cell r="C1125">
            <v>168.49962499999992</v>
          </cell>
        </row>
        <row r="1126">
          <cell r="B1126" t="str">
            <v>§AVANTClotureJanvier§YF.POTPSY.I01.30§FRANSE Harold FR25934§§SCR actuel (€)§</v>
          </cell>
          <cell r="C1126">
            <v>595</v>
          </cell>
        </row>
        <row r="1127">
          <cell r="B1127" t="str">
            <v>§AVANTClotureJanvier§YF.POTPSY.I01.30§GONZALEZ Bruno S228413§§GCM§</v>
          </cell>
          <cell r="C1127" t="str">
            <v>EC04</v>
          </cell>
        </row>
        <row r="1128">
          <cell r="B1128" t="str">
            <v>§AVANTClotureJanvier§YF.POTPSY.I01.30§GONZALEZ Bruno S228413§= 2013/01§Ajustement avenants (h*j)§</v>
          </cell>
          <cell r="C1128">
            <v>69.75</v>
          </cell>
        </row>
        <row r="1129">
          <cell r="B1129" t="str">
            <v>§AVANTClotureJanvier§YF.POTPSY.I01.30§GONZALEZ Bruno S228413§§SCR actuel (€)§</v>
          </cell>
          <cell r="C1129">
            <v>344</v>
          </cell>
        </row>
        <row r="1130">
          <cell r="B1130" t="str">
            <v>§AVANTClotureJanvier§YF.POTPSY.I01.30§GRIGNON Isabelle A118469§§GCM§</v>
          </cell>
          <cell r="C1130" t="str">
            <v>PRM08</v>
          </cell>
        </row>
        <row r="1131">
          <cell r="B1131" t="str">
            <v>§AVANTClotureJanvier§YF.POTPSY.I01.30§GRIGNON Isabelle A118469§= 2013/01§Ajustement avenants (h*j)§</v>
          </cell>
          <cell r="C1131">
            <v>157.74962499999992</v>
          </cell>
        </row>
        <row r="1132">
          <cell r="B1132" t="str">
            <v>§AVANTClotureJanvier§YF.POTPSY.I01.30§GRIGNON Isabelle A118469§§SCR actuel (€)§</v>
          </cell>
          <cell r="C1132">
            <v>1216</v>
          </cell>
        </row>
        <row r="1133">
          <cell r="B1133" t="str">
            <v>§AVANTClotureJanvier§YF.POTPSY.I01.30§GUERIN Sebastien A516263§§GCM§</v>
          </cell>
          <cell r="C1133" t="str">
            <v>EC03</v>
          </cell>
        </row>
        <row r="1134">
          <cell r="B1134" t="str">
            <v>§AVANTClotureJanvier§YF.POTPSY.I01.30§GUERIN Sebastien A516263§= 2013/01§Ajustement avenants (h*j)§</v>
          </cell>
          <cell r="C1134">
            <v>-452.49987499999997</v>
          </cell>
        </row>
        <row r="1135">
          <cell r="B1135" t="str">
            <v>§AVANTClotureJanvier§YF.POTPSY.I01.30§GUERIN Sebastien A516263§§SCR actuel (€)§</v>
          </cell>
          <cell r="C1135">
            <v>376</v>
          </cell>
        </row>
        <row r="1136">
          <cell r="B1136" t="str">
            <v>§AVANTClotureJanvier§YF.POTPSY.I01.30§HAMON Brieux FR23252§§GCM§</v>
          </cell>
          <cell r="C1136" t="str">
            <v>PM06</v>
          </cell>
        </row>
        <row r="1137">
          <cell r="B1137" t="str">
            <v>§AVANTClotureJanvier§YF.POTPSY.I01.30§HAMON Brieux FR23252§= 2013/01§Ajustement avenants (h*j)§</v>
          </cell>
          <cell r="C1137">
            <v>-108</v>
          </cell>
        </row>
        <row r="1138">
          <cell r="B1138" t="str">
            <v>§AVANTClotureJanvier§YF.POTPSY.I01.30§HAMON Brieux FR23252§§% Affect. projet (défaut)§</v>
          </cell>
          <cell r="C1138">
            <v>0</v>
          </cell>
        </row>
        <row r="1139">
          <cell r="B1139" t="str">
            <v>§AVANTClotureJanvier§YF.POTPSY.I01.30§HODIN Alan A149920§§GCM§</v>
          </cell>
          <cell r="C1139" t="str">
            <v>EC05</v>
          </cell>
        </row>
        <row r="1140">
          <cell r="B1140" t="str">
            <v>§AVANTClotureJanvier§YF.POTPSY.I01.30§HODIN Alan A149920§= 2013/01§Ajustement avenants (h*j)§</v>
          </cell>
          <cell r="C1140">
            <v>-41.999875000000031</v>
          </cell>
        </row>
        <row r="1141">
          <cell r="B1141" t="str">
            <v>§AVANTClotureJanvier§YF.POTPSY.I01.30§HODIN Alan A149920§§% Affect. projet (défaut)§</v>
          </cell>
          <cell r="C1141">
            <v>0</v>
          </cell>
        </row>
        <row r="1142">
          <cell r="B1142" t="str">
            <v>§AVANTClotureJanvier§YF.POTPSY.I01.30§JOLIVET Mickael A524505§§GCM§</v>
          </cell>
          <cell r="C1142" t="str">
            <v>EC05</v>
          </cell>
        </row>
        <row r="1143">
          <cell r="B1143" t="str">
            <v>§AVANTClotureJanvier§YF.POTPSY.I01.30§JOLIVET Mickael A524505§= 2013/01§Ajustement avenants (h*j)§</v>
          </cell>
          <cell r="C1143">
            <v>-257</v>
          </cell>
        </row>
        <row r="1144">
          <cell r="B1144" t="str">
            <v>§AVANTClotureJanvier§YF.POTPSY.I01.30§JOLIVET Mickael A524505§§% Affect. projet (défaut)§</v>
          </cell>
          <cell r="C1144">
            <v>0</v>
          </cell>
        </row>
        <row r="1145">
          <cell r="B1145" t="str">
            <v>§AVANTClotureJanvier§YF.POTPSY.I01.30§KHABER Reda FR21950§§GCM§</v>
          </cell>
          <cell r="C1145" t="str">
            <v>ICC05</v>
          </cell>
        </row>
        <row r="1146">
          <cell r="B1146" t="str">
            <v>§AVANTClotureJanvier§YF.POTPSY.I01.30§KHABER Reda FR21950§= 2013/01§Ajustement avenants (h*j)§</v>
          </cell>
          <cell r="C1146">
            <v>156.49962499999992</v>
          </cell>
        </row>
        <row r="1147">
          <cell r="B1147" t="str">
            <v>§AVANTClotureJanvier§YF.POTPSY.I01.30§KHABER Reda FR21950§§SCR actuel (€)§</v>
          </cell>
          <cell r="C1147">
            <v>486</v>
          </cell>
        </row>
        <row r="1148">
          <cell r="B1148" t="str">
            <v>§AVANTClotureJanvier§YF.POTPSY.I01.30§LALUE Jerome FR25974§§GCM§</v>
          </cell>
          <cell r="C1148" t="str">
            <v>EC05</v>
          </cell>
        </row>
        <row r="1149">
          <cell r="B1149" t="str">
            <v>§AVANTClotureJanvier§YF.POTPSY.I01.30§LALUE Jerome FR25974§= 2013/01§Ajustement avenants (h*j)§</v>
          </cell>
          <cell r="C1149">
            <v>-22.999750000000006</v>
          </cell>
        </row>
        <row r="1150">
          <cell r="B1150" t="str">
            <v>§AVANTClotureJanvier§YF.POTPSY.I01.30§LALUE Jerome FR25974§§SCR actuel (€)§</v>
          </cell>
          <cell r="C1150">
            <v>501</v>
          </cell>
        </row>
        <row r="1151">
          <cell r="B1151" t="str">
            <v>§AVANTClotureJanvier§YF.POTPSY.I01.30§LE NAOUR Herve A118675§= 2013/01§Ajustement avenants (h*j)§</v>
          </cell>
          <cell r="C1151">
            <v>-250.00049999999999</v>
          </cell>
        </row>
        <row r="1152">
          <cell r="B1152" t="str">
            <v>§AVANTClotureJanvier§YF.POTPSY.I01.30§LE NAOUR Herve A118675§§% Affect. projet (défaut)§</v>
          </cell>
          <cell r="C1152">
            <v>0</v>
          </cell>
        </row>
        <row r="1153">
          <cell r="B1153" t="str">
            <v>§AVANTClotureJanvier§YF.POTPSY.I01.30§LEBIED Taoufik A526286§§GCM§</v>
          </cell>
          <cell r="C1153" t="str">
            <v>EC02</v>
          </cell>
        </row>
        <row r="1154">
          <cell r="B1154" t="str">
            <v>§AVANTClotureJanvier§YF.POTPSY.I01.30§LEBIED Taoufik A526286§= 2013/01§Ajustement avenants (h*j)§</v>
          </cell>
          <cell r="C1154">
            <v>-339.00000000000011</v>
          </cell>
        </row>
        <row r="1155">
          <cell r="B1155" t="str">
            <v>§AVANTClotureJanvier§YF.POTPSY.I01.30§LEBIED Taoufik A526286§§SCR actuel (€)§</v>
          </cell>
          <cell r="C1155">
            <v>258</v>
          </cell>
        </row>
        <row r="1156">
          <cell r="B1156" t="str">
            <v>§AVANTClotureJanvier§YF.POTPSY.I01.30§MIANET Christian A205123§§GCM§</v>
          </cell>
          <cell r="C1156" t="str">
            <v>EC07</v>
          </cell>
        </row>
        <row r="1157">
          <cell r="B1157" t="str">
            <v>§AVANTClotureJanvier§YF.POTPSY.I01.30§MIANET Christian A205123§= 2013/01§Ajustement avenants (h*j)§</v>
          </cell>
          <cell r="C1157">
            <v>-84</v>
          </cell>
        </row>
        <row r="1158">
          <cell r="B1158" t="str">
            <v>§AVANTClotureJanvier§YF.POTPSY.I01.30§MIANET Christian A205123§§SCR actuel (€)§</v>
          </cell>
          <cell r="C1158">
            <v>864</v>
          </cell>
        </row>
        <row r="1159">
          <cell r="B1159" t="str">
            <v>§AVANTClotureJanvier§YF.POTPSY.I01.30§MOCELLIN Katia A109003§§GCM§</v>
          </cell>
          <cell r="C1159" t="str">
            <v>EC03</v>
          </cell>
        </row>
        <row r="1160">
          <cell r="B1160" t="str">
            <v>§AVANTClotureJanvier§YF.POTPSY.I01.30§MOCELLIN Katia A109003§= 2013/01§Ajustement avenants (h*j)§</v>
          </cell>
          <cell r="C1160">
            <v>-397.5</v>
          </cell>
        </row>
        <row r="1161">
          <cell r="B1161" t="str">
            <v>§AVANTClotureJanvier§YF.POTPSY.I01.30§MOCELLIN Katia A109003§§SCR actuel (€)§</v>
          </cell>
          <cell r="C1161">
            <v>376</v>
          </cell>
        </row>
        <row r="1162">
          <cell r="B1162" t="str">
            <v>§AVANTClotureJanvier§YF.POTPSY.I01.30§PAUL Pascal A526270§§GCM§</v>
          </cell>
          <cell r="C1162" t="str">
            <v>EC07</v>
          </cell>
        </row>
        <row r="1163">
          <cell r="B1163" t="str">
            <v>§AVANTClotureJanvier§YF.POTPSY.I01.30§PAUL Pascal A526270§= 2013/01§Ajustement avenants (h*j)§</v>
          </cell>
          <cell r="C1163">
            <v>24.999875000000031</v>
          </cell>
        </row>
        <row r="1164">
          <cell r="B1164" t="str">
            <v>§AVANTClotureJanvier§YF.POTPSY.I01.30§PERE Alexandre A176226§= 2013/01§Ajustement avenants (h*j)§</v>
          </cell>
          <cell r="C1164">
            <v>-252</v>
          </cell>
        </row>
        <row r="1165">
          <cell r="B1165" t="str">
            <v>§AVANTClotureJanvier§YF.POTPSY.I01.30§PERE Alexandre A176226§§% Affect. projet (défaut)§</v>
          </cell>
          <cell r="C1165">
            <v>0</v>
          </cell>
        </row>
        <row r="1166">
          <cell r="B1166" t="str">
            <v>§AVANTClotureJanvier§YF.POTPSY.I01.30§PETIOT Florent A139504§= 2013/01§Ajustement avenants (h*j)§</v>
          </cell>
          <cell r="C1166">
            <v>-255.5</v>
          </cell>
        </row>
        <row r="1167">
          <cell r="B1167" t="str">
            <v>§AVANTClotureJanvier§YF.POTPSY.I01.30§PETIOT Florent A139504§§% Affect. projet (défaut)§</v>
          </cell>
          <cell r="C1167">
            <v>0</v>
          </cell>
        </row>
        <row r="1168">
          <cell r="B1168" t="str">
            <v>§AVANTClotureJanvier§YF.POTPSY.I01.30§PEUCH Julien A187358§§GCM§</v>
          </cell>
          <cell r="C1168" t="str">
            <v>EC05</v>
          </cell>
        </row>
        <row r="1169">
          <cell r="B1169" t="str">
            <v>§AVANTClotureJanvier§YF.POTPSY.I01.30§PEUCH Julien A187358§= 2013/01§Ajustement avenants (h*j)§</v>
          </cell>
          <cell r="C1169">
            <v>-142</v>
          </cell>
        </row>
        <row r="1170">
          <cell r="B1170" t="str">
            <v>§AVANTClotureJanvier§YF.POTPSY.I01.30§PEUCH Julien A187358§§SCR actuel (€)§</v>
          </cell>
          <cell r="C1170">
            <v>501</v>
          </cell>
        </row>
        <row r="1171">
          <cell r="B1171" t="str">
            <v>§AVANTClotureJanvier§YF.POTPSY.I01.30§POK Vissakh A159306§§GCM§</v>
          </cell>
          <cell r="C1171" t="str">
            <v>EC05</v>
          </cell>
        </row>
        <row r="1172">
          <cell r="B1172" t="str">
            <v>§AVANTClotureJanvier§YF.POTPSY.I01.30§POK Vissakh A159306§= 2013/01§Ajustement avenants (h*j)§</v>
          </cell>
          <cell r="C1172">
            <v>-38.000374999999906</v>
          </cell>
        </row>
        <row r="1173">
          <cell r="B1173" t="str">
            <v>§AVANTClotureJanvier§YF.POTPSY.I01.30§POK Vissakh A159306§§SCR actuel (€)§</v>
          </cell>
          <cell r="C1173">
            <v>501</v>
          </cell>
        </row>
        <row r="1174">
          <cell r="B1174" t="str">
            <v>§AVANTClotureJanvier§YF.POTPSY.I01.30§PUYOL Francois A156862§§GCM§</v>
          </cell>
          <cell r="C1174" t="str">
            <v>EC03</v>
          </cell>
        </row>
        <row r="1175">
          <cell r="B1175" t="str">
            <v>§AVANTClotureJanvier§YF.POTPSY.I01.30§PUYOL Francois A156862§= 2013/01§Ajustement avenants (h*j)§</v>
          </cell>
          <cell r="C1175">
            <v>-251.25</v>
          </cell>
        </row>
        <row r="1176">
          <cell r="B1176" t="str">
            <v>§AVANTClotureJanvier§YF.POTPSY.I01.30§PUYOL Francois A156862§§% Affect. projet (défaut)§</v>
          </cell>
          <cell r="C1176">
            <v>0</v>
          </cell>
        </row>
        <row r="1177">
          <cell r="B1177" t="str">
            <v>§AVANTClotureJanvier§YF.POTPSY.I01.30§RAFFIN David A126760§§GCM§</v>
          </cell>
          <cell r="C1177" t="str">
            <v>EC03</v>
          </cell>
        </row>
        <row r="1178">
          <cell r="B1178" t="str">
            <v>§AVANTClotureJanvier§YF.POTPSY.I01.30§RAFFIN David A126760§= 2013/01§Ajustement avenants (h*j)§</v>
          </cell>
          <cell r="C1178">
            <v>-87</v>
          </cell>
        </row>
        <row r="1179">
          <cell r="B1179" t="str">
            <v>§AVANTClotureJanvier§YF.POTPSY.I01.30§RAFFIN David A126760§§SCR actuel (€)§</v>
          </cell>
          <cell r="C1179">
            <v>294</v>
          </cell>
        </row>
        <row r="1180">
          <cell r="B1180" t="str">
            <v>§AVANTClotureJanvier§YF.POTPSY.I01.30§RAKOTONIRAINY Ranto A504898§§GCM§</v>
          </cell>
          <cell r="C1180" t="str">
            <v>AD02</v>
          </cell>
        </row>
        <row r="1181">
          <cell r="B1181" t="str">
            <v>§AVANTClotureJanvier§YF.POTPSY.I01.30§RAKOTONIRAINY Ranto A504898§= 2013/01§Ajustement avenants (h*j)§</v>
          </cell>
          <cell r="C1181">
            <v>-223.00012500000008</v>
          </cell>
        </row>
        <row r="1182">
          <cell r="B1182" t="str">
            <v>§AVANTClotureJanvier§YF.POTPSY.I01.30§RAKOTONIRAINY Ranto A504898§§% Affect. projet (défaut)§</v>
          </cell>
          <cell r="C1182">
            <v>0</v>
          </cell>
        </row>
        <row r="1183">
          <cell r="B1183" t="str">
            <v>§AVANTClotureJanvier§YF.POTPSY.I01.30§RAYNARD Thomas A526263§§GCM§</v>
          </cell>
          <cell r="C1183" t="str">
            <v>ICC06</v>
          </cell>
        </row>
        <row r="1184">
          <cell r="B1184" t="str">
            <v>§AVANTClotureJanvier§YF.POTPSY.I01.30§RAYNARD Thomas A526263§= 2013/01§Ajustement avenants (h*j)§</v>
          </cell>
          <cell r="C1184">
            <v>41.499875000000031</v>
          </cell>
        </row>
        <row r="1185">
          <cell r="B1185" t="str">
            <v>§AVANTClotureJanvier§YF.POTPSY.I01.30§REMMIDE Philippe A158498§= 2013/01§Ajustement avenants (h*j)§</v>
          </cell>
          <cell r="C1185">
            <v>3</v>
          </cell>
        </row>
        <row r="1186">
          <cell r="B1186" t="str">
            <v>§AVANTClotureJanvier§YF.POTPSY.I01.30§REMMIDE Philippe A158498§§% Affect. projet (défaut)§</v>
          </cell>
          <cell r="C1186">
            <v>0</v>
          </cell>
        </row>
        <row r="1187">
          <cell r="B1187" t="str">
            <v>§AVANTClotureJanvier§YF.POTPSY.I01.30§RENARD Damien A526271§§GCM§</v>
          </cell>
          <cell r="C1187" t="str">
            <v>EC07</v>
          </cell>
        </row>
        <row r="1188">
          <cell r="B1188" t="str">
            <v>§AVANTClotureJanvier§YF.POTPSY.I01.30§RENARD Damien A526271§= 2013/01§Ajustement avenants (h*j)§</v>
          </cell>
          <cell r="C1188">
            <v>-170.5</v>
          </cell>
        </row>
        <row r="1189">
          <cell r="B1189" t="str">
            <v>§AVANTClotureJanvier§YF.POTPSY.I01.30§ROCHER Cecile A144431§= 2013/01§Ajustement avenants (h*j)§</v>
          </cell>
          <cell r="C1189">
            <v>-255.00012500000003</v>
          </cell>
        </row>
        <row r="1190">
          <cell r="B1190" t="str">
            <v>§AVANTClotureJanvier§YF.POTPSY.I01.30§ROCHER Cecile A144431§§% Affect. projet (défaut)§</v>
          </cell>
          <cell r="C1190">
            <v>0</v>
          </cell>
        </row>
        <row r="1191">
          <cell r="B1191" t="str">
            <v>§AVANTClotureJanvier§YF.POTPSY.I01.30§TALLON Michel A135366§§GCM§</v>
          </cell>
          <cell r="C1191" t="str">
            <v>EC06</v>
          </cell>
        </row>
        <row r="1192">
          <cell r="B1192" t="str">
            <v>§AVANTClotureJanvier§YF.POTPSY.I01.30§TALLON Michel A135366§= 2013/01§Ajustement avenants (h*j)§</v>
          </cell>
          <cell r="C1192">
            <v>-252.49987499999997</v>
          </cell>
        </row>
        <row r="1193">
          <cell r="B1193" t="str">
            <v>§AVANTClotureJanvier§YF.POTPSY.I01.30§TALLON Michel A135366§§% Affect. projet (défaut)§</v>
          </cell>
          <cell r="C1193">
            <v>0</v>
          </cell>
        </row>
        <row r="1194">
          <cell r="B1194" t="str">
            <v>§AVANTClotureJanvier§YF.POTPSY.I01.30§THEPAULT Ingrid A177077§§GCM§</v>
          </cell>
          <cell r="C1194" t="str">
            <v>EC05</v>
          </cell>
        </row>
        <row r="1195">
          <cell r="B1195" t="str">
            <v>§AVANTClotureJanvier§YF.POTPSY.I01.30§THEPAULT Ingrid A177077§= 2013/01§Ajustement avenants (h*j)§</v>
          </cell>
          <cell r="C1195">
            <v>-251.99987500000003</v>
          </cell>
        </row>
        <row r="1196">
          <cell r="B1196" t="str">
            <v>§AVANTClotureJanvier§YF.POTPSY.I01.30§THEPAULT Ingrid A177077§§% Affect. projet (défaut)§</v>
          </cell>
          <cell r="C1196">
            <v>0</v>
          </cell>
        </row>
        <row r="1197">
          <cell r="B1197" t="str">
            <v>§AVANTClotureJanvier§YF.POTPSY.I01.30§THEPAULT Mikael A207232§§GCM§</v>
          </cell>
          <cell r="C1197" t="str">
            <v>EC05</v>
          </cell>
        </row>
        <row r="1198">
          <cell r="B1198" t="str">
            <v>§AVANTClotureJanvier§YF.POTPSY.I01.30§THEPAULT Mikael A207232§= 2013/01§Ajustement avenants (h*j)§</v>
          </cell>
          <cell r="C1198">
            <v>-375.5</v>
          </cell>
        </row>
        <row r="1199">
          <cell r="B1199" t="str">
            <v>§AVANTClotureJanvier§YF.POTPSY.I01.30§THEPAULT Mikael A207232§§SCR actuel (€)§</v>
          </cell>
          <cell r="C1199">
            <v>368</v>
          </cell>
        </row>
        <row r="1200">
          <cell r="B1200" t="str">
            <v>§AVANTClotureJanvier§YF.POTPSY.I01.30§THOMAS Nathalie A129680§§GCM§</v>
          </cell>
          <cell r="C1200" t="str">
            <v>EC06</v>
          </cell>
        </row>
        <row r="1201">
          <cell r="B1201" t="str">
            <v>§AVANTClotureJanvier§YF.POTPSY.I01.30§THOMAS Nathalie A129680§= 2013/01§Ajustement avenants (h*j)§</v>
          </cell>
          <cell r="C1201">
            <v>-521</v>
          </cell>
        </row>
        <row r="1202">
          <cell r="B1202" t="str">
            <v>§AVANTClotureJanvier§YF.POTPSY.I01.30§THOMAS Nathalie A129680§§SCR actuel (€)§</v>
          </cell>
          <cell r="C1202">
            <v>434</v>
          </cell>
        </row>
        <row r="1203">
          <cell r="B1203" t="str">
            <v>§AVANTClotureJanvier§YF.POTPSY.I01.30§TIBLE Stephane S227175§§GCM§</v>
          </cell>
          <cell r="C1203" t="str">
            <v>EC05</v>
          </cell>
        </row>
        <row r="1204">
          <cell r="B1204" t="str">
            <v>§AVANTClotureJanvier§YF.POTPSY.I01.30§TIBLE Stephane S227175§= 2013/01§Ajustement avenants (h*j)§</v>
          </cell>
          <cell r="C1204">
            <v>125.50099999999998</v>
          </cell>
        </row>
        <row r="1205">
          <cell r="B1205" t="str">
            <v>§AVANTClotureJanvier§YF.POTPSY.I01.30§TIBLE Stephane S227175§§SCR actuel (€)§</v>
          </cell>
          <cell r="C1205">
            <v>501</v>
          </cell>
        </row>
        <row r="1206">
          <cell r="B1206" t="str">
            <v>§AVANTClotureJanvier§YF.POTPSY.I01.30§TOURRE Coralie A168646§= 2013/01§Ajustement av./derive (h*j)§</v>
          </cell>
          <cell r="C1206">
            <v>40</v>
          </cell>
        </row>
        <row r="1207">
          <cell r="B1207" t="str">
            <v>§AVANTClotureJanvier§YF.POTPSY.I01.30§TOURRE Coralie A168646§§SCR actuel (€)§</v>
          </cell>
          <cell r="C1207">
            <v>294</v>
          </cell>
        </row>
        <row r="1208">
          <cell r="B1208" t="str">
            <v>§AVANTClotureJanvier§YF.POTPSY.I01.30§VAN DER VOORT Sylvie FR02931§§GCM§</v>
          </cell>
          <cell r="C1208" t="str">
            <v>EC05</v>
          </cell>
        </row>
        <row r="1209">
          <cell r="B1209" t="str">
            <v>§AVANTClotureJanvier§YF.POTPSY.I01.30§VAN DER VOORT Sylvie FR02931§= 2013/01§Ajustement avenants (h*j)§</v>
          </cell>
          <cell r="C1209">
            <v>-5.0001250000000255</v>
          </cell>
        </row>
        <row r="1210">
          <cell r="B1210" t="str">
            <v>§AVANTClotureJanvier§YF.POTPSY.I01.30§VAN DER VOORT Sylvie FR02931§§SCR actuel (€)§</v>
          </cell>
          <cell r="C1210">
            <v>501</v>
          </cell>
        </row>
        <row r="1211">
          <cell r="B1211" t="str">
            <v>§AVANTClotureJanvier§YF.POTPSY.I01.30§VANNAXAY Inthalang thao A124118§§GCM§</v>
          </cell>
          <cell r="C1211" t="str">
            <v>EC04</v>
          </cell>
        </row>
        <row r="1212">
          <cell r="B1212" t="str">
            <v>§AVANTClotureJanvier§YF.POTPSY.I01.30§VANNAXAY Inthalang thao A124118§= 2013/01§Ajustement avenants (h*j)§</v>
          </cell>
          <cell r="C1212">
            <v>-23.999999999999943</v>
          </cell>
        </row>
        <row r="1213">
          <cell r="B1213" t="str">
            <v>§AVANTClotureJanvier§YF.POTPSY.I01.30§VANNAXAY Inthalang thao A124118§§% Affect. projet (défaut)§</v>
          </cell>
          <cell r="C1213">
            <v>0</v>
          </cell>
        </row>
        <row r="1214">
          <cell r="B1214" t="str">
            <v>§AVANTClotureJanvier§YF.POTPSY.I01.30§MATTHEY Lorena A129793§§GCM§</v>
          </cell>
          <cell r="C1214" t="str">
            <v>EC03</v>
          </cell>
        </row>
        <row r="1215">
          <cell r="B1215" t="str">
            <v>§AVANTClotureJanvier§YF.POTPSY.I01.30§MATTHEY Lorena A129793§§SCR actuel (€)§</v>
          </cell>
          <cell r="C1215">
            <v>294</v>
          </cell>
        </row>
        <row r="1216">
          <cell r="B1216" t="str">
            <v>§AVANTClotureJanvier§YF.POTPSY.I01.30§ NDJOMO KOUAMOU Jean-philippe§§GCM§</v>
          </cell>
          <cell r="C1216" t="str">
            <v>EC02</v>
          </cell>
        </row>
        <row r="1217">
          <cell r="B1217" t="str">
            <v>§AVANTClotureJanvier§YF.POTPSY.I01.30§ NDJOMO KOUAMOU Jean-philippe§= 2013/01§Ajustement av./derive (h*j)§</v>
          </cell>
          <cell r="C1217">
            <v>52</v>
          </cell>
        </row>
        <row r="1218">
          <cell r="B1218" t="str">
            <v>§AVANTClotureJanvier§YF.POTPSY.I01.30§ NDJOMO KOUAMOU Jean-philippe§§SCR actuel (€)§</v>
          </cell>
          <cell r="C1218">
            <v>258</v>
          </cell>
        </row>
        <row r="1219">
          <cell r="B1219" t="str">
            <v>§AVANTClotureJanvier§YF.POTPSY.I01.30§PAPIN JEREMY§§GCM§</v>
          </cell>
          <cell r="C1219" t="str">
            <v>EC03</v>
          </cell>
        </row>
        <row r="1220">
          <cell r="B1220" t="str">
            <v>§AVANTClotureJanvier§YF.POTPSY.I01.30§PAPIN JEREMY§§SCR actuel (€)§</v>
          </cell>
          <cell r="C1220">
            <v>294</v>
          </cell>
        </row>
        <row r="1221">
          <cell r="B1221" t="str">
            <v>§AVANTClotureJanvier§YF.POTPSY.I01.31§AVIGNON Gilles A109980§§GCM§</v>
          </cell>
          <cell r="C1221" t="str">
            <v>EC04</v>
          </cell>
        </row>
        <row r="1222">
          <cell r="B1222" t="str">
            <v>§AVANTClotureJanvier§YF.POTPSY.I01.31§AVIGNON Gilles A109980§= 2013/01§Ajustement avenants (h*j)§</v>
          </cell>
          <cell r="C1222">
            <v>-385.0005000000001</v>
          </cell>
        </row>
        <row r="1223">
          <cell r="B1223" t="str">
            <v>§AVANTClotureJanvier§YF.POTPSY.I01.31§AVIGNON Gilles A109980§§SCR actuel (€)§</v>
          </cell>
          <cell r="C1223">
            <v>344</v>
          </cell>
        </row>
        <row r="1224">
          <cell r="B1224" t="str">
            <v>§AVANTClotureJanvier§YF.POTPSY.I01.31§BECQUART Gregory A180442§§GCM§</v>
          </cell>
          <cell r="C1224" t="str">
            <v>EC05</v>
          </cell>
        </row>
        <row r="1225">
          <cell r="B1225" t="str">
            <v>§AVANTClotureJanvier§YF.POTPSY.I01.31§BECQUART Gregory A180442§= 2013/01§Ajustement avenants (h*j)§</v>
          </cell>
          <cell r="C1225">
            <v>-145.99987499999997</v>
          </cell>
        </row>
        <row r="1226">
          <cell r="B1226" t="str">
            <v>§AVANTClotureJanvier§YF.POTPSY.I01.31§BECQUART Gregory A180442§§SCR actuel (€)§</v>
          </cell>
          <cell r="C1226">
            <v>501</v>
          </cell>
        </row>
        <row r="1227">
          <cell r="B1227" t="str">
            <v>§AVANTClotureJanvier§YF.POTPSY.I01.31§BENANI Soleiman A182161§= 2013/01§Ajustement avenants (h*j)§</v>
          </cell>
          <cell r="C1227">
            <v>-49</v>
          </cell>
        </row>
        <row r="1228">
          <cell r="B1228" t="str">
            <v>§AVANTClotureJanvier§YF.POTPSY.I01.31§BENANI Soleiman A182161§§% Affect. projet (défaut)§</v>
          </cell>
          <cell r="C1228">
            <v>0</v>
          </cell>
        </row>
        <row r="1229">
          <cell r="B1229" t="str">
            <v>§AVANTClotureJanvier§YF.POTPSY.I01.31§BERNOS Laurent A159160§§GCM§</v>
          </cell>
          <cell r="C1229" t="str">
            <v>EC03</v>
          </cell>
        </row>
        <row r="1230">
          <cell r="B1230" t="str">
            <v>§AVANTClotureJanvier§YF.POTPSY.I01.31§BERNOS Laurent A159160§= 2013/01§Ajustement avenants (h*j)§</v>
          </cell>
          <cell r="C1230">
            <v>-320.50012499999997</v>
          </cell>
        </row>
        <row r="1231">
          <cell r="B1231" t="str">
            <v>§AVANTClotureJanvier§YF.POTPSY.I01.31§BERNOS Laurent A159160§§SCR actuel (€)§</v>
          </cell>
          <cell r="C1231">
            <v>294</v>
          </cell>
        </row>
        <row r="1232">
          <cell r="B1232" t="str">
            <v>§AVANTClotureJanvier§YF.POTPSY.I01.31§CABROL Ghislain A167946§§GCM§</v>
          </cell>
          <cell r="C1232" t="str">
            <v>PM05</v>
          </cell>
        </row>
        <row r="1233">
          <cell r="B1233" t="str">
            <v>§AVANTClotureJanvier§YF.POTPSY.I01.31§CABROL Ghislain A167946§= 2013/01§Ajustement avenants (h*j)§</v>
          </cell>
          <cell r="C1233">
            <v>-247.70012500000001</v>
          </cell>
        </row>
        <row r="1234">
          <cell r="B1234" t="str">
            <v>§AVANTClotureJanvier§YF.POTPSY.I01.31§CABROL Ghislain A167946§§SCR actuel (€)§</v>
          </cell>
          <cell r="C1234">
            <v>395</v>
          </cell>
        </row>
        <row r="1235">
          <cell r="B1235" t="str">
            <v>§AVANTClotureJanvier§YF.POTPSY.I01.31§CHIHAIB Souhail A171841§§GCM§</v>
          </cell>
          <cell r="C1235" t="str">
            <v>EC03</v>
          </cell>
        </row>
        <row r="1236">
          <cell r="B1236" t="str">
            <v>§AVANTClotureJanvier§YF.POTPSY.I01.31§CHIHAIB Souhail A171841§= 2013/01§Ajustement av./derive (h*j)§</v>
          </cell>
          <cell r="C1236">
            <v>157.5</v>
          </cell>
        </row>
        <row r="1237">
          <cell r="B1237" t="str">
            <v>§AVANTClotureJanvier§YF.POTPSY.I01.31§CHIHAIB Souhail A171841§§SCR actuel (€)§</v>
          </cell>
          <cell r="C1237">
            <v>376</v>
          </cell>
        </row>
        <row r="1238">
          <cell r="B1238" t="str">
            <v>§AVANTClotureJanvier§YF.POTPSY.I01.31§CAIZERGUES Jerome A510561§§GCM§</v>
          </cell>
          <cell r="C1238" t="str">
            <v>ICC04</v>
          </cell>
        </row>
        <row r="1239">
          <cell r="B1239" t="str">
            <v>§AVANTClotureJanvier§YF.POTPSY.I01.31§CAIZERGUES Jerome A510561§= 2013/01§Ajustement avenants (h*j)§</v>
          </cell>
          <cell r="C1239">
            <v>-52</v>
          </cell>
        </row>
        <row r="1240">
          <cell r="B1240" t="str">
            <v>§AVANTClotureJanvier§YF.POTPSY.I01.31§CAIZERGUES Jerome A510561§§% Affect. projet (défaut)§</v>
          </cell>
          <cell r="C1240">
            <v>0</v>
          </cell>
        </row>
        <row r="1241">
          <cell r="B1241" t="str">
            <v>§AVANTClotureJanvier§YF.POTPSY.I01.31§CHASSARY Clement A212588§§GCM§</v>
          </cell>
          <cell r="C1241" t="str">
            <v>EC02</v>
          </cell>
        </row>
        <row r="1242">
          <cell r="B1242" t="str">
            <v>§AVANTClotureJanvier§YF.POTPSY.I01.31§CHASSARY Clement A212588§= 2013/01§Ajustement avenants (h*j)§</v>
          </cell>
          <cell r="C1242">
            <v>-334.5</v>
          </cell>
        </row>
        <row r="1243">
          <cell r="B1243" t="str">
            <v>§AVANTClotureJanvier§YF.POTPSY.I01.31§CHASSARY Clement A212588§§SCR actuel (€)§</v>
          </cell>
          <cell r="C1243">
            <v>258</v>
          </cell>
        </row>
        <row r="1244">
          <cell r="B1244" t="str">
            <v>§AVANTClotureJanvier§YF.POTPSY.I01.31§GONZALEZ Bruno S228413§§GCM§</v>
          </cell>
          <cell r="C1244" t="str">
            <v>EC04</v>
          </cell>
        </row>
        <row r="1245">
          <cell r="B1245" t="str">
            <v>§AVANTClotureJanvier§YF.POTPSY.I01.31§GONZALEZ Bruno S228413§= 2013/01§Ajustement avenants (h*j)§</v>
          </cell>
          <cell r="C1245">
            <v>-232.00012499999997</v>
          </cell>
        </row>
        <row r="1246">
          <cell r="B1246" t="str">
            <v>§AVANTClotureJanvier§YF.POTPSY.I01.31§GONZALEZ Bruno S228413§§SCR actuel (€)§</v>
          </cell>
          <cell r="C1246">
            <v>344</v>
          </cell>
        </row>
        <row r="1247">
          <cell r="B1247" t="str">
            <v>§AVANTClotureJanvier§YF.POTPSY.I01.31§HAMON Brieux FR23252§§GCM§</v>
          </cell>
          <cell r="C1247" t="str">
            <v>PM06</v>
          </cell>
        </row>
        <row r="1248">
          <cell r="B1248" t="str">
            <v>§AVANTClotureJanvier§YF.POTPSY.I01.31§HAMON Brieux FR23252§= 2013/01§Ajustement avenants (h*j)§</v>
          </cell>
          <cell r="C1248">
            <v>-152.00024999999997</v>
          </cell>
        </row>
        <row r="1249">
          <cell r="B1249" t="str">
            <v>§AVANTClotureJanvier§YF.POTPSY.I01.31§HAMON Brieux FR23252§§% Affect. projet (défaut)§</v>
          </cell>
          <cell r="C1249">
            <v>0</v>
          </cell>
        </row>
        <row r="1250">
          <cell r="B1250" t="str">
            <v>§AVANTClotureJanvier§YF.POTPSY.I01.31§HOSPITAL Philippe S243295§= 2013/01§Ajustement avenants (h*j)§</v>
          </cell>
          <cell r="C1250">
            <v>-60</v>
          </cell>
        </row>
        <row r="1251">
          <cell r="B1251" t="str">
            <v>§AVANTClotureJanvier§YF.POTPSY.I01.31§HOSPITAL Philippe S243295§§% Affect. projet (défaut)§</v>
          </cell>
          <cell r="C1251">
            <v>0</v>
          </cell>
        </row>
        <row r="1252">
          <cell r="B1252" t="str">
            <v>§AVANTClotureJanvier§YF.POTPSY.I01.31§INGLEBERT Donald A507721§§GCM§</v>
          </cell>
          <cell r="C1252" t="str">
            <v>EC05</v>
          </cell>
        </row>
        <row r="1253">
          <cell r="B1253" t="str">
            <v>§AVANTClotureJanvier§YF.POTPSY.I01.31§INGLEBERT Donald A507721§= 2013/01§Ajustement avenants (h*j)§</v>
          </cell>
          <cell r="C1253">
            <v>-355.00012499999991</v>
          </cell>
        </row>
        <row r="1254">
          <cell r="B1254" t="str">
            <v>§AVANTClotureJanvier§YF.POTPSY.I01.31§INGLEBERT Donald A507721§§% Affect. projet (défaut)§</v>
          </cell>
          <cell r="C1254">
            <v>0</v>
          </cell>
        </row>
        <row r="1255">
          <cell r="B1255" t="str">
            <v>§AVANTClotureJanvier§YF.POTPSY.I01.31§LY Chamroeun FR21016§§GCM§</v>
          </cell>
          <cell r="C1255" t="str">
            <v>EC05</v>
          </cell>
        </row>
        <row r="1256">
          <cell r="B1256" t="str">
            <v>§AVANTClotureJanvier§YF.POTPSY.I01.31§LY Chamroeun FR21016§= 2013/01§Ajustement avenants (h*j)§</v>
          </cell>
          <cell r="C1256">
            <v>-273.00012500000003</v>
          </cell>
        </row>
        <row r="1257">
          <cell r="B1257" t="str">
            <v>§AVANTClotureJanvier§YF.POTPSY.I01.31§LY Chamroeun FR21016§§% Affect. projet (défaut)§</v>
          </cell>
          <cell r="C1257">
            <v>0</v>
          </cell>
        </row>
        <row r="1258">
          <cell r="B1258" t="str">
            <v>§AVANTClotureJanvier§YF.POTPSY.I01.31§PEUCH Julien A187358§§GCM§</v>
          </cell>
          <cell r="C1258" t="str">
            <v>EC05</v>
          </cell>
        </row>
        <row r="1259">
          <cell r="B1259" t="str">
            <v>§AVANTClotureJanvier§YF.POTPSY.I01.31§PEUCH Julien A187358§= 2013/01§Ajustement avenants (h*j)§</v>
          </cell>
          <cell r="C1259">
            <v>-104.50012500000003</v>
          </cell>
        </row>
        <row r="1260">
          <cell r="B1260" t="str">
            <v>§AVANTClotureJanvier§YF.POTPSY.I01.31§PEUCH Julien A187358§§SCR actuel (€)§</v>
          </cell>
          <cell r="C1260">
            <v>501</v>
          </cell>
        </row>
        <row r="1261">
          <cell r="B1261" t="str">
            <v>§AVANTClotureJanvier§YF.POTPSY.I01.31§RAFFIN David A126760§§GCM§</v>
          </cell>
          <cell r="C1261" t="str">
            <v>EC03</v>
          </cell>
        </row>
        <row r="1262">
          <cell r="B1262" t="str">
            <v>§AVANTClotureJanvier§YF.POTPSY.I01.31§RAFFIN David A126760§= 2013/01§Ajustement avenants (h*j)§</v>
          </cell>
          <cell r="C1262">
            <v>-307.75</v>
          </cell>
        </row>
        <row r="1263">
          <cell r="B1263" t="str">
            <v>§AVANTClotureJanvier§YF.POTPSY.I01.31§RAFFIN David A126760§§SCR actuel (€)§</v>
          </cell>
          <cell r="C1263">
            <v>294</v>
          </cell>
        </row>
        <row r="1264">
          <cell r="B1264" t="str">
            <v>§AVANTClotureJanvier§YF.POTPSY.I01.31§SAQUIA LEKBIRA Nissrine A180449§§GCM§</v>
          </cell>
          <cell r="C1264" t="str">
            <v>EC03</v>
          </cell>
        </row>
        <row r="1265">
          <cell r="B1265" t="str">
            <v>§AVANTClotureJanvier§YF.POTPSY.I01.31§SAQUIA LEKBIRA Nissrine A180449§= 2013/01§Ajustement avenants (h*j)§</v>
          </cell>
          <cell r="C1265">
            <v>-138.00012499999997</v>
          </cell>
        </row>
        <row r="1266">
          <cell r="B1266" t="str">
            <v>§AVANTClotureJanvier§YF.POTPSY.I01.31§SAQUIA LEKBIRA Nissrine A180449§§% Affect. projet (défaut)§</v>
          </cell>
          <cell r="C1266">
            <v>0</v>
          </cell>
        </row>
        <row r="1267">
          <cell r="B1267" t="str">
            <v>§AVANTClotureJanvier§YF.POTPSY.I01.31§TAHTAH Zeina A141827§§GCM§</v>
          </cell>
          <cell r="C1267" t="str">
            <v>BMC04</v>
          </cell>
        </row>
        <row r="1268">
          <cell r="B1268" t="str">
            <v>§AVANTClotureJanvier§YF.POTPSY.I01.31§TAHTAH Zeina A141827§= 2013/01§Ajustement avenants (h*j)§</v>
          </cell>
          <cell r="C1268">
            <v>-234.00024999999999</v>
          </cell>
        </row>
        <row r="1269">
          <cell r="B1269" t="str">
            <v>§AVANTClotureJanvier§YF.POTPSY.I01.31§TAHTAH Zeina A141827§§% Affect. projet (défaut)§</v>
          </cell>
          <cell r="C1269">
            <v>0</v>
          </cell>
        </row>
        <row r="1270">
          <cell r="B1270" t="str">
            <v>§AVANTClotureJanvier§YF.POTPSY.I01.31§THOMAS Nathalie A129680§§GCM§</v>
          </cell>
          <cell r="C1270" t="str">
            <v>EC06</v>
          </cell>
        </row>
        <row r="1271">
          <cell r="B1271" t="str">
            <v>§AVANTClotureJanvier§YF.POTPSY.I01.31§THOMAS Nathalie A129680§= 2013/01§Ajustement avenants (h*j)§</v>
          </cell>
          <cell r="C1271">
            <v>-503</v>
          </cell>
        </row>
        <row r="1272">
          <cell r="B1272" t="str">
            <v>§AVANTClotureJanvier§YF.POTPSY.I01.31§THOMAS Nathalie A129680§§SCR actuel (€)§</v>
          </cell>
          <cell r="C1272">
            <v>434</v>
          </cell>
        </row>
        <row r="1273">
          <cell r="B1273" t="str">
            <v>§AVANTClotureJanvier§YF.POTPSY.I01.31§PAPIN JEREMY§§GCM§</v>
          </cell>
          <cell r="C1273" t="str">
            <v>EC03</v>
          </cell>
        </row>
        <row r="1274">
          <cell r="B1274" t="str">
            <v>§AVANTClotureJanvier§YF.POTPSY.I01.31§PAPIN JEREMY§= 2013/01§Ajustement av./derive (h*j)§</v>
          </cell>
          <cell r="C1274">
            <v>13</v>
          </cell>
        </row>
        <row r="1275">
          <cell r="B1275" t="str">
            <v>§AVANTClotureJanvier§YF.POTPSY.I01.31§PAPIN JEREMY§§SCR actuel (€)§</v>
          </cell>
          <cell r="C1275">
            <v>294</v>
          </cell>
        </row>
        <row r="1276">
          <cell r="B1276" t="str">
            <v>§AVANTClotureJanvier§YF.POTPSY.I01.31§MATTHEY Lorena A129793§§GCM§</v>
          </cell>
          <cell r="C1276" t="str">
            <v>EC03</v>
          </cell>
        </row>
        <row r="1277">
          <cell r="B1277" t="str">
            <v>§AVANTClotureJanvier§YF.POTPSY.I01.31§MATTHEY Lorena A129793§= 2013/01§Ajustement av./derive (h*j)§</v>
          </cell>
          <cell r="C1277">
            <v>28</v>
          </cell>
        </row>
        <row r="1278">
          <cell r="B1278" t="str">
            <v>§AVANTClotureJanvier§YF.POTPSY.I01.31§MATTHEY Lorena A129793§§SCR actuel (€)§</v>
          </cell>
          <cell r="C1278">
            <v>294</v>
          </cell>
        </row>
        <row r="1279">
          <cell r="B1279" t="str">
            <v>§AVANTClotureJanvier§YF.POTPSY.I01.31§TOURRE Coralie A168646§§GCM§</v>
          </cell>
          <cell r="C1279" t="str">
            <v>EC03</v>
          </cell>
        </row>
        <row r="1280">
          <cell r="B1280" t="str">
            <v>§AVANTClotureJanvier§YF.POTPSY.I01.31§TOURRE Coralie A168646§= 2013/01§Ajustement avenants (h*j)§</v>
          </cell>
          <cell r="C1280">
            <v>-418</v>
          </cell>
        </row>
        <row r="1281">
          <cell r="B1281" t="str">
            <v>§AVANTClotureJanvier§YF.POTPSY.I01.31§TOURRE Coralie A168646§§SCR actuel (€)§</v>
          </cell>
          <cell r="C1281">
            <v>294</v>
          </cell>
        </row>
        <row r="1282">
          <cell r="B1282" t="str">
            <v>§AVANTClotureJanvier§YF.POTPSY.I01.40§CABROL Ghislain A167946§§GCM§</v>
          </cell>
          <cell r="C1282" t="str">
            <v>PM05</v>
          </cell>
        </row>
        <row r="1283">
          <cell r="B1283" t="str">
            <v>§AVANTClotureJanvier§YF.POTPSY.I01.40§CABROL Ghislain A167946§= 2013/01§Ajustement avenants (h*j)§</v>
          </cell>
          <cell r="C1283">
            <v>-239.59962499999997</v>
          </cell>
        </row>
        <row r="1284">
          <cell r="B1284" t="str">
            <v>§AVANTClotureJanvier§YF.POTPSY.I01.40§CABROL Ghislain A167946§§SCR actuel (€)§</v>
          </cell>
          <cell r="C1284">
            <v>395</v>
          </cell>
        </row>
        <row r="1285">
          <cell r="B1285" t="str">
            <v>§AVANTClotureJanvier§YF.POTPSY.I01.40§CHEN Jun A175345§§GCM§</v>
          </cell>
          <cell r="C1285" t="str">
            <v>EC04</v>
          </cell>
        </row>
        <row r="1286">
          <cell r="B1286" t="str">
            <v>§AVANTClotureJanvier§YF.POTPSY.I01.40§CHEN Jun A175345§= 2013/01§Ajustement avenants (h*j)§</v>
          </cell>
          <cell r="C1286">
            <v>-134.99999999999994</v>
          </cell>
        </row>
        <row r="1287">
          <cell r="B1287" t="str">
            <v>§AVANTClotureJanvier§YF.POTPSY.I01.40§CHEN Jun A175345§§% Affect. projet (défaut)§</v>
          </cell>
          <cell r="C1287">
            <v>0</v>
          </cell>
        </row>
        <row r="1288">
          <cell r="B1288" t="str">
            <v>§AVANTClotureJanvier§YF.POTPSY.I01.40§CRAMPON Adrien A177793§§GCM§</v>
          </cell>
          <cell r="C1288" t="str">
            <v>EC04</v>
          </cell>
        </row>
        <row r="1289">
          <cell r="B1289" t="str">
            <v>§AVANTClotureJanvier§YF.POTPSY.I01.40§CRAMPON Adrien A177793§= 2013/01§Ajustement avenants (h*j)§</v>
          </cell>
          <cell r="C1289">
            <v>-256.39999999999998</v>
          </cell>
        </row>
        <row r="1290">
          <cell r="B1290" t="str">
            <v>§AVANTClotureJanvier§YF.POTPSY.I01.40§CRAMPON Adrien A177793§§% Affect. projet (défaut)§</v>
          </cell>
          <cell r="C1290">
            <v>0</v>
          </cell>
        </row>
        <row r="1291">
          <cell r="B1291" t="str">
            <v>§AVANTClotureJanvier§YF.POTPSY.I01.40§EMONIDE Alex FR10735§§GCM§</v>
          </cell>
          <cell r="C1291" t="str">
            <v>EC06</v>
          </cell>
        </row>
        <row r="1292">
          <cell r="B1292" t="str">
            <v>§AVANTClotureJanvier§YF.POTPSY.I01.40§EMONIDE Alex FR10735§= 2013/01§Ajustement avenants (h*j)§</v>
          </cell>
          <cell r="C1292">
            <v>-487</v>
          </cell>
        </row>
        <row r="1293">
          <cell r="B1293" t="str">
            <v>§AVANTClotureJanvier§YF.POTPSY.I01.40§EMONIDE Alex FR10735§§% Affect. projet (défaut)§</v>
          </cell>
          <cell r="C1293">
            <v>0</v>
          </cell>
        </row>
        <row r="1294">
          <cell r="B1294" t="str">
            <v>§AVANTClotureJanvier§YF.POTPSY.I01.40§GONZALEZ Bruno S228413§§GCM§</v>
          </cell>
          <cell r="C1294" t="str">
            <v>EC04</v>
          </cell>
        </row>
        <row r="1295">
          <cell r="B1295" t="str">
            <v>§AVANTClotureJanvier§YF.POTPSY.I01.40§GONZALEZ Bruno S228413§= 2013/01§Ajustement avenants (h*j)§</v>
          </cell>
          <cell r="C1295">
            <v>-209.24999999999989</v>
          </cell>
        </row>
        <row r="1296">
          <cell r="B1296" t="str">
            <v>§AVANTClotureJanvier§YF.POTPSY.I01.40§GONZALEZ Bruno S228413§§SCR actuel (€)§</v>
          </cell>
          <cell r="C1296">
            <v>344</v>
          </cell>
        </row>
        <row r="1297">
          <cell r="B1297" t="str">
            <v>§AVANTClotureJanvier§YF.POTPSY.I01.40§GRIGNON Isabelle A118469§§GCM§</v>
          </cell>
          <cell r="C1297" t="str">
            <v>PRM08</v>
          </cell>
        </row>
        <row r="1298">
          <cell r="B1298" t="str">
            <v>§AVANTClotureJanvier§YF.POTPSY.I01.40§GRIGNON Isabelle A118469§= 2013/01§Ajustement avenants (h*j)§</v>
          </cell>
          <cell r="C1298">
            <v>-261.00000000000006</v>
          </cell>
        </row>
        <row r="1299">
          <cell r="B1299" t="str">
            <v>§AVANTClotureJanvier§YF.POTPSY.I01.40§GRIGNON Isabelle A118469§§% Affect. projet (défaut)§</v>
          </cell>
          <cell r="C1299">
            <v>0</v>
          </cell>
        </row>
        <row r="1300">
          <cell r="B1300" t="str">
            <v>§AVANTClotureJanvier§YF.POTPSY.I01.40§RAFFIN David A126760§§GCM§</v>
          </cell>
          <cell r="C1300" t="str">
            <v>EC03</v>
          </cell>
        </row>
        <row r="1301">
          <cell r="B1301" t="str">
            <v>§AVANTClotureJanvier§YF.POTPSY.I01.40§RAFFIN David A126760§= 2013/01§Ajustement avenants (h*j)§</v>
          </cell>
          <cell r="C1301">
            <v>-159.24999999999989</v>
          </cell>
        </row>
        <row r="1302">
          <cell r="B1302" t="str">
            <v>§AVANTClotureJanvier§YF.POTPSY.I01.40§RAFFIN David A126760§§SCR actuel (€)§</v>
          </cell>
          <cell r="C1302">
            <v>294</v>
          </cell>
        </row>
        <row r="1303">
          <cell r="B1303" t="str">
            <v>§AVANTClotureJanvier§YF.POTPSY.I01.40§TRAN Thierry FR10777§§GCM§</v>
          </cell>
          <cell r="C1303" t="str">
            <v>EC05</v>
          </cell>
        </row>
        <row r="1304">
          <cell r="B1304" t="str">
            <v>§AVANTClotureJanvier§YF.POTPSY.I01.40§TRAN Thierry FR10777§= 2013/01§Ajustement avenants (h*j)§</v>
          </cell>
          <cell r="C1304">
            <v>184.99962499999992</v>
          </cell>
        </row>
        <row r="1305">
          <cell r="B1305" t="str">
            <v>§AVANTClotureJanvier§YF.POTPSY.I01.40§TRAN Thierry FR10777§§SCR actuel (€)§</v>
          </cell>
          <cell r="C1305">
            <v>501</v>
          </cell>
        </row>
        <row r="1306">
          <cell r="B1306" t="str">
            <v>§AVANTClotureJanvier§YF.POTPSY.I01.41§CABROL Ghislain A167946§§GCM§</v>
          </cell>
          <cell r="C1306" t="str">
            <v>PM05</v>
          </cell>
        </row>
        <row r="1307">
          <cell r="B1307" t="str">
            <v>§AVANTClotureJanvier§YF.POTPSY.I01.41§CABROL Ghislain A167946§= 2013/01§Ajustement avenants (h*j)§</v>
          </cell>
          <cell r="C1307">
            <v>-239.6</v>
          </cell>
        </row>
        <row r="1308">
          <cell r="B1308" t="str">
            <v>§AVANTClotureJanvier§YF.POTPSY.I01.41§CABROL Ghislain A167946§§% Affect. projet (défaut)§</v>
          </cell>
          <cell r="C1308">
            <v>0</v>
          </cell>
        </row>
        <row r="1309">
          <cell r="B1309" t="str">
            <v>§AVANTClotureJanvier§YF.POTPSY.I01.41§CHIHAIB Souhail A171841§§GCM§</v>
          </cell>
          <cell r="C1309" t="str">
            <v>EC03</v>
          </cell>
        </row>
        <row r="1310">
          <cell r="B1310" t="str">
            <v>§AVANTClotureJanvier§YF.POTPSY.I01.41§CHIHAIB Souhail A171841§= 2013/01§Ajustement avenants (h*j)§</v>
          </cell>
          <cell r="C1310">
            <v>-217.99999999999994</v>
          </cell>
        </row>
        <row r="1311">
          <cell r="B1311" t="str">
            <v>§AVANTClotureJanvier§YF.POTPSY.I01.41§CHIHAIB Souhail A171841§§% Affect. projet (défaut)§</v>
          </cell>
          <cell r="C1311">
            <v>0</v>
          </cell>
        </row>
        <row r="1312">
          <cell r="B1312" t="str">
            <v>§AVANTClotureJanvier§YF.POTPSY.I01.41§GANTEAUME Francois A541423§§GCM§</v>
          </cell>
          <cell r="C1312" t="str">
            <v>EC06</v>
          </cell>
        </row>
        <row r="1313">
          <cell r="B1313" t="str">
            <v>§AVANTClotureJanvier§YF.POTPSY.I01.41§GANTEAUME Francois A541423§= 2013/01§Ajustement avenants (h*j)§</v>
          </cell>
          <cell r="C1313">
            <v>118.000125</v>
          </cell>
        </row>
        <row r="1314">
          <cell r="B1314" t="str">
            <v>§AVANTClotureJanvier§YF.POTPSY.I01.41§GANTEAUME Francois A541423§§SCR actuel (€)§</v>
          </cell>
          <cell r="C1314">
            <v>604</v>
          </cell>
        </row>
        <row r="1315">
          <cell r="B1315" t="str">
            <v>§AVANTClotureJanvier§YF.POTPSY.I01.41§GRIGNON Isabelle A118469§§GCM§</v>
          </cell>
          <cell r="C1315" t="str">
            <v>PRM08</v>
          </cell>
        </row>
        <row r="1316">
          <cell r="B1316" t="str">
            <v>§AVANTClotureJanvier§YF.POTPSY.I01.41§GRIGNON Isabelle A118469§= 2013/01§Ajustement avenants (h*j)§</v>
          </cell>
          <cell r="C1316">
            <v>-66</v>
          </cell>
        </row>
        <row r="1317">
          <cell r="B1317" t="str">
            <v>§AVANTClotureJanvier§YF.POTPSY.I01.41§GRIGNON Isabelle A118469§§% Affect. projet (défaut)§</v>
          </cell>
          <cell r="C1317">
            <v>0</v>
          </cell>
        </row>
        <row r="1318">
          <cell r="B1318" t="str">
            <v>§AVANTClotureJanvier§YF.POTPSY.I01.41§LE NAOUR Herve A118675§= 2013/01§Ajustement avenants (h*j)§</v>
          </cell>
          <cell r="C1318">
            <v>-73.999875000000003</v>
          </cell>
        </row>
        <row r="1319">
          <cell r="B1319" t="str">
            <v>§AVANTClotureJanvier§YF.POTPSY.I01.41§LE NAOUR Herve A118675§§% Affect. projet (défaut)§</v>
          </cell>
          <cell r="C1319">
            <v>0</v>
          </cell>
        </row>
        <row r="1320">
          <cell r="B1320" t="str">
            <v>§AVANTClotureJanvier§YF.POTPSY.I01.41§MATTHEY Lorena A129793§§GCM§</v>
          </cell>
          <cell r="C1320" t="str">
            <v>EC03</v>
          </cell>
        </row>
        <row r="1321">
          <cell r="B1321" t="str">
            <v>§AVANTClotureJanvier§YF.POTPSY.I01.41§MATTHEY Lorena A129793§= 2013/01§Ajustement avenants (h*j)§</v>
          </cell>
          <cell r="C1321">
            <v>-206.5</v>
          </cell>
        </row>
        <row r="1322">
          <cell r="B1322" t="str">
            <v>§AVANTClotureJanvier§YF.POTPSY.I01.41§MATTHEY Lorena A129793§§SCR actuel (€)§</v>
          </cell>
          <cell r="C1322">
            <v>294</v>
          </cell>
        </row>
        <row r="1323">
          <cell r="B1323" t="str">
            <v>§AVANTClotureJanvier§YF.POTPSY.I01.41§MIRAMONT Laurent FR16846§§GCM§</v>
          </cell>
          <cell r="C1323" t="str">
            <v>PM06</v>
          </cell>
        </row>
        <row r="1324">
          <cell r="B1324" t="str">
            <v>§AVANTClotureJanvier§YF.POTPSY.I01.41§MIRAMONT Laurent FR16846§= 2013/01§Ajustement avenants (h*j)§</v>
          </cell>
          <cell r="C1324">
            <v>-44.499875000000003</v>
          </cell>
        </row>
        <row r="1325">
          <cell r="B1325" t="str">
            <v>§AVANTClotureJanvier§YF.POTPSY.I01.41§MIRAMONT Laurent FR16846§§% Affect. projet (défaut)§</v>
          </cell>
          <cell r="C1325">
            <v>0</v>
          </cell>
        </row>
        <row r="1326">
          <cell r="B1326" t="str">
            <v>§AVANTClotureJanvier§YF.POTPSY.I01.41§RAKOTONIRAINY Ranto A504898§§GCM§</v>
          </cell>
          <cell r="C1326" t="str">
            <v>AD02</v>
          </cell>
        </row>
        <row r="1327">
          <cell r="B1327" t="str">
            <v>§AVANTClotureJanvier§YF.POTPSY.I01.41§RAKOTONIRAINY Ranto A504898§= 2013/01§Ajustement avenants (h*j)§</v>
          </cell>
          <cell r="C1327">
            <v>-52</v>
          </cell>
        </row>
        <row r="1328">
          <cell r="B1328" t="str">
            <v>§AVANTClotureJanvier§YF.POTPSY.I01.41§RAKOTONIRAINY Ranto A504898§§SCR actuel (€)§</v>
          </cell>
          <cell r="C1328">
            <v>249</v>
          </cell>
        </row>
        <row r="1329">
          <cell r="B1329" t="str">
            <v>§AVANTClotureJanvier§YF.POTPSY.I01.41§TANGUY Lina A105121§§GCM§</v>
          </cell>
          <cell r="C1329" t="str">
            <v>EC03</v>
          </cell>
        </row>
        <row r="1330">
          <cell r="B1330" t="str">
            <v>§AVANTClotureJanvier§YF.POTPSY.I01.41§TANGUY Lina A105121§= 2013/01§Ajustement avenants (h*j)§</v>
          </cell>
          <cell r="C1330">
            <v>-340</v>
          </cell>
        </row>
        <row r="1331">
          <cell r="B1331" t="str">
            <v>§AVANTClotureJanvier§YF.POTPSY.I01.41§TANGUY Lina A105121§§SCR actuel (€)§</v>
          </cell>
          <cell r="C1331">
            <v>376</v>
          </cell>
        </row>
        <row r="1332">
          <cell r="B1332" t="str">
            <v>§AVANTClotureJanvier§YF.POTPSY.I01.41§THOMAS Nathalie A129680§§GCM§</v>
          </cell>
          <cell r="C1332" t="str">
            <v>EC06</v>
          </cell>
        </row>
        <row r="1333">
          <cell r="B1333" t="str">
            <v>§AVANTClotureJanvier§YF.POTPSY.I01.41§THOMAS Nathalie A129680§= 2013/01§Ajustement avenants (h*j)§</v>
          </cell>
          <cell r="C1333">
            <v>-140</v>
          </cell>
        </row>
        <row r="1334">
          <cell r="B1334" t="str">
            <v>§AVANTClotureJanvier§YF.POTPSY.I01.41§THOMAS Nathalie A129680§§SCR actuel (€)§</v>
          </cell>
          <cell r="C1334">
            <v>434</v>
          </cell>
        </row>
        <row r="1335">
          <cell r="B1335" t="str">
            <v>§AVANTClotureJanvier§YF.POTPSY.I01.41§TOURRE Coralie A168646§§GCM§</v>
          </cell>
          <cell r="C1335" t="str">
            <v>EC03</v>
          </cell>
        </row>
        <row r="1336">
          <cell r="B1336" t="str">
            <v>§AVANTClotureJanvier§YF.POTPSY.I01.41§TOURRE Coralie A168646§= 2013/01§Ajustement avenants (h*j)§</v>
          </cell>
          <cell r="C1336">
            <v>-196.99987500000003</v>
          </cell>
        </row>
        <row r="1337">
          <cell r="B1337" t="str">
            <v>§AVANTClotureJanvier§YF.POTPSY.I01.41§TOURRE Coralie A168646§§SCR actuel (€)§</v>
          </cell>
          <cell r="C1337">
            <v>294</v>
          </cell>
        </row>
        <row r="1338">
          <cell r="B1338" t="str">
            <v>§HISTO-FEV-avtMigration§YF.POTPSY.I01.30§AVIGNON Gilles A109980§§GCM§</v>
          </cell>
          <cell r="C1338" t="str">
            <v>EC04</v>
          </cell>
        </row>
        <row r="1339">
          <cell r="B1339" t="str">
            <v>§HISTO-FEV-avtMigration§YF.POTPSY.I01.30§AVIGNON Gilles A109980§= 2013/02§Ajustement avenants (h*j)§</v>
          </cell>
          <cell r="C1339">
            <v>-243.5</v>
          </cell>
        </row>
        <row r="1340">
          <cell r="B1340" t="str">
            <v>§HISTO-FEV-avtMigration§YF.POTPSY.I01.30§AVIGNON Gilles A109980§§% Affect. projet (défaut)§</v>
          </cell>
          <cell r="C1340">
            <v>0</v>
          </cell>
        </row>
        <row r="1341">
          <cell r="B1341" t="str">
            <v>§HISTO-FEV-avtMigration§YF.POTPSY.I01.30§AZZOUZ Hacene A503508§§GCM§</v>
          </cell>
          <cell r="C1341" t="str">
            <v>AD02</v>
          </cell>
        </row>
        <row r="1342">
          <cell r="B1342" t="str">
            <v>§HISTO-FEV-avtMigration§YF.POTPSY.I01.30§AZZOUZ Hacene A503508§= 2013/02§Ajustement avenants (h*j)§</v>
          </cell>
          <cell r="C1342">
            <v>156.99962499999992</v>
          </cell>
        </row>
        <row r="1343">
          <cell r="B1343" t="str">
            <v>§HISTO-FEV-avtMigration§YF.POTPSY.I01.30§AZZOUZ Hacene A503508§§SCR actuel (€)§</v>
          </cell>
          <cell r="C1343">
            <v>321</v>
          </cell>
        </row>
        <row r="1344">
          <cell r="B1344" t="str">
            <v>§HISTO-FEV-avtMigration§YF.POTPSY.I01.30§BERNOS Laurent A159160§§GCM§</v>
          </cell>
          <cell r="C1344" t="str">
            <v>EC03</v>
          </cell>
        </row>
        <row r="1345">
          <cell r="B1345" t="str">
            <v>§HISTO-FEV-avtMigration§YF.POTPSY.I01.30§BERNOS Laurent A159160§= 2013/02§Ajustement avenants (h*j)§</v>
          </cell>
          <cell r="C1345">
            <v>-486.25</v>
          </cell>
        </row>
        <row r="1346">
          <cell r="B1346" t="str">
            <v>§HISTO-FEV-avtMigration§YF.POTPSY.I01.30§BERNOS Laurent A159160§§% Affect. projet (défaut)§</v>
          </cell>
          <cell r="C1346">
            <v>0</v>
          </cell>
        </row>
        <row r="1347">
          <cell r="B1347" t="str">
            <v>§HISTO-FEV-avtMigration§YF.POTPSY.I01.30§BETTEKA Baya A506299§§GCM§</v>
          </cell>
          <cell r="C1347" t="str">
            <v>EC02</v>
          </cell>
        </row>
        <row r="1348">
          <cell r="B1348" t="str">
            <v>§HISTO-FEV-avtMigration§YF.POTPSY.I01.30§BETTEKA Baya A506299§= 2013/02§Ajustement avenants (h*j)§</v>
          </cell>
          <cell r="C1348">
            <v>-136.99974999999995</v>
          </cell>
        </row>
        <row r="1349">
          <cell r="B1349" t="str">
            <v>§HISTO-FEV-avtMigration§YF.POTPSY.I01.30§BETTEKA Baya A506299§§% Affect. projet (défaut)§</v>
          </cell>
          <cell r="C1349">
            <v>0</v>
          </cell>
        </row>
        <row r="1350">
          <cell r="B1350" t="str">
            <v>§HISTO-FEV-avtMigration§YF.POTPSY.I01.30§CABROL Ghislain A167946§§GCM§</v>
          </cell>
          <cell r="C1350" t="str">
            <v>PM05</v>
          </cell>
        </row>
        <row r="1351">
          <cell r="B1351" t="str">
            <v>§HISTO-FEV-avtMigration§YF.POTPSY.I01.30§CABROL Ghislain A167946§= 2013/02§Ajustement avenants (h*j)§</v>
          </cell>
          <cell r="C1351">
            <v>84.450000000000017</v>
          </cell>
        </row>
        <row r="1352">
          <cell r="B1352" t="str">
            <v>§HISTO-FEV-avtMigration§YF.POTPSY.I01.30§CABROL Ghislain A167946§§SCR actuel (€)§</v>
          </cell>
          <cell r="C1352">
            <v>345</v>
          </cell>
        </row>
        <row r="1353">
          <cell r="B1353" t="str">
            <v>§HISTO-FEV-avtMigration§YF.POTPSY.I01.30§CABROL Ghislain A167946§§% Affect. projet (défaut)§</v>
          </cell>
          <cell r="C1353">
            <v>0.8</v>
          </cell>
        </row>
        <row r="1354">
          <cell r="B1354" t="str">
            <v>§HISTO-FEV-avtMigration§YF.POTPSY.I01.30§CAILLAVET Naguy A526266§§GCM§</v>
          </cell>
          <cell r="C1354" t="str">
            <v>EC07</v>
          </cell>
        </row>
        <row r="1355">
          <cell r="B1355" t="str">
            <v>§HISTO-FEV-avtMigration§YF.POTPSY.I01.30§CAILLAVET Naguy A526266§= 2013/02§Ajustement avenants (h*j)§</v>
          </cell>
          <cell r="C1355">
            <v>61.999875000000031</v>
          </cell>
        </row>
        <row r="1356">
          <cell r="B1356" t="str">
            <v>§HISTO-FEV-avtMigration§YF.POTPSY.I01.30§CAILLAVET Naguy A526266§§% Affect. projet (défaut)§</v>
          </cell>
          <cell r="C1356">
            <v>1</v>
          </cell>
        </row>
        <row r="1357">
          <cell r="B1357" t="str">
            <v>§HISTO-FEV-avtMigration§YF.POTPSY.I01.30§CAIZERGUES Jerome A510561§§GCM§</v>
          </cell>
          <cell r="C1357" t="str">
            <v>ICC04</v>
          </cell>
        </row>
        <row r="1358">
          <cell r="B1358" t="str">
            <v>§HISTO-FEV-avtMigration§YF.POTPSY.I01.30§CAIZERGUES Jerome A510561§= 2013/02§Ajustement avenants (h*j)§</v>
          </cell>
          <cell r="C1358">
            <v>168.44987500000002</v>
          </cell>
        </row>
        <row r="1359">
          <cell r="B1359" t="str">
            <v>§HISTO-FEV-avtMigration§YF.POTPSY.I01.30§CAIZERGUES Jerome A510561§§SCR actuel (€)§</v>
          </cell>
          <cell r="C1359">
            <v>440</v>
          </cell>
        </row>
        <row r="1360">
          <cell r="B1360" t="str">
            <v>§HISTO-FEV-avtMigration§YF.POTPSY.I01.30§CALVETE Evann A212587§= 2013/02§Ajustement avenants (h*j)§</v>
          </cell>
          <cell r="C1360">
            <v>-259.00012500000003</v>
          </cell>
        </row>
        <row r="1361">
          <cell r="B1361" t="str">
            <v>§HISTO-FEV-avtMigration§YF.POTPSY.I01.30§CALVETE Evann A212587§§% Affect. projet (défaut)§</v>
          </cell>
          <cell r="C1361">
            <v>0</v>
          </cell>
        </row>
        <row r="1362">
          <cell r="B1362" t="str">
            <v>§HISTO-FEV-avtMigration§YF.POTPSY.I01.30§CHASSARY Clement A212588§§GCM§</v>
          </cell>
          <cell r="C1362" t="str">
            <v>EC02</v>
          </cell>
        </row>
        <row r="1363">
          <cell r="B1363" t="str">
            <v>§HISTO-FEV-avtMigration§YF.POTPSY.I01.30§CHASSARY Clement A212588§= 2013/02§Ajustement avenants (h*j)§</v>
          </cell>
          <cell r="C1363">
            <v>-7.7501250000000255</v>
          </cell>
        </row>
        <row r="1364">
          <cell r="B1364" t="str">
            <v>§HISTO-FEV-avtMigration§YF.POTPSY.I01.30§CHASSARY Clement A212588§§SCR actuel (€)§</v>
          </cell>
          <cell r="C1364">
            <v>258</v>
          </cell>
        </row>
        <row r="1365">
          <cell r="B1365" t="str">
            <v>§HISTO-FEV-avtMigration§YF.POTPSY.I01.30§CHASSARY Clement A212588§§% Affect. projet (défaut)§</v>
          </cell>
          <cell r="C1365">
            <v>0</v>
          </cell>
        </row>
        <row r="1366">
          <cell r="B1366" t="str">
            <v>§HISTO-FEV-avtMigration§YF.POTPSY.I01.30§CHIDMI HacÃ¨ne A526268§§GCM§</v>
          </cell>
          <cell r="C1366" t="str">
            <v>EC08</v>
          </cell>
        </row>
        <row r="1367">
          <cell r="B1367" t="str">
            <v>§HISTO-FEV-avtMigration§YF.POTPSY.I01.30§CHIDMI HacÃ¨ne A526268§= 2013/02§Ajustement avenants (h*j)§</v>
          </cell>
          <cell r="C1367">
            <v>55.999875000000031</v>
          </cell>
        </row>
        <row r="1368">
          <cell r="B1368" t="str">
            <v>§HISTO-FEV-avtMigration§YF.POTPSY.I01.30§CHIDMI HacÃ¨ne A526268§§% Affect. projet (défaut)§</v>
          </cell>
          <cell r="C1368">
            <v>1</v>
          </cell>
        </row>
        <row r="1369">
          <cell r="B1369" t="str">
            <v>§HISTO-FEV-avtMigration§YF.POTPSY.I01.30§COSSON Remi A147252§§GCM§</v>
          </cell>
          <cell r="C1369" t="str">
            <v>EC05</v>
          </cell>
        </row>
        <row r="1370">
          <cell r="B1370" t="str">
            <v>§HISTO-FEV-avtMigration§YF.POTPSY.I01.30§COSSON Remi A147252§= 2013/02§Ajustement avenants (h*j)§</v>
          </cell>
          <cell r="C1370">
            <v>164.49962499999992</v>
          </cell>
        </row>
        <row r="1371">
          <cell r="B1371" t="str">
            <v>§HISTO-FEV-avtMigration§YF.POTPSY.I01.30§COSSON Remi A147252§§SCR actuel (€)§</v>
          </cell>
          <cell r="C1371">
            <v>501</v>
          </cell>
        </row>
        <row r="1372">
          <cell r="B1372" t="str">
            <v>§HISTO-FEV-avtMigration§YF.POTPSY.I01.30§CRAMPON Adrien A177793§§GCM§</v>
          </cell>
          <cell r="C1372" t="str">
            <v>EC04</v>
          </cell>
        </row>
        <row r="1373">
          <cell r="B1373" t="str">
            <v>§HISTO-FEV-avtMigration§YF.POTPSY.I01.30§CRAMPON Adrien A177793§= 2013/02§Ajustement avenants (h*j)§</v>
          </cell>
          <cell r="C1373">
            <v>-213.10000000000005</v>
          </cell>
        </row>
        <row r="1374">
          <cell r="B1374" t="str">
            <v>§HISTO-FEV-avtMigration§YF.POTPSY.I01.30§CRAMPON Adrien A177793§§% Affect. projet (défaut)§</v>
          </cell>
          <cell r="C1374">
            <v>0</v>
          </cell>
        </row>
        <row r="1375">
          <cell r="B1375" t="str">
            <v>§HISTO-FEV-avtMigration§YF.POTPSY.I01.30§DARDAUD Alexandre A128252§§GCM§</v>
          </cell>
          <cell r="C1375" t="str">
            <v>EC04</v>
          </cell>
        </row>
        <row r="1376">
          <cell r="B1376" t="str">
            <v>§HISTO-FEV-avtMigration§YF.POTPSY.I01.30§DARDAUD Alexandre A128252§= 2013/02§Ajustement avenants (h*j)§</v>
          </cell>
          <cell r="C1376">
            <v>-633.74999999999977</v>
          </cell>
        </row>
        <row r="1377">
          <cell r="B1377" t="str">
            <v>§HISTO-FEV-avtMigration§YF.POTPSY.I01.30§DARDAUD Alexandre A128252§§SCR actuel (€)§</v>
          </cell>
          <cell r="C1377">
            <v>344</v>
          </cell>
        </row>
        <row r="1378">
          <cell r="B1378" t="str">
            <v>§HISTO-FEV-avtMigration§YF.POTPSY.I01.30§DARDAUD Alexandre A128252§§% Affect. projet (défaut)§</v>
          </cell>
          <cell r="C1378">
            <v>0.14000000000000001</v>
          </cell>
        </row>
        <row r="1379">
          <cell r="B1379" t="str">
            <v>§HISTO-FEV-avtMigration§YF.POTPSY.I01.30§DELAHOUSSE Xavier A135505§§GCM§</v>
          </cell>
          <cell r="C1379" t="str">
            <v>EC03</v>
          </cell>
        </row>
        <row r="1380">
          <cell r="B1380" t="str">
            <v>§HISTO-FEV-avtMigration§YF.POTPSY.I01.30§DELAHOUSSE Xavier A135505§= 2013/02§Ajustement avenants (h*j)§</v>
          </cell>
          <cell r="C1380">
            <v>-31.499750000000006</v>
          </cell>
        </row>
        <row r="1381">
          <cell r="B1381" t="str">
            <v>§HISTO-FEV-avtMigration§YF.POTPSY.I01.30§DELAHOUSSE Xavier A135505§§% Affect. projet (défaut)§</v>
          </cell>
          <cell r="C1381">
            <v>0</v>
          </cell>
        </row>
        <row r="1382">
          <cell r="B1382" t="str">
            <v>§HISTO-FEV-avtMigration§YF.POTPSY.I01.30§DENYSIAK Christophe A167776§§GCM§</v>
          </cell>
          <cell r="C1382" t="str">
            <v>EC07</v>
          </cell>
        </row>
        <row r="1383">
          <cell r="B1383" t="str">
            <v>§HISTO-FEV-avtMigration§YF.POTPSY.I01.30§DENYSIAK Christophe A167776§= 2013/02§Ajustement avenants (h*j)§</v>
          </cell>
          <cell r="C1383">
            <v>-260.00025000000005</v>
          </cell>
        </row>
        <row r="1384">
          <cell r="B1384" t="str">
            <v>§HISTO-FEV-avtMigration§YF.POTPSY.I01.30§DENYSIAK Christophe A167776§§SCR actuel (€)§</v>
          </cell>
          <cell r="C1384">
            <v>864</v>
          </cell>
        </row>
        <row r="1385">
          <cell r="B1385" t="str">
            <v>§HISTO-FEV-avtMigration§YF.POTPSY.I01.30§DUBOIS Sebastien A129460§§GCM§</v>
          </cell>
          <cell r="C1385" t="str">
            <v>EC04</v>
          </cell>
        </row>
        <row r="1386">
          <cell r="B1386" t="str">
            <v>§HISTO-FEV-avtMigration§YF.POTPSY.I01.30§DUBOIS Sebastien A129460§= 2013/02§Ajustement avenants (h*j)§</v>
          </cell>
          <cell r="C1386">
            <v>-256.99987499999997</v>
          </cell>
        </row>
        <row r="1387">
          <cell r="B1387" t="str">
            <v>§HISTO-FEV-avtMigration§YF.POTPSY.I01.30§DUBOIS Sebastien A129460§§% Affect. projet (défaut)§</v>
          </cell>
          <cell r="C1387">
            <v>0</v>
          </cell>
        </row>
        <row r="1388">
          <cell r="B1388" t="str">
            <v>§HISTO-FEV-avtMigration§YF.POTPSY.I01.30§ELBAZ David FR10734§§GCM§</v>
          </cell>
          <cell r="C1388" t="str">
            <v>BSM07</v>
          </cell>
        </row>
        <row r="1389">
          <cell r="B1389" t="str">
            <v>§HISTO-FEV-avtMigration§YF.POTPSY.I01.30§ELBAZ David FR10734§= 2013/02§Ajustement avenants (h*j)§</v>
          </cell>
          <cell r="C1389">
            <v>-497.49987499999997</v>
          </cell>
        </row>
        <row r="1390">
          <cell r="B1390" t="str">
            <v>§HISTO-FEV-avtMigration§YF.POTPSY.I01.30§ELBAZ David FR10734§§SCR actuel (€)§</v>
          </cell>
          <cell r="C1390">
            <v>903</v>
          </cell>
        </row>
        <row r="1391">
          <cell r="B1391" t="str">
            <v>§HISTO-FEV-avtMigration§YF.POTPSY.I01.30§FRANSE Harold FR25934§§GCM§</v>
          </cell>
          <cell r="C1391" t="str">
            <v>ICC06</v>
          </cell>
        </row>
        <row r="1392">
          <cell r="B1392" t="str">
            <v>§HISTO-FEV-avtMigration§YF.POTPSY.I01.30§FRANSE Harold FR25934§= 2013/02§Ajustement avenants (h*j)§</v>
          </cell>
          <cell r="C1392">
            <v>168.49962499999992</v>
          </cell>
        </row>
        <row r="1393">
          <cell r="B1393" t="str">
            <v>§HISTO-FEV-avtMigration§YF.POTPSY.I01.30§FRANSE Harold FR25934§§SCR actuel (€)§</v>
          </cell>
          <cell r="C1393">
            <v>595</v>
          </cell>
        </row>
        <row r="1394">
          <cell r="B1394" t="str">
            <v>§HISTO-FEV-avtMigration§YF.POTPSY.I01.30§GONZALEZ Bruno S228413§§GCM§</v>
          </cell>
          <cell r="C1394" t="str">
            <v>EC04</v>
          </cell>
        </row>
        <row r="1395">
          <cell r="B1395" t="str">
            <v>§HISTO-FEV-avtMigration§YF.POTPSY.I01.30§GONZALEZ Bruno S228413§= 2013/02§Ajustement avenants (h*j)§</v>
          </cell>
          <cell r="C1395">
            <v>77.25</v>
          </cell>
        </row>
        <row r="1396">
          <cell r="B1396" t="str">
            <v>§HISTO-FEV-avtMigration§YF.POTPSY.I01.30§GONZALEZ Bruno S228413§§SCR actuel (€)§</v>
          </cell>
          <cell r="C1396">
            <v>344</v>
          </cell>
        </row>
        <row r="1397">
          <cell r="B1397" t="str">
            <v>§HISTO-FEV-avtMigration§YF.POTPSY.I01.30§GRIGNON Isabelle A118469§§GCM§</v>
          </cell>
          <cell r="C1397" t="str">
            <v>PRM08</v>
          </cell>
        </row>
        <row r="1398">
          <cell r="B1398" t="str">
            <v>§HISTO-FEV-avtMigration§YF.POTPSY.I01.30§GRIGNON Isabelle A118469§= 2013/02§Ajustement avenants (h*j)§</v>
          </cell>
          <cell r="C1398">
            <v>158.74962499999992</v>
          </cell>
        </row>
        <row r="1399">
          <cell r="B1399" t="str">
            <v>§HISTO-FEV-avtMigration§YF.POTPSY.I01.30§GRIGNON Isabelle A118469§§SCR actuel (€)§</v>
          </cell>
          <cell r="C1399">
            <v>1216</v>
          </cell>
        </row>
        <row r="1400">
          <cell r="B1400" t="str">
            <v>§HISTO-FEV-avtMigration§YF.POTPSY.I01.30§GUERIN Sebastien A516263§§GCM§</v>
          </cell>
          <cell r="C1400" t="str">
            <v>EC03</v>
          </cell>
        </row>
        <row r="1401">
          <cell r="B1401" t="str">
            <v>§HISTO-FEV-avtMigration§YF.POTPSY.I01.30§GUERIN Sebastien A516263§= 2013/02§Ajustement avenants (h*j)§</v>
          </cell>
          <cell r="C1401">
            <v>-469.49987499999997</v>
          </cell>
        </row>
        <row r="1402">
          <cell r="B1402" t="str">
            <v>§HISTO-FEV-avtMigration§YF.POTPSY.I01.30§GUERIN Sebastien A516263§§SCR actuel (€)§</v>
          </cell>
          <cell r="C1402">
            <v>376</v>
          </cell>
        </row>
        <row r="1403">
          <cell r="B1403" t="str">
            <v>§HISTO-FEV-avtMigration§YF.POTPSY.I01.30§HAMON Brieux FR23252§§GCM§</v>
          </cell>
          <cell r="C1403" t="str">
            <v>PM06</v>
          </cell>
        </row>
        <row r="1404">
          <cell r="B1404" t="str">
            <v>§HISTO-FEV-avtMigration§YF.POTPSY.I01.30§HAMON Brieux FR23252§= 2013/02§Ajustement avenants (h*j)§</v>
          </cell>
          <cell r="C1404">
            <v>-108</v>
          </cell>
        </row>
        <row r="1405">
          <cell r="B1405" t="str">
            <v>§HISTO-FEV-avtMigration§YF.POTPSY.I01.30§HAMON Brieux FR23252§§% Affect. projet (défaut)§</v>
          </cell>
          <cell r="C1405">
            <v>0</v>
          </cell>
        </row>
        <row r="1406">
          <cell r="B1406" t="str">
            <v>§HISTO-FEV-avtMigration§YF.POTPSY.I01.30§HODIN Alan A149920§§GCM§</v>
          </cell>
          <cell r="C1406" t="str">
            <v>EC05</v>
          </cell>
        </row>
        <row r="1407">
          <cell r="B1407" t="str">
            <v>§HISTO-FEV-avtMigration§YF.POTPSY.I01.30§HODIN Alan A149920§= 2013/02§Ajustement avenants (h*j)§</v>
          </cell>
          <cell r="C1407">
            <v>-41.999875000000031</v>
          </cell>
        </row>
        <row r="1408">
          <cell r="B1408" t="str">
            <v>§HISTO-FEV-avtMigration§YF.POTPSY.I01.30§HODIN Alan A149920§§% Affect. projet (défaut)§</v>
          </cell>
          <cell r="C1408">
            <v>0</v>
          </cell>
        </row>
        <row r="1409">
          <cell r="B1409" t="str">
            <v>§HISTO-FEV-avtMigration§YF.POTPSY.I01.30§JOLIVET Mickael A524505§§GCM§</v>
          </cell>
          <cell r="C1409" t="str">
            <v>EC05</v>
          </cell>
        </row>
        <row r="1410">
          <cell r="B1410" t="str">
            <v>§HISTO-FEV-avtMigration§YF.POTPSY.I01.30§JOLIVET Mickael A524505§= 2013/02§Ajustement avenants (h*j)§</v>
          </cell>
          <cell r="C1410">
            <v>-257</v>
          </cell>
        </row>
        <row r="1411">
          <cell r="B1411" t="str">
            <v>§HISTO-FEV-avtMigration§YF.POTPSY.I01.30§JOLIVET Mickael A524505§§% Affect. projet (défaut)§</v>
          </cell>
          <cell r="C1411">
            <v>0</v>
          </cell>
        </row>
        <row r="1412">
          <cell r="B1412" t="str">
            <v>§HISTO-FEV-avtMigration§YF.POTPSY.I01.30§KHABER Reda FR21950§§GCM§</v>
          </cell>
          <cell r="C1412" t="str">
            <v>ICC05</v>
          </cell>
        </row>
        <row r="1413">
          <cell r="B1413" t="str">
            <v>§HISTO-FEV-avtMigration§YF.POTPSY.I01.30§KHABER Reda FR21950§= 2013/02§Ajustement avenants (h*j)§</v>
          </cell>
          <cell r="C1413">
            <v>156.49962499999992</v>
          </cell>
        </row>
        <row r="1414">
          <cell r="B1414" t="str">
            <v>§HISTO-FEV-avtMigration§YF.POTPSY.I01.30§KHABER Reda FR21950§§SCR actuel (€)§</v>
          </cell>
          <cell r="C1414">
            <v>486</v>
          </cell>
        </row>
        <row r="1415">
          <cell r="B1415" t="str">
            <v>§HISTO-FEV-avtMigration§YF.POTPSY.I01.30§LALUE Jerome FR25974§§GCM§</v>
          </cell>
          <cell r="C1415" t="str">
            <v>EC05</v>
          </cell>
        </row>
        <row r="1416">
          <cell r="B1416" t="str">
            <v>§HISTO-FEV-avtMigration§YF.POTPSY.I01.30§LALUE Jerome FR25974§= 2013/02§Ajustement avenants (h*j)§</v>
          </cell>
          <cell r="C1416">
            <v>-22.999749999999949</v>
          </cell>
        </row>
        <row r="1417">
          <cell r="B1417" t="str">
            <v>§HISTO-FEV-avtMigration§YF.POTPSY.I01.30§LALUE Jerome FR25974§§SCR actuel (€)§</v>
          </cell>
          <cell r="C1417">
            <v>501</v>
          </cell>
        </row>
        <row r="1418">
          <cell r="B1418" t="str">
            <v>§HISTO-FEV-avtMigration§YF.POTPSY.I01.30§LE NAOUR Herve A118675§= 2013/02§Ajustement avenants (h*j)§</v>
          </cell>
          <cell r="C1418">
            <v>-250.00050000000005</v>
          </cell>
        </row>
        <row r="1419">
          <cell r="B1419" t="str">
            <v>§HISTO-FEV-avtMigration§YF.POTPSY.I01.30§LE NAOUR Herve A118675§§% Affect. projet (défaut)§</v>
          </cell>
          <cell r="C1419">
            <v>0</v>
          </cell>
        </row>
        <row r="1420">
          <cell r="B1420" t="str">
            <v>§HISTO-FEV-avtMigration§YF.POTPSY.I01.30§LEBIED Taoufik A526286§§GCM§</v>
          </cell>
          <cell r="C1420" t="str">
            <v>EC02</v>
          </cell>
        </row>
        <row r="1421">
          <cell r="B1421" t="str">
            <v>§HISTO-FEV-avtMigration§YF.POTPSY.I01.30§LEBIED Taoufik A526286§= 2013/02§Ajustement avenants (h*j)§</v>
          </cell>
          <cell r="C1421">
            <v>-380.00000000000011</v>
          </cell>
        </row>
        <row r="1422">
          <cell r="B1422" t="str">
            <v>§HISTO-FEV-avtMigration§YF.POTPSY.I01.30§LEBIED Taoufik A526286§§SCR actuel (€)§</v>
          </cell>
          <cell r="C1422">
            <v>258</v>
          </cell>
        </row>
        <row r="1423">
          <cell r="B1423" t="str">
            <v>§HISTO-FEV-avtMigration§YF.POTPSY.I01.30§LEBIED Taoufik A526286§§% Affect. projet (défaut)§</v>
          </cell>
          <cell r="C1423">
            <v>0.6</v>
          </cell>
        </row>
        <row r="1424">
          <cell r="B1424" t="str">
            <v>§HISTO-FEV-avtMigration§YF.POTPSY.I01.30§MIANET Christian A205123§§GCM§</v>
          </cell>
          <cell r="C1424" t="str">
            <v>EC07</v>
          </cell>
        </row>
        <row r="1425">
          <cell r="B1425" t="str">
            <v>§HISTO-FEV-avtMigration§YF.POTPSY.I01.30§MIANET Christian A205123§= 2013/02§Ajustement avenants (h*j)§</v>
          </cell>
          <cell r="C1425">
            <v>-84</v>
          </cell>
        </row>
        <row r="1426">
          <cell r="B1426" t="str">
            <v>§HISTO-FEV-avtMigration§YF.POTPSY.I01.30§MIANET Christian A205123§§SCR actuel (€)§</v>
          </cell>
          <cell r="C1426">
            <v>864</v>
          </cell>
        </row>
        <row r="1427">
          <cell r="B1427" t="str">
            <v>§HISTO-FEV-avtMigration§YF.POTPSY.I01.30§MOCELLIN Katia A109003§§GCM§</v>
          </cell>
          <cell r="C1427" t="str">
            <v>EC03</v>
          </cell>
        </row>
        <row r="1428">
          <cell r="B1428" t="str">
            <v>§HISTO-FEV-avtMigration§YF.POTPSY.I01.30§MOCELLIN Katia A109003§= 2013/02§Ajustement avenants (h*j)§</v>
          </cell>
          <cell r="C1428">
            <v>-367.5</v>
          </cell>
        </row>
        <row r="1429">
          <cell r="B1429" t="str">
            <v>§HISTO-FEV-avtMigration§YF.POTPSY.I01.30§MOCELLIN Katia A109003§§SCR actuel (€)§</v>
          </cell>
          <cell r="C1429">
            <v>376</v>
          </cell>
        </row>
        <row r="1430">
          <cell r="B1430" t="str">
            <v>§HISTO-FEV-avtMigration§YF.POTPSY.I01.30§NDJOMO KOUAMOU Jean-philippe A528528§§GCM§</v>
          </cell>
          <cell r="C1430" t="str">
            <v>EC02</v>
          </cell>
        </row>
        <row r="1431">
          <cell r="B1431" t="str">
            <v>§HISTO-FEV-avtMigration§YF.POTPSY.I01.30§NDJOMO KOUAMOU Jean-philippe A528528§§SCR actuel (€)§</v>
          </cell>
          <cell r="C1431">
            <v>258</v>
          </cell>
        </row>
        <row r="1432">
          <cell r="B1432" t="str">
            <v>§HISTO-FEV-avtMigration§YF.POTPSY.I01.30§PAUL Pascal A526270§§GCM§</v>
          </cell>
          <cell r="C1432" t="str">
            <v>EC07</v>
          </cell>
        </row>
        <row r="1433">
          <cell r="B1433" t="str">
            <v>§HISTO-FEV-avtMigration§YF.POTPSY.I01.30§PAUL Pascal A526270§= 2013/02§Ajustement avenants (h*j)§</v>
          </cell>
          <cell r="C1433">
            <v>24.999875000000031</v>
          </cell>
        </row>
        <row r="1434">
          <cell r="B1434" t="str">
            <v>§HISTO-FEV-avtMigration§YF.POTPSY.I01.30§PAUL Pascal A526270§§% Affect. projet (défaut)§</v>
          </cell>
          <cell r="C1434">
            <v>1</v>
          </cell>
        </row>
        <row r="1435">
          <cell r="B1435" t="str">
            <v>§HISTO-FEV-avtMigration§YF.POTPSY.I01.30§PERE Alexandre A176226§= 2013/02§Ajustement avenants (h*j)§</v>
          </cell>
          <cell r="C1435">
            <v>-252.00000000000006</v>
          </cell>
        </row>
        <row r="1436">
          <cell r="B1436" t="str">
            <v>§HISTO-FEV-avtMigration§YF.POTPSY.I01.30§PERE Alexandre A176226§§% Affect. projet (défaut)§</v>
          </cell>
          <cell r="C1436">
            <v>0</v>
          </cell>
        </row>
        <row r="1437">
          <cell r="B1437" t="str">
            <v>§HISTO-FEV-avtMigration§YF.POTPSY.I01.30§PETIOT Florent A139504§= 2013/02§Ajustement avenants (h*j)§</v>
          </cell>
          <cell r="C1437">
            <v>-255.5</v>
          </cell>
        </row>
        <row r="1438">
          <cell r="B1438" t="str">
            <v>§HISTO-FEV-avtMigration§YF.POTPSY.I01.30§PETIOT Florent A139504§§% Affect. projet (défaut)§</v>
          </cell>
          <cell r="C1438">
            <v>0</v>
          </cell>
        </row>
        <row r="1439">
          <cell r="B1439" t="str">
            <v>§HISTO-FEV-avtMigration§YF.POTPSY.I01.30§PEUCH Julien A187358§§GCM§</v>
          </cell>
          <cell r="C1439" t="str">
            <v>EC05</v>
          </cell>
        </row>
        <row r="1440">
          <cell r="B1440" t="str">
            <v>§HISTO-FEV-avtMigration§YF.POTPSY.I01.30§PEUCH Julien A187358§= 2013/02§Ajustement avenants (h*j)§</v>
          </cell>
          <cell r="C1440">
            <v>-142</v>
          </cell>
        </row>
        <row r="1441">
          <cell r="B1441" t="str">
            <v>§HISTO-FEV-avtMigration§YF.POTPSY.I01.30§PEUCH Julien A187358§§SCR actuel (€)§</v>
          </cell>
          <cell r="C1441">
            <v>501</v>
          </cell>
        </row>
        <row r="1442">
          <cell r="B1442" t="str">
            <v>§HISTO-FEV-avtMigration§YF.POTPSY.I01.30§PEUCH Julien A187358§§% Affect. projet (défaut)§</v>
          </cell>
          <cell r="C1442">
            <v>0.5</v>
          </cell>
        </row>
        <row r="1443">
          <cell r="B1443" t="str">
            <v>§HISTO-FEV-avtMigration§YF.POTPSY.I01.30§POK Vissakh A159306§§GCM§</v>
          </cell>
          <cell r="C1443" t="str">
            <v>EC05</v>
          </cell>
        </row>
        <row r="1444">
          <cell r="B1444" t="str">
            <v>§HISTO-FEV-avtMigration§YF.POTPSY.I01.30§POK Vissakh A159306§= 2013/02§Ajustement avenants (h*j)§</v>
          </cell>
          <cell r="C1444">
            <v>-38.000374999999906</v>
          </cell>
        </row>
        <row r="1445">
          <cell r="B1445" t="str">
            <v>§HISTO-FEV-avtMigration§YF.POTPSY.I01.30§POK Vissakh A159306§§SCR actuel (€)§</v>
          </cell>
          <cell r="C1445">
            <v>501</v>
          </cell>
        </row>
        <row r="1446">
          <cell r="B1446" t="str">
            <v>§HISTO-FEV-avtMigration§YF.POTPSY.I01.30§PUYOL Francois A156862§§GCM§</v>
          </cell>
          <cell r="C1446" t="str">
            <v>EC03</v>
          </cell>
        </row>
        <row r="1447">
          <cell r="B1447" t="str">
            <v>§HISTO-FEV-avtMigration§YF.POTPSY.I01.30§PUYOL Francois A156862§= 2013/02§Ajustement avenants (h*j)§</v>
          </cell>
          <cell r="C1447">
            <v>-251.25</v>
          </cell>
        </row>
        <row r="1448">
          <cell r="B1448" t="str">
            <v>§HISTO-FEV-avtMigration§YF.POTPSY.I01.30§PUYOL Francois A156862§§% Affect. projet (défaut)§</v>
          </cell>
          <cell r="C1448">
            <v>0</v>
          </cell>
        </row>
        <row r="1449">
          <cell r="B1449" t="str">
            <v>§HISTO-FEV-avtMigration§YF.POTPSY.I01.30§RAFFIN David A126760§§GCM§</v>
          </cell>
          <cell r="C1449" t="str">
            <v>EC03</v>
          </cell>
        </row>
        <row r="1450">
          <cell r="B1450" t="str">
            <v>§HISTO-FEV-avtMigration§YF.POTPSY.I01.30§RAFFIN David A126760§= 2013/02§Ajustement avenants (h*j)§</v>
          </cell>
          <cell r="C1450">
            <v>-87</v>
          </cell>
        </row>
        <row r="1451">
          <cell r="B1451" t="str">
            <v>§HISTO-FEV-avtMigration§YF.POTPSY.I01.30§RAFFIN David A126760§§SCR actuel (€)§</v>
          </cell>
          <cell r="C1451">
            <v>294</v>
          </cell>
        </row>
        <row r="1452">
          <cell r="B1452" t="str">
            <v>§HISTO-FEV-avtMigration§YF.POTPSY.I01.30§RAKOTONIRAINY Ranto A504898§§GCM§</v>
          </cell>
          <cell r="C1452" t="str">
            <v>AD02</v>
          </cell>
        </row>
        <row r="1453">
          <cell r="B1453" t="str">
            <v>§HISTO-FEV-avtMigration§YF.POTPSY.I01.30§RAKOTONIRAINY Ranto A504898§= 2013/02§Ajustement avenants (h*j)§</v>
          </cell>
          <cell r="C1453">
            <v>-223.00012500000008</v>
          </cell>
        </row>
        <row r="1454">
          <cell r="B1454" t="str">
            <v>§HISTO-FEV-avtMigration§YF.POTPSY.I01.30§RAKOTONIRAINY Ranto A504898§§% Affect. projet (défaut)§</v>
          </cell>
          <cell r="C1454">
            <v>0</v>
          </cell>
        </row>
        <row r="1455">
          <cell r="B1455" t="str">
            <v>§HISTO-FEV-avtMigration§YF.POTPSY.I01.30§RAYNARD Thomas A526263§§GCM§</v>
          </cell>
          <cell r="C1455" t="str">
            <v>ICC06</v>
          </cell>
        </row>
        <row r="1456">
          <cell r="B1456" t="str">
            <v>§HISTO-FEV-avtMigration§YF.POTPSY.I01.30§RAYNARD Thomas A526263§= 2013/02§Ajustement avenants (h*j)§</v>
          </cell>
          <cell r="C1456">
            <v>41.499875000000031</v>
          </cell>
        </row>
        <row r="1457">
          <cell r="B1457" t="str">
            <v>§HISTO-FEV-avtMigration§YF.POTPSY.I01.30§RAYNARD Thomas A526263§§% Affect. projet (défaut)§</v>
          </cell>
          <cell r="C1457">
            <v>1</v>
          </cell>
        </row>
        <row r="1458">
          <cell r="B1458" t="str">
            <v>§HISTO-FEV-avtMigration§YF.POTPSY.I01.30§REMMIDE Philippe A158498§§% Affect. projet (défaut)§</v>
          </cell>
          <cell r="C1458">
            <v>0</v>
          </cell>
        </row>
        <row r="1459">
          <cell r="B1459" t="str">
            <v>§HISTO-FEV-avtMigration§YF.POTPSY.I01.30§RENARD Damien A526271§§GCM§</v>
          </cell>
          <cell r="C1459" t="str">
            <v>EC07</v>
          </cell>
        </row>
        <row r="1460">
          <cell r="B1460" t="str">
            <v>§HISTO-FEV-avtMigration§YF.POTPSY.I01.30§RENARD Damien A526271§= 2013/02§Ajustement avenants (h*j)§</v>
          </cell>
          <cell r="C1460">
            <v>-170.5</v>
          </cell>
        </row>
        <row r="1461">
          <cell r="B1461" t="str">
            <v>§HISTO-FEV-avtMigration§YF.POTPSY.I01.30§ROCHER Cecile A144431§= 2013/02§Ajustement avenants (h*j)§</v>
          </cell>
          <cell r="C1461">
            <v>-255.00012500000003</v>
          </cell>
        </row>
        <row r="1462">
          <cell r="B1462" t="str">
            <v>§HISTO-FEV-avtMigration§YF.POTPSY.I01.30§ROCHER Cecile A144431§§% Affect. projet (défaut)§</v>
          </cell>
          <cell r="C1462">
            <v>0</v>
          </cell>
        </row>
        <row r="1463">
          <cell r="B1463" t="str">
            <v>§HISTO-FEV-avtMigration§YF.POTPSY.I01.30§TALLON Michel A135366§§GCM§</v>
          </cell>
          <cell r="C1463" t="str">
            <v>EC06</v>
          </cell>
        </row>
        <row r="1464">
          <cell r="B1464" t="str">
            <v>§HISTO-FEV-avtMigration§YF.POTPSY.I01.30§TALLON Michel A135366§= 2013/02§Ajustement avenants (h*j)§</v>
          </cell>
          <cell r="C1464">
            <v>-252.49987499999997</v>
          </cell>
        </row>
        <row r="1465">
          <cell r="B1465" t="str">
            <v>§HISTO-FEV-avtMigration§YF.POTPSY.I01.30§TALLON Michel A135366§§% Affect. projet (défaut)§</v>
          </cell>
          <cell r="C1465">
            <v>0</v>
          </cell>
        </row>
        <row r="1466">
          <cell r="B1466" t="str">
            <v>§HISTO-FEV-avtMigration§YF.POTPSY.I01.30§THEPAULT Ingrid A177077§§GCM§</v>
          </cell>
          <cell r="C1466" t="str">
            <v>EC05</v>
          </cell>
        </row>
        <row r="1467">
          <cell r="B1467" t="str">
            <v>§HISTO-FEV-avtMigration§YF.POTPSY.I01.30§THEPAULT Ingrid A177077§= 2013/02§Ajustement avenants (h*j)§</v>
          </cell>
          <cell r="C1467">
            <v>-251.99987500000003</v>
          </cell>
        </row>
        <row r="1468">
          <cell r="B1468" t="str">
            <v>§HISTO-FEV-avtMigration§YF.POTPSY.I01.30§THEPAULT Ingrid A177077§§% Affect. projet (défaut)§</v>
          </cell>
          <cell r="C1468">
            <v>0</v>
          </cell>
        </row>
        <row r="1469">
          <cell r="B1469" t="str">
            <v>§HISTO-FEV-avtMigration§YF.POTPSY.I01.30§THEPAULT Mikael A207232§§GCM§</v>
          </cell>
          <cell r="C1469" t="str">
            <v>EC05</v>
          </cell>
        </row>
        <row r="1470">
          <cell r="B1470" t="str">
            <v>§HISTO-FEV-avtMigration§YF.POTPSY.I01.30§THEPAULT Mikael A207232§= 2013/02§Ajustement avenants (h*j)§</v>
          </cell>
          <cell r="C1470">
            <v>-375.5</v>
          </cell>
        </row>
        <row r="1471">
          <cell r="B1471" t="str">
            <v>§HISTO-FEV-avtMigration§YF.POTPSY.I01.30§THEPAULT Mikael A207232§§SCR actuel (€)§</v>
          </cell>
          <cell r="C1471">
            <v>368</v>
          </cell>
        </row>
        <row r="1472">
          <cell r="B1472" t="str">
            <v>§HISTO-FEV-avtMigration§YF.POTPSY.I01.30§THOMAS Nathalie A129680§§GCM§</v>
          </cell>
          <cell r="C1472" t="str">
            <v>EC06</v>
          </cell>
        </row>
        <row r="1473">
          <cell r="B1473" t="str">
            <v>§HISTO-FEV-avtMigration§YF.POTPSY.I01.30§THOMAS Nathalie A129680§= 2013/02§Ajustement avenants (h*j)§</v>
          </cell>
          <cell r="C1473">
            <v>-457</v>
          </cell>
        </row>
        <row r="1474">
          <cell r="B1474" t="str">
            <v>§HISTO-FEV-avtMigration§YF.POTPSY.I01.30§THOMAS Nathalie A129680§§SCR actuel (€)§</v>
          </cell>
          <cell r="C1474">
            <v>434</v>
          </cell>
        </row>
        <row r="1475">
          <cell r="B1475" t="str">
            <v>§HISTO-FEV-avtMigration§YF.POTPSY.I01.30§TIBLE Stephane S227175§§GCM§</v>
          </cell>
          <cell r="C1475" t="str">
            <v>EC05</v>
          </cell>
        </row>
        <row r="1476">
          <cell r="B1476" t="str">
            <v>§HISTO-FEV-avtMigration§YF.POTPSY.I01.30§TIBLE Stephane S227175§= 2013/02§Ajustement avenants (h*j)§</v>
          </cell>
          <cell r="C1476">
            <v>127.501</v>
          </cell>
        </row>
        <row r="1477">
          <cell r="B1477" t="str">
            <v>§HISTO-FEV-avtMigration§YF.POTPSY.I01.30§TIBLE Stephane S227175§§SCR actuel (€)§</v>
          </cell>
          <cell r="C1477">
            <v>501</v>
          </cell>
        </row>
        <row r="1478">
          <cell r="B1478" t="str">
            <v>§HISTO-FEV-avtMigration§YF.POTPSY.I01.30§TIBLE Stephane S227175§§% Affect. projet (défaut)§</v>
          </cell>
          <cell r="C1478">
            <v>0.88</v>
          </cell>
        </row>
        <row r="1479">
          <cell r="B1479" t="str">
            <v>§HISTO-FEV-avtMigration§YF.POTPSY.I01.30§TOURRE Coralie A168646§= 2013/02§Ajustement avenants (h*j)§</v>
          </cell>
          <cell r="C1479">
            <v>-104.00037500000008</v>
          </cell>
        </row>
        <row r="1480">
          <cell r="B1480" t="str">
            <v>§HISTO-FEV-avtMigration§YF.POTPSY.I01.30§TOURRE Coralie A168646§§SCR actuel (€)§</v>
          </cell>
          <cell r="C1480">
            <v>294</v>
          </cell>
        </row>
        <row r="1481">
          <cell r="B1481" t="str">
            <v>§HISTO-FEV-avtMigration§YF.POTPSY.I01.30§TOURRE Coralie A168646§§% Affect. projet (défaut)§</v>
          </cell>
          <cell r="C1481">
            <v>0.2</v>
          </cell>
        </row>
        <row r="1482">
          <cell r="B1482" t="str">
            <v>§HISTO-FEV-avtMigration§YF.POTPSY.I01.30§VAN DER VOORT Sylvie FR02931§§GCM§</v>
          </cell>
          <cell r="C1482" t="str">
            <v>EC05</v>
          </cell>
        </row>
        <row r="1483">
          <cell r="B1483" t="str">
            <v>§HISTO-FEV-avtMigration§YF.POTPSY.I01.30§VAN DER VOORT Sylvie FR02931§= 2013/02§Ajustement avenants (h*j)§</v>
          </cell>
          <cell r="C1483">
            <v>-5.0001249999999686</v>
          </cell>
        </row>
        <row r="1484">
          <cell r="B1484" t="str">
            <v>§HISTO-FEV-avtMigration§YF.POTPSY.I01.30§VAN DER VOORT Sylvie FR02931§§SCR actuel (€)§</v>
          </cell>
          <cell r="C1484">
            <v>501</v>
          </cell>
        </row>
        <row r="1485">
          <cell r="B1485" t="str">
            <v>§HISTO-FEV-avtMigration§YF.POTPSY.I01.30§VANNAXAY Inthalang thao A124118§§GCM§</v>
          </cell>
          <cell r="C1485" t="str">
            <v>EC04</v>
          </cell>
        </row>
        <row r="1486">
          <cell r="B1486" t="str">
            <v>§HISTO-FEV-avtMigration§YF.POTPSY.I01.30§VANNAXAY Inthalang thao A124118§= 2013/02§Ajustement avenants (h*j)§</v>
          </cell>
          <cell r="C1486">
            <v>-23.999999999999943</v>
          </cell>
        </row>
        <row r="1487">
          <cell r="B1487" t="str">
            <v>§HISTO-FEV-avtMigration§YF.POTPSY.I01.30§VANNAXAY Inthalang thao A124118§§% Affect. projet (défaut)§</v>
          </cell>
          <cell r="C1487">
            <v>0</v>
          </cell>
        </row>
        <row r="1488">
          <cell r="B1488" t="str">
            <v>§HISTO-FEV-avtMigration§YF.POTPSY.I01.31§AVIGNON Gilles A109980§§GCM§</v>
          </cell>
          <cell r="C1488" t="str">
            <v>EC04</v>
          </cell>
        </row>
        <row r="1489">
          <cell r="B1489" t="str">
            <v>§HISTO-FEV-avtMigration§YF.POTPSY.I01.31§AVIGNON Gilles A109980§= 2013/02§Ajustement avenants (h*j)§</v>
          </cell>
          <cell r="C1489">
            <v>-385.00012500000008</v>
          </cell>
        </row>
        <row r="1490">
          <cell r="B1490" t="str">
            <v>§HISTO-FEV-avtMigration§YF.POTPSY.I01.31§AVIGNON Gilles A109980§§SCR actuel (€)§</v>
          </cell>
          <cell r="C1490">
            <v>344</v>
          </cell>
        </row>
        <row r="1491">
          <cell r="B1491" t="str">
            <v>§HISTO-FEV-avtMigration§YF.POTPSY.I01.31§BECQUART Gregory A180442§§GCM§</v>
          </cell>
          <cell r="C1491" t="str">
            <v>EC05</v>
          </cell>
        </row>
        <row r="1492">
          <cell r="B1492" t="str">
            <v>§HISTO-FEV-avtMigration§YF.POTPSY.I01.31§BECQUART Gregory A180442§= 2013/02§Ajustement avenants (h*j)§</v>
          </cell>
          <cell r="C1492">
            <v>-150.99987499999997</v>
          </cell>
        </row>
        <row r="1493">
          <cell r="B1493" t="str">
            <v>§HISTO-FEV-avtMigration§YF.POTPSY.I01.31§BECQUART Gregory A180442§§SCR actuel (€)§</v>
          </cell>
          <cell r="C1493">
            <v>501</v>
          </cell>
        </row>
        <row r="1494">
          <cell r="B1494" t="str">
            <v>§HISTO-FEV-avtMigration§YF.POTPSY.I01.31§BENANI Soleiman A182161§= 2013/02§Ajustement avenants (h*j)§</v>
          </cell>
          <cell r="C1494">
            <v>-49</v>
          </cell>
        </row>
        <row r="1495">
          <cell r="B1495" t="str">
            <v>§HISTO-FEV-avtMigration§YF.POTPSY.I01.31§BENANI Soleiman A182161§§% Affect. projet (défaut)§</v>
          </cell>
          <cell r="C1495">
            <v>0</v>
          </cell>
        </row>
        <row r="1496">
          <cell r="B1496" t="str">
            <v>§HISTO-FEV-avtMigration§YF.POTPSY.I01.31§BERNOS Laurent A159160§§GCM§</v>
          </cell>
          <cell r="C1496" t="str">
            <v>EC03</v>
          </cell>
        </row>
        <row r="1497">
          <cell r="B1497" t="str">
            <v>§HISTO-FEV-avtMigration§YF.POTPSY.I01.31§BERNOS Laurent A159160§= 2013/02§Ajustement avenants (h*j)§</v>
          </cell>
          <cell r="C1497">
            <v>-320.5</v>
          </cell>
        </row>
        <row r="1498">
          <cell r="B1498" t="str">
            <v>§HISTO-FEV-avtMigration§YF.POTPSY.I01.31§BERNOS Laurent A159160§§SCR actuel (€)§</v>
          </cell>
          <cell r="C1498">
            <v>294</v>
          </cell>
        </row>
        <row r="1499">
          <cell r="B1499" t="str">
            <v>§HISTO-FEV-avtMigration§YF.POTPSY.I01.31§CABROL Ghislain A167946§§GCM§</v>
          </cell>
          <cell r="C1499" t="str">
            <v>PM05</v>
          </cell>
        </row>
        <row r="1500">
          <cell r="B1500" t="str">
            <v>§HISTO-FEV-avtMigration§YF.POTPSY.I01.31§CABROL Ghislain A167946§= 2013/02§Ajustement avenants (h*j)§</v>
          </cell>
          <cell r="C1500">
            <v>-247.70012500000001</v>
          </cell>
        </row>
        <row r="1501">
          <cell r="B1501" t="str">
            <v>§HISTO-FEV-avtMigration§YF.POTPSY.I01.31§CABROL Ghislain A167946§§SCR actuel (€)§</v>
          </cell>
          <cell r="C1501">
            <v>395</v>
          </cell>
        </row>
        <row r="1502">
          <cell r="B1502" t="str">
            <v>§HISTO-FEV-avtMigration§YF.POTPSY.I01.31§CABROL Ghislain A167946§§% Affect. projet (défaut)§</v>
          </cell>
          <cell r="C1502">
            <v>0.12</v>
          </cell>
        </row>
        <row r="1503">
          <cell r="B1503" t="str">
            <v>§HISTO-FEV-avtMigration§YF.POTPSY.I01.31§CAIZERGUES Jerome A510561§§GCM§</v>
          </cell>
          <cell r="C1503" t="str">
            <v>ICC04</v>
          </cell>
        </row>
        <row r="1504">
          <cell r="B1504" t="str">
            <v>§HISTO-FEV-avtMigration§YF.POTPSY.I01.31§CAIZERGUES Jerome A510561§= 2013/02§Ajustement avenants (h*j)§</v>
          </cell>
          <cell r="C1504">
            <v>-52</v>
          </cell>
        </row>
        <row r="1505">
          <cell r="B1505" t="str">
            <v>§HISTO-FEV-avtMigration§YF.POTPSY.I01.31§CAIZERGUES Jerome A510561§§% Affect. projet (défaut)§</v>
          </cell>
          <cell r="C1505">
            <v>0</v>
          </cell>
        </row>
        <row r="1506">
          <cell r="B1506" t="str">
            <v>§HISTO-FEV-avtMigration§YF.POTPSY.I01.31§CHASSARY Clement A212588§§GCM§</v>
          </cell>
          <cell r="C1506" t="str">
            <v>EC02</v>
          </cell>
        </row>
        <row r="1507">
          <cell r="B1507" t="str">
            <v>§HISTO-FEV-avtMigration§YF.POTPSY.I01.31§CHASSARY Clement A212588§= 2013/02§Ajustement avenants (h*j)§</v>
          </cell>
          <cell r="C1507">
            <v>-296.5</v>
          </cell>
        </row>
        <row r="1508">
          <cell r="B1508" t="str">
            <v>§HISTO-FEV-avtMigration§YF.POTPSY.I01.31§CHASSARY Clement A212588§§SCR actuel (€)§</v>
          </cell>
          <cell r="C1508">
            <v>258</v>
          </cell>
        </row>
        <row r="1509">
          <cell r="B1509" t="str">
            <v>§HISTO-FEV-avtMigration§YF.POTPSY.I01.31§CHIHAIB Souhail A171841§§GCM§</v>
          </cell>
          <cell r="C1509" t="str">
            <v>EC03</v>
          </cell>
        </row>
        <row r="1510">
          <cell r="B1510" t="str">
            <v>§HISTO-FEV-avtMigration§YF.POTPSY.I01.31§CHIHAIB Souhail A171841§= 2013/02§Ajustement avenants (h*j)§</v>
          </cell>
          <cell r="C1510">
            <v>-413.00012500000003</v>
          </cell>
        </row>
        <row r="1511">
          <cell r="B1511" t="str">
            <v>§HISTO-FEV-avtMigration§YF.POTPSY.I01.31§CHIHAIB Souhail A171841§§SCR actuel (€)§</v>
          </cell>
          <cell r="C1511">
            <v>376</v>
          </cell>
        </row>
        <row r="1512">
          <cell r="B1512" t="str">
            <v>§HISTO-FEV-avtMigration§YF.POTPSY.I01.31§GONZALEZ Bruno S228413§§GCM§</v>
          </cell>
          <cell r="C1512" t="str">
            <v>EC04</v>
          </cell>
        </row>
        <row r="1513">
          <cell r="B1513" t="str">
            <v>§HISTO-FEV-avtMigration§YF.POTPSY.I01.31§GONZALEZ Bruno S228413§= 2013/02§Ajustement avenants (h*j)§</v>
          </cell>
          <cell r="C1513">
            <v>-224.99987499999997</v>
          </cell>
        </row>
        <row r="1514">
          <cell r="B1514" t="str">
            <v>§HISTO-FEV-avtMigration§YF.POTPSY.I01.31§GONZALEZ Bruno S228413§§SCR actuel (€)§</v>
          </cell>
          <cell r="C1514">
            <v>344</v>
          </cell>
        </row>
        <row r="1515">
          <cell r="B1515" t="str">
            <v>§HISTO-FEV-avtMigration§YF.POTPSY.I01.31§GONZALEZ Bruno S228413§§% Affect. projet (défaut)§</v>
          </cell>
          <cell r="C1515">
            <v>0.1</v>
          </cell>
        </row>
        <row r="1516">
          <cell r="B1516" t="str">
            <v>§HISTO-FEV-avtMigration§YF.POTPSY.I01.31§HAMON Brieux FR23252§§GCM§</v>
          </cell>
          <cell r="C1516" t="str">
            <v>PM06</v>
          </cell>
        </row>
        <row r="1517">
          <cell r="B1517" t="str">
            <v>§HISTO-FEV-avtMigration§YF.POTPSY.I01.31§HAMON Brieux FR23252§= 2013/02§Ajustement avenants (h*j)§</v>
          </cell>
          <cell r="C1517">
            <v>-152.00024999999997</v>
          </cell>
        </row>
        <row r="1518">
          <cell r="B1518" t="str">
            <v>§HISTO-FEV-avtMigration§YF.POTPSY.I01.31§HAMON Brieux FR23252§§% Affect. projet (défaut)§</v>
          </cell>
          <cell r="C1518">
            <v>0</v>
          </cell>
        </row>
        <row r="1519">
          <cell r="B1519" t="str">
            <v>§HISTO-FEV-avtMigration§YF.POTPSY.I01.31§HOSPITAL Philippe S243295§= 2013/02§Ajustement avenants (h*j)§</v>
          </cell>
          <cell r="C1519">
            <v>-60</v>
          </cell>
        </row>
        <row r="1520">
          <cell r="B1520" t="str">
            <v>§HISTO-FEV-avtMigration§YF.POTPSY.I01.31§HOSPITAL Philippe S243295§§% Affect. projet (défaut)§</v>
          </cell>
          <cell r="C1520">
            <v>0</v>
          </cell>
        </row>
        <row r="1521">
          <cell r="B1521" t="str">
            <v>§HISTO-FEV-avtMigration§YF.POTPSY.I01.31§INGLEBERT Donald A507721§§GCM§</v>
          </cell>
          <cell r="C1521" t="str">
            <v>EC05</v>
          </cell>
        </row>
        <row r="1522">
          <cell r="B1522" t="str">
            <v>§HISTO-FEV-avtMigration§YF.POTPSY.I01.31§INGLEBERT Donald A507721§= 2013/02§Ajustement avenants (h*j)§</v>
          </cell>
          <cell r="C1522">
            <v>-355.00012499999991</v>
          </cell>
        </row>
        <row r="1523">
          <cell r="B1523" t="str">
            <v>§HISTO-FEV-avtMigration§YF.POTPSY.I01.31§INGLEBERT Donald A507721§§% Affect. projet (défaut)§</v>
          </cell>
          <cell r="C1523">
            <v>0</v>
          </cell>
        </row>
        <row r="1524">
          <cell r="B1524" t="str">
            <v>§HISTO-FEV-avtMigration§YF.POTPSY.I01.31§LY Chamroeun FR21016§§GCM§</v>
          </cell>
          <cell r="C1524" t="str">
            <v>EC05</v>
          </cell>
        </row>
        <row r="1525">
          <cell r="B1525" t="str">
            <v>§HISTO-FEV-avtMigration§YF.POTPSY.I01.31§LY Chamroeun FR21016§= 2013/02§Ajustement avenants (h*j)§</v>
          </cell>
          <cell r="C1525">
            <v>-272.99999999999994</v>
          </cell>
        </row>
        <row r="1526">
          <cell r="B1526" t="str">
            <v>§HISTO-FEV-avtMigration§YF.POTPSY.I01.31§LY Chamroeun FR21016§§% Affect. projet (défaut)§</v>
          </cell>
          <cell r="C1526">
            <v>0</v>
          </cell>
        </row>
        <row r="1527">
          <cell r="B1527" t="str">
            <v>§HISTO-FEV-avtMigration§YF.POTPSY.I01.31§MATTHEY Lorena A129793§§GCM§</v>
          </cell>
          <cell r="C1527" t="str">
            <v>EC03</v>
          </cell>
        </row>
        <row r="1528">
          <cell r="B1528" t="str">
            <v>§HISTO-FEV-avtMigration§YF.POTPSY.I01.31§MATTHEY Lorena A129793§= 2013/02§Ajustement avenants (h*j)§</v>
          </cell>
          <cell r="C1528">
            <v>4</v>
          </cell>
        </row>
        <row r="1529">
          <cell r="B1529" t="str">
            <v>§HISTO-FEV-avtMigration§YF.POTPSY.I01.31§MATTHEY Lorena A129793§§SCR actuel (€)§</v>
          </cell>
          <cell r="C1529">
            <v>294</v>
          </cell>
        </row>
        <row r="1530">
          <cell r="B1530" t="str">
            <v>§HISTO-FEV-avtMigration§YF.POTPSY.I01.31§MATTHEY Lorena A129793§§% Affect. projet (défaut)§</v>
          </cell>
          <cell r="C1530">
            <v>1</v>
          </cell>
        </row>
        <row r="1531">
          <cell r="B1531" t="str">
            <v>§HISTO-FEV-avtMigration§YF.POTPSY.I01.31§MATTHEY Lorena A129793§= 2013/02§% Affect.§</v>
          </cell>
          <cell r="C1531">
            <v>0</v>
          </cell>
        </row>
        <row r="1532">
          <cell r="B1532" t="str">
            <v>§HISTO-FEV-avtMigration§YF.POTPSY.I01.31§MATTHEY Lorena A129793§= 2013/02§SCR (€)§</v>
          </cell>
          <cell r="C1532">
            <v>0</v>
          </cell>
        </row>
        <row r="1533">
          <cell r="B1533" t="str">
            <v>§HISTO-FEV-avtMigration§YF.POTPSY.I01.31§PAPIN Jeremy A129681§§GCM§</v>
          </cell>
          <cell r="C1533" t="str">
            <v>EC03</v>
          </cell>
        </row>
        <row r="1534">
          <cell r="B1534" t="str">
            <v>§HISTO-FEV-avtMigration§YF.POTPSY.I01.31§PAPIN Jeremy A129681§= 2013/02§Ajustement avenants (h*j)§</v>
          </cell>
          <cell r="C1534">
            <v>2.5</v>
          </cell>
        </row>
        <row r="1535">
          <cell r="B1535" t="str">
            <v>§HISTO-FEV-avtMigration§YF.POTPSY.I01.31§PAPIN Jeremy A129681§§SCR actuel (€)§</v>
          </cell>
          <cell r="C1535">
            <v>294</v>
          </cell>
        </row>
        <row r="1536">
          <cell r="B1536" t="str">
            <v>§HISTO-FEV-avtMigration§YF.POTPSY.I01.31§PEUCH Julien A187358§§GCM§</v>
          </cell>
          <cell r="C1536" t="str">
            <v>EC05</v>
          </cell>
        </row>
        <row r="1537">
          <cell r="B1537" t="str">
            <v>§HISTO-FEV-avtMigration§YF.POTPSY.I01.31§PEUCH Julien A187358§= 2013/02§Ajustement avenants (h*j)§</v>
          </cell>
          <cell r="C1537">
            <v>-94.500125000000025</v>
          </cell>
        </row>
        <row r="1538">
          <cell r="B1538" t="str">
            <v>§HISTO-FEV-avtMigration§YF.POTPSY.I01.31§PEUCH Julien A187358§§SCR actuel (€)§</v>
          </cell>
          <cell r="C1538">
            <v>501</v>
          </cell>
        </row>
        <row r="1539">
          <cell r="B1539" t="str">
            <v>§HISTO-FEV-avtMigration§YF.POTPSY.I01.31§PEUCH Julien A187358§§% Affect. projet (défaut)§</v>
          </cell>
          <cell r="C1539">
            <v>0.5</v>
          </cell>
        </row>
        <row r="1540">
          <cell r="B1540" t="str">
            <v>§HISTO-FEV-avtMigration§YF.POTPSY.I01.31§RAFFIN David A126760§§GCM§</v>
          </cell>
          <cell r="C1540" t="str">
            <v>EC03</v>
          </cell>
        </row>
        <row r="1541">
          <cell r="B1541" t="str">
            <v>§HISTO-FEV-avtMigration§YF.POTPSY.I01.31§RAFFIN David A126760§= 2013/02§Ajustement avenants (h*j)§</v>
          </cell>
          <cell r="C1541">
            <v>-293.24987500000003</v>
          </cell>
        </row>
        <row r="1542">
          <cell r="B1542" t="str">
            <v>§HISTO-FEV-avtMigration§YF.POTPSY.I01.31§RAFFIN David A126760§§SCR actuel (€)§</v>
          </cell>
          <cell r="C1542">
            <v>294</v>
          </cell>
        </row>
        <row r="1543">
          <cell r="B1543" t="str">
            <v>§HISTO-FEV-avtMigration§YF.POTPSY.I01.31§RAFFIN David A126760§§% Affect. projet (défaut)§</v>
          </cell>
          <cell r="C1543">
            <v>0.3</v>
          </cell>
        </row>
        <row r="1544">
          <cell r="B1544" t="str">
            <v>§HISTO-FEV-avtMigration§YF.POTPSY.I01.31§SAQUIA LEKBIRA Nissrine A180449§§GCM§</v>
          </cell>
          <cell r="C1544" t="str">
            <v>EC03</v>
          </cell>
        </row>
        <row r="1545">
          <cell r="B1545" t="str">
            <v>§HISTO-FEV-avtMigration§YF.POTPSY.I01.31§SAQUIA LEKBIRA Nissrine A180449§= 2013/02§Ajustement avenants (h*j)§</v>
          </cell>
          <cell r="C1545">
            <v>-137.99974999999995</v>
          </cell>
        </row>
        <row r="1546">
          <cell r="B1546" t="str">
            <v>§HISTO-FEV-avtMigration§YF.POTPSY.I01.31§SAQUIA LEKBIRA Nissrine A180449§§% Affect. projet (défaut)§</v>
          </cell>
          <cell r="C1546">
            <v>0</v>
          </cell>
        </row>
        <row r="1547">
          <cell r="B1547" t="str">
            <v>§HISTO-FEV-avtMigration§YF.POTPSY.I01.31§TAHTAH Zeina A141827§§GCM§</v>
          </cell>
          <cell r="C1547" t="str">
            <v>BMC04</v>
          </cell>
        </row>
        <row r="1548">
          <cell r="B1548" t="str">
            <v>§HISTO-FEV-avtMigration§YF.POTPSY.I01.31§TAHTAH Zeina A141827§= 2013/02§Ajustement avenants (h*j)§</v>
          </cell>
          <cell r="C1548">
            <v>-234.00025000000005</v>
          </cell>
        </row>
        <row r="1549">
          <cell r="B1549" t="str">
            <v>§HISTO-FEV-avtMigration§YF.POTPSY.I01.31§TAHTAH Zeina A141827§§% Affect. projet (défaut)§</v>
          </cell>
          <cell r="C1549">
            <v>0</v>
          </cell>
        </row>
        <row r="1550">
          <cell r="B1550" t="str">
            <v>§HISTO-FEV-avtMigration§YF.POTPSY.I01.31§THOMAS Nathalie A129680§§GCM§</v>
          </cell>
          <cell r="C1550" t="str">
            <v>EC06</v>
          </cell>
        </row>
        <row r="1551">
          <cell r="B1551" t="str">
            <v>§HISTO-FEV-avtMigration§YF.POTPSY.I01.31§THOMAS Nathalie A129680§= 2013/02§Ajustement avenants (h*j)§</v>
          </cell>
          <cell r="C1551">
            <v>-482.99987500000003</v>
          </cell>
        </row>
        <row r="1552">
          <cell r="B1552" t="str">
            <v>§HISTO-FEV-avtMigration§YF.POTPSY.I01.31§THOMAS Nathalie A129680§§SCR actuel (€)§</v>
          </cell>
          <cell r="C1552">
            <v>434</v>
          </cell>
        </row>
        <row r="1553">
          <cell r="B1553" t="str">
            <v>§HISTO-FEV-avtMigration§YF.POTPSY.I01.31§THOMAS Nathalie A129680§§% Affect. projet (défaut)§</v>
          </cell>
          <cell r="C1553">
            <v>0.2</v>
          </cell>
        </row>
        <row r="1554">
          <cell r="B1554" t="str">
            <v>§HISTO-FEV-avtMigration§YF.POTPSY.I01.31§TOURRE Coralie A168646§§GCM§</v>
          </cell>
          <cell r="C1554" t="str">
            <v>EC03</v>
          </cell>
        </row>
        <row r="1555">
          <cell r="B1555" t="str">
            <v>§HISTO-FEV-avtMigration§YF.POTPSY.I01.31§TOURRE Coralie A168646§= 2013/02§Ajustement avenants (h*j)§</v>
          </cell>
          <cell r="C1555">
            <v>-408</v>
          </cell>
        </row>
        <row r="1556">
          <cell r="B1556" t="str">
            <v>§HISTO-FEV-avtMigration§YF.POTPSY.I01.31§TOURRE Coralie A168646§§SCR actuel (€)§</v>
          </cell>
          <cell r="C1556">
            <v>294</v>
          </cell>
        </row>
        <row r="1557">
          <cell r="B1557" t="str">
            <v>§HISTO-FEV-avtMigration§YF.POTPSY.I01.31§TOURRE Coralie A168646§§% Affect. projet (défaut)§</v>
          </cell>
          <cell r="C1557">
            <v>0.37</v>
          </cell>
        </row>
        <row r="1558">
          <cell r="B1558" t="str">
            <v>§HISTO-FEV-avtMigration§YF.POTPSY.I01.40§CABROL Ghislain A167946§§GCM§</v>
          </cell>
          <cell r="C1558" t="str">
            <v>PM05</v>
          </cell>
        </row>
        <row r="1559">
          <cell r="B1559" t="str">
            <v>§HISTO-FEV-avtMigration§YF.POTPSY.I01.40§CABROL Ghislain A167946§= 2013/02§Ajustement avenants (h*j)§</v>
          </cell>
          <cell r="C1559">
            <v>-241.59962500000003</v>
          </cell>
        </row>
        <row r="1560">
          <cell r="B1560" t="str">
            <v>§HISTO-FEV-avtMigration§YF.POTPSY.I01.40§CABROL Ghislain A167946§§SCR actuel (€)§</v>
          </cell>
          <cell r="C1560">
            <v>395</v>
          </cell>
        </row>
        <row r="1561">
          <cell r="B1561" t="str">
            <v>§HISTO-FEV-avtMigration§YF.POTPSY.I01.40§CABROL Ghislain A167946§§% Affect. projet (défaut)§</v>
          </cell>
          <cell r="C1561">
            <v>0.05</v>
          </cell>
        </row>
        <row r="1562">
          <cell r="B1562" t="str">
            <v>§HISTO-FEV-avtMigration§YF.POTPSY.I01.40§CHEN Jun A175345§§GCM§</v>
          </cell>
          <cell r="C1562" t="str">
            <v>EC04</v>
          </cell>
        </row>
        <row r="1563">
          <cell r="B1563" t="str">
            <v>§HISTO-FEV-avtMigration§YF.POTPSY.I01.40§CHEN Jun A175345§= 2013/02§Ajustement avenants (h*j)§</v>
          </cell>
          <cell r="C1563">
            <v>-134.99999999999989</v>
          </cell>
        </row>
        <row r="1564">
          <cell r="B1564" t="str">
            <v>§HISTO-FEV-avtMigration§YF.POTPSY.I01.40§CHEN Jun A175345§§% Affect. projet (défaut)§</v>
          </cell>
          <cell r="C1564">
            <v>0</v>
          </cell>
        </row>
        <row r="1565">
          <cell r="B1565" t="str">
            <v>§HISTO-FEV-avtMigration§YF.POTPSY.I01.40§CRAMPON Adrien A177793§§GCM§</v>
          </cell>
          <cell r="C1565" t="str">
            <v>EC04</v>
          </cell>
        </row>
        <row r="1566">
          <cell r="B1566" t="str">
            <v>§HISTO-FEV-avtMigration§YF.POTPSY.I01.40§CRAMPON Adrien A177793§= 2013/02§Ajustement avenants (h*j)§</v>
          </cell>
          <cell r="C1566">
            <v>-256.39999999999998</v>
          </cell>
        </row>
        <row r="1567">
          <cell r="B1567" t="str">
            <v>§HISTO-FEV-avtMigration§YF.POTPSY.I01.40§CRAMPON Adrien A177793§§% Affect. projet (défaut)§</v>
          </cell>
          <cell r="C1567">
            <v>0</v>
          </cell>
        </row>
        <row r="1568">
          <cell r="B1568" t="str">
            <v>§HISTO-FEV-avtMigration§YF.POTPSY.I01.40§EMONIDE Alex FR10735§§GCM§</v>
          </cell>
          <cell r="C1568" t="str">
            <v>EC06</v>
          </cell>
        </row>
        <row r="1569">
          <cell r="B1569" t="str">
            <v>§HISTO-FEV-avtMigration§YF.POTPSY.I01.40§EMONIDE Alex FR10735§= 2013/02§Ajustement avenants (h*j)§</v>
          </cell>
          <cell r="C1569">
            <v>-487</v>
          </cell>
        </row>
        <row r="1570">
          <cell r="B1570" t="str">
            <v>§HISTO-FEV-avtMigration§YF.POTPSY.I01.40§EMONIDE Alex FR10735§§% Affect. projet (défaut)§</v>
          </cell>
          <cell r="C1570">
            <v>0</v>
          </cell>
        </row>
        <row r="1571">
          <cell r="B1571" t="str">
            <v>§HISTO-FEV-avtMigration§YF.POTPSY.I01.40§GONZALEZ Bruno S228413§§GCM§</v>
          </cell>
          <cell r="C1571" t="str">
            <v>EC04</v>
          </cell>
        </row>
        <row r="1572">
          <cell r="B1572" t="str">
            <v>§HISTO-FEV-avtMigration§YF.POTPSY.I01.40§GONZALEZ Bruno S228413§= 2013/02§Ajustement avenants (h*j)§</v>
          </cell>
          <cell r="C1572">
            <v>-207.24937499999999</v>
          </cell>
        </row>
        <row r="1573">
          <cell r="B1573" t="str">
            <v>§HISTO-FEV-avtMigration§YF.POTPSY.I01.40§GONZALEZ Bruno S228413§§SCR actuel (€)§</v>
          </cell>
          <cell r="C1573">
            <v>344</v>
          </cell>
        </row>
        <row r="1574">
          <cell r="B1574" t="str">
            <v>§HISTO-FEV-avtMigration§YF.POTPSY.I01.40§GONZALEZ Bruno S228413§§% Affect. projet (défaut)§</v>
          </cell>
          <cell r="C1574">
            <v>0.4</v>
          </cell>
        </row>
        <row r="1575">
          <cell r="B1575" t="str">
            <v>§HISTO-FEV-avtMigration§YF.POTPSY.I01.40§GRIGNON Isabelle A118469§§GCM§</v>
          </cell>
          <cell r="C1575" t="str">
            <v>PRM08</v>
          </cell>
        </row>
        <row r="1576">
          <cell r="B1576" t="str">
            <v>§HISTO-FEV-avtMigration§YF.POTPSY.I01.40§GRIGNON Isabelle A118469§= 2013/02§Ajustement avenants (h*j)§</v>
          </cell>
          <cell r="C1576">
            <v>-261</v>
          </cell>
        </row>
        <row r="1577">
          <cell r="B1577" t="str">
            <v>§HISTO-FEV-avtMigration§YF.POTPSY.I01.40§GRIGNON Isabelle A118469§§% Affect. projet (défaut)§</v>
          </cell>
          <cell r="C1577">
            <v>0</v>
          </cell>
        </row>
        <row r="1578">
          <cell r="B1578" t="str">
            <v>§HISTO-FEV-avtMigration§YF.POTPSY.I01.40§RAFFIN David A126760§§GCM§</v>
          </cell>
          <cell r="C1578" t="str">
            <v>EC03</v>
          </cell>
        </row>
        <row r="1579">
          <cell r="B1579" t="str">
            <v>§HISTO-FEV-avtMigration§YF.POTPSY.I01.40§RAFFIN David A126760§= 2013/02§Ajustement avenants (h*j)§</v>
          </cell>
          <cell r="C1579">
            <v>-159.24937499999999</v>
          </cell>
        </row>
        <row r="1580">
          <cell r="B1580" t="str">
            <v>§HISTO-FEV-avtMigration§YF.POTPSY.I01.40§RAFFIN David A126760§§SCR actuel (€)§</v>
          </cell>
          <cell r="C1580">
            <v>294</v>
          </cell>
        </row>
        <row r="1581">
          <cell r="B1581" t="str">
            <v>§HISTO-FEV-avtMigration§YF.POTPSY.I01.40§RAFFIN David A126760§§% Affect. projet (défaut)§</v>
          </cell>
          <cell r="C1581">
            <v>0.4</v>
          </cell>
        </row>
        <row r="1582">
          <cell r="B1582" t="str">
            <v>§HISTO-FEV-avtMigration§YF.POTPSY.I01.40§TRAN Thierry FR10777§§GCM§</v>
          </cell>
          <cell r="C1582" t="str">
            <v>EC05</v>
          </cell>
        </row>
        <row r="1583">
          <cell r="B1583" t="str">
            <v>§HISTO-FEV-avtMigration§YF.POTPSY.I01.40§TRAN Thierry FR10777§= 2013/02§Ajustement avenants (h*j)§</v>
          </cell>
          <cell r="C1583">
            <v>184.99962499999992</v>
          </cell>
        </row>
        <row r="1584">
          <cell r="B1584" t="str">
            <v>§HISTO-FEV-avtMigration§YF.POTPSY.I01.40§TRAN Thierry FR10777§§SCR actuel (€)§</v>
          </cell>
          <cell r="C1584">
            <v>501</v>
          </cell>
        </row>
        <row r="1585">
          <cell r="B1585" t="str">
            <v>§HISTO-FEV-avtMigration§YF.POTPSY.I01.41§CABROL Ghislain A167946§§GCM§</v>
          </cell>
          <cell r="C1585" t="str">
            <v>PM05</v>
          </cell>
        </row>
        <row r="1586">
          <cell r="B1586" t="str">
            <v>§HISTO-FEV-avtMigration§YF.POTPSY.I01.41§CABROL Ghislain A167946§= 2013/02§Ajustement avenants (h*j)§</v>
          </cell>
          <cell r="C1586">
            <v>-239.6</v>
          </cell>
        </row>
        <row r="1587">
          <cell r="B1587" t="str">
            <v>§HISTO-FEV-avtMigration§YF.POTPSY.I01.41§CABROL Ghislain A167946§§% Affect. projet (défaut)§</v>
          </cell>
          <cell r="C1587">
            <v>0</v>
          </cell>
        </row>
        <row r="1588">
          <cell r="B1588" t="str">
            <v>§HISTO-FEV-avtMigration§YF.POTPSY.I01.41§CHIHAIB Souhail A171841§§GCM§</v>
          </cell>
          <cell r="C1588" t="str">
            <v>EC03</v>
          </cell>
        </row>
        <row r="1589">
          <cell r="B1589" t="str">
            <v>§HISTO-FEV-avtMigration§YF.POTPSY.I01.41§CHIHAIB Souhail A171841§= 2013/02§Ajustement avenants (h*j)§</v>
          </cell>
          <cell r="C1589">
            <v>-218</v>
          </cell>
        </row>
        <row r="1590">
          <cell r="B1590" t="str">
            <v>§HISTO-FEV-avtMigration§YF.POTPSY.I01.41§CHIHAIB Souhail A171841§§% Affect. projet (défaut)§</v>
          </cell>
          <cell r="C1590">
            <v>0</v>
          </cell>
        </row>
        <row r="1591">
          <cell r="B1591" t="str">
            <v>§HISTO-FEV-avtMigration§YF.POTPSY.I01.41§GANTEAUME Francois A541423§§GCM§</v>
          </cell>
          <cell r="C1591" t="str">
            <v>EC06</v>
          </cell>
        </row>
        <row r="1592">
          <cell r="B1592" t="str">
            <v>§HISTO-FEV-avtMigration§YF.POTPSY.I01.41§GANTEAUME Francois A541423§= 2013/02§Ajustement avenants (h*j)§</v>
          </cell>
          <cell r="C1592">
            <v>101.00037499999999</v>
          </cell>
        </row>
        <row r="1593">
          <cell r="B1593" t="str">
            <v>§HISTO-FEV-avtMigration§YF.POTPSY.I01.41§GANTEAUME Francois A541423§§SCR actuel (€)§</v>
          </cell>
          <cell r="C1593">
            <v>604</v>
          </cell>
        </row>
        <row r="1594">
          <cell r="B1594" t="str">
            <v>§HISTO-FEV-avtMigration§YF.POTPSY.I01.41§GRIGNON Isabelle A118469§§GCM§</v>
          </cell>
          <cell r="C1594" t="str">
            <v>PRM08</v>
          </cell>
        </row>
        <row r="1595">
          <cell r="B1595" t="str">
            <v>§HISTO-FEV-avtMigration§YF.POTPSY.I01.41§GRIGNON Isabelle A118469§= 2013/02§Ajustement avenants (h*j)§</v>
          </cell>
          <cell r="C1595">
            <v>-66</v>
          </cell>
        </row>
        <row r="1596">
          <cell r="B1596" t="str">
            <v>§HISTO-FEV-avtMigration§YF.POTPSY.I01.41§GRIGNON Isabelle A118469§§% Affect. projet (défaut)§</v>
          </cell>
          <cell r="C1596">
            <v>0</v>
          </cell>
        </row>
        <row r="1597">
          <cell r="B1597" t="str">
            <v>§HISTO-FEV-avtMigration§YF.POTPSY.I01.41§LE NAOUR Herve A118675§= 2013/02§Ajustement avenants (h*j)§</v>
          </cell>
          <cell r="C1597">
            <v>-73.999875000000003</v>
          </cell>
        </row>
        <row r="1598">
          <cell r="B1598" t="str">
            <v>§HISTO-FEV-avtMigration§YF.POTPSY.I01.41§LE NAOUR Herve A118675§§% Affect. projet (défaut)§</v>
          </cell>
          <cell r="C1598">
            <v>0</v>
          </cell>
        </row>
        <row r="1599">
          <cell r="B1599" t="str">
            <v>§HISTO-FEV-avtMigration§YF.POTPSY.I01.41§MATTHEY Lorena A129793§§GCM§</v>
          </cell>
          <cell r="C1599" t="str">
            <v>EC03</v>
          </cell>
        </row>
        <row r="1600">
          <cell r="B1600" t="str">
            <v>§HISTO-FEV-avtMigration§YF.POTPSY.I01.41§MATTHEY Lorena A129793§= 2013/02§Ajustement avenants (h*j)§</v>
          </cell>
          <cell r="C1600">
            <v>-192.5</v>
          </cell>
        </row>
        <row r="1601">
          <cell r="B1601" t="str">
            <v>§HISTO-FEV-avtMigration§YF.POTPSY.I01.41§MATTHEY Lorena A129793§§SCR actuel (€)§</v>
          </cell>
          <cell r="C1601">
            <v>294</v>
          </cell>
        </row>
        <row r="1602">
          <cell r="B1602" t="str">
            <v>§HISTO-FEV-avtMigration§YF.POTPSY.I01.41§MIRAMONT Laurent FR16846§§GCM§</v>
          </cell>
          <cell r="C1602" t="str">
            <v>PM06</v>
          </cell>
        </row>
        <row r="1603">
          <cell r="B1603" t="str">
            <v>§HISTO-FEV-avtMigration§YF.POTPSY.I01.41§MIRAMONT Laurent FR16846§= 2013/02§Ajustement avenants (h*j)§</v>
          </cell>
          <cell r="C1603">
            <v>-44.499875000000003</v>
          </cell>
        </row>
        <row r="1604">
          <cell r="B1604" t="str">
            <v>§HISTO-FEV-avtMigration§YF.POTPSY.I01.41§MIRAMONT Laurent FR16846§§% Affect. projet (défaut)§</v>
          </cell>
          <cell r="C1604">
            <v>0</v>
          </cell>
        </row>
        <row r="1605">
          <cell r="B1605" t="str">
            <v>§HISTO-FEV-avtMigration§YF.POTPSY.I01.41§RAKOTONIRAINY Ranto A504898§§GCM§</v>
          </cell>
          <cell r="C1605" t="str">
            <v>AD02</v>
          </cell>
        </row>
        <row r="1606">
          <cell r="B1606" t="str">
            <v>§HISTO-FEV-avtMigration§YF.POTPSY.I01.41§RAKOTONIRAINY Ranto A504898§= 2013/02§Ajustement avenants (h*j)§</v>
          </cell>
          <cell r="C1606">
            <v>-52</v>
          </cell>
        </row>
        <row r="1607">
          <cell r="B1607" t="str">
            <v>§HISTO-FEV-avtMigration§YF.POTPSY.I01.41§RAKOTONIRAINY Ranto A504898§§SCR actuel (€)§</v>
          </cell>
          <cell r="C1607">
            <v>249</v>
          </cell>
        </row>
        <row r="1608">
          <cell r="B1608" t="str">
            <v>§HISTO-FEV-avtMigration§YF.POTPSY.I01.41§TANGUY Lina A105121§§GCM§</v>
          </cell>
          <cell r="C1608" t="str">
            <v>EC03</v>
          </cell>
        </row>
        <row r="1609">
          <cell r="B1609" t="str">
            <v>§HISTO-FEV-avtMigration§YF.POTPSY.I01.41§TANGUY Lina A105121§= 2013/02§Ajustement avenants (h*j)§</v>
          </cell>
          <cell r="C1609">
            <v>-346</v>
          </cell>
        </row>
        <row r="1610">
          <cell r="B1610" t="str">
            <v>§HISTO-FEV-avtMigration§YF.POTPSY.I01.41§TANGUY Lina A105121§§SCR actuel (€)§</v>
          </cell>
          <cell r="C1610">
            <v>376</v>
          </cell>
        </row>
        <row r="1611">
          <cell r="B1611" t="str">
            <v>§HISTO-FEV-avtMigration§YF.POTPSY.I01.41§THOMAS Nathalie A129680§§GCM§</v>
          </cell>
          <cell r="C1611" t="str">
            <v>EC06</v>
          </cell>
        </row>
        <row r="1612">
          <cell r="B1612" t="str">
            <v>§HISTO-FEV-avtMigration§YF.POTPSY.I01.41§THOMAS Nathalie A129680§= 2013/02§Ajustement avenants (h*j)§</v>
          </cell>
          <cell r="C1612">
            <v>-150.99987499999997</v>
          </cell>
        </row>
        <row r="1613">
          <cell r="B1613" t="str">
            <v>§HISTO-FEV-avtMigration§YF.POTPSY.I01.41§THOMAS Nathalie A129680§§SCR actuel (€)§</v>
          </cell>
          <cell r="C1613">
            <v>431</v>
          </cell>
        </row>
        <row r="1614">
          <cell r="B1614" t="str">
            <v>§HISTO-FEV-avtMigration§YF.POTPSY.I01.41§TOURRE Coralie A168646§§GCM§</v>
          </cell>
          <cell r="C1614" t="str">
            <v>EC03</v>
          </cell>
        </row>
        <row r="1615">
          <cell r="B1615" t="str">
            <v>§HISTO-FEV-avtMigration§YF.POTPSY.I01.41§TOURRE Coralie A168646§= 2013/02§Ajustement avenants (h*j)§</v>
          </cell>
          <cell r="C1615">
            <v>-177.000125</v>
          </cell>
        </row>
        <row r="1616">
          <cell r="B1616" t="str">
            <v>§HISTO-FEV-avtMigration§YF.POTPSY.I01.41§TOURRE Coralie A168646§§SCR actuel (€)§</v>
          </cell>
          <cell r="C1616">
            <v>294</v>
          </cell>
        </row>
        <row r="1617">
          <cell r="B1617" t="str">
            <v>§HISTO-FEV-avtMigration§YF.POTPSY.I01.41§TOURRE Coralie A168646§§% Affect. projet (défaut)§</v>
          </cell>
          <cell r="C1617">
            <v>0.5</v>
          </cell>
        </row>
        <row r="1618">
          <cell r="B1618" t="str">
            <v>§CLOTUREFEVRIER§YF.POTPSY.I01.30§AGREBI Brahim A122875§§% Affect. projet (défaut)§</v>
          </cell>
          <cell r="C1618">
            <v>0</v>
          </cell>
        </row>
        <row r="1619">
          <cell r="B1619" t="str">
            <v>§CLOTUREFEVRIER§YF.POTPSY.I01.30§AVIGNON Gilles A109980§§GCM§</v>
          </cell>
          <cell r="C1619" t="str">
            <v>EC04</v>
          </cell>
        </row>
        <row r="1620">
          <cell r="B1620" t="str">
            <v>§CLOTUREFEVRIER§YF.POTPSY.I01.30§AVIGNON Gilles A109980§= 2013/02§Ajustement avenants (h*j)§</v>
          </cell>
          <cell r="C1620">
            <v>-243.5</v>
          </cell>
        </row>
        <row r="1621">
          <cell r="B1621" t="str">
            <v>§CLOTUREFEVRIER§YF.POTPSY.I01.30§AVIGNON Gilles A109980§§% Affect. projet (défaut)§</v>
          </cell>
          <cell r="C1621">
            <v>0</v>
          </cell>
        </row>
        <row r="1622">
          <cell r="B1622" t="str">
            <v>§CLOTUREFEVRIER§YF.POTPSY.I01.30§AZZOUZ Hacene A503508§§GCM§</v>
          </cell>
          <cell r="C1622" t="str">
            <v>AD02</v>
          </cell>
        </row>
        <row r="1623">
          <cell r="B1623" t="str">
            <v>§CLOTUREFEVRIER§YF.POTPSY.I01.30§AZZOUZ Hacene A503508§= 2013/02§Ajustement avenants (h*j)§</v>
          </cell>
          <cell r="C1623">
            <v>156.99962499999992</v>
          </cell>
        </row>
        <row r="1624">
          <cell r="B1624" t="str">
            <v>§CLOTUREFEVRIER§YF.POTPSY.I01.30§AZZOUZ Hacene A503508§§SCR actuel (€)§</v>
          </cell>
          <cell r="C1624">
            <v>321</v>
          </cell>
        </row>
        <row r="1625">
          <cell r="B1625" t="str">
            <v>§CLOTUREFEVRIER§YF.POTPSY.I01.30§BERNOS Laurent A159160§§GCM§</v>
          </cell>
          <cell r="C1625" t="str">
            <v>EC03</v>
          </cell>
        </row>
        <row r="1626">
          <cell r="B1626" t="str">
            <v>§CLOTUREFEVRIER§YF.POTPSY.I01.30§BERNOS Laurent A159160§= 2013/02§Ajustement avenants (h*j)§</v>
          </cell>
          <cell r="C1626">
            <v>-486.25</v>
          </cell>
        </row>
        <row r="1627">
          <cell r="B1627" t="str">
            <v>§CLOTUREFEVRIER§YF.POTPSY.I01.30§BERNOS Laurent A159160§§% Affect. projet (défaut)§</v>
          </cell>
          <cell r="C1627">
            <v>0</v>
          </cell>
        </row>
        <row r="1628">
          <cell r="B1628" t="str">
            <v>§CLOTUREFEVRIER§YF.POTPSY.I01.30§BETTEKA Baya A506299§§GCM§</v>
          </cell>
          <cell r="C1628" t="str">
            <v>EC02</v>
          </cell>
        </row>
        <row r="1629">
          <cell r="B1629" t="str">
            <v>§CLOTUREFEVRIER§YF.POTPSY.I01.30§BETTEKA Baya A506299§= 2013/02§Ajustement avenants (h*j)§</v>
          </cell>
          <cell r="C1629">
            <v>-136.99974999999995</v>
          </cell>
        </row>
        <row r="1630">
          <cell r="B1630" t="str">
            <v>§CLOTUREFEVRIER§YF.POTPSY.I01.30§BETTEKA Baya A506299§§% Affect. projet (défaut)§</v>
          </cell>
          <cell r="C1630">
            <v>0</v>
          </cell>
        </row>
        <row r="1631">
          <cell r="B1631" t="str">
            <v>§CLOTUREFEVRIER§YF.POTPSY.I01.30§CABROL Ghislain A167946§§GCM§</v>
          </cell>
          <cell r="C1631" t="str">
            <v>PM05</v>
          </cell>
        </row>
        <row r="1632">
          <cell r="B1632" t="str">
            <v>§CLOTUREFEVRIER§YF.POTPSY.I01.30§CABROL Ghislain A167946§= 2013/02§Ajustement avenants (h*j)§</v>
          </cell>
          <cell r="C1632">
            <v>84.450000000000017</v>
          </cell>
        </row>
        <row r="1633">
          <cell r="B1633" t="str">
            <v>§CLOTUREFEVRIER§YF.POTPSY.I01.30§CABROL Ghislain A167946§§SCR actuel (€)§</v>
          </cell>
          <cell r="C1633">
            <v>345</v>
          </cell>
        </row>
        <row r="1634">
          <cell r="B1634" t="str">
            <v>§CLOTUREFEVRIER§YF.POTPSY.I01.30§CABROL Ghislain A167946§§% Affect. projet (défaut)§</v>
          </cell>
          <cell r="C1634">
            <v>0.8</v>
          </cell>
        </row>
        <row r="1635">
          <cell r="B1635" t="str">
            <v>§CLOTUREFEVRIER§YF.POTPSY.I01.30§CAILLAVET Naguy A526266§§GCM§</v>
          </cell>
          <cell r="C1635" t="str">
            <v>EC07</v>
          </cell>
        </row>
        <row r="1636">
          <cell r="B1636" t="str">
            <v>§CLOTUREFEVRIER§YF.POTPSY.I01.30§CAILLAVET Naguy A526266§= 2013/02§Ajustement avenants (h*j)§</v>
          </cell>
          <cell r="C1636">
            <v>61.999875000000031</v>
          </cell>
        </row>
        <row r="1637">
          <cell r="B1637" t="str">
            <v>§CLOTUREFEVRIER§YF.POTPSY.I01.30§CAILLAVET Naguy A526266§§SCR actuel (€)§</v>
          </cell>
          <cell r="C1637">
            <v>0</v>
          </cell>
        </row>
        <row r="1638">
          <cell r="B1638" t="str">
            <v>§CLOTUREFEVRIER§YF.POTPSY.I01.30§CAILLAVET Naguy A526266§§% Affect. projet (défaut)§</v>
          </cell>
          <cell r="C1638">
            <v>1</v>
          </cell>
        </row>
        <row r="1639">
          <cell r="B1639" t="str">
            <v>§CLOTUREFEVRIER§YF.POTPSY.I01.30§CAIZERGUES Jerome A510561§§GCM§</v>
          </cell>
          <cell r="C1639" t="str">
            <v>ICC04</v>
          </cell>
        </row>
        <row r="1640">
          <cell r="B1640" t="str">
            <v>§CLOTUREFEVRIER§YF.POTPSY.I01.30§CAIZERGUES Jerome A510561§= 2013/02§Ajustement avenants (h*j)§</v>
          </cell>
          <cell r="C1640">
            <v>168.44987500000002</v>
          </cell>
        </row>
        <row r="1641">
          <cell r="B1641" t="str">
            <v>§CLOTUREFEVRIER§YF.POTPSY.I01.30§CAIZERGUES Jerome A510561§§SCR actuel (€)§</v>
          </cell>
          <cell r="C1641">
            <v>440</v>
          </cell>
        </row>
        <row r="1642">
          <cell r="B1642" t="str">
            <v>§CLOTUREFEVRIER§YF.POTPSY.I01.30§CALVETE Evann A212587§= 2013/02§Ajustement avenants (h*j)§</v>
          </cell>
          <cell r="C1642">
            <v>-259.00012500000003</v>
          </cell>
        </row>
        <row r="1643">
          <cell r="B1643" t="str">
            <v>§CLOTUREFEVRIER§YF.POTPSY.I01.30§CALVETE Evann A212587§§% Affect. projet (défaut)§</v>
          </cell>
          <cell r="C1643">
            <v>0</v>
          </cell>
        </row>
        <row r="1644">
          <cell r="B1644" t="str">
            <v>§CLOTUREFEVRIER§YF.POTPSY.I01.30§CHASSARY Clement A212588§§GCM§</v>
          </cell>
          <cell r="C1644" t="str">
            <v>EC02</v>
          </cell>
        </row>
        <row r="1645">
          <cell r="B1645" t="str">
            <v>§CLOTUREFEVRIER§YF.POTPSY.I01.30§CHASSARY Clement A212588§= 2013/02§Ajustement avenants (h*j)§</v>
          </cell>
          <cell r="C1645">
            <v>-7.7501250000000255</v>
          </cell>
        </row>
        <row r="1646">
          <cell r="B1646" t="str">
            <v>§CLOTUREFEVRIER§YF.POTPSY.I01.30§CHASSARY Clement A212588§§SCR actuel (€)§</v>
          </cell>
          <cell r="C1646">
            <v>258</v>
          </cell>
        </row>
        <row r="1647">
          <cell r="B1647" t="str">
            <v>§CLOTUREFEVRIER§YF.POTPSY.I01.30§CHASSARY Clement A212588§§% Affect. projet (défaut)§</v>
          </cell>
          <cell r="C1647">
            <v>0</v>
          </cell>
        </row>
        <row r="1648">
          <cell r="B1648" t="str">
            <v>§CLOTUREFEVRIER§YF.POTPSY.I01.30§CHIDMI HacÃ¨ne A526268§§GCM§</v>
          </cell>
          <cell r="C1648" t="str">
            <v>EC08</v>
          </cell>
        </row>
        <row r="1649">
          <cell r="B1649" t="str">
            <v>§CLOTUREFEVRIER§YF.POTPSY.I01.30§CHIDMI HacÃ¨ne A526268§= 2013/02§Ajustement avenants (h*j)§</v>
          </cell>
          <cell r="C1649">
            <v>55.999875000000031</v>
          </cell>
        </row>
        <row r="1650">
          <cell r="B1650" t="str">
            <v>§CLOTUREFEVRIER§YF.POTPSY.I01.30§CHIDMI HacÃ¨ne A526268§§SCR actuel (€)§</v>
          </cell>
          <cell r="C1650">
            <v>0</v>
          </cell>
        </row>
        <row r="1651">
          <cell r="B1651" t="str">
            <v>§CLOTUREFEVRIER§YF.POTPSY.I01.30§CHIDMI HacÃ¨ne A526268§§% Affect. projet (défaut)§</v>
          </cell>
          <cell r="C1651">
            <v>1</v>
          </cell>
        </row>
        <row r="1652">
          <cell r="B1652" t="str">
            <v>§CLOTUREFEVRIER§YF.POTPSY.I01.30§COSSON Remi A147252§§GCM§</v>
          </cell>
          <cell r="C1652" t="str">
            <v>EC05</v>
          </cell>
        </row>
        <row r="1653">
          <cell r="B1653" t="str">
            <v>§CLOTUREFEVRIER§YF.POTPSY.I01.30§COSSON Remi A147252§= 2013/02§Ajustement avenants (h*j)§</v>
          </cell>
          <cell r="C1653">
            <v>164.49962499999992</v>
          </cell>
        </row>
        <row r="1654">
          <cell r="B1654" t="str">
            <v>§CLOTUREFEVRIER§YF.POTPSY.I01.30§COSSON Remi A147252§§SCR actuel (€)§</v>
          </cell>
          <cell r="C1654">
            <v>501</v>
          </cell>
        </row>
        <row r="1655">
          <cell r="B1655" t="str">
            <v>§CLOTUREFEVRIER§YF.POTPSY.I01.30§CRAMPON Adrien A177793§§GCM§</v>
          </cell>
          <cell r="C1655" t="str">
            <v>EC04</v>
          </cell>
        </row>
        <row r="1656">
          <cell r="B1656" t="str">
            <v>§CLOTUREFEVRIER§YF.POTPSY.I01.30§CRAMPON Adrien A177793§= 2013/02§Ajustement avenants (h*j)§</v>
          </cell>
          <cell r="C1656">
            <v>-213.10000000000005</v>
          </cell>
        </row>
        <row r="1657">
          <cell r="B1657" t="str">
            <v>§CLOTUREFEVRIER§YF.POTPSY.I01.30§CRAMPON Adrien A177793§§% Affect. projet (défaut)§</v>
          </cell>
          <cell r="C1657">
            <v>0</v>
          </cell>
        </row>
        <row r="1658">
          <cell r="B1658" t="str">
            <v>§CLOTUREFEVRIER§YF.POTPSY.I01.30§DARDAUD Alexandre A128252§§GCM§</v>
          </cell>
          <cell r="C1658" t="str">
            <v>EC04</v>
          </cell>
        </row>
        <row r="1659">
          <cell r="B1659" t="str">
            <v>§CLOTUREFEVRIER§YF.POTPSY.I01.30§DARDAUD Alexandre A128252§= 2013/02§Ajustement avenants (h*j)§</v>
          </cell>
          <cell r="C1659">
            <v>-633.74999999999977</v>
          </cell>
        </row>
        <row r="1660">
          <cell r="B1660" t="str">
            <v>§CLOTUREFEVRIER§YF.POTPSY.I01.30§DARDAUD Alexandre A128252§§SCR actuel (€)§</v>
          </cell>
          <cell r="C1660">
            <v>344</v>
          </cell>
        </row>
        <row r="1661">
          <cell r="B1661" t="str">
            <v>§CLOTUREFEVRIER§YF.POTPSY.I01.30§DARDAUD Alexandre A128252§§% Affect. projet (défaut)§</v>
          </cell>
          <cell r="C1661">
            <v>0.14000000000000001</v>
          </cell>
        </row>
        <row r="1662">
          <cell r="B1662" t="str">
            <v>§CLOTUREFEVRIER§YF.POTPSY.I01.30§DELAHOUSSE Xavier A135505§§GCM§</v>
          </cell>
          <cell r="C1662" t="str">
            <v>EC03</v>
          </cell>
        </row>
        <row r="1663">
          <cell r="B1663" t="str">
            <v>§CLOTUREFEVRIER§YF.POTPSY.I01.30§DELAHOUSSE Xavier A135505§= 2013/02§Ajustement avenants (h*j)§</v>
          </cell>
          <cell r="C1663">
            <v>-31.499750000000006</v>
          </cell>
        </row>
        <row r="1664">
          <cell r="B1664" t="str">
            <v>§CLOTUREFEVRIER§YF.POTPSY.I01.30§DELAHOUSSE Xavier A135505§§% Affect. projet (défaut)§</v>
          </cell>
          <cell r="C1664">
            <v>0</v>
          </cell>
        </row>
        <row r="1665">
          <cell r="B1665" t="str">
            <v>§CLOTUREFEVRIER§YF.POTPSY.I01.30§DENYSIAK Christophe A167776§§GCM§</v>
          </cell>
          <cell r="C1665" t="str">
            <v>EC07</v>
          </cell>
        </row>
        <row r="1666">
          <cell r="B1666" t="str">
            <v>§CLOTUREFEVRIER§YF.POTPSY.I01.30§DENYSIAK Christophe A167776§= 2013/02§Ajustement avenants (h*j)§</v>
          </cell>
          <cell r="C1666">
            <v>-260.00025000000005</v>
          </cell>
        </row>
        <row r="1667">
          <cell r="B1667" t="str">
            <v>§CLOTUREFEVRIER§YF.POTPSY.I01.30§DENYSIAK Christophe A167776§§SCR actuel (€)§</v>
          </cell>
          <cell r="C1667">
            <v>864</v>
          </cell>
        </row>
        <row r="1668">
          <cell r="B1668" t="str">
            <v>§CLOTUREFEVRIER§YF.POTPSY.I01.30§DUBOIS Sebastien A129460§§GCM§</v>
          </cell>
          <cell r="C1668" t="str">
            <v>EC04</v>
          </cell>
        </row>
        <row r="1669">
          <cell r="B1669" t="str">
            <v>§CLOTUREFEVRIER§YF.POTPSY.I01.30§DUBOIS Sebastien A129460§= 2013/02§Ajustement avenants (h*j)§</v>
          </cell>
          <cell r="C1669">
            <v>-256.99987499999997</v>
          </cell>
        </row>
        <row r="1670">
          <cell r="B1670" t="str">
            <v>§CLOTUREFEVRIER§YF.POTPSY.I01.30§DUBOIS Sebastien A129460§§% Affect. projet (défaut)§</v>
          </cell>
          <cell r="C1670">
            <v>0</v>
          </cell>
        </row>
        <row r="1671">
          <cell r="B1671" t="str">
            <v>§CLOTUREFEVRIER§YF.POTPSY.I01.30§ELBAZ David FR10734§§GCM§</v>
          </cell>
          <cell r="C1671" t="str">
            <v>BSM07</v>
          </cell>
        </row>
        <row r="1672">
          <cell r="B1672" t="str">
            <v>§CLOTUREFEVRIER§YF.POTPSY.I01.30§ELBAZ David FR10734§= 2013/02§Ajustement avenants (h*j)§</v>
          </cell>
          <cell r="C1672">
            <v>-497.49987499999997</v>
          </cell>
        </row>
        <row r="1673">
          <cell r="B1673" t="str">
            <v>§CLOTUREFEVRIER§YF.POTPSY.I01.30§ELBAZ David FR10734§§SCR actuel (€)§</v>
          </cell>
          <cell r="C1673">
            <v>903</v>
          </cell>
        </row>
        <row r="1674">
          <cell r="B1674" t="str">
            <v>§CLOTUREFEVRIER§YF.POTPSY.I01.30§FRANSE Harold FR25934§§GCM§</v>
          </cell>
          <cell r="C1674" t="str">
            <v>ICC06</v>
          </cell>
        </row>
        <row r="1675">
          <cell r="B1675" t="str">
            <v>§CLOTUREFEVRIER§YF.POTPSY.I01.30§FRANSE Harold FR25934§= 2013/02§Ajustement avenants (h*j)§</v>
          </cell>
          <cell r="C1675">
            <v>168.49962499999992</v>
          </cell>
        </row>
        <row r="1676">
          <cell r="B1676" t="str">
            <v>§CLOTUREFEVRIER§YF.POTPSY.I01.30§FRANSE Harold FR25934§§SCR actuel (€)§</v>
          </cell>
          <cell r="C1676">
            <v>595</v>
          </cell>
        </row>
        <row r="1677">
          <cell r="B1677" t="str">
            <v>§CLOTUREFEVRIER§YF.POTPSY.I01.30§GONZALEZ Bruno S228413§§GCM§</v>
          </cell>
          <cell r="C1677" t="str">
            <v>EC04</v>
          </cell>
        </row>
        <row r="1678">
          <cell r="B1678" t="str">
            <v>§CLOTUREFEVRIER§YF.POTPSY.I01.30§GONZALEZ Bruno S228413§= 2013/02§Ajustement avenants (h*j)§</v>
          </cell>
          <cell r="C1678">
            <v>77.25</v>
          </cell>
        </row>
        <row r="1679">
          <cell r="B1679" t="str">
            <v>§CLOTUREFEVRIER§YF.POTPSY.I01.30§GONZALEZ Bruno S228413§§SCR actuel (€)§</v>
          </cell>
          <cell r="C1679">
            <v>344</v>
          </cell>
        </row>
        <row r="1680">
          <cell r="B1680" t="str">
            <v>§CLOTUREFEVRIER§YF.POTPSY.I01.30§GRIGNON Isabelle A118469§§GCM§</v>
          </cell>
          <cell r="C1680" t="str">
            <v>PRM08</v>
          </cell>
        </row>
        <row r="1681">
          <cell r="B1681" t="str">
            <v>§CLOTUREFEVRIER§YF.POTPSY.I01.30§GRIGNON Isabelle A118469§= 2013/02§Ajustement avenants (h*j)§</v>
          </cell>
          <cell r="C1681">
            <v>158.74962499999992</v>
          </cell>
        </row>
        <row r="1682">
          <cell r="B1682" t="str">
            <v>§CLOTUREFEVRIER§YF.POTPSY.I01.30§GRIGNON Isabelle A118469§§SCR actuel (€)§</v>
          </cell>
          <cell r="C1682">
            <v>1216</v>
          </cell>
        </row>
        <row r="1683">
          <cell r="B1683" t="str">
            <v>§CLOTUREFEVRIER§YF.POTPSY.I01.30§GUERIN Sebastien A516263§§GCM§</v>
          </cell>
          <cell r="C1683" t="str">
            <v>EC03</v>
          </cell>
        </row>
        <row r="1684">
          <cell r="B1684" t="str">
            <v>§CLOTUREFEVRIER§YF.POTPSY.I01.30§GUERIN Sebastien A516263§= 2013/02§Ajustement avenants (h*j)§</v>
          </cell>
          <cell r="C1684">
            <v>-469.49987499999997</v>
          </cell>
        </row>
        <row r="1685">
          <cell r="B1685" t="str">
            <v>§CLOTUREFEVRIER§YF.POTPSY.I01.30§GUERIN Sebastien A516263§§SCR actuel (€)§</v>
          </cell>
          <cell r="C1685">
            <v>376</v>
          </cell>
        </row>
        <row r="1686">
          <cell r="B1686" t="str">
            <v>§CLOTUREFEVRIER§YF.POTPSY.I01.30§HAMON Brieux FR23252§§GCM§</v>
          </cell>
          <cell r="C1686" t="str">
            <v>PM06</v>
          </cell>
        </row>
        <row r="1687">
          <cell r="B1687" t="str">
            <v>§CLOTUREFEVRIER§YF.POTPSY.I01.30§HAMON Brieux FR23252§= 2013/02§Ajustement avenants (h*j)§</v>
          </cell>
          <cell r="C1687">
            <v>-108</v>
          </cell>
        </row>
        <row r="1688">
          <cell r="B1688" t="str">
            <v>§CLOTUREFEVRIER§YF.POTPSY.I01.30§HAMON Brieux FR23252§§% Affect. projet (défaut)§</v>
          </cell>
          <cell r="C1688">
            <v>0</v>
          </cell>
        </row>
        <row r="1689">
          <cell r="B1689" t="str">
            <v>§CLOTUREFEVRIER§YF.POTPSY.I01.30§HODIN Alan A149920§§GCM§</v>
          </cell>
          <cell r="C1689" t="str">
            <v>EC05</v>
          </cell>
        </row>
        <row r="1690">
          <cell r="B1690" t="str">
            <v>§CLOTUREFEVRIER§YF.POTPSY.I01.30§HODIN Alan A149920§= 2013/02§Ajustement avenants (h*j)§</v>
          </cell>
          <cell r="C1690">
            <v>-41.999875000000031</v>
          </cell>
        </row>
        <row r="1691">
          <cell r="B1691" t="str">
            <v>§CLOTUREFEVRIER§YF.POTPSY.I01.30§HODIN Alan A149920§§% Affect. projet (défaut)§</v>
          </cell>
          <cell r="C1691">
            <v>0</v>
          </cell>
        </row>
        <row r="1692">
          <cell r="B1692" t="str">
            <v>§CLOTUREFEVRIER§YF.POTPSY.I01.30§JOLIVET Mickael A524505§§GCM§</v>
          </cell>
          <cell r="C1692" t="str">
            <v>EC05</v>
          </cell>
        </row>
        <row r="1693">
          <cell r="B1693" t="str">
            <v>§CLOTUREFEVRIER§YF.POTPSY.I01.30§JOLIVET Mickael A524505§= 2013/02§Ajustement avenants (h*j)§</v>
          </cell>
          <cell r="C1693">
            <v>-257</v>
          </cell>
        </row>
        <row r="1694">
          <cell r="B1694" t="str">
            <v>§CLOTUREFEVRIER§YF.POTPSY.I01.30§JOLIVET Mickael A524505§§% Affect. projet (défaut)§</v>
          </cell>
          <cell r="C1694">
            <v>0</v>
          </cell>
        </row>
        <row r="1695">
          <cell r="B1695" t="str">
            <v>§CLOTUREFEVRIER§YF.POTPSY.I01.30§KHABER Reda FR21950§§GCM§</v>
          </cell>
          <cell r="C1695" t="str">
            <v>ICC05</v>
          </cell>
        </row>
        <row r="1696">
          <cell r="B1696" t="str">
            <v>§CLOTUREFEVRIER§YF.POTPSY.I01.30§KHABER Reda FR21950§= 2013/02§Ajustement avenants (h*j)§</v>
          </cell>
          <cell r="C1696">
            <v>156.49962499999992</v>
          </cell>
        </row>
        <row r="1697">
          <cell r="B1697" t="str">
            <v>§CLOTUREFEVRIER§YF.POTPSY.I01.30§KHABER Reda FR21950§§SCR actuel (€)§</v>
          </cell>
          <cell r="C1697">
            <v>486</v>
          </cell>
        </row>
        <row r="1698">
          <cell r="B1698" t="str">
            <v>§CLOTUREFEVRIER§YF.POTPSY.I01.30§LALUE Jerome FR25974§§GCM§</v>
          </cell>
          <cell r="C1698" t="str">
            <v>EC05</v>
          </cell>
        </row>
        <row r="1699">
          <cell r="B1699" t="str">
            <v>§CLOTUREFEVRIER§YF.POTPSY.I01.30§LALUE Jerome FR25974§= 2013/02§Ajustement avenants (h*j)§</v>
          </cell>
          <cell r="C1699">
            <v>-22.999749999999949</v>
          </cell>
        </row>
        <row r="1700">
          <cell r="B1700" t="str">
            <v>§CLOTUREFEVRIER§YF.POTPSY.I01.30§LALUE Jerome FR25974§§SCR actuel (€)§</v>
          </cell>
          <cell r="C1700">
            <v>501</v>
          </cell>
        </row>
        <row r="1701">
          <cell r="B1701" t="str">
            <v>§CLOTUREFEVRIER§YF.POTPSY.I01.30§LE NAOUR Herve A118675§= 2013/02§Ajustement avenants (h*j)§</v>
          </cell>
          <cell r="C1701">
            <v>-250.00050000000005</v>
          </cell>
        </row>
        <row r="1702">
          <cell r="B1702" t="str">
            <v>§CLOTUREFEVRIER§YF.POTPSY.I01.30§LE NAOUR Herve A118675§§% Affect. projet (défaut)§</v>
          </cell>
          <cell r="C1702">
            <v>0</v>
          </cell>
        </row>
        <row r="1703">
          <cell r="B1703" t="str">
            <v>§CLOTUREFEVRIER§YF.POTPSY.I01.30§LEBIED Taoufik A526286§§GCM§</v>
          </cell>
          <cell r="C1703" t="str">
            <v>EC02</v>
          </cell>
        </row>
        <row r="1704">
          <cell r="B1704" t="str">
            <v>§CLOTUREFEVRIER§YF.POTPSY.I01.30§LEBIED Taoufik A526286§= 2013/02§Ajustement avenants (h*j)§</v>
          </cell>
          <cell r="C1704">
            <v>-380.00000000000011</v>
          </cell>
        </row>
        <row r="1705">
          <cell r="B1705" t="str">
            <v>§CLOTUREFEVRIER§YF.POTPSY.I01.30§LEBIED Taoufik A526286§§SCR actuel (€)§</v>
          </cell>
          <cell r="C1705">
            <v>258</v>
          </cell>
        </row>
        <row r="1706">
          <cell r="B1706" t="str">
            <v>§CLOTUREFEVRIER§YF.POTPSY.I01.30§LEBIED Taoufik A526286§§% Affect. projet (défaut)§</v>
          </cell>
          <cell r="C1706">
            <v>0.6</v>
          </cell>
        </row>
        <row r="1707">
          <cell r="B1707" t="str">
            <v>§CLOTUREFEVRIER§YF.POTPSY.I01.30§MIANET Christian A205123§§GCM§</v>
          </cell>
          <cell r="C1707" t="str">
            <v>EC07</v>
          </cell>
        </row>
        <row r="1708">
          <cell r="B1708" t="str">
            <v>§CLOTUREFEVRIER§YF.POTPSY.I01.30§MIANET Christian A205123§= 2013/02§Ajustement avenants (h*j)§</v>
          </cell>
          <cell r="C1708">
            <v>-84</v>
          </cell>
        </row>
        <row r="1709">
          <cell r="B1709" t="str">
            <v>§CLOTUREFEVRIER§YF.POTPSY.I01.30§MIANET Christian A205123§§SCR actuel (€)§</v>
          </cell>
          <cell r="C1709">
            <v>864</v>
          </cell>
        </row>
        <row r="1710">
          <cell r="B1710" t="str">
            <v>§CLOTUREFEVRIER§YF.POTPSY.I01.30§MOCELLIN Katia A109003§§GCM§</v>
          </cell>
          <cell r="C1710" t="str">
            <v>EC03</v>
          </cell>
        </row>
        <row r="1711">
          <cell r="B1711" t="str">
            <v>§CLOTUREFEVRIER§YF.POTPSY.I01.30§MOCELLIN Katia A109003§= 2013/02§Ajustement avenants (h*j)§</v>
          </cell>
          <cell r="C1711">
            <v>-367.5</v>
          </cell>
        </row>
        <row r="1712">
          <cell r="B1712" t="str">
            <v>§CLOTUREFEVRIER§YF.POTPSY.I01.30§MOCELLIN Katia A109003§§SCR actuel (€)§</v>
          </cell>
          <cell r="C1712">
            <v>376</v>
          </cell>
        </row>
        <row r="1713">
          <cell r="B1713" t="str">
            <v>§CLOTUREFEVRIER§YF.POTPSY.I01.30§NDJOMO KOUAMOU Jean-philippe A528528§§GCM§</v>
          </cell>
          <cell r="C1713" t="str">
            <v>EC02</v>
          </cell>
        </row>
        <row r="1714">
          <cell r="B1714" t="str">
            <v>§CLOTUREFEVRIER§YF.POTPSY.I01.30§NDJOMO KOUAMOU Jean-philippe A528528§§SCR actuel (€)§</v>
          </cell>
          <cell r="C1714">
            <v>258</v>
          </cell>
        </row>
        <row r="1715">
          <cell r="B1715" t="str">
            <v>§CLOTUREFEVRIER§YF.POTPSY.I01.30§PAUL Pascal A526270§§GCM§</v>
          </cell>
          <cell r="C1715" t="str">
            <v>EC07</v>
          </cell>
        </row>
        <row r="1716">
          <cell r="B1716" t="str">
            <v>§CLOTUREFEVRIER§YF.POTPSY.I01.30§PAUL Pascal A526270§= 2013/02§Ajustement avenants (h*j)§</v>
          </cell>
          <cell r="C1716">
            <v>24.999875000000031</v>
          </cell>
        </row>
        <row r="1717">
          <cell r="B1717" t="str">
            <v>§CLOTUREFEVRIER§YF.POTPSY.I01.30§PAUL Pascal A526270§§SCR actuel (€)§</v>
          </cell>
          <cell r="C1717">
            <v>0</v>
          </cell>
        </row>
        <row r="1718">
          <cell r="B1718" t="str">
            <v>§CLOTUREFEVRIER§YF.POTPSY.I01.30§PAUL Pascal A526270§§% Affect. projet (défaut)§</v>
          </cell>
          <cell r="C1718">
            <v>1</v>
          </cell>
        </row>
        <row r="1719">
          <cell r="B1719" t="str">
            <v>§CLOTUREFEVRIER§YF.POTPSY.I01.30§PERE Alexandre A176226§= 2013/02§Ajustement avenants (h*j)§</v>
          </cell>
          <cell r="C1719">
            <v>-252.00000000000006</v>
          </cell>
        </row>
        <row r="1720">
          <cell r="B1720" t="str">
            <v>§CLOTUREFEVRIER§YF.POTPSY.I01.30§PERE Alexandre A176226§§% Affect. projet (défaut)§</v>
          </cell>
          <cell r="C1720">
            <v>0</v>
          </cell>
        </row>
        <row r="1721">
          <cell r="B1721" t="str">
            <v>§CLOTUREFEVRIER§YF.POTPSY.I01.30§PETIOT Florent A139504§= 2013/02§Ajustement avenants (h*j)§</v>
          </cell>
          <cell r="C1721">
            <v>-255.5</v>
          </cell>
        </row>
        <row r="1722">
          <cell r="B1722" t="str">
            <v>§CLOTUREFEVRIER§YF.POTPSY.I01.30§PETIOT Florent A139504§§% Affect. projet (défaut)§</v>
          </cell>
          <cell r="C1722">
            <v>0</v>
          </cell>
        </row>
        <row r="1723">
          <cell r="B1723" t="str">
            <v>§CLOTUREFEVRIER§YF.POTPSY.I01.30§PEUCH Julien A187358§§GCM§</v>
          </cell>
          <cell r="C1723" t="str">
            <v>EC05</v>
          </cell>
        </row>
        <row r="1724">
          <cell r="B1724" t="str">
            <v>§CLOTUREFEVRIER§YF.POTPSY.I01.30§PEUCH Julien A187358§= 2013/02§Ajustement avenants (h*j)§</v>
          </cell>
          <cell r="C1724">
            <v>-142</v>
          </cell>
        </row>
        <row r="1725">
          <cell r="B1725" t="str">
            <v>§CLOTUREFEVRIER§YF.POTPSY.I01.30§PEUCH Julien A187358§§SCR actuel (€)§</v>
          </cell>
          <cell r="C1725">
            <v>501</v>
          </cell>
        </row>
        <row r="1726">
          <cell r="B1726" t="str">
            <v>§CLOTUREFEVRIER§YF.POTPSY.I01.30§PEUCH Julien A187358§§% Affect. projet (défaut)§</v>
          </cell>
          <cell r="C1726">
            <v>0.5</v>
          </cell>
        </row>
        <row r="1727">
          <cell r="B1727" t="str">
            <v>§CLOTUREFEVRIER§YF.POTPSY.I01.30§POK Vissakh A159306§§GCM§</v>
          </cell>
          <cell r="C1727" t="str">
            <v>EC05</v>
          </cell>
        </row>
        <row r="1728">
          <cell r="B1728" t="str">
            <v>§CLOTUREFEVRIER§YF.POTPSY.I01.30§POK Vissakh A159306§= 2013/02§Ajustement avenants (h*j)§</v>
          </cell>
          <cell r="C1728">
            <v>-38.000374999999906</v>
          </cell>
        </row>
        <row r="1729">
          <cell r="B1729" t="str">
            <v>§CLOTUREFEVRIER§YF.POTPSY.I01.30§POK Vissakh A159306§§SCR actuel (€)§</v>
          </cell>
          <cell r="C1729">
            <v>501</v>
          </cell>
        </row>
        <row r="1730">
          <cell r="B1730" t="str">
            <v>§CLOTUREFEVRIER§YF.POTPSY.I01.30§PUYOL Francois A156862§§GCM§</v>
          </cell>
          <cell r="C1730" t="str">
            <v>EC03</v>
          </cell>
        </row>
        <row r="1731">
          <cell r="B1731" t="str">
            <v>§CLOTUREFEVRIER§YF.POTPSY.I01.30§PUYOL Francois A156862§= 2013/02§Ajustement avenants (h*j)§</v>
          </cell>
          <cell r="C1731">
            <v>-251.25</v>
          </cell>
        </row>
        <row r="1732">
          <cell r="B1732" t="str">
            <v>§CLOTUREFEVRIER§YF.POTPSY.I01.30§PUYOL Francois A156862§§% Affect. projet (défaut)§</v>
          </cell>
          <cell r="C1732">
            <v>0</v>
          </cell>
        </row>
        <row r="1733">
          <cell r="B1733" t="str">
            <v>§CLOTUREFEVRIER§YF.POTPSY.I01.30§RAFFIN David A126760§§GCM§</v>
          </cell>
          <cell r="C1733" t="str">
            <v>EC03</v>
          </cell>
        </row>
        <row r="1734">
          <cell r="B1734" t="str">
            <v>§CLOTUREFEVRIER§YF.POTPSY.I01.30§RAFFIN David A126760§= 2013/02§Ajustement avenants (h*j)§</v>
          </cell>
          <cell r="C1734">
            <v>-87</v>
          </cell>
        </row>
        <row r="1735">
          <cell r="B1735" t="str">
            <v>§CLOTUREFEVRIER§YF.POTPSY.I01.30§RAFFIN David A126760§§SCR actuel (€)§</v>
          </cell>
          <cell r="C1735">
            <v>294</v>
          </cell>
        </row>
        <row r="1736">
          <cell r="B1736" t="str">
            <v>§CLOTUREFEVRIER§YF.POTPSY.I01.30§RAKOTONIRAINY Ranto A504898§§GCM§</v>
          </cell>
          <cell r="C1736" t="str">
            <v>AD02</v>
          </cell>
        </row>
        <row r="1737">
          <cell r="B1737" t="str">
            <v>§CLOTUREFEVRIER§YF.POTPSY.I01.30§RAKOTONIRAINY Ranto A504898§= 2013/02§Ajustement avenants (h*j)§</v>
          </cell>
          <cell r="C1737">
            <v>-223.00012500000008</v>
          </cell>
        </row>
        <row r="1738">
          <cell r="B1738" t="str">
            <v>§CLOTUREFEVRIER§YF.POTPSY.I01.30§RAKOTONIRAINY Ranto A504898§§% Affect. projet (défaut)§</v>
          </cell>
          <cell r="C1738">
            <v>0</v>
          </cell>
        </row>
        <row r="1739">
          <cell r="B1739" t="str">
            <v>§CLOTUREFEVRIER§YF.POTPSY.I01.30§RAYNARD Thomas A526263§§GCM§</v>
          </cell>
          <cell r="C1739" t="str">
            <v>ICC06</v>
          </cell>
        </row>
        <row r="1740">
          <cell r="B1740" t="str">
            <v>§CLOTUREFEVRIER§YF.POTPSY.I01.30§RAYNARD Thomas A526263§= 2013/02§Ajustement avenants (h*j)§</v>
          </cell>
          <cell r="C1740">
            <v>41.499875000000031</v>
          </cell>
        </row>
        <row r="1741">
          <cell r="B1741" t="str">
            <v>§CLOTUREFEVRIER§YF.POTPSY.I01.30§RAYNARD Thomas A526263§§SCR actuel (€)§</v>
          </cell>
          <cell r="C1741">
            <v>0</v>
          </cell>
        </row>
        <row r="1742">
          <cell r="B1742" t="str">
            <v>§CLOTUREFEVRIER§YF.POTPSY.I01.30§RAYNARD Thomas A526263§§% Affect. projet (défaut)§</v>
          </cell>
          <cell r="C1742">
            <v>1</v>
          </cell>
        </row>
        <row r="1743">
          <cell r="B1743" t="str">
            <v>§CLOTUREFEVRIER§YF.POTPSY.I01.30§REMMIDE Philippe A158498§§% Affect. projet (défaut)§</v>
          </cell>
          <cell r="C1743">
            <v>0</v>
          </cell>
        </row>
        <row r="1744">
          <cell r="B1744" t="str">
            <v>§CLOTUREFEVRIER§YF.POTPSY.I01.30§RENARD Damien A526271§§GCM§</v>
          </cell>
          <cell r="C1744" t="str">
            <v>EC07</v>
          </cell>
        </row>
        <row r="1745">
          <cell r="B1745" t="str">
            <v>§CLOTUREFEVRIER§YF.POTPSY.I01.30§RENARD Damien A526271§= 2013/02§Ajustement avenants (h*j)§</v>
          </cell>
          <cell r="C1745">
            <v>-170.5</v>
          </cell>
        </row>
        <row r="1746">
          <cell r="B1746" t="str">
            <v>§CLOTUREFEVRIER§YF.POTPSY.I01.30§ROCHER Cecile A144431§= 2013/02§Ajustement avenants (h*j)§</v>
          </cell>
          <cell r="C1746">
            <v>-255.00012500000003</v>
          </cell>
        </row>
        <row r="1747">
          <cell r="B1747" t="str">
            <v>§CLOTUREFEVRIER§YF.POTPSY.I01.30§ROCHER Cecile A144431§§% Affect. projet (défaut)§</v>
          </cell>
          <cell r="C1747">
            <v>0</v>
          </cell>
        </row>
        <row r="1748">
          <cell r="B1748" t="str">
            <v>§CLOTUREFEVRIER§YF.POTPSY.I01.30§TALLON Michel A135366§§GCM§</v>
          </cell>
          <cell r="C1748" t="str">
            <v>EC06</v>
          </cell>
        </row>
        <row r="1749">
          <cell r="B1749" t="str">
            <v>§CLOTUREFEVRIER§YF.POTPSY.I01.30§TALLON Michel A135366§= 2013/02§Ajustement avenants (h*j)§</v>
          </cell>
          <cell r="C1749">
            <v>-252.49987499999997</v>
          </cell>
        </row>
        <row r="1750">
          <cell r="B1750" t="str">
            <v>§CLOTUREFEVRIER§YF.POTPSY.I01.30§TALLON Michel A135366§§% Affect. projet (défaut)§</v>
          </cell>
          <cell r="C1750">
            <v>0</v>
          </cell>
        </row>
        <row r="1751">
          <cell r="B1751" t="str">
            <v>§CLOTUREFEVRIER§YF.POTPSY.I01.30§THEPAULT Ingrid A177077§§GCM§</v>
          </cell>
          <cell r="C1751" t="str">
            <v>EC05</v>
          </cell>
        </row>
        <row r="1752">
          <cell r="B1752" t="str">
            <v>§CLOTUREFEVRIER§YF.POTPSY.I01.30§THEPAULT Ingrid A177077§= 2013/02§Ajustement avenants (h*j)§</v>
          </cell>
          <cell r="C1752">
            <v>-251.99987500000003</v>
          </cell>
        </row>
        <row r="1753">
          <cell r="B1753" t="str">
            <v>§CLOTUREFEVRIER§YF.POTPSY.I01.30§THEPAULT Ingrid A177077§§% Affect. projet (défaut)§</v>
          </cell>
          <cell r="C1753">
            <v>0</v>
          </cell>
        </row>
        <row r="1754">
          <cell r="B1754" t="str">
            <v>§CLOTUREFEVRIER§YF.POTPSY.I01.30§THEPAULT Mikael A207232§§GCM§</v>
          </cell>
          <cell r="C1754" t="str">
            <v>EC05</v>
          </cell>
        </row>
        <row r="1755">
          <cell r="B1755" t="str">
            <v>§CLOTUREFEVRIER§YF.POTPSY.I01.30§THEPAULT Mikael A207232§= 2013/02§Ajustement avenants (h*j)§</v>
          </cell>
          <cell r="C1755">
            <v>-375.5</v>
          </cell>
        </row>
        <row r="1756">
          <cell r="B1756" t="str">
            <v>§CLOTUREFEVRIER§YF.POTPSY.I01.30§THEPAULT Mikael A207232§§SCR actuel (€)§</v>
          </cell>
          <cell r="C1756">
            <v>368</v>
          </cell>
        </row>
        <row r="1757">
          <cell r="B1757" t="str">
            <v>§CLOTUREFEVRIER§YF.POTPSY.I01.30§THOMAS Nathalie A129680§§GCM§</v>
          </cell>
          <cell r="C1757" t="str">
            <v>EC06</v>
          </cell>
        </row>
        <row r="1758">
          <cell r="B1758" t="str">
            <v>§CLOTUREFEVRIER§YF.POTPSY.I01.30§THOMAS Nathalie A129680§= 2013/02§Ajustement avenants (h*j)§</v>
          </cell>
          <cell r="C1758">
            <v>-457</v>
          </cell>
        </row>
        <row r="1759">
          <cell r="B1759" t="str">
            <v>§CLOTUREFEVRIER§YF.POTPSY.I01.30§THOMAS Nathalie A129680§§SCR actuel (€)§</v>
          </cell>
          <cell r="C1759">
            <v>434</v>
          </cell>
        </row>
        <row r="1760">
          <cell r="B1760" t="str">
            <v>§CLOTUREFEVRIER§YF.POTPSY.I01.30§TIBLE Stephane S227175§§GCM§</v>
          </cell>
          <cell r="C1760" t="str">
            <v>EC05</v>
          </cell>
        </row>
        <row r="1761">
          <cell r="B1761" t="str">
            <v>§CLOTUREFEVRIER§YF.POTPSY.I01.30§TIBLE Stephane S227175§= 2013/02§Ajustement avenants (h*j)§</v>
          </cell>
          <cell r="C1761">
            <v>127.501</v>
          </cell>
        </row>
        <row r="1762">
          <cell r="B1762" t="str">
            <v>§CLOTUREFEVRIER§YF.POTPSY.I01.30§TIBLE Stephane S227175§§SCR actuel (€)§</v>
          </cell>
          <cell r="C1762">
            <v>501</v>
          </cell>
        </row>
        <row r="1763">
          <cell r="B1763" t="str">
            <v>§CLOTUREFEVRIER§YF.POTPSY.I01.30§TIBLE Stephane S227175§§% Affect. projet (défaut)§</v>
          </cell>
          <cell r="C1763">
            <v>0.88</v>
          </cell>
        </row>
        <row r="1764">
          <cell r="B1764" t="str">
            <v>§CLOTUREFEVRIER§YF.POTPSY.I01.30§TOURRE Coralie A168646§= 2013/02§Ajustement avenants (h*j)§</v>
          </cell>
          <cell r="C1764">
            <v>-104.00037500000008</v>
          </cell>
        </row>
        <row r="1765">
          <cell r="B1765" t="str">
            <v>§CLOTUREFEVRIER§YF.POTPSY.I01.30§TOURRE Coralie A168646§§SCR actuel (€)§</v>
          </cell>
          <cell r="C1765">
            <v>294</v>
          </cell>
        </row>
        <row r="1766">
          <cell r="B1766" t="str">
            <v>§CLOTUREFEVRIER§YF.POTPSY.I01.30§TOURRE Coralie A168646§§% Affect. projet (défaut)§</v>
          </cell>
          <cell r="C1766">
            <v>0.2</v>
          </cell>
        </row>
        <row r="1767">
          <cell r="B1767" t="str">
            <v>§CLOTUREFEVRIER§YF.POTPSY.I01.30§VAN DER VOORT Sylvie FR02931§§GCM§</v>
          </cell>
          <cell r="C1767" t="str">
            <v>EC05</v>
          </cell>
        </row>
        <row r="1768">
          <cell r="B1768" t="str">
            <v>§CLOTUREFEVRIER§YF.POTPSY.I01.30§VAN DER VOORT Sylvie FR02931§= 2013/02§Ajustement avenants (h*j)§</v>
          </cell>
          <cell r="C1768">
            <v>-5.0001249999999686</v>
          </cell>
        </row>
        <row r="1769">
          <cell r="B1769" t="str">
            <v>§CLOTUREFEVRIER§YF.POTPSY.I01.30§VAN DER VOORT Sylvie FR02931§§SCR actuel (€)§</v>
          </cell>
          <cell r="C1769">
            <v>501</v>
          </cell>
        </row>
        <row r="1770">
          <cell r="B1770" t="str">
            <v>§CLOTUREFEVRIER§YF.POTPSY.I01.30§VANNAXAY Inthalang thao A124118§§GCM§</v>
          </cell>
          <cell r="C1770" t="str">
            <v>EC04</v>
          </cell>
        </row>
        <row r="1771">
          <cell r="B1771" t="str">
            <v>§CLOTUREFEVRIER§YF.POTPSY.I01.30§VANNAXAY Inthalang thao A124118§= 2013/02§Ajustement avenants (h*j)§</v>
          </cell>
          <cell r="C1771">
            <v>-23.999999999999943</v>
          </cell>
        </row>
        <row r="1772">
          <cell r="B1772" t="str">
            <v>§CLOTUREFEVRIER§YF.POTPSY.I01.30§VANNAXAY Inthalang thao A124118§§% Affect. projet (défaut)§</v>
          </cell>
          <cell r="C1772">
            <v>0</v>
          </cell>
        </row>
        <row r="1773">
          <cell r="B1773" t="str">
            <v>§CLOTUREFEVRIER§YF.POTPSY.I01.31§AVIGNON Gilles A109980§§GCM§</v>
          </cell>
          <cell r="C1773" t="str">
            <v>EC04</v>
          </cell>
        </row>
        <row r="1774">
          <cell r="B1774" t="str">
            <v>§CLOTUREFEVRIER§YF.POTPSY.I01.31§AVIGNON Gilles A109980§= 2013/02§Ajustement avenants (h*j)§</v>
          </cell>
          <cell r="C1774">
            <v>-385.00012500000008</v>
          </cell>
        </row>
        <row r="1775">
          <cell r="B1775" t="str">
            <v>§CLOTUREFEVRIER§YF.POTPSY.I01.31§AVIGNON Gilles A109980§§SCR actuel (€)§</v>
          </cell>
          <cell r="C1775">
            <v>344</v>
          </cell>
        </row>
        <row r="1776">
          <cell r="B1776" t="str">
            <v>§CLOTUREFEVRIER§YF.POTPSY.I01.31§BECQUART Gregory A180442§§GCM§</v>
          </cell>
          <cell r="C1776" t="str">
            <v>EC05</v>
          </cell>
        </row>
        <row r="1777">
          <cell r="B1777" t="str">
            <v>§CLOTUREFEVRIER§YF.POTPSY.I01.31§BECQUART Gregory A180442§= 2013/02§Ajustement avenants (h*j)§</v>
          </cell>
          <cell r="C1777">
            <v>-150.99987499999997</v>
          </cell>
        </row>
        <row r="1778">
          <cell r="B1778" t="str">
            <v>§CLOTUREFEVRIER§YF.POTPSY.I01.31§BECQUART Gregory A180442§§SCR actuel (€)§</v>
          </cell>
          <cell r="C1778">
            <v>501</v>
          </cell>
        </row>
        <row r="1779">
          <cell r="B1779" t="str">
            <v>§CLOTUREFEVRIER§YF.POTPSY.I01.31§BENANI Soleiman A182161§= 2013/02§Ajustement avenants (h*j)§</v>
          </cell>
          <cell r="C1779">
            <v>-49</v>
          </cell>
        </row>
        <row r="1780">
          <cell r="B1780" t="str">
            <v>§CLOTUREFEVRIER§YF.POTPSY.I01.31§BENANI Soleiman A182161§§% Affect. projet (défaut)§</v>
          </cell>
          <cell r="C1780">
            <v>0</v>
          </cell>
        </row>
        <row r="1781">
          <cell r="B1781" t="str">
            <v>§CLOTUREFEVRIER§YF.POTPSY.I01.31§BERNOS Laurent A159160§§GCM§</v>
          </cell>
          <cell r="C1781" t="str">
            <v>EC03</v>
          </cell>
        </row>
        <row r="1782">
          <cell r="B1782" t="str">
            <v>§CLOTUREFEVRIER§YF.POTPSY.I01.31§BERNOS Laurent A159160§= 2013/02§Ajustement avenants (h*j)§</v>
          </cell>
          <cell r="C1782">
            <v>-320.5</v>
          </cell>
        </row>
        <row r="1783">
          <cell r="B1783" t="str">
            <v>§CLOTUREFEVRIER§YF.POTPSY.I01.31§BERNOS Laurent A159160§§SCR actuel (€)§</v>
          </cell>
          <cell r="C1783">
            <v>294</v>
          </cell>
        </row>
        <row r="1784">
          <cell r="B1784" t="str">
            <v>§CLOTUREFEVRIER§YF.POTPSY.I01.31§CABROL Ghislain A167946§§GCM§</v>
          </cell>
          <cell r="C1784" t="str">
            <v>PM05</v>
          </cell>
        </row>
        <row r="1785">
          <cell r="B1785" t="str">
            <v>§CLOTUREFEVRIER§YF.POTPSY.I01.31§CABROL Ghislain A167946§= 2013/02§Ajustement avenants (h*j)§</v>
          </cell>
          <cell r="C1785">
            <v>-247.70012500000001</v>
          </cell>
        </row>
        <row r="1786">
          <cell r="B1786" t="str">
            <v>§CLOTUREFEVRIER§YF.POTPSY.I01.31§CABROL Ghislain A167946§§SCR actuel (€)§</v>
          </cell>
          <cell r="C1786">
            <v>395</v>
          </cell>
        </row>
        <row r="1787">
          <cell r="B1787" t="str">
            <v>§CLOTUREFEVRIER§YF.POTPSY.I01.31§CABROL Ghislain A167946§§% Affect. projet (défaut)§</v>
          </cell>
          <cell r="C1787">
            <v>0.12</v>
          </cell>
        </row>
        <row r="1788">
          <cell r="B1788" t="str">
            <v>§CLOTUREFEVRIER§YF.POTPSY.I01.31§CAIZERGUES Jerome A510561§§GCM§</v>
          </cell>
          <cell r="C1788" t="str">
            <v>ICC04</v>
          </cell>
        </row>
        <row r="1789">
          <cell r="B1789" t="str">
            <v>§CLOTUREFEVRIER§YF.POTPSY.I01.31§CAIZERGUES Jerome A510561§= 2013/02§Ajustement avenants (h*j)§</v>
          </cell>
          <cell r="C1789">
            <v>-52</v>
          </cell>
        </row>
        <row r="1790">
          <cell r="B1790" t="str">
            <v>§CLOTUREFEVRIER§YF.POTPSY.I01.31§CAIZERGUES Jerome A510561§§% Affect. projet (défaut)§</v>
          </cell>
          <cell r="C1790">
            <v>0</v>
          </cell>
        </row>
        <row r="1791">
          <cell r="B1791" t="str">
            <v>§CLOTUREFEVRIER§YF.POTPSY.I01.31§CHASSARY Clement A212588§§GCM§</v>
          </cell>
          <cell r="C1791" t="str">
            <v>EC02</v>
          </cell>
        </row>
        <row r="1792">
          <cell r="B1792" t="str">
            <v>§CLOTUREFEVRIER§YF.POTPSY.I01.31§CHASSARY Clement A212588§= 2013/02§Ajustement avenants (h*j)§</v>
          </cell>
          <cell r="C1792">
            <v>-296.5</v>
          </cell>
        </row>
        <row r="1793">
          <cell r="B1793" t="str">
            <v>§CLOTUREFEVRIER§YF.POTPSY.I01.31§CHASSARY Clement A212588§§SCR actuel (€)§</v>
          </cell>
          <cell r="C1793">
            <v>258</v>
          </cell>
        </row>
        <row r="1794">
          <cell r="B1794" t="str">
            <v>§CLOTUREFEVRIER§YF.POTPSY.I01.31§CHIHAIB Souhail A171841§§GCM§</v>
          </cell>
          <cell r="C1794" t="str">
            <v>EC03</v>
          </cell>
        </row>
        <row r="1795">
          <cell r="B1795" t="str">
            <v>§CLOTUREFEVRIER§YF.POTPSY.I01.31§CHIHAIB Souhail A171841§= 2013/02§Ajustement avenants (h*j)§</v>
          </cell>
          <cell r="C1795">
            <v>-413.00012500000003</v>
          </cell>
        </row>
        <row r="1796">
          <cell r="B1796" t="str">
            <v>§CLOTUREFEVRIER§YF.POTPSY.I01.31§CHIHAIB Souhail A171841§§SCR actuel (€)§</v>
          </cell>
          <cell r="C1796">
            <v>376</v>
          </cell>
        </row>
        <row r="1797">
          <cell r="B1797" t="str">
            <v>§CLOTUREFEVRIER§YF.POTPSY.I01.31§GONZALEZ Bruno S228413§§GCM§</v>
          </cell>
          <cell r="C1797" t="str">
            <v>EC04</v>
          </cell>
        </row>
        <row r="1798">
          <cell r="B1798" t="str">
            <v>§CLOTUREFEVRIER§YF.POTPSY.I01.31§GONZALEZ Bruno S228413§= 2013/02§Ajustement avenants (h*j)§</v>
          </cell>
          <cell r="C1798">
            <v>-224.99987499999997</v>
          </cell>
        </row>
        <row r="1799">
          <cell r="B1799" t="str">
            <v>§CLOTUREFEVRIER§YF.POTPSY.I01.31§GONZALEZ Bruno S228413§§SCR actuel (€)§</v>
          </cell>
          <cell r="C1799">
            <v>344</v>
          </cell>
        </row>
        <row r="1800">
          <cell r="B1800" t="str">
            <v>§CLOTUREFEVRIER§YF.POTPSY.I01.31§GONZALEZ Bruno S228413§§% Affect. projet (défaut)§</v>
          </cell>
          <cell r="C1800">
            <v>0.1</v>
          </cell>
        </row>
        <row r="1801">
          <cell r="B1801" t="str">
            <v>§CLOTUREFEVRIER§YF.POTPSY.I01.31§HAMON Brieux FR23252§§GCM§</v>
          </cell>
          <cell r="C1801" t="str">
            <v>PM06</v>
          </cell>
        </row>
        <row r="1802">
          <cell r="B1802" t="str">
            <v>§CLOTUREFEVRIER§YF.POTPSY.I01.31§HAMON Brieux FR23252§= 2013/02§Ajustement avenants (h*j)§</v>
          </cell>
          <cell r="C1802">
            <v>-152.00024999999997</v>
          </cell>
        </row>
        <row r="1803">
          <cell r="B1803" t="str">
            <v>§CLOTUREFEVRIER§YF.POTPSY.I01.31§HAMON Brieux FR23252§§% Affect. projet (défaut)§</v>
          </cell>
          <cell r="C1803">
            <v>0</v>
          </cell>
        </row>
        <row r="1804">
          <cell r="B1804" t="str">
            <v>§CLOTUREFEVRIER§YF.POTPSY.I01.31§HOSPITAL Philippe S243295§= 2013/02§Ajustement avenants (h*j)§</v>
          </cell>
          <cell r="C1804">
            <v>-60</v>
          </cell>
        </row>
        <row r="1805">
          <cell r="B1805" t="str">
            <v>§CLOTUREFEVRIER§YF.POTPSY.I01.31§HOSPITAL Philippe S243295§§% Affect. projet (défaut)§</v>
          </cell>
          <cell r="C1805">
            <v>0</v>
          </cell>
        </row>
        <row r="1806">
          <cell r="B1806" t="str">
            <v>§CLOTUREFEVRIER§YF.POTPSY.I01.31§INGLEBERT Donald A507721§§GCM§</v>
          </cell>
          <cell r="C1806" t="str">
            <v>EC05</v>
          </cell>
        </row>
        <row r="1807">
          <cell r="B1807" t="str">
            <v>§CLOTUREFEVRIER§YF.POTPSY.I01.31§INGLEBERT Donald A507721§= 2013/02§Ajustement avenants (h*j)§</v>
          </cell>
          <cell r="C1807">
            <v>-355.00012499999991</v>
          </cell>
        </row>
        <row r="1808">
          <cell r="B1808" t="str">
            <v>§CLOTUREFEVRIER§YF.POTPSY.I01.31§INGLEBERT Donald A507721§§% Affect. projet (défaut)§</v>
          </cell>
          <cell r="C1808">
            <v>0</v>
          </cell>
        </row>
        <row r="1809">
          <cell r="B1809" t="str">
            <v>§CLOTUREFEVRIER§YF.POTPSY.I01.31§LY Chamroeun FR21016§§GCM§</v>
          </cell>
          <cell r="C1809" t="str">
            <v>EC05</v>
          </cell>
        </row>
        <row r="1810">
          <cell r="B1810" t="str">
            <v>§CLOTUREFEVRIER§YF.POTPSY.I01.31§LY Chamroeun FR21016§= 2013/02§Ajustement avenants (h*j)§</v>
          </cell>
          <cell r="C1810">
            <v>-272.99999999999994</v>
          </cell>
        </row>
        <row r="1811">
          <cell r="B1811" t="str">
            <v>§CLOTUREFEVRIER§YF.POTPSY.I01.31§LY Chamroeun FR21016§§% Affect. projet (défaut)§</v>
          </cell>
          <cell r="C1811">
            <v>0</v>
          </cell>
        </row>
        <row r="1812">
          <cell r="B1812" t="str">
            <v>§CLOTUREFEVRIER§YF.POTPSY.I01.31§MATTHEY Lorena A129793§§GCM§</v>
          </cell>
          <cell r="C1812" t="str">
            <v>EC03</v>
          </cell>
        </row>
        <row r="1813">
          <cell r="B1813" t="str">
            <v>§CLOTUREFEVRIER§YF.POTPSY.I01.31§MATTHEY Lorena A129793§= 2013/02§Ajustement avenants (h*j)§</v>
          </cell>
          <cell r="C1813">
            <v>4</v>
          </cell>
        </row>
        <row r="1814">
          <cell r="B1814" t="str">
            <v>§CLOTUREFEVRIER§YF.POTPSY.I01.31§MATTHEY Lorena A129793§§SCR actuel (€)§</v>
          </cell>
          <cell r="C1814">
            <v>294</v>
          </cell>
        </row>
        <row r="1815">
          <cell r="B1815" t="str">
            <v>§CLOTUREFEVRIER§YF.POTPSY.I01.31§MATTHEY Lorena A129793§§% Affect. projet (défaut)§</v>
          </cell>
          <cell r="C1815">
            <v>1</v>
          </cell>
        </row>
        <row r="1816">
          <cell r="B1816" t="str">
            <v>§CLOTUREFEVRIER§YF.POTPSY.I01.31§MATTHEY Lorena A129793§= 2013/02§% Affect.§</v>
          </cell>
          <cell r="C1816">
            <v>0</v>
          </cell>
        </row>
        <row r="1817">
          <cell r="B1817" t="str">
            <v>§CLOTUREFEVRIER§YF.POTPSY.I01.31§MATTHEY Lorena A129793§= 2013/02§SCR (€)§</v>
          </cell>
          <cell r="C1817">
            <v>0</v>
          </cell>
        </row>
        <row r="1818">
          <cell r="B1818" t="str">
            <v>§CLOTUREFEVRIER§YF.POTPSY.I01.31§PAPIN Jeremy A129681§§GCM§</v>
          </cell>
          <cell r="C1818" t="str">
            <v>EC03</v>
          </cell>
        </row>
        <row r="1819">
          <cell r="B1819" t="str">
            <v>§CLOTUREFEVRIER§YF.POTPSY.I01.31§PAPIN Jeremy A129681§= 2013/02§Ajustement avenants (h*j)§</v>
          </cell>
          <cell r="C1819">
            <v>2.5</v>
          </cell>
        </row>
        <row r="1820">
          <cell r="B1820" t="str">
            <v>§CLOTUREFEVRIER§YF.POTPSY.I01.31§PAPIN Jeremy A129681§§SCR actuel (€)§</v>
          </cell>
          <cell r="C1820">
            <v>294</v>
          </cell>
        </row>
        <row r="1821">
          <cell r="B1821" t="str">
            <v>§CLOTUREFEVRIER§YF.POTPSY.I01.31§PEUCH Julien A187358§§GCM§</v>
          </cell>
          <cell r="C1821" t="str">
            <v>EC05</v>
          </cell>
        </row>
        <row r="1822">
          <cell r="B1822" t="str">
            <v>§CLOTUREFEVRIER§YF.POTPSY.I01.31§PEUCH Julien A187358§= 2013/02§Ajustement avenants (h*j)§</v>
          </cell>
          <cell r="C1822">
            <v>-94.500125000000025</v>
          </cell>
        </row>
        <row r="1823">
          <cell r="B1823" t="str">
            <v>§CLOTUREFEVRIER§YF.POTPSY.I01.31§PEUCH Julien A187358§§SCR actuel (€)§</v>
          </cell>
          <cell r="C1823">
            <v>501</v>
          </cell>
        </row>
        <row r="1824">
          <cell r="B1824" t="str">
            <v>§CLOTUREFEVRIER§YF.POTPSY.I01.31§PEUCH Julien A187358§§% Affect. projet (défaut)§</v>
          </cell>
          <cell r="C1824">
            <v>0.5</v>
          </cell>
        </row>
        <row r="1825">
          <cell r="B1825" t="str">
            <v>§CLOTUREFEVRIER§YF.POTPSY.I01.31§RAFFIN David A126760§§GCM§</v>
          </cell>
          <cell r="C1825" t="str">
            <v>EC03</v>
          </cell>
        </row>
        <row r="1826">
          <cell r="B1826" t="str">
            <v>§CLOTUREFEVRIER§YF.POTPSY.I01.31§RAFFIN David A126760§= 2013/02§Ajustement avenants (h*j)§</v>
          </cell>
          <cell r="C1826">
            <v>-293.24987500000003</v>
          </cell>
        </row>
        <row r="1827">
          <cell r="B1827" t="str">
            <v>§CLOTUREFEVRIER§YF.POTPSY.I01.31§RAFFIN David A126760§§SCR actuel (€)§</v>
          </cell>
          <cell r="C1827">
            <v>294</v>
          </cell>
        </row>
        <row r="1828">
          <cell r="B1828" t="str">
            <v>§CLOTUREFEVRIER§YF.POTPSY.I01.31§RAFFIN David A126760§§% Affect. projet (défaut)§</v>
          </cell>
          <cell r="C1828">
            <v>0.3</v>
          </cell>
        </row>
        <row r="1829">
          <cell r="B1829" t="str">
            <v>§CLOTUREFEVRIER§YF.POTPSY.I01.31§SAQUIA LEKBIRA Nissrine A180449§§GCM§</v>
          </cell>
          <cell r="C1829" t="str">
            <v>EC03</v>
          </cell>
        </row>
        <row r="1830">
          <cell r="B1830" t="str">
            <v>§CLOTUREFEVRIER§YF.POTPSY.I01.31§SAQUIA LEKBIRA Nissrine A180449§= 2013/02§Ajustement avenants (h*j)§</v>
          </cell>
          <cell r="C1830">
            <v>-137.99974999999995</v>
          </cell>
        </row>
        <row r="1831">
          <cell r="B1831" t="str">
            <v>§CLOTUREFEVRIER§YF.POTPSY.I01.31§SAQUIA LEKBIRA Nissrine A180449§§% Affect. projet (défaut)§</v>
          </cell>
          <cell r="C1831">
            <v>0</v>
          </cell>
        </row>
        <row r="1832">
          <cell r="B1832" t="str">
            <v>§CLOTUREFEVRIER§YF.POTPSY.I01.31§SST-DamienRenard§= 2013/02§Ajustement avenants (h*j)§</v>
          </cell>
          <cell r="C1832">
            <v>-8.25</v>
          </cell>
        </row>
        <row r="1833">
          <cell r="B1833" t="str">
            <v>§CLOTUREFEVRIER§YF.POTPSY.I01.31§SST-EXPERTTDMS§= 2013/02§Ajustement avenants (h*j)§</v>
          </cell>
          <cell r="C1833">
            <v>-52</v>
          </cell>
        </row>
        <row r="1834">
          <cell r="B1834" t="str">
            <v>§CLOTUREFEVRIER§YF.POTPSY.I01.31§TAHTAH Zeina A141827§§GCM§</v>
          </cell>
          <cell r="C1834" t="str">
            <v>BMC04</v>
          </cell>
        </row>
        <row r="1835">
          <cell r="B1835" t="str">
            <v>§CLOTUREFEVRIER§YF.POTPSY.I01.31§TAHTAH Zeina A141827§= 2013/02§Ajustement avenants (h*j)§</v>
          </cell>
          <cell r="C1835">
            <v>-234.00025000000005</v>
          </cell>
        </row>
        <row r="1836">
          <cell r="B1836" t="str">
            <v>§CLOTUREFEVRIER§YF.POTPSY.I01.31§TAHTAH Zeina A141827§§% Affect. projet (défaut)§</v>
          </cell>
          <cell r="C1836">
            <v>0</v>
          </cell>
        </row>
        <row r="1837">
          <cell r="B1837" t="str">
            <v>§CLOTUREFEVRIER§YF.POTPSY.I01.31§THOMAS Nathalie A129680§§GCM§</v>
          </cell>
          <cell r="C1837" t="str">
            <v>EC06</v>
          </cell>
        </row>
        <row r="1838">
          <cell r="B1838" t="str">
            <v>§CLOTUREFEVRIER§YF.POTPSY.I01.31§THOMAS Nathalie A129680§= 2013/02§Ajustement avenants (h*j)§</v>
          </cell>
          <cell r="C1838">
            <v>-482.99987500000003</v>
          </cell>
        </row>
        <row r="1839">
          <cell r="B1839" t="str">
            <v>§CLOTUREFEVRIER§YF.POTPSY.I01.31§THOMAS Nathalie A129680§§SCR actuel (€)§</v>
          </cell>
          <cell r="C1839">
            <v>434</v>
          </cell>
        </row>
        <row r="1840">
          <cell r="B1840" t="str">
            <v>§CLOTUREFEVRIER§YF.POTPSY.I01.31§THOMAS Nathalie A129680§§% Affect. projet (défaut)§</v>
          </cell>
          <cell r="C1840">
            <v>0.2</v>
          </cell>
        </row>
        <row r="1841">
          <cell r="B1841" t="str">
            <v>§CLOTUREFEVRIER§YF.POTPSY.I01.31§TOURRE Coralie A168646§§GCM§</v>
          </cell>
          <cell r="C1841" t="str">
            <v>EC03</v>
          </cell>
        </row>
        <row r="1842">
          <cell r="B1842" t="str">
            <v>§CLOTUREFEVRIER§YF.POTPSY.I01.31§TOURRE Coralie A168646§= 2013/02§Ajustement avenants (h*j)§</v>
          </cell>
          <cell r="C1842">
            <v>-408</v>
          </cell>
        </row>
        <row r="1843">
          <cell r="B1843" t="str">
            <v>§CLOTUREFEVRIER§YF.POTPSY.I01.31§TOURRE Coralie A168646§§SCR actuel (€)§</v>
          </cell>
          <cell r="C1843">
            <v>294</v>
          </cell>
        </row>
        <row r="1844">
          <cell r="B1844" t="str">
            <v>§CLOTUREFEVRIER§YF.POTPSY.I01.31§TOURRE Coralie A168646§§% Affect. projet (défaut)§</v>
          </cell>
          <cell r="C1844">
            <v>0.37</v>
          </cell>
        </row>
        <row r="1845">
          <cell r="B1845" t="str">
            <v>§CLOTUREFEVRIER§YF.POTPSY.I01.40§CABROL Ghislain A167946§§GCM§</v>
          </cell>
          <cell r="C1845" t="str">
            <v>PM05</v>
          </cell>
        </row>
        <row r="1846">
          <cell r="B1846" t="str">
            <v>§CLOTUREFEVRIER§YF.POTPSY.I01.40§CABROL Ghislain A167946§= 2013/02§Ajustement avenants (h*j)§</v>
          </cell>
          <cell r="C1846">
            <v>-241.59962500000003</v>
          </cell>
        </row>
        <row r="1847">
          <cell r="B1847" t="str">
            <v>§CLOTUREFEVRIER§YF.POTPSY.I01.40§CABROL Ghislain A167946§§SCR actuel (€)§</v>
          </cell>
          <cell r="C1847">
            <v>395</v>
          </cell>
        </row>
        <row r="1848">
          <cell r="B1848" t="str">
            <v>§CLOTUREFEVRIER§YF.POTPSY.I01.40§CABROL Ghislain A167946§§% Affect. projet (défaut)§</v>
          </cell>
          <cell r="C1848">
            <v>0.05</v>
          </cell>
        </row>
        <row r="1849">
          <cell r="B1849" t="str">
            <v>§CLOTUREFEVRIER§YF.POTPSY.I01.40§CHEN Jun A175345§§GCM§</v>
          </cell>
          <cell r="C1849" t="str">
            <v>EC04</v>
          </cell>
        </row>
        <row r="1850">
          <cell r="B1850" t="str">
            <v>§CLOTUREFEVRIER§YF.POTPSY.I01.40§CHEN Jun A175345§= 2013/02§Ajustement avenants (h*j)§</v>
          </cell>
          <cell r="C1850">
            <v>-134.99999999999989</v>
          </cell>
        </row>
        <row r="1851">
          <cell r="B1851" t="str">
            <v>§CLOTUREFEVRIER§YF.POTPSY.I01.40§CHEN Jun A175345§§% Affect. projet (défaut)§</v>
          </cell>
          <cell r="C1851">
            <v>0</v>
          </cell>
        </row>
        <row r="1852">
          <cell r="B1852" t="str">
            <v>§CLOTUREFEVRIER§YF.POTPSY.I01.40§CRAMPON Adrien A177793§§GCM§</v>
          </cell>
          <cell r="C1852" t="str">
            <v>EC04</v>
          </cell>
        </row>
        <row r="1853">
          <cell r="B1853" t="str">
            <v>§CLOTUREFEVRIER§YF.POTPSY.I01.40§CRAMPON Adrien A177793§= 2013/02§Ajustement avenants (h*j)§</v>
          </cell>
          <cell r="C1853">
            <v>-256.39999999999998</v>
          </cell>
        </row>
        <row r="1854">
          <cell r="B1854" t="str">
            <v>§CLOTUREFEVRIER§YF.POTPSY.I01.40§CRAMPON Adrien A177793§§% Affect. projet (défaut)§</v>
          </cell>
          <cell r="C1854">
            <v>0</v>
          </cell>
        </row>
        <row r="1855">
          <cell r="B1855" t="str">
            <v>§CLOTUREFEVRIER§YF.POTPSY.I01.40§EMONIDE Alex FR10735§§GCM§</v>
          </cell>
          <cell r="C1855" t="str">
            <v>EC06</v>
          </cell>
        </row>
        <row r="1856">
          <cell r="B1856" t="str">
            <v>§CLOTUREFEVRIER§YF.POTPSY.I01.40§EMONIDE Alex FR10735§= 2013/02§Ajustement avenants (h*j)§</v>
          </cell>
          <cell r="C1856">
            <v>-487</v>
          </cell>
        </row>
        <row r="1857">
          <cell r="B1857" t="str">
            <v>§CLOTUREFEVRIER§YF.POTPSY.I01.40§EMONIDE Alex FR10735§§% Affect. projet (défaut)§</v>
          </cell>
          <cell r="C1857">
            <v>0</v>
          </cell>
        </row>
        <row r="1858">
          <cell r="B1858" t="str">
            <v>§CLOTUREFEVRIER§YF.POTPSY.I01.40§GONZALEZ Bruno S228413§§GCM§</v>
          </cell>
          <cell r="C1858" t="str">
            <v>EC04</v>
          </cell>
        </row>
        <row r="1859">
          <cell r="B1859" t="str">
            <v>§CLOTUREFEVRIER§YF.POTPSY.I01.40§GONZALEZ Bruno S228413§= 2013/02§Ajustement avenants (h*j)§</v>
          </cell>
          <cell r="C1859">
            <v>-207.24937499999999</v>
          </cell>
        </row>
        <row r="1860">
          <cell r="B1860" t="str">
            <v>§CLOTUREFEVRIER§YF.POTPSY.I01.40§GONZALEZ Bruno S228413§§SCR actuel (€)§</v>
          </cell>
          <cell r="C1860">
            <v>344</v>
          </cell>
        </row>
        <row r="1861">
          <cell r="B1861" t="str">
            <v>§CLOTUREFEVRIER§YF.POTPSY.I01.40§GONZALEZ Bruno S228413§§% Affect. projet (défaut)§</v>
          </cell>
          <cell r="C1861">
            <v>0.4</v>
          </cell>
        </row>
        <row r="1862">
          <cell r="B1862" t="str">
            <v>§CLOTUREFEVRIER§YF.POTPSY.I01.40§GRIGNON Isabelle A118469§§GCM§</v>
          </cell>
          <cell r="C1862" t="str">
            <v>PRM08</v>
          </cell>
        </row>
        <row r="1863">
          <cell r="B1863" t="str">
            <v>§CLOTUREFEVRIER§YF.POTPSY.I01.40§GRIGNON Isabelle A118469§= 2013/02§Ajustement avenants (h*j)§</v>
          </cell>
          <cell r="C1863">
            <v>-261</v>
          </cell>
        </row>
        <row r="1864">
          <cell r="B1864" t="str">
            <v>§CLOTUREFEVRIER§YF.POTPSY.I01.40§GRIGNON Isabelle A118469§§% Affect. projet (défaut)§</v>
          </cell>
          <cell r="C1864">
            <v>0</v>
          </cell>
        </row>
        <row r="1865">
          <cell r="B1865" t="str">
            <v>§CLOTUREFEVRIER§YF.POTPSY.I01.40§RAFFIN David A126760§§GCM§</v>
          </cell>
          <cell r="C1865" t="str">
            <v>EC03</v>
          </cell>
        </row>
        <row r="1866">
          <cell r="B1866" t="str">
            <v>§CLOTUREFEVRIER§YF.POTPSY.I01.40§RAFFIN David A126760§= 2013/02§Ajustement avenants (h*j)§</v>
          </cell>
          <cell r="C1866">
            <v>-159.24937499999999</v>
          </cell>
        </row>
        <row r="1867">
          <cell r="B1867" t="str">
            <v>§CLOTUREFEVRIER§YF.POTPSY.I01.40§RAFFIN David A126760§§SCR actuel (€)§</v>
          </cell>
          <cell r="C1867">
            <v>294</v>
          </cell>
        </row>
        <row r="1868">
          <cell r="B1868" t="str">
            <v>§CLOTUREFEVRIER§YF.POTPSY.I01.40§RAFFIN David A126760§§% Affect. projet (défaut)§</v>
          </cell>
          <cell r="C1868">
            <v>0.4</v>
          </cell>
        </row>
        <row r="1869">
          <cell r="B1869" t="str">
            <v>§CLOTUREFEVRIER§YF.POTPSY.I01.40§TRAN Thierry FR10777§§GCM§</v>
          </cell>
          <cell r="C1869" t="str">
            <v>EC05</v>
          </cell>
        </row>
        <row r="1870">
          <cell r="B1870" t="str">
            <v>§CLOTUREFEVRIER§YF.POTPSY.I01.40§TRAN Thierry FR10777§= 2013/02§Ajustement avenants (h*j)§</v>
          </cell>
          <cell r="C1870">
            <v>184.99962499999992</v>
          </cell>
        </row>
        <row r="1871">
          <cell r="B1871" t="str">
            <v>§CLOTUREFEVRIER§YF.POTPSY.I01.40§TRAN Thierry FR10777§§SCR actuel (€)§</v>
          </cell>
          <cell r="C1871">
            <v>501</v>
          </cell>
        </row>
        <row r="1872">
          <cell r="B1872" t="str">
            <v>§CLOTUREFEVRIER§YF.POTPSY.I01.41§CABROL Ghislain A167946§§GCM§</v>
          </cell>
          <cell r="C1872" t="str">
            <v>PM05</v>
          </cell>
        </row>
        <row r="1873">
          <cell r="B1873" t="str">
            <v>§CLOTUREFEVRIER§YF.POTPSY.I01.41§CABROL Ghislain A167946§= 2013/02§Ajustement avenants (h*j)§</v>
          </cell>
          <cell r="C1873">
            <v>-239.6</v>
          </cell>
        </row>
        <row r="1874">
          <cell r="B1874" t="str">
            <v>§CLOTUREFEVRIER§YF.POTPSY.I01.41§CABROL Ghislain A167946§§% Affect. projet (défaut)§</v>
          </cell>
          <cell r="C1874">
            <v>0</v>
          </cell>
        </row>
        <row r="1875">
          <cell r="B1875" t="str">
            <v>§CLOTUREFEVRIER§YF.POTPSY.I01.41§CHIHAIB Souhail A171841§§GCM§</v>
          </cell>
          <cell r="C1875" t="str">
            <v>EC03</v>
          </cell>
        </row>
        <row r="1876">
          <cell r="B1876" t="str">
            <v>§CLOTUREFEVRIER§YF.POTPSY.I01.41§CHIHAIB Souhail A171841§= 2013/02§Ajustement avenants (h*j)§</v>
          </cell>
          <cell r="C1876">
            <v>-218</v>
          </cell>
        </row>
        <row r="1877">
          <cell r="B1877" t="str">
            <v>§CLOTUREFEVRIER§YF.POTPSY.I01.41§CHIHAIB Souhail A171841§§% Affect. projet (défaut)§</v>
          </cell>
          <cell r="C1877">
            <v>0</v>
          </cell>
        </row>
        <row r="1878">
          <cell r="B1878" t="str">
            <v>§CLOTUREFEVRIER§YF.POTPSY.I01.41§GANTEAUME Francois A541423§§GCM§</v>
          </cell>
          <cell r="C1878" t="str">
            <v>EC06</v>
          </cell>
        </row>
        <row r="1879">
          <cell r="B1879" t="str">
            <v>§CLOTUREFEVRIER§YF.POTPSY.I01.41§GANTEAUME Francois A541423§= 2013/02§Ajustement avenants (h*j)§</v>
          </cell>
          <cell r="C1879">
            <v>101.00037499999999</v>
          </cell>
        </row>
        <row r="1880">
          <cell r="B1880" t="str">
            <v>§CLOTUREFEVRIER§YF.POTPSY.I01.41§GANTEAUME Francois A541423§§SCR actuel (€)§</v>
          </cell>
          <cell r="C1880">
            <v>604</v>
          </cell>
        </row>
        <row r="1881">
          <cell r="B1881" t="str">
            <v>§CLOTUREFEVRIER§YF.POTPSY.I01.41§GRIGNON Isabelle A118469§§GCM§</v>
          </cell>
          <cell r="C1881" t="str">
            <v>PRM08</v>
          </cell>
        </row>
        <row r="1882">
          <cell r="B1882" t="str">
            <v>§CLOTUREFEVRIER§YF.POTPSY.I01.41§GRIGNON Isabelle A118469§= 2013/02§Ajustement avenants (h*j)§</v>
          </cell>
          <cell r="C1882">
            <v>-66</v>
          </cell>
        </row>
        <row r="1883">
          <cell r="B1883" t="str">
            <v>§CLOTUREFEVRIER§YF.POTPSY.I01.41§GRIGNON Isabelle A118469§§% Affect. projet (défaut)§</v>
          </cell>
          <cell r="C1883">
            <v>0</v>
          </cell>
        </row>
        <row r="1884">
          <cell r="B1884" t="str">
            <v>§CLOTUREFEVRIER§YF.POTPSY.I01.41§LE NAOUR Herve A118675§= 2013/02§Ajustement avenants (h*j)§</v>
          </cell>
          <cell r="C1884">
            <v>-73.999875000000003</v>
          </cell>
        </row>
        <row r="1885">
          <cell r="B1885" t="str">
            <v>§CLOTUREFEVRIER§YF.POTPSY.I01.41§LE NAOUR Herve A118675§§% Affect. projet (défaut)§</v>
          </cell>
          <cell r="C1885">
            <v>0</v>
          </cell>
        </row>
        <row r="1886">
          <cell r="B1886" t="str">
            <v>§CLOTUREFEVRIER§YF.POTPSY.I01.41§MATTHEY Lorena A129793§§GCM§</v>
          </cell>
          <cell r="C1886" t="str">
            <v>EC03</v>
          </cell>
        </row>
        <row r="1887">
          <cell r="B1887" t="str">
            <v>§CLOTUREFEVRIER§YF.POTPSY.I01.41§MATTHEY Lorena A129793§= 2013/02§Ajustement avenants (h*j)§</v>
          </cell>
          <cell r="C1887">
            <v>-192.5</v>
          </cell>
        </row>
        <row r="1888">
          <cell r="B1888" t="str">
            <v>§CLOTUREFEVRIER§YF.POTPSY.I01.41§MATTHEY Lorena A129793§§SCR actuel (€)§</v>
          </cell>
          <cell r="C1888">
            <v>294</v>
          </cell>
        </row>
        <row r="1889">
          <cell r="B1889" t="str">
            <v>§CLOTUREFEVRIER§YF.POTPSY.I01.41§MIRAMONT Laurent FR16846§§GCM§</v>
          </cell>
          <cell r="C1889" t="str">
            <v>PM06</v>
          </cell>
        </row>
        <row r="1890">
          <cell r="B1890" t="str">
            <v>§CLOTUREFEVRIER§YF.POTPSY.I01.41§MIRAMONT Laurent FR16846§= 2013/02§Ajustement avenants (h*j)§</v>
          </cell>
          <cell r="C1890">
            <v>-44.499875000000003</v>
          </cell>
        </row>
        <row r="1891">
          <cell r="B1891" t="str">
            <v>§CLOTUREFEVRIER§YF.POTPSY.I01.41§MIRAMONT Laurent FR16846§§% Affect. projet (défaut)§</v>
          </cell>
          <cell r="C1891">
            <v>0</v>
          </cell>
        </row>
        <row r="1892">
          <cell r="B1892" t="str">
            <v>§CLOTUREFEVRIER§YF.POTPSY.I01.41§RAKOTONIRAINY Ranto A504898§§GCM§</v>
          </cell>
          <cell r="C1892" t="str">
            <v>AD02</v>
          </cell>
        </row>
        <row r="1893">
          <cell r="B1893" t="str">
            <v>§CLOTUREFEVRIER§YF.POTPSY.I01.41§RAKOTONIRAINY Ranto A504898§= 2013/02§Ajustement avenants (h*j)§</v>
          </cell>
          <cell r="C1893">
            <v>-52</v>
          </cell>
        </row>
        <row r="1894">
          <cell r="B1894" t="str">
            <v>§CLOTUREFEVRIER§YF.POTPSY.I01.41§RAKOTONIRAINY Ranto A504898§§SCR actuel (€)§</v>
          </cell>
          <cell r="C1894">
            <v>249</v>
          </cell>
        </row>
        <row r="1895">
          <cell r="B1895" t="str">
            <v>§CLOTUREFEVRIER§YF.POTPSY.I01.41§TANGUY Lina A105121§§GCM§</v>
          </cell>
          <cell r="C1895" t="str">
            <v>EC03</v>
          </cell>
        </row>
        <row r="1896">
          <cell r="B1896" t="str">
            <v>§CLOTUREFEVRIER§YF.POTPSY.I01.41§TANGUY Lina A105121§= 2013/02§Ajustement avenants (h*j)§</v>
          </cell>
          <cell r="C1896">
            <v>-346</v>
          </cell>
        </row>
        <row r="1897">
          <cell r="B1897" t="str">
            <v>§CLOTUREFEVRIER§YF.POTPSY.I01.41§TANGUY Lina A105121§§SCR actuel (€)§</v>
          </cell>
          <cell r="C1897">
            <v>376</v>
          </cell>
        </row>
        <row r="1898">
          <cell r="B1898" t="str">
            <v>§CLOTUREFEVRIER§YF.POTPSY.I01.41§THOMAS Nathalie A129680§§GCM§</v>
          </cell>
          <cell r="C1898" t="str">
            <v>EC06</v>
          </cell>
        </row>
        <row r="1899">
          <cell r="B1899" t="str">
            <v>§CLOTUREFEVRIER§YF.POTPSY.I01.41§THOMAS Nathalie A129680§= 2013/02§Ajustement avenants (h*j)§</v>
          </cell>
          <cell r="C1899">
            <v>-150.99987499999997</v>
          </cell>
        </row>
        <row r="1900">
          <cell r="B1900" t="str">
            <v>§CLOTUREFEVRIER§YF.POTPSY.I01.41§THOMAS Nathalie A129680§§SCR actuel (€)§</v>
          </cell>
          <cell r="C1900">
            <v>431</v>
          </cell>
        </row>
        <row r="1901">
          <cell r="B1901" t="str">
            <v>§CLOTUREFEVRIER§YF.POTPSY.I01.41§TOURRE Coralie A168646§§GCM§</v>
          </cell>
          <cell r="C1901" t="str">
            <v>EC03</v>
          </cell>
        </row>
        <row r="1902">
          <cell r="B1902" t="str">
            <v>§CLOTUREFEVRIER§YF.POTPSY.I01.41§TOURRE Coralie A168646§= 2013/02§Ajustement avenants (h*j)§</v>
          </cell>
          <cell r="C1902">
            <v>-177.000125</v>
          </cell>
        </row>
        <row r="1903">
          <cell r="B1903" t="str">
            <v>§CLOTUREFEVRIER§YF.POTPSY.I01.41§TOURRE Coralie A168646§§SCR actuel (€)§</v>
          </cell>
          <cell r="C1903">
            <v>294</v>
          </cell>
        </row>
        <row r="1904">
          <cell r="B1904" t="str">
            <v>§CLOTUREFEVRIER§YF.POTPSY.I01.41§TOURRE Coralie A168646§§% Affect. projet (défaut)§</v>
          </cell>
          <cell r="C1904">
            <v>0.5</v>
          </cell>
        </row>
        <row r="1905">
          <cell r="B1905" t="str">
            <v>§AvantClotureMars§YF.POTPSY.I01.30§AGREBI Brahim A122875§§% Affect. projet (défaut)§</v>
          </cell>
          <cell r="C1905">
            <v>0</v>
          </cell>
        </row>
        <row r="1906">
          <cell r="B1906" t="str">
            <v>§AvantClotureMars§YF.POTPSY.I01.30§AVIGNON Gilles A109980§= 2013/03§Ajustement avenants (h*j)§</v>
          </cell>
          <cell r="C1906">
            <v>-243.5</v>
          </cell>
        </row>
        <row r="1907">
          <cell r="B1907" t="str">
            <v>§AvantClotureMars§YF.POTPSY.I01.30§AVIGNON Gilles A109980§§% Affect. projet (défaut)§</v>
          </cell>
          <cell r="C1907">
            <v>0</v>
          </cell>
        </row>
        <row r="1908">
          <cell r="B1908" t="str">
            <v>§AvantClotureMars§YF.POTPSY.I01.30§AZZOUZ Hacene A503508§= 2013/03§Ajustement avenants (h*j)§</v>
          </cell>
          <cell r="C1908">
            <v>154.99962499999992</v>
          </cell>
        </row>
        <row r="1909">
          <cell r="B1909" t="str">
            <v>§AvantClotureMars§YF.POTPSY.I01.30§BERNOS Laurent A159160§= 2013/03§Ajustement avenants (h*j)§</v>
          </cell>
          <cell r="C1909">
            <v>-486.25</v>
          </cell>
        </row>
        <row r="1910">
          <cell r="B1910" t="str">
            <v>§AvantClotureMars§YF.POTPSY.I01.30§BERNOS Laurent A159160§§% Affect. projet (défaut)§</v>
          </cell>
          <cell r="C1910">
            <v>0</v>
          </cell>
        </row>
        <row r="1911">
          <cell r="B1911" t="str">
            <v>§AvantClotureMars§YF.POTPSY.I01.30§BETTEKA Baya A506299§= 2013/03§Ajustement avenants (h*j)§</v>
          </cell>
          <cell r="C1911">
            <v>-136.99974999999995</v>
          </cell>
        </row>
        <row r="1912">
          <cell r="B1912" t="str">
            <v>§AvantClotureMars§YF.POTPSY.I01.30§BETTEKA Baya A506299§§% Affect. projet (défaut)§</v>
          </cell>
          <cell r="C1912">
            <v>0</v>
          </cell>
        </row>
        <row r="1913">
          <cell r="B1913" t="str">
            <v>§AvantClotureMars§YF.POTPSY.I01.30§CABROL Ghislain A167946§= 2013/03§Ajustement avenants (h*j)§</v>
          </cell>
          <cell r="C1913">
            <v>81.450000000000017</v>
          </cell>
        </row>
        <row r="1914">
          <cell r="B1914" t="str">
            <v>§AvantClotureMars§YF.POTPSY.I01.30§CABROL Ghislain A167946§§% Affect. projet (défaut)§</v>
          </cell>
          <cell r="C1914">
            <v>0.8</v>
          </cell>
        </row>
        <row r="1915">
          <cell r="B1915" t="str">
            <v>§AvantClotureMars§YF.POTPSY.I01.30§CAILLAVET Naguy A526266§= 2013/03§Ajustement avenants (h*j)§</v>
          </cell>
          <cell r="C1915">
            <v>59.999874999999975</v>
          </cell>
        </row>
        <row r="1916">
          <cell r="B1916" t="str">
            <v>§AvantClotureMars§YF.POTPSY.I01.30§CAILLAVET Naguy A526266§§SCR actuel (€)§</v>
          </cell>
          <cell r="C1916">
            <v>0</v>
          </cell>
        </row>
        <row r="1917">
          <cell r="B1917" t="str">
            <v>§AvantClotureMars§YF.POTPSY.I01.30§CAILLAVET Naguy A526266§§% Affect. projet (défaut)§</v>
          </cell>
          <cell r="C1917">
            <v>1</v>
          </cell>
        </row>
        <row r="1918">
          <cell r="B1918" t="str">
            <v>§AvantClotureMars§YF.POTPSY.I01.30§CAIZERGUES Jerome A510561§= 2013/03§Ajustement avenants (h*j)§</v>
          </cell>
          <cell r="C1918">
            <v>168.44987500000002</v>
          </cell>
        </row>
        <row r="1919">
          <cell r="B1919" t="str">
            <v>§AvantClotureMars§YF.POTPSY.I01.30§CALVETE Evann A212587§= 2013/03§Ajustement avenants (h*j)§</v>
          </cell>
          <cell r="C1919">
            <v>-259.00012500000003</v>
          </cell>
        </row>
        <row r="1920">
          <cell r="B1920" t="str">
            <v>§AvantClotureMars§YF.POTPSY.I01.30§CALVETE Evann A212587§§% Affect. projet (défaut)§</v>
          </cell>
          <cell r="C1920">
            <v>0</v>
          </cell>
        </row>
        <row r="1921">
          <cell r="B1921" t="str">
            <v>§AvantClotureMars§YF.POTPSY.I01.30§CHASSARY Clement A212588§= 2013/03§Ajustement avenants (h*j)§</v>
          </cell>
          <cell r="C1921">
            <v>-7.7501249999999686</v>
          </cell>
        </row>
        <row r="1922">
          <cell r="B1922" t="str">
            <v>§AvantClotureMars§YF.POTPSY.I01.30§CHASSARY Clement A212588§§% Affect. projet (défaut)§</v>
          </cell>
          <cell r="C1922">
            <v>0</v>
          </cell>
        </row>
        <row r="1923">
          <cell r="B1923" t="str">
            <v>§AvantClotureMars§YF.POTPSY.I01.30§CHIDMI HacÃ¨ne A526268§= 2013/03§Ajustement avenants (h*j)§</v>
          </cell>
          <cell r="C1923">
            <v>55.999874999999975</v>
          </cell>
        </row>
        <row r="1924">
          <cell r="B1924" t="str">
            <v>§AvantClotureMars§YF.POTPSY.I01.30§CHIDMI HacÃ¨ne A526268§§SCR actuel (€)§</v>
          </cell>
          <cell r="C1924">
            <v>0</v>
          </cell>
        </row>
        <row r="1925">
          <cell r="B1925" t="str">
            <v>§AvantClotureMars§YF.POTPSY.I01.30§CHIDMI HacÃ¨ne A526268§§% Affect. projet (défaut)§</v>
          </cell>
          <cell r="C1925">
            <v>1</v>
          </cell>
        </row>
        <row r="1926">
          <cell r="B1926" t="str">
            <v>§AvantClotureMars§YF.POTPSY.I01.30§COSSON Remi A147252§= 2013/03§Ajustement avenants (h*j)§</v>
          </cell>
          <cell r="C1926">
            <v>164.49962499999992</v>
          </cell>
        </row>
        <row r="1927">
          <cell r="B1927" t="str">
            <v>§AvantClotureMars§YF.POTPSY.I01.30§CRAMPON Adrien A177793§= 2013/03§Ajustement avenants (h*j)§</v>
          </cell>
          <cell r="C1927">
            <v>-213.10000000000005</v>
          </cell>
        </row>
        <row r="1928">
          <cell r="B1928" t="str">
            <v>§AvantClotureMars§YF.POTPSY.I01.30§CRAMPON Adrien A177793§§% Affect. projet (défaut)§</v>
          </cell>
          <cell r="C1928">
            <v>0</v>
          </cell>
        </row>
        <row r="1929">
          <cell r="B1929" t="str">
            <v>§AvantClotureMars§YF.POTPSY.I01.30§DARDAUD Alexandre A128252§= 2013/03§Ajustement avenants (h*j)§</v>
          </cell>
          <cell r="C1929">
            <v>-633.24999999999966</v>
          </cell>
        </row>
        <row r="1930">
          <cell r="B1930" t="str">
            <v>§AvantClotureMars§YF.POTPSY.I01.30§DELAHOUSSE Xavier A135505§= 2013/03§Ajustement avenants (h*j)§</v>
          </cell>
          <cell r="C1930">
            <v>-31.499750000000006</v>
          </cell>
        </row>
        <row r="1931">
          <cell r="B1931" t="str">
            <v>§AvantClotureMars§YF.POTPSY.I01.30§DELAHOUSSE Xavier A135505§§% Affect. projet (défaut)§</v>
          </cell>
          <cell r="C1931">
            <v>0</v>
          </cell>
        </row>
        <row r="1932">
          <cell r="B1932" t="str">
            <v>§AvantClotureMars§YF.POTPSY.I01.30§DENYSIAK Christophe A167776§= 2013/03§Ajustement avenants (h*j)§</v>
          </cell>
          <cell r="C1932">
            <v>-260.00024999999999</v>
          </cell>
        </row>
        <row r="1933">
          <cell r="B1933" t="str">
            <v>§AvantClotureMars§YF.POTPSY.I01.30§DENYSIAK Christophe A167776§§% Affect. projet (défaut)§</v>
          </cell>
          <cell r="C1933">
            <v>0</v>
          </cell>
        </row>
        <row r="1934">
          <cell r="B1934" t="str">
            <v>§AvantClotureMars§YF.POTPSY.I01.30§DUBOIS Sebastien A129460§= 2013/03§Ajustement avenants (h*j)§</v>
          </cell>
          <cell r="C1934">
            <v>-256.99987499999997</v>
          </cell>
        </row>
        <row r="1935">
          <cell r="B1935" t="str">
            <v>§AvantClotureMars§YF.POTPSY.I01.30§DUBOIS Sebastien A129460§§% Affect. projet (défaut)§</v>
          </cell>
          <cell r="C1935">
            <v>0</v>
          </cell>
        </row>
        <row r="1936">
          <cell r="B1936" t="str">
            <v>§AvantClotureMars§YF.POTPSY.I01.30§ELBAZ David FR10734§= 2013/03§Ajustement avenants (h*j)§</v>
          </cell>
          <cell r="C1936">
            <v>-503.49987499999997</v>
          </cell>
        </row>
        <row r="1937">
          <cell r="B1937" t="str">
            <v>§AvantClotureMars§YF.POTPSY.I01.30§ELBAZ David FR10734§§% Affect. projet (défaut)§</v>
          </cell>
          <cell r="C1937">
            <v>0.5</v>
          </cell>
        </row>
        <row r="1938">
          <cell r="B1938" t="str">
            <v>§AvantClotureMars§YF.POTPSY.I01.30§FRANSE Harold FR25934§= 2013/03§Ajustement avenants (h*j)§</v>
          </cell>
          <cell r="C1938">
            <v>168.49962499999992</v>
          </cell>
        </row>
        <row r="1939">
          <cell r="B1939" t="str">
            <v>§AvantClotureMars§YF.POTPSY.I01.30§GONZALEZ Bruno S228413§= 2013/03§Ajustement avenants (h*j)§</v>
          </cell>
          <cell r="C1939">
            <v>89.75</v>
          </cell>
        </row>
        <row r="1940">
          <cell r="B1940" t="str">
            <v>§AvantClotureMars§YF.POTPSY.I01.30§GONZALEZ Bruno S228413§§% Affect. projet (défaut)§</v>
          </cell>
          <cell r="C1940">
            <v>0.4</v>
          </cell>
        </row>
        <row r="1941">
          <cell r="B1941" t="str">
            <v>§AvantClotureMars§YF.POTPSY.I01.30§GRIGNON Isabelle A118469§= 2013/03§Ajustement avenants (h*j)§</v>
          </cell>
          <cell r="C1941">
            <v>157.74962499999992</v>
          </cell>
        </row>
        <row r="1942">
          <cell r="B1942" t="str">
            <v>§AvantClotureMars§YF.POTPSY.I01.30§GUERIN Sebastien A516263§= 2013/03§Ajustement avenants (h*j)§</v>
          </cell>
          <cell r="C1942">
            <v>-469.5</v>
          </cell>
        </row>
        <row r="1943">
          <cell r="B1943" t="str">
            <v>§AvantClotureMars§YF.POTPSY.I01.30§HAMON Brieux FR23252§= 2013/03§Ajustement avenants (h*j)§</v>
          </cell>
          <cell r="C1943">
            <v>-108</v>
          </cell>
        </row>
        <row r="1944">
          <cell r="B1944" t="str">
            <v>§AvantClotureMars§YF.POTPSY.I01.30§HAMON Brieux FR23252§§% Affect. projet (défaut)§</v>
          </cell>
          <cell r="C1944">
            <v>0</v>
          </cell>
        </row>
        <row r="1945">
          <cell r="B1945" t="str">
            <v>§AvantClotureMars§YF.POTPSY.I01.30§HODIN Alan A149920§= 2013/03§Ajustement avenants (h*j)§</v>
          </cell>
          <cell r="C1945">
            <v>-41.999875000000031</v>
          </cell>
        </row>
        <row r="1946">
          <cell r="B1946" t="str">
            <v>§AvantClotureMars§YF.POTPSY.I01.30§HODIN Alan A149920§§% Affect. projet (défaut)§</v>
          </cell>
          <cell r="C1946">
            <v>0</v>
          </cell>
        </row>
        <row r="1947">
          <cell r="B1947" t="str">
            <v>§AvantClotureMars§YF.POTPSY.I01.30§JOLIVET Mickael A524505§= 2013/03§Ajustement avenants (h*j)§</v>
          </cell>
          <cell r="C1947">
            <v>-257</v>
          </cell>
        </row>
        <row r="1948">
          <cell r="B1948" t="str">
            <v>§AvantClotureMars§YF.POTPSY.I01.30§JOLIVET Mickael A524505§§% Affect. projet (défaut)§</v>
          </cell>
          <cell r="C1948">
            <v>0</v>
          </cell>
        </row>
        <row r="1949">
          <cell r="B1949" t="str">
            <v>§AvantClotureMars§YF.POTPSY.I01.30§KHABER Reda FR21950§= 2013/03§Ajustement avenants (h*j)§</v>
          </cell>
          <cell r="C1949">
            <v>163.49962499999992</v>
          </cell>
        </row>
        <row r="1950">
          <cell r="B1950" t="str">
            <v>§AvantClotureMars§YF.POTPSY.I01.30§LALUE Jerome FR25974§= 2013/03§Ajustement avenants (h*j)§</v>
          </cell>
          <cell r="C1950">
            <v>-22.999750000000006</v>
          </cell>
        </row>
        <row r="1951">
          <cell r="B1951" t="str">
            <v>§AvantClotureMars§YF.POTPSY.I01.30§LAMTOUNI Oussama A526474§§GCM§</v>
          </cell>
          <cell r="C1951" t="str">
            <v>EC02</v>
          </cell>
        </row>
        <row r="1952">
          <cell r="B1952" t="str">
            <v>§AvantClotureMars§YF.POTPSY.I01.30§LAMTOUNI Oussama A526474§= 2013/03§Ajustement avenants (h*j)§</v>
          </cell>
          <cell r="C1952">
            <v>-0.5</v>
          </cell>
        </row>
        <row r="1953">
          <cell r="B1953" t="str">
            <v>§AvantClotureMars§YF.POTPSY.I01.30§LAMTOUNI Oussama A526474§§SCR actuel (€)§</v>
          </cell>
          <cell r="C1953">
            <v>293</v>
          </cell>
        </row>
        <row r="1954">
          <cell r="B1954" t="str">
            <v>§AvantClotureMars§YF.POTPSY.I01.30§LE NAOUR Herve A118675§= 2013/03§Ajustement avenants (h*j)§</v>
          </cell>
          <cell r="C1954">
            <v>-250.00050000000005</v>
          </cell>
        </row>
        <row r="1955">
          <cell r="B1955" t="str">
            <v>§AvantClotureMars§YF.POTPSY.I01.30§LE NAOUR Herve A118675§§% Affect. projet (défaut)§</v>
          </cell>
          <cell r="C1955">
            <v>0</v>
          </cell>
        </row>
        <row r="1956">
          <cell r="B1956" t="str">
            <v>§AvantClotureMars§YF.POTPSY.I01.30§LEBIED Taoufik A526286§= 2013/03§Ajustement avenants (h*j)§</v>
          </cell>
          <cell r="C1956">
            <v>-316</v>
          </cell>
        </row>
        <row r="1957">
          <cell r="B1957" t="str">
            <v>§AvantClotureMars§YF.POTPSY.I01.30§LEBIED Taoufik A526286§§% Affect. projet (défaut)§</v>
          </cell>
          <cell r="C1957">
            <v>0.8</v>
          </cell>
        </row>
        <row r="1958">
          <cell r="B1958" t="str">
            <v>§AvantClotureMars§YF.POTPSY.I01.30§MIANET Christian A205123§= 2013/03§Ajustement avenants (h*j)§</v>
          </cell>
          <cell r="C1958">
            <v>-102</v>
          </cell>
        </row>
        <row r="1959">
          <cell r="B1959" t="str">
            <v>§AvantClotureMars§YF.POTPSY.I01.30§MIANET Christian A205123§§% Affect. projet (défaut)§</v>
          </cell>
          <cell r="C1959">
            <v>0</v>
          </cell>
        </row>
        <row r="1960">
          <cell r="B1960" t="str">
            <v>§AvantClotureMars§YF.POTPSY.I01.30§MOCELLIN Katia A109003§= 2013/03§Ajustement avenants (h*j)§</v>
          </cell>
          <cell r="C1960">
            <v>-367.5</v>
          </cell>
        </row>
        <row r="1961">
          <cell r="B1961" t="str">
            <v>§AvantClotureMars§YF.POTPSY.I01.30§NDJOMO KOUAMOU Jean-philippe A528528§= 2013/03§Ajustement avenants (h*j)§</v>
          </cell>
          <cell r="C1961">
            <v>82</v>
          </cell>
        </row>
        <row r="1962">
          <cell r="B1962" t="str">
            <v>§AvantClotureMars§YF.POTPSY.I01.30§PAUL Pascal A526270§= 2013/03§Ajustement avenants (h*j)§</v>
          </cell>
          <cell r="C1962">
            <v>52.999874999999975</v>
          </cell>
        </row>
        <row r="1963">
          <cell r="B1963" t="str">
            <v>§AvantClotureMars§YF.POTPSY.I01.30§PAUL Pascal A526270§§SCR actuel (€)§</v>
          </cell>
          <cell r="C1963">
            <v>0</v>
          </cell>
        </row>
        <row r="1964">
          <cell r="B1964" t="str">
            <v>§AvantClotureMars§YF.POTPSY.I01.30§PAUL Pascal A526270§§% Affect. projet (défaut)§</v>
          </cell>
          <cell r="C1964">
            <v>1</v>
          </cell>
        </row>
        <row r="1965">
          <cell r="B1965" t="str">
            <v>§AvantClotureMars§YF.POTPSY.I01.30§PERE Alexandre A176226§= 2013/03§Ajustement avenants (h*j)§</v>
          </cell>
          <cell r="C1965">
            <v>-252.00000000000006</v>
          </cell>
        </row>
        <row r="1966">
          <cell r="B1966" t="str">
            <v>§AvantClotureMars§YF.POTPSY.I01.30§PERE Alexandre A176226§§% Affect. projet (défaut)§</v>
          </cell>
          <cell r="C1966">
            <v>0</v>
          </cell>
        </row>
        <row r="1967">
          <cell r="B1967" t="str">
            <v>§AvantClotureMars§YF.POTPSY.I01.30§PETIOT Florent A139504§= 2013/03§Ajustement avenants (h*j)§</v>
          </cell>
          <cell r="C1967">
            <v>-255.5</v>
          </cell>
        </row>
        <row r="1968">
          <cell r="B1968" t="str">
            <v>§AvantClotureMars§YF.POTPSY.I01.30§PETIOT Florent A139504§§% Affect. projet (défaut)§</v>
          </cell>
          <cell r="C1968">
            <v>0</v>
          </cell>
        </row>
        <row r="1969">
          <cell r="B1969" t="str">
            <v>§AvantClotureMars§YF.POTPSY.I01.30§PEUCH Julien A187358§= 2013/03§Ajustement avenants (h*j)§</v>
          </cell>
          <cell r="C1969">
            <v>-123</v>
          </cell>
        </row>
        <row r="1970">
          <cell r="B1970" t="str">
            <v>§AvantClotureMars§YF.POTPSY.I01.30§PEUCH Julien A187358§§% Affect. projet (défaut)§</v>
          </cell>
          <cell r="C1970">
            <v>0.5</v>
          </cell>
        </row>
        <row r="1971">
          <cell r="B1971" t="str">
            <v>§AvantClotureMars§YF.POTPSY.I01.30§POK Vissakh A159306§= 2013/03§Ajustement avenants (h*j)§</v>
          </cell>
          <cell r="C1971">
            <v>-64.00062500000007</v>
          </cell>
        </row>
        <row r="1972">
          <cell r="B1972" t="str">
            <v>§AvantClotureMars§YF.POTPSY.I01.30§POK Vissakh A159306§§% Affect. projet (défaut)§</v>
          </cell>
          <cell r="C1972">
            <v>0.05</v>
          </cell>
        </row>
        <row r="1973">
          <cell r="B1973" t="str">
            <v>§AvantClotureMars§YF.POTPSY.I01.30§PUYOL Francois A156862§= 2013/03§Ajustement avenants (h*j)§</v>
          </cell>
          <cell r="C1973">
            <v>-251.25</v>
          </cell>
        </row>
        <row r="1974">
          <cell r="B1974" t="str">
            <v>§AvantClotureMars§YF.POTPSY.I01.30§PUYOL Francois A156862§§% Affect. projet (défaut)§</v>
          </cell>
          <cell r="C1974">
            <v>0</v>
          </cell>
        </row>
        <row r="1975">
          <cell r="B1975" t="str">
            <v>§AvantClotureMars§YF.POTPSY.I01.30§RAFFIN David A126760§= 2013/03§Ajustement avenants (h*j)§</v>
          </cell>
          <cell r="C1975">
            <v>-78.5</v>
          </cell>
        </row>
        <row r="1976">
          <cell r="B1976" t="str">
            <v>§AvantClotureMars§YF.POTPSY.I01.30§RAFFIN David A126760§§% Affect. projet (défaut)§</v>
          </cell>
          <cell r="C1976">
            <v>0.3</v>
          </cell>
        </row>
        <row r="1977">
          <cell r="B1977" t="str">
            <v>§AvantClotureMars§YF.POTPSY.I01.30§RAKOTONIRAINY Ranto A504898§= 2013/03§Ajustement avenants (h*j)§</v>
          </cell>
          <cell r="C1977">
            <v>-223.00012500000008</v>
          </cell>
        </row>
        <row r="1978">
          <cell r="B1978" t="str">
            <v>§AvantClotureMars§YF.POTPSY.I01.30§RAKOTONIRAINY Ranto A504898§§% Affect. projet (défaut)§</v>
          </cell>
          <cell r="C1978">
            <v>0</v>
          </cell>
        </row>
        <row r="1979">
          <cell r="B1979" t="str">
            <v>§AvantClotureMars§YF.POTPSY.I01.30§RAYNARD Thomas A526263§= 2013/03§Ajustement avenants (h*j)§</v>
          </cell>
          <cell r="C1979">
            <v>41.499874999999975</v>
          </cell>
        </row>
        <row r="1980">
          <cell r="B1980" t="str">
            <v>§AvantClotureMars§YF.POTPSY.I01.30§RAYNARD Thomas A526263§§SCR actuel (€)§</v>
          </cell>
          <cell r="C1980">
            <v>0</v>
          </cell>
        </row>
        <row r="1981">
          <cell r="B1981" t="str">
            <v>§AvantClotureMars§YF.POTPSY.I01.30§RAYNARD Thomas A526263§§% Affect. projet (défaut)§</v>
          </cell>
          <cell r="C1981">
            <v>1</v>
          </cell>
        </row>
        <row r="1982">
          <cell r="B1982" t="str">
            <v>§AvantClotureMars§YF.POTPSY.I01.30§REMMIDE Philippe A158498§§% Affect. projet (défaut)§</v>
          </cell>
          <cell r="C1982">
            <v>0</v>
          </cell>
        </row>
        <row r="1983">
          <cell r="B1983" t="str">
            <v>§AvantClotureMars§YF.POTPSY.I01.30§RENARD Damien A526271§= 2013/03§Ajustement avenants (h*j)§</v>
          </cell>
          <cell r="C1983">
            <v>-170.5</v>
          </cell>
        </row>
        <row r="1984">
          <cell r="B1984" t="str">
            <v>§AvantClotureMars§YF.POTPSY.I01.30§ROCHER Cecile A144431§= 2013/03§Ajustement avenants (h*j)§</v>
          </cell>
          <cell r="C1984">
            <v>-255.00012500000003</v>
          </cell>
        </row>
        <row r="1985">
          <cell r="B1985" t="str">
            <v>§AvantClotureMars§YF.POTPSY.I01.30§ROCHER Cecile A144431§§% Affect. projet (défaut)§</v>
          </cell>
          <cell r="C1985">
            <v>0</v>
          </cell>
        </row>
        <row r="1986">
          <cell r="B1986" t="str">
            <v>§AvantClotureMars§YF.POTPSY.I01.30§TALLON Michel A135366§= 2013/03§Ajustement avenants (h*j)§</v>
          </cell>
          <cell r="C1986">
            <v>-252.49987499999997</v>
          </cell>
        </row>
        <row r="1987">
          <cell r="B1987" t="str">
            <v>§AvantClotureMars§YF.POTPSY.I01.30§TALLON Michel A135366§§% Affect. projet (défaut)§</v>
          </cell>
          <cell r="C1987">
            <v>0</v>
          </cell>
        </row>
        <row r="1988">
          <cell r="B1988" t="str">
            <v>§AvantClotureMars§YF.POTPSY.I01.30§THEPAULT Ingrid A177077§= 2013/03§Ajustement avenants (h*j)§</v>
          </cell>
          <cell r="C1988">
            <v>-251.99987500000003</v>
          </cell>
        </row>
        <row r="1989">
          <cell r="B1989" t="str">
            <v>§AvantClotureMars§YF.POTPSY.I01.30§THEPAULT Ingrid A177077§§% Affect. projet (défaut)§</v>
          </cell>
          <cell r="C1989">
            <v>0</v>
          </cell>
        </row>
        <row r="1990">
          <cell r="B1990" t="str">
            <v>§AvantClotureMars§YF.POTPSY.I01.30§THEPAULT Mikael A207232§= 2013/03§Ajustement avenants (h*j)§</v>
          </cell>
          <cell r="C1990">
            <v>-382</v>
          </cell>
        </row>
        <row r="1991">
          <cell r="B1991" t="str">
            <v>§AvantClotureMars§YF.POTPSY.I01.30§THEPAULT Mikael A207232§§% Affect. projet (défaut)§</v>
          </cell>
          <cell r="C1991">
            <v>0</v>
          </cell>
        </row>
        <row r="1992">
          <cell r="B1992" t="str">
            <v>§AvantClotureMars§YF.POTPSY.I01.30§THOMAS Nathalie A129680§§GCM§</v>
          </cell>
          <cell r="C1992" t="str">
            <v>EC06</v>
          </cell>
        </row>
        <row r="1993">
          <cell r="B1993" t="str">
            <v>§AvantClotureMars§YF.POTPSY.I01.30§THOMAS Nathalie A129680§= 2013/03§Ajustement avenants (h*j)§</v>
          </cell>
          <cell r="C1993">
            <v>-521</v>
          </cell>
        </row>
        <row r="1994">
          <cell r="B1994" t="str">
            <v>§AvantClotureMars§YF.POTPSY.I01.30§THOMAS Nathalie A129680§§SCR actuel (€)§</v>
          </cell>
          <cell r="C1994">
            <v>466</v>
          </cell>
        </row>
        <row r="1995">
          <cell r="B1995" t="str">
            <v>§AvantClotureMars§YF.POTPSY.I01.30§THOMAS Nathalie A129680§§% Affect. projet (défaut)§</v>
          </cell>
          <cell r="C1995">
            <v>0</v>
          </cell>
        </row>
        <row r="1996">
          <cell r="B1996" t="str">
            <v>§AvantClotureMars§YF.POTPSY.I01.30§TIBLE Stephane S227175§= 2013/03§Ajustement avenants (h*j)§</v>
          </cell>
          <cell r="C1996">
            <v>123.001</v>
          </cell>
        </row>
        <row r="1997">
          <cell r="B1997" t="str">
            <v>§AvantClotureMars§YF.POTPSY.I01.30§TOURRE Coralie A168646§§GCM§</v>
          </cell>
          <cell r="C1997" t="str">
            <v>EC03</v>
          </cell>
        </row>
        <row r="1998">
          <cell r="B1998" t="str">
            <v>§AvantClotureMars§YF.POTPSY.I01.30§TOURRE Coralie A168646§= 2013/03§Ajustement avenants (h*j)§</v>
          </cell>
          <cell r="C1998">
            <v>-66.000375000000076</v>
          </cell>
        </row>
        <row r="1999">
          <cell r="B1999" t="str">
            <v>§AvantClotureMars§YF.POTPSY.I01.30§TOURRE Coralie A168646§§SCR actuel (€)§</v>
          </cell>
          <cell r="C1999">
            <v>329</v>
          </cell>
        </row>
        <row r="2000">
          <cell r="B2000" t="str">
            <v>§AvantClotureMars§YF.POTPSY.I01.30§TOURRE Coralie A168646§§% Affect. projet (défaut)§</v>
          </cell>
          <cell r="C2000">
            <v>0.3</v>
          </cell>
        </row>
        <row r="2001">
          <cell r="B2001" t="str">
            <v>§AvantClotureMars§YF.POTPSY.I01.30§VAN DER VOORT Sylvie FR02931§= 2013/03§Ajustement avenants (h*j)§</v>
          </cell>
          <cell r="C2001">
            <v>-5.0001250000000255</v>
          </cell>
        </row>
        <row r="2002">
          <cell r="B2002" t="str">
            <v>§AvantClotureMars§YF.POTPSY.I01.30§VANNAXAY Inthalang thao A124118§= 2013/03§Ajustement avenants (h*j)§</v>
          </cell>
          <cell r="C2002">
            <v>-23.999999999999943</v>
          </cell>
        </row>
        <row r="2003">
          <cell r="B2003" t="str">
            <v>§AvantClotureMars§YF.POTPSY.I01.30§VANNAXAY Inthalang thao A124118§§% Affect. projet (défaut)§</v>
          </cell>
          <cell r="C2003">
            <v>0</v>
          </cell>
        </row>
        <row r="2004">
          <cell r="B2004" t="str">
            <v>§AvantClotureMars§YF.POTPSY.I01.31§AVIGNON Gilles A109980§= 2013/03§Ajustement avenants (h*j)§</v>
          </cell>
          <cell r="C2004">
            <v>-385.00012500000014</v>
          </cell>
        </row>
        <row r="2005">
          <cell r="B2005" t="str">
            <v>§AvantClotureMars§YF.POTPSY.I01.31§AVIGNON Gilles A109980§§% Affect. projet (défaut)§</v>
          </cell>
          <cell r="C2005">
            <v>0</v>
          </cell>
        </row>
        <row r="2006">
          <cell r="B2006" t="str">
            <v>§AvantClotureMars§YF.POTPSY.I01.31§BECQUART Gregory A180442§= 2013/03§Ajustement avenants (h*j)§</v>
          </cell>
          <cell r="C2006">
            <v>-110.49987499999997</v>
          </cell>
        </row>
        <row r="2007">
          <cell r="B2007" t="str">
            <v>§AvantClotureMars§YF.POTPSY.I01.31§BENANI Soleiman A182161§= 2013/03§Ajustement avenants (h*j)§</v>
          </cell>
          <cell r="C2007">
            <v>-49</v>
          </cell>
        </row>
        <row r="2008">
          <cell r="B2008" t="str">
            <v>§AvantClotureMars§YF.POTPSY.I01.31§BENANI Soleiman A182161§§% Affect. projet (défaut)§</v>
          </cell>
          <cell r="C2008">
            <v>0</v>
          </cell>
        </row>
        <row r="2009">
          <cell r="B2009" t="str">
            <v>§AvantClotureMars§YF.POTPSY.I01.31§BERNOS Laurent A159160§= 2013/03§Ajustement avenants (h*j)§</v>
          </cell>
          <cell r="C2009">
            <v>-320.5</v>
          </cell>
        </row>
        <row r="2010">
          <cell r="B2010" t="str">
            <v>§AvantClotureMars§YF.POTPSY.I01.31§BERNOS Laurent A159160§§% Affect. projet (défaut)§</v>
          </cell>
          <cell r="C2010">
            <v>0</v>
          </cell>
        </row>
        <row r="2011">
          <cell r="B2011" t="str">
            <v>§AvantClotureMars§YF.POTPSY.I01.31§CABROL Ghislain A167946§§GCM§</v>
          </cell>
          <cell r="C2011" t="str">
            <v>PM05</v>
          </cell>
        </row>
        <row r="2012">
          <cell r="B2012" t="str">
            <v>§AvantClotureMars§YF.POTPSY.I01.31§CABROL Ghislain A167946§= 2013/03§Ajustement avenants (h*j)§</v>
          </cell>
          <cell r="C2012">
            <v>-250.70012500000001</v>
          </cell>
        </row>
        <row r="2013">
          <cell r="B2013" t="str">
            <v>§AvantClotureMars§YF.POTPSY.I01.31§CABROL Ghislain A167946§§SCR actuel (€)§</v>
          </cell>
          <cell r="C2013">
            <v>380</v>
          </cell>
        </row>
        <row r="2014">
          <cell r="B2014" t="str">
            <v>§AvantClotureMars§YF.POTPSY.I01.31§CABROL Ghislain A167946§§% Affect. projet (défaut)§</v>
          </cell>
          <cell r="C2014">
            <v>0.1</v>
          </cell>
        </row>
        <row r="2015">
          <cell r="B2015" t="str">
            <v>§AvantClotureMars§YF.POTPSY.I01.31§CAIZERGUES Jerome A510561§= 2013/03§Ajustement avenants (h*j)§</v>
          </cell>
          <cell r="C2015">
            <v>-52</v>
          </cell>
        </row>
        <row r="2016">
          <cell r="B2016" t="str">
            <v>§AvantClotureMars§YF.POTPSY.I01.31§CAIZERGUES Jerome A510561§§% Affect. projet (défaut)§</v>
          </cell>
          <cell r="C2016">
            <v>0</v>
          </cell>
        </row>
        <row r="2017">
          <cell r="B2017" t="str">
            <v>§AvantClotureMars§YF.POTPSY.I01.31§CHASSARY Clement A212588§= 2013/03§Ajustement avenants (h*j)§</v>
          </cell>
          <cell r="C2017">
            <v>-296.5</v>
          </cell>
        </row>
        <row r="2018">
          <cell r="B2018" t="str">
            <v>§AvantClotureMars§YF.POTPSY.I01.31§CHASSARY Clement A212588§§% Affect. projet (défaut)§</v>
          </cell>
          <cell r="C2018">
            <v>0</v>
          </cell>
        </row>
        <row r="2019">
          <cell r="B2019" t="str">
            <v>§AvantClotureMars§YF.POTPSY.I01.31§CHIHAIB Souhail A171841§= 2013/03§Ajustement avenants (h*j)§</v>
          </cell>
          <cell r="C2019">
            <v>-378.00012500000003</v>
          </cell>
        </row>
        <row r="2020">
          <cell r="B2020" t="str">
            <v>§AvantClotureMars§YF.POTPSY.I01.31§GONZALEZ Bruno S228413§= 2013/03§Ajustement avenants (h*j)§</v>
          </cell>
          <cell r="C2020">
            <v>-220.74987499999997</v>
          </cell>
        </row>
        <row r="2021">
          <cell r="B2021" t="str">
            <v>§AvantClotureMars§YF.POTPSY.I01.31§GONZALEZ Bruno S228413§§% Affect. projet (défaut)§</v>
          </cell>
          <cell r="C2021">
            <v>0.1</v>
          </cell>
        </row>
        <row r="2022">
          <cell r="B2022" t="str">
            <v>§AvantClotureMars§YF.POTPSY.I01.31§HAMON Brieux FR23252§= 2013/03§Ajustement avenants (h*j)§</v>
          </cell>
          <cell r="C2022">
            <v>-152.00024999999997</v>
          </cell>
        </row>
        <row r="2023">
          <cell r="B2023" t="str">
            <v>§AvantClotureMars§YF.POTPSY.I01.31§HAMON Brieux FR23252§§% Affect. projet (défaut)§</v>
          </cell>
          <cell r="C2023">
            <v>0</v>
          </cell>
        </row>
        <row r="2024">
          <cell r="B2024" t="str">
            <v>§AvantClotureMars§YF.POTPSY.I01.31§HOSPITAL Philippe S243295§= 2013/03§Ajustement avenants (h*j)§</v>
          </cell>
          <cell r="C2024">
            <v>-60</v>
          </cell>
        </row>
        <row r="2025">
          <cell r="B2025" t="str">
            <v>§AvantClotureMars§YF.POTPSY.I01.31§HOSPITAL Philippe S243295§§% Affect. projet (défaut)§</v>
          </cell>
          <cell r="C2025">
            <v>0</v>
          </cell>
        </row>
        <row r="2026">
          <cell r="B2026" t="str">
            <v>§AvantClotureMars§YF.POTPSY.I01.31§INGLEBERT Donald A507721§= 2013/03§Ajustement avenants (h*j)§</v>
          </cell>
          <cell r="C2026">
            <v>-355.00012499999991</v>
          </cell>
        </row>
        <row r="2027">
          <cell r="B2027" t="str">
            <v>§AvantClotureMars§YF.POTPSY.I01.31§INGLEBERT Donald A507721§§% Affect. projet (défaut)§</v>
          </cell>
          <cell r="C2027">
            <v>0</v>
          </cell>
        </row>
        <row r="2028">
          <cell r="B2028" t="str">
            <v>§AvantClotureMars§YF.POTPSY.I01.31§LY Chamroeun FR21016§= 2013/03§Ajustement avenants (h*j)§</v>
          </cell>
          <cell r="C2028">
            <v>-272.99999999999994</v>
          </cell>
        </row>
        <row r="2029">
          <cell r="B2029" t="str">
            <v>§AvantClotureMars§YF.POTPSY.I01.31§LY Chamroeun FR21016§§% Affect. projet (défaut)§</v>
          </cell>
          <cell r="C2029">
            <v>0</v>
          </cell>
        </row>
        <row r="2030">
          <cell r="B2030" t="str">
            <v>§AvantClotureMars§YF.POTPSY.I01.31§MATTHEY Lorena A129793§= 2013/03§Ajustement avenants (h*j)§</v>
          </cell>
          <cell r="C2030">
            <v>48</v>
          </cell>
        </row>
        <row r="2031">
          <cell r="B2031" t="str">
            <v>§AvantClotureMars§YF.POTPSY.I01.31§MATTHEY Lorena A129793§§% Affect. projet (défaut)§</v>
          </cell>
          <cell r="C2031">
            <v>0.5</v>
          </cell>
        </row>
        <row r="2032">
          <cell r="B2032" t="str">
            <v>§AvantClotureMars§YF.POTPSY.I01.31§MIANET Christian A205123§§GCM§</v>
          </cell>
          <cell r="C2032" t="str">
            <v>EC07</v>
          </cell>
        </row>
        <row r="2033">
          <cell r="B2033" t="str">
            <v>§AvantClotureMars§YF.POTPSY.I01.31§MIANET Christian A205123§= 2013/03§Ajustement avenants (h*j)§</v>
          </cell>
          <cell r="C2033">
            <v>-178.5</v>
          </cell>
        </row>
        <row r="2034">
          <cell r="B2034" t="str">
            <v>§AvantClotureMars§YF.POTPSY.I01.31§MIANET Christian A205123§§SCR actuel (€)§</v>
          </cell>
          <cell r="C2034">
            <v>864</v>
          </cell>
        </row>
        <row r="2035">
          <cell r="B2035" t="str">
            <v>§AvantClotureMars§YF.POTPSY.I01.31§MIANET Christian A205123§§% Affect. projet (défaut)§</v>
          </cell>
          <cell r="C2035">
            <v>0.5</v>
          </cell>
        </row>
        <row r="2036">
          <cell r="B2036" t="str">
            <v>§AvantClotureMars§YF.POTPSY.I01.31§PAPIN Jeremy A129681§= 2013/03§Ajustement avenants (h*j)§</v>
          </cell>
          <cell r="C2036">
            <v>-2.2501250000000006</v>
          </cell>
        </row>
        <row r="2037">
          <cell r="B2037" t="str">
            <v>§AvantClotureMars§YF.POTPSY.I01.31§PEUCH Julien A187358§= 2013/03§Ajustement avenants (h*j)§</v>
          </cell>
          <cell r="C2037">
            <v>-121.50012500000008</v>
          </cell>
        </row>
        <row r="2038">
          <cell r="B2038" t="str">
            <v>§AvantClotureMars§YF.POTPSY.I01.31§PEUCH Julien A187358§§% Affect. projet (défaut)§</v>
          </cell>
          <cell r="C2038">
            <v>0.5</v>
          </cell>
        </row>
        <row r="2039">
          <cell r="B2039" t="str">
            <v>§AvantClotureMars§YF.POTPSY.I01.31§POK Vissakh A159306§§GCM§</v>
          </cell>
          <cell r="C2039" t="str">
            <v>EC05</v>
          </cell>
        </row>
        <row r="2040">
          <cell r="B2040" t="str">
            <v>§AvantClotureMars§YF.POTPSY.I01.31§POK Vissakh A159306§= 2013/03§Ajustement avenants (h*j)§</v>
          </cell>
          <cell r="C2040">
            <v>-97.5</v>
          </cell>
        </row>
        <row r="2041">
          <cell r="B2041" t="str">
            <v>§AvantClotureMars§YF.POTPSY.I01.31§POK Vissakh A159306§§SCR actuel (€)§</v>
          </cell>
          <cell r="C2041">
            <v>501</v>
          </cell>
        </row>
        <row r="2042">
          <cell r="B2042" t="str">
            <v>§AvantClotureMars§YF.POTPSY.I01.31§POK Vissakh A159306§§% Affect. projet (défaut)§</v>
          </cell>
          <cell r="C2042">
            <v>0.95</v>
          </cell>
        </row>
        <row r="2043">
          <cell r="B2043" t="str">
            <v>§AvantClotureMars§YF.POTPSY.I01.31§RAFFIN David A126760§= 2013/03§Ajustement avenants (h*j)§</v>
          </cell>
          <cell r="C2043">
            <v>-307.74987500000003</v>
          </cell>
        </row>
        <row r="2044">
          <cell r="B2044" t="str">
            <v>§AvantClotureMars§YF.POTPSY.I01.31§RAFFIN David A126760§§% Affect. projet (défaut)§</v>
          </cell>
          <cell r="C2044">
            <v>0.2</v>
          </cell>
        </row>
        <row r="2045">
          <cell r="B2045" t="str">
            <v>§AvantClotureMars§YF.POTPSY.I01.31§SAQUIA LEKBIRA Nissrine A180449§= 2013/03§Ajustement avenants (h*j)§</v>
          </cell>
          <cell r="C2045">
            <v>-137.99975000000001</v>
          </cell>
        </row>
        <row r="2046">
          <cell r="B2046" t="str">
            <v>§AvantClotureMars§YF.POTPSY.I01.31§SAQUIA LEKBIRA Nissrine A180449§§% Affect. projet (défaut)§</v>
          </cell>
          <cell r="C2046">
            <v>0</v>
          </cell>
        </row>
        <row r="2047">
          <cell r="B2047" t="str">
            <v>§AvantClotureMars§YF.POTPSY.I01.31§SST-DamienRenard§= 2013/03§Ajustement avenants (h*j)§</v>
          </cell>
          <cell r="C2047">
            <v>-8.25</v>
          </cell>
        </row>
        <row r="2048">
          <cell r="B2048" t="str">
            <v>§AvantClotureMars§YF.POTPSY.I01.31§SST-EXPERTTDMS§= 2013/03§Ajustement avenants (h*j)§</v>
          </cell>
          <cell r="C2048">
            <v>-52</v>
          </cell>
        </row>
        <row r="2049">
          <cell r="B2049" t="str">
            <v>§AvantClotureMars§YF.POTPSY.I01.31§TAHTAH Zeina A141827§= 2013/03§Ajustement avenants (h*j)§</v>
          </cell>
          <cell r="C2049">
            <v>-234.00024999999999</v>
          </cell>
        </row>
        <row r="2050">
          <cell r="B2050" t="str">
            <v>§AvantClotureMars§YF.POTPSY.I01.31§TAHTAH Zeina A141827§§% Affect. projet (défaut)§</v>
          </cell>
          <cell r="C2050">
            <v>0</v>
          </cell>
        </row>
        <row r="2051">
          <cell r="B2051" t="str">
            <v>§AvantClotureMars§YF.POTPSY.I01.31§THOMAS Nathalie A129680§§GCM§</v>
          </cell>
          <cell r="C2051" t="str">
            <v>EC06</v>
          </cell>
        </row>
        <row r="2052">
          <cell r="B2052" t="str">
            <v>§AvantClotureMars§YF.POTPSY.I01.31§THOMAS Nathalie A129680§= 2013/03§Ajustement avenants (h*j)§</v>
          </cell>
          <cell r="C2052">
            <v>-487.49987500000003</v>
          </cell>
        </row>
        <row r="2053">
          <cell r="B2053" t="str">
            <v>§AvantClotureMars§YF.POTPSY.I01.31§THOMAS Nathalie A129680§§SCR actuel (€)§</v>
          </cell>
          <cell r="C2053">
            <v>466</v>
          </cell>
        </row>
        <row r="2054">
          <cell r="B2054" t="str">
            <v>§AvantClotureMars§YF.POTPSY.I01.31§THOMAS Nathalie A129680§§% Affect. projet (défaut)§</v>
          </cell>
          <cell r="C2054">
            <v>0.1</v>
          </cell>
        </row>
        <row r="2055">
          <cell r="B2055" t="str">
            <v>§AvantClotureMars§YF.POTPSY.I01.31§TOURRE Coralie A168646§§GCM§</v>
          </cell>
          <cell r="C2055" t="str">
            <v>EC03</v>
          </cell>
        </row>
        <row r="2056">
          <cell r="B2056" t="str">
            <v>§AvantClotureMars§YF.POTPSY.I01.31§TOURRE Coralie A168646§= 2013/03§Ajustement avenants (h*j)§</v>
          </cell>
          <cell r="C2056">
            <v>-471</v>
          </cell>
        </row>
        <row r="2057">
          <cell r="B2057" t="str">
            <v>§AvantClotureMars§YF.POTPSY.I01.31§TOURRE Coralie A168646§§SCR actuel (€)§</v>
          </cell>
          <cell r="C2057">
            <v>329</v>
          </cell>
        </row>
        <row r="2058">
          <cell r="B2058" t="str">
            <v>§AvantClotureMars§YF.POTPSY.I01.31§TOURRE Coralie A168646§§% Affect. projet (défaut)§</v>
          </cell>
          <cell r="C2058">
            <v>0.1</v>
          </cell>
        </row>
        <row r="2059">
          <cell r="B2059" t="str">
            <v>§AvantClotureMars§YF.POTPSY.I01.40§CABROL Ghislain A167946§§GCM§</v>
          </cell>
          <cell r="C2059" t="str">
            <v>PM05</v>
          </cell>
        </row>
        <row r="2060">
          <cell r="B2060" t="str">
            <v>§AvantClotureMars§YF.POTPSY.I01.40§CABROL Ghislain A167946§= 2013/03§Ajustement avenants (h*j)§</v>
          </cell>
          <cell r="C2060">
            <v>-239.59962499999997</v>
          </cell>
        </row>
        <row r="2061">
          <cell r="B2061" t="str">
            <v>§AvantClotureMars§YF.POTPSY.I01.40§CABROL Ghislain A167946§§SCR actuel (€)§</v>
          </cell>
          <cell r="C2061">
            <v>380</v>
          </cell>
        </row>
        <row r="2062">
          <cell r="B2062" t="str">
            <v>§AvantClotureMars§YF.POTPSY.I01.40§CABROL Ghislain A167946§§% Affect. projet (défaut)§</v>
          </cell>
          <cell r="C2062">
            <v>0.1</v>
          </cell>
        </row>
        <row r="2063">
          <cell r="B2063" t="str">
            <v>§AvantClotureMars§YF.POTPSY.I01.40§CHEN Jun A175345§= 2013/03§Ajustement avenants (h*j)§</v>
          </cell>
          <cell r="C2063">
            <v>-134.99999999999994</v>
          </cell>
        </row>
        <row r="2064">
          <cell r="B2064" t="str">
            <v>§AvantClotureMars§YF.POTPSY.I01.40§CHEN Jun A175345§§% Affect. projet (défaut)§</v>
          </cell>
          <cell r="C2064">
            <v>0</v>
          </cell>
        </row>
        <row r="2065">
          <cell r="B2065" t="str">
            <v>§AvantClotureMars§YF.POTPSY.I01.40§CRAMPON Adrien A177793§= 2013/03§Ajustement avenants (h*j)§</v>
          </cell>
          <cell r="C2065">
            <v>-256.39999999999998</v>
          </cell>
        </row>
        <row r="2066">
          <cell r="B2066" t="str">
            <v>§AvantClotureMars§YF.POTPSY.I01.40§CRAMPON Adrien A177793§§% Affect. projet (défaut)§</v>
          </cell>
          <cell r="C2066">
            <v>0</v>
          </cell>
        </row>
        <row r="2067">
          <cell r="B2067" t="str">
            <v>§AvantClotureMars§YF.POTPSY.I01.40§EMONIDE Alex FR10735§= 2013/03§Ajustement avenants (h*j)§</v>
          </cell>
          <cell r="C2067">
            <v>-487</v>
          </cell>
        </row>
        <row r="2068">
          <cell r="B2068" t="str">
            <v>§AvantClotureMars§YF.POTPSY.I01.40§EMONIDE Alex FR10735§§% Affect. projet (défaut)§</v>
          </cell>
          <cell r="C2068">
            <v>0</v>
          </cell>
        </row>
        <row r="2069">
          <cell r="B2069" t="str">
            <v>§AvantClotureMars§YF.POTPSY.I01.40§GONZALEZ Bruno S228413§= 2013/03§Ajustement avenants (h*j)§</v>
          </cell>
          <cell r="C2069">
            <v>-209.24937500000004</v>
          </cell>
        </row>
        <row r="2070">
          <cell r="B2070" t="str">
            <v>§AvantClotureMars§YF.POTPSY.I01.40§GONZALEZ Bruno S228413§§% Affect. projet (défaut)§</v>
          </cell>
          <cell r="C2070">
            <v>0.5</v>
          </cell>
        </row>
        <row r="2071">
          <cell r="B2071" t="str">
            <v>§AvantClotureMars§YF.POTPSY.I01.40§GRIGNON Isabelle A118469§= 2013/03§Ajustement avenants (h*j)§</v>
          </cell>
          <cell r="C2071">
            <v>-261</v>
          </cell>
        </row>
        <row r="2072">
          <cell r="B2072" t="str">
            <v>§AvantClotureMars§YF.POTPSY.I01.40§GRIGNON Isabelle A118469§§% Affect. projet (défaut)§</v>
          </cell>
          <cell r="C2072">
            <v>0</v>
          </cell>
        </row>
        <row r="2073">
          <cell r="B2073" t="str">
            <v>§AvantClotureMars§YF.POTPSY.I01.40§RAFFIN David A126760§§GCM§</v>
          </cell>
          <cell r="C2073" t="str">
            <v>EC03</v>
          </cell>
        </row>
        <row r="2074">
          <cell r="B2074" t="str">
            <v>§AvantClotureMars§YF.POTPSY.I01.40§RAFFIN David A126760§= 2013/03§Ajustement avenants (h*j)§</v>
          </cell>
          <cell r="C2074">
            <v>-157.24937500000004</v>
          </cell>
        </row>
        <row r="2075">
          <cell r="B2075" t="str">
            <v>§AvantClotureMars§YF.POTPSY.I01.40§RAFFIN David A126760§§SCR actuel (€)§</v>
          </cell>
          <cell r="C2075">
            <v>294</v>
          </cell>
        </row>
        <row r="2076">
          <cell r="B2076" t="str">
            <v>§AvantClotureMars§YF.POTPSY.I01.40§RAFFIN David A126760§§% Affect. projet (défaut)§</v>
          </cell>
          <cell r="C2076">
            <v>0.5</v>
          </cell>
        </row>
        <row r="2077">
          <cell r="B2077" t="str">
            <v>§AvantClotureMars§YF.POTPSY.I01.40§TRAN Thierry FR10777§= 2013/03§Ajustement avenants (h*j)§</v>
          </cell>
          <cell r="C2077">
            <v>182.99962499999992</v>
          </cell>
        </row>
        <row r="2078">
          <cell r="B2078" t="str">
            <v>§AvantClotureMars§YF.POTPSY.I01.41§CABROL Ghislain A167946§§GCM§</v>
          </cell>
          <cell r="C2078" t="str">
            <v>PM05</v>
          </cell>
        </row>
        <row r="2079">
          <cell r="B2079" t="str">
            <v>§AvantClotureMars§YF.POTPSY.I01.41§CABROL Ghislain A167946§= 2013/03§Ajustement avenants (h*j)§</v>
          </cell>
          <cell r="C2079">
            <v>-239.6</v>
          </cell>
        </row>
        <row r="2080">
          <cell r="B2080" t="str">
            <v>§AvantClotureMars§YF.POTPSY.I01.41§CABROL Ghislain A167946§§SCR actuel (€)§</v>
          </cell>
          <cell r="C2080">
            <v>380</v>
          </cell>
        </row>
        <row r="2081">
          <cell r="B2081" t="str">
            <v>§AvantClotureMars§YF.POTPSY.I01.41§CABROL Ghislain A167946§§% Affect. projet (défaut)§</v>
          </cell>
          <cell r="C2081">
            <v>0</v>
          </cell>
        </row>
        <row r="2082">
          <cell r="B2082" t="str">
            <v>§AvantClotureMars§YF.POTPSY.I01.41§CHIHAIB Souhail A171841§= 2013/03§Ajustement avenants (h*j)§</v>
          </cell>
          <cell r="C2082">
            <v>-218</v>
          </cell>
        </row>
        <row r="2083">
          <cell r="B2083" t="str">
            <v>§AvantClotureMars§YF.POTPSY.I01.41§CHIHAIB Souhail A171841§§% Affect. projet (défaut)§</v>
          </cell>
          <cell r="C2083">
            <v>0</v>
          </cell>
        </row>
        <row r="2084">
          <cell r="B2084" t="str">
            <v>§AvantClotureMars§YF.POTPSY.I01.41§GANTEAUME Francois A541423§= 2013/03§Ajustement avenants (h*j)§</v>
          </cell>
          <cell r="C2084">
            <v>111.50037499999999</v>
          </cell>
        </row>
        <row r="2085">
          <cell r="B2085" t="str">
            <v>§AvantClotureMars§YF.POTPSY.I01.41§GRIGNON Isabelle A118469§§GCM§</v>
          </cell>
          <cell r="C2085" t="str">
            <v>PRM08</v>
          </cell>
        </row>
        <row r="2086">
          <cell r="B2086" t="str">
            <v>§AvantClotureMars§YF.POTPSY.I01.41§GRIGNON Isabelle A118469§= 2013/03§Ajustement avenants (h*j)§</v>
          </cell>
          <cell r="C2086">
            <v>-66</v>
          </cell>
        </row>
        <row r="2087">
          <cell r="B2087" t="str">
            <v>§AvantClotureMars§YF.POTPSY.I01.41§GRIGNON Isabelle A118469§§% Affect. projet (défaut)§</v>
          </cell>
          <cell r="C2087">
            <v>0</v>
          </cell>
        </row>
        <row r="2088">
          <cell r="B2088" t="str">
            <v>§AvantClotureMars§YF.POTPSY.I01.41§LE NAOUR Herve A118675§= 2013/03§Ajustement avenants (h*j)§</v>
          </cell>
          <cell r="C2088">
            <v>-73.999875000000003</v>
          </cell>
        </row>
        <row r="2089">
          <cell r="B2089" t="str">
            <v>§AvantClotureMars§YF.POTPSY.I01.41§LE NAOUR Herve A118675§§% Affect. projet (défaut)§</v>
          </cell>
          <cell r="C2089">
            <v>0</v>
          </cell>
        </row>
        <row r="2090">
          <cell r="B2090" t="str">
            <v>§AvantClotureMars§YF.POTPSY.I01.41§MATTHEY Lorena A129793§= 2013/03§Ajustement avenants (h*j)§</v>
          </cell>
          <cell r="C2090">
            <v>-139.5</v>
          </cell>
        </row>
        <row r="2091">
          <cell r="B2091" t="str">
            <v>§AvantClotureMars§YF.POTPSY.I01.41§MATTHEY Lorena A129793§§% Affect. projet (défaut)§</v>
          </cell>
          <cell r="C2091">
            <v>0.5</v>
          </cell>
        </row>
        <row r="2092">
          <cell r="B2092" t="str">
            <v>§AvantClotureMars§YF.POTPSY.I01.41§MIRAMONT Laurent FR16846§= 2013/03§Ajustement avenants (h*j)§</v>
          </cell>
          <cell r="C2092">
            <v>-44.499875000000003</v>
          </cell>
        </row>
        <row r="2093">
          <cell r="B2093" t="str">
            <v>§AvantClotureMars§YF.POTPSY.I01.41§MIRAMONT Laurent FR16846§§% Affect. projet (défaut)§</v>
          </cell>
          <cell r="C2093">
            <v>0</v>
          </cell>
        </row>
        <row r="2094">
          <cell r="B2094" t="str">
            <v>§AvantClotureMars§YF.POTPSY.I01.41§RAKOTONIRAINY Ranto A504898§= 2013/03§Ajustement avenants (h*j)§</v>
          </cell>
          <cell r="C2094">
            <v>-52</v>
          </cell>
        </row>
        <row r="2095">
          <cell r="B2095" t="str">
            <v>§AvantClotureMars§YF.POTPSY.I01.41§RAKOTONIRAINY Ranto A504898§§% Affect. projet (défaut)§</v>
          </cell>
          <cell r="C2095">
            <v>0</v>
          </cell>
        </row>
        <row r="2096">
          <cell r="B2096" t="str">
            <v>§AvantClotureMars§YF.POTPSY.I01.41§TANGUY Lina A105121§= 2013/03§Ajustement avenants (h*j)§</v>
          </cell>
          <cell r="C2096">
            <v>-389.5</v>
          </cell>
        </row>
        <row r="2097">
          <cell r="B2097" t="str">
            <v>§AvantClotureMars§YF.POTPSY.I01.41§THOMAS Nathalie A129680§= 2013/03§Ajustement avenants (h*j)§</v>
          </cell>
          <cell r="C2097">
            <v>-174.24987499999997</v>
          </cell>
        </row>
        <row r="2098">
          <cell r="B2098" t="str">
            <v>§AvantClotureMars§YF.POTPSY.I01.41§THOMAS Nathalie A129680§§% Affect. projet (défaut)§</v>
          </cell>
          <cell r="C2098">
            <v>0.7</v>
          </cell>
        </row>
        <row r="2099">
          <cell r="B2099" t="str">
            <v>§AvantClotureMars§YF.POTPSY.I01.41§TOURRE Coralie A168646§= 2013/03§Ajustement avenants (h*j)§</v>
          </cell>
          <cell r="C2099">
            <v>-174.000125</v>
          </cell>
        </row>
        <row r="2100">
          <cell r="B2100" t="str">
            <v>§AvantClotureMars§YF.POTPSY.I01.41§TOURRE Coralie A168646§§% Affect. projet (défaut)§</v>
          </cell>
          <cell r="C2100">
            <v>0.4</v>
          </cell>
        </row>
        <row r="2101">
          <cell r="B2101" t="str">
            <v>§avantclotureavril§YF.POTPSY.I01.30§AGREBI Brahim A122875§§% Affect. projet (défaut)§</v>
          </cell>
          <cell r="C2101">
            <v>0</v>
          </cell>
        </row>
        <row r="2102">
          <cell r="B2102" t="str">
            <v>§avantclotureavril§YF.POTPSY.I01.30§AVIGNON Gilles A109980§= 2013/04§Ajustement avenants (h*j)§</v>
          </cell>
          <cell r="C2102">
            <v>-243.5</v>
          </cell>
        </row>
        <row r="2103">
          <cell r="B2103" t="str">
            <v>§avantclotureavril§YF.POTPSY.I01.30§AVIGNON Gilles A109980§§% Affect. projet (défaut)§</v>
          </cell>
          <cell r="C2103">
            <v>0</v>
          </cell>
        </row>
        <row r="2104">
          <cell r="B2104" t="str">
            <v>§avantclotureavril§YF.POTPSY.I01.30§AZZOUZ Hacene A503508§= 2013/04§Ajustement avenants (h*j)§</v>
          </cell>
          <cell r="C2104">
            <v>156.99962499999992</v>
          </cell>
        </row>
        <row r="2105">
          <cell r="B2105" t="str">
            <v>§avantclotureavril§YF.POTPSY.I01.30§BERNOS Laurent A159160§= 2013/04§Ajustement avenants (h*j)§</v>
          </cell>
          <cell r="C2105">
            <v>-486.25</v>
          </cell>
        </row>
        <row r="2106">
          <cell r="B2106" t="str">
            <v>§avantclotureavril§YF.POTPSY.I01.30§BERNOS Laurent A159160§§% Affect. projet (défaut)§</v>
          </cell>
          <cell r="C2106">
            <v>0</v>
          </cell>
        </row>
        <row r="2107">
          <cell r="B2107" t="str">
            <v>§avantclotureavril§YF.POTPSY.I01.30§BETTEKA Baya A506299§= 2013/04§Ajustement avenants (h*j)§</v>
          </cell>
          <cell r="C2107">
            <v>-136.99974999999995</v>
          </cell>
        </row>
        <row r="2108">
          <cell r="B2108" t="str">
            <v>§avantclotureavril§YF.POTPSY.I01.30§BETTEKA Baya A506299§§% Affect. projet (défaut)§</v>
          </cell>
          <cell r="C2108">
            <v>0</v>
          </cell>
        </row>
        <row r="2109">
          <cell r="B2109" t="str">
            <v>§avantclotureavril§YF.POTPSY.I01.30§CABROL Ghislain A167946§= 2013/04§Ajustement avenants (h*j)§</v>
          </cell>
          <cell r="C2109">
            <v>76.450000000000017</v>
          </cell>
        </row>
        <row r="2110">
          <cell r="B2110" t="str">
            <v>§avantclotureavril§YF.POTPSY.I01.30§CABROL Ghislain A167946§§% Affect. projet (défaut)§</v>
          </cell>
          <cell r="C2110">
            <v>0.8</v>
          </cell>
        </row>
        <row r="2111">
          <cell r="B2111" t="str">
            <v>§avantclotureavril§YF.POTPSY.I01.30§CAILLAVET Naguy A526266§= 2013/04§Ajustement avenants (h*j)§</v>
          </cell>
          <cell r="C2111">
            <v>48.000249999999994</v>
          </cell>
        </row>
        <row r="2112">
          <cell r="B2112" t="str">
            <v>§avantclotureavril§YF.POTPSY.I01.30§CAILLAVET Naguy A526266§§SCR actuel (€)§</v>
          </cell>
          <cell r="C2112">
            <v>0</v>
          </cell>
        </row>
        <row r="2113">
          <cell r="B2113" t="str">
            <v>§avantclotureavril§YF.POTPSY.I01.30§CAILLAVET Naguy A526266§§% Affect. projet (défaut)§</v>
          </cell>
          <cell r="C2113">
            <v>1</v>
          </cell>
        </row>
        <row r="2114">
          <cell r="B2114" t="str">
            <v>§avantclotureavril§YF.POTPSY.I01.30§CAIZERGUES Jerome A510561§= 2013/04§Ajustement avenants (h*j)§</v>
          </cell>
          <cell r="C2114">
            <v>167.44987500000002</v>
          </cell>
        </row>
        <row r="2115">
          <cell r="B2115" t="str">
            <v>§avantclotureavril§YF.POTPSY.I01.30§CALVETE Evann A212587§= 2013/04§Ajustement avenants (h*j)§</v>
          </cell>
          <cell r="C2115">
            <v>-259.00012500000003</v>
          </cell>
        </row>
        <row r="2116">
          <cell r="B2116" t="str">
            <v>§avantclotureavril§YF.POTPSY.I01.30§CALVETE Evann A212587§§% Affect. projet (défaut)§</v>
          </cell>
          <cell r="C2116">
            <v>0</v>
          </cell>
        </row>
        <row r="2117">
          <cell r="B2117" t="str">
            <v>§avantclotureavril§YF.POTPSY.I01.30§CHASSARY Clement A212588§= 2013/04§Ajustement avenants (h*j)§</v>
          </cell>
          <cell r="C2117">
            <v>-7.7501249999999686</v>
          </cell>
        </row>
        <row r="2118">
          <cell r="B2118" t="str">
            <v>§avantclotureavril§YF.POTPSY.I01.30§CHASSARY Clement A212588§§% Affect. projet (défaut)§</v>
          </cell>
          <cell r="C2118">
            <v>0</v>
          </cell>
        </row>
        <row r="2119">
          <cell r="B2119" t="str">
            <v>§avantclotureavril§YF.POTPSY.I01.30§CHIDMI HacÃ¨ne A526268§= 2013/04§Ajustement avenants (h*j)§</v>
          </cell>
          <cell r="C2119">
            <v>48.000249999999994</v>
          </cell>
        </row>
        <row r="2120">
          <cell r="B2120" t="str">
            <v>§avantclotureavril§YF.POTPSY.I01.30§CHIDMI HacÃ¨ne A526268§§SCR actuel (€)§</v>
          </cell>
          <cell r="C2120">
            <v>0</v>
          </cell>
        </row>
        <row r="2121">
          <cell r="B2121" t="str">
            <v>§avantclotureavril§YF.POTPSY.I01.30§CHIDMI HacÃ¨ne A526268§§% Affect. projet (défaut)§</v>
          </cell>
          <cell r="C2121">
            <v>1</v>
          </cell>
        </row>
        <row r="2122">
          <cell r="B2122" t="str">
            <v>§avantclotureavril§YF.POTPSY.I01.30§COSSON Remi A147252§= 2013/04§Ajustement avenants (h*j)§</v>
          </cell>
          <cell r="C2122">
            <v>159.49962499999992</v>
          </cell>
        </row>
        <row r="2123">
          <cell r="B2123" t="str">
            <v>§avantclotureavril§YF.POTPSY.I01.30§CRAMPON Adrien A177793§= 2013/04§Ajustement avenants (h*j)§</v>
          </cell>
          <cell r="C2123">
            <v>-213.10000000000005</v>
          </cell>
        </row>
        <row r="2124">
          <cell r="B2124" t="str">
            <v>§avantclotureavril§YF.POTPSY.I01.30§CRAMPON Adrien A177793§§% Affect. projet (défaut)§</v>
          </cell>
          <cell r="C2124">
            <v>0</v>
          </cell>
        </row>
        <row r="2125">
          <cell r="B2125" t="str">
            <v>§avantclotureavril§YF.POTPSY.I01.30§DARDAUD Alexandre A128252§= 2013/04§Ajustement avenants (h*j)§</v>
          </cell>
          <cell r="C2125">
            <v>-638.99999999999966</v>
          </cell>
        </row>
        <row r="2126">
          <cell r="B2126" t="str">
            <v>§avantclotureavril§YF.POTPSY.I01.30§DELAHOUSSE Xavier A135505§= 2013/04§Ajustement avenants (h*j)§</v>
          </cell>
          <cell r="C2126">
            <v>-31.499750000000006</v>
          </cell>
        </row>
        <row r="2127">
          <cell r="B2127" t="str">
            <v>§avantclotureavril§YF.POTPSY.I01.30§DELAHOUSSE Xavier A135505§§% Affect. projet (défaut)§</v>
          </cell>
          <cell r="C2127">
            <v>0</v>
          </cell>
        </row>
        <row r="2128">
          <cell r="B2128" t="str">
            <v>§avantclotureavril§YF.POTPSY.I01.30§DENYSIAK Christophe A167776§= 2013/04§Ajustement avenants (h*j)§</v>
          </cell>
          <cell r="C2128">
            <v>-260.00024999999999</v>
          </cell>
        </row>
        <row r="2129">
          <cell r="B2129" t="str">
            <v>§avantclotureavril§YF.POTPSY.I01.30§DENYSIAK Christophe A167776§§% Affect. projet (défaut)§</v>
          </cell>
          <cell r="C2129">
            <v>0</v>
          </cell>
        </row>
        <row r="2130">
          <cell r="B2130" t="str">
            <v>§avantclotureavril§YF.POTPSY.I01.30§DUBOIS Sebastien A129460§= 2013/04§Ajustement avenants (h*j)§</v>
          </cell>
          <cell r="C2130">
            <v>-256.99987499999997</v>
          </cell>
        </row>
        <row r="2131">
          <cell r="B2131" t="str">
            <v>§avantclotureavril§YF.POTPSY.I01.30§DUBOIS Sebastien A129460§§% Affect. projet (défaut)§</v>
          </cell>
          <cell r="C2131">
            <v>0</v>
          </cell>
        </row>
        <row r="2132">
          <cell r="B2132" t="str">
            <v>§avantclotureavril§YF.POTPSY.I01.30§ELBAZ David FR10734§= 2013/04§Ajustement avenants (h*j)§</v>
          </cell>
          <cell r="C2132">
            <v>-507.49987499999997</v>
          </cell>
        </row>
        <row r="2133">
          <cell r="B2133" t="str">
            <v>§avantclotureavril§YF.POTPSY.I01.30§ELBAZ David FR10734§§% Affect. projet (défaut)§</v>
          </cell>
          <cell r="C2133">
            <v>0.5</v>
          </cell>
        </row>
        <row r="2134">
          <cell r="B2134" t="str">
            <v>§avantclotureavril§YF.POTPSY.I01.30§FRANSE Harold FR25934§= 2013/04§Ajustement avenants (h*j)§</v>
          </cell>
          <cell r="C2134">
            <v>158.49962499999992</v>
          </cell>
        </row>
        <row r="2135">
          <cell r="B2135" t="str">
            <v>§avantclotureavril§YF.POTPSY.I01.30§GONZALEZ Bruno S228413§= 2013/04§Ajustement avenants (h*j)§</v>
          </cell>
          <cell r="C2135">
            <v>80.75</v>
          </cell>
        </row>
        <row r="2136">
          <cell r="B2136" t="str">
            <v>§avantclotureavril§YF.POTPSY.I01.30§GONZALEZ Bruno S228413§§% Affect. projet (défaut)§</v>
          </cell>
          <cell r="C2136">
            <v>0.4</v>
          </cell>
        </row>
        <row r="2137">
          <cell r="B2137" t="str">
            <v>§avantclotureavril§YF.POTPSY.I01.30§GRIGNON Isabelle A118469§= 2013/04§Ajustement avenants (h*j)§</v>
          </cell>
          <cell r="C2137">
            <v>157.24962499999992</v>
          </cell>
        </row>
        <row r="2138">
          <cell r="B2138" t="str">
            <v>§avantclotureavril§YF.POTPSY.I01.30§GUERIN Sebastien A516263§= 2013/04§Ajustement avenants (h*j)§</v>
          </cell>
          <cell r="C2138">
            <v>-469.5</v>
          </cell>
        </row>
        <row r="2139">
          <cell r="B2139" t="str">
            <v>§avantclotureavril§YF.POTPSY.I01.30§HAMON Brieux FR23252§= 2013/04§Ajustement avenants (h*j)§</v>
          </cell>
          <cell r="C2139">
            <v>-108</v>
          </cell>
        </row>
        <row r="2140">
          <cell r="B2140" t="str">
            <v>§avantclotureavril§YF.POTPSY.I01.30§HAMON Brieux FR23252§§% Affect. projet (défaut)§</v>
          </cell>
          <cell r="C2140">
            <v>0</v>
          </cell>
        </row>
        <row r="2141">
          <cell r="B2141" t="str">
            <v>§avantclotureavril§YF.POTPSY.I01.30§HODIN Alan A149920§= 2013/04§Ajustement avenants (h*j)§</v>
          </cell>
          <cell r="C2141">
            <v>-41.999875000000031</v>
          </cell>
        </row>
        <row r="2142">
          <cell r="B2142" t="str">
            <v>§avantclotureavril§YF.POTPSY.I01.30§HODIN Alan A149920§§% Affect. projet (défaut)§</v>
          </cell>
          <cell r="C2142">
            <v>0</v>
          </cell>
        </row>
        <row r="2143">
          <cell r="B2143" t="str">
            <v>§avantclotureavril§YF.POTPSY.I01.30§JOLIVET Mickael A524505§= 2013/04§Ajustement avenants (h*j)§</v>
          </cell>
          <cell r="C2143">
            <v>-257</v>
          </cell>
        </row>
        <row r="2144">
          <cell r="B2144" t="str">
            <v>§avantclotureavril§YF.POTPSY.I01.30§JOLIVET Mickael A524505§§% Affect. projet (défaut)§</v>
          </cell>
          <cell r="C2144">
            <v>0</v>
          </cell>
        </row>
        <row r="2145">
          <cell r="B2145" t="str">
            <v>§avantclotureavril§YF.POTPSY.I01.30§KHABER Reda FR21950§= 2013/04§Ajustement avenants (h*j)§</v>
          </cell>
          <cell r="C2145">
            <v>156.49962499999992</v>
          </cell>
        </row>
        <row r="2146">
          <cell r="B2146" t="str">
            <v>§avantclotureavril§YF.POTPSY.I01.30§LALUE Jerome FR25974§= 2013/04§Ajustement avenants (h*j)§</v>
          </cell>
          <cell r="C2146">
            <v>-27.999750000000006</v>
          </cell>
        </row>
        <row r="2147">
          <cell r="B2147" t="str">
            <v>§avantclotureavril§YF.POTPSY.I01.30§LAMTOUNI Oussama A526474§§GCM§</v>
          </cell>
          <cell r="C2147" t="str">
            <v>EC02</v>
          </cell>
        </row>
        <row r="2148">
          <cell r="B2148" t="str">
            <v>§avantclotureavril§YF.POTPSY.I01.30§LAMTOUNI Oussama A526474§= 2013/04§Ajustement avenants (h*j)§</v>
          </cell>
          <cell r="C2148">
            <v>5.5</v>
          </cell>
        </row>
        <row r="2149">
          <cell r="B2149" t="str">
            <v>§avantclotureavril§YF.POTPSY.I01.30§LE NAOUR Herve A118675§= 2013/04§Ajustement avenants (h*j)§</v>
          </cell>
          <cell r="C2149">
            <v>-250.00050000000005</v>
          </cell>
        </row>
        <row r="2150">
          <cell r="B2150" t="str">
            <v>§avantclotureavril§YF.POTPSY.I01.30§LE NAOUR Herve A118675§§% Affect. projet (défaut)§</v>
          </cell>
          <cell r="C2150">
            <v>0</v>
          </cell>
        </row>
        <row r="2151">
          <cell r="B2151" t="str">
            <v>§avantclotureavril§YF.POTPSY.I01.30§LEBIED Taoufik A526286§= 2013/04§Ajustement avenants (h*j)§</v>
          </cell>
          <cell r="C2151">
            <v>-287.5</v>
          </cell>
        </row>
        <row r="2152">
          <cell r="B2152" t="str">
            <v>§avantclotureavril§YF.POTPSY.I01.30§LEBIED Taoufik A526286§§% Affect. projet (défaut)§</v>
          </cell>
          <cell r="C2152">
            <v>0.8</v>
          </cell>
        </row>
        <row r="2153">
          <cell r="B2153" t="str">
            <v>§avantclotureavril§YF.POTPSY.I01.30§MIANET Christian A205123§= 2013/04§Ajustement avenants (h*j)§</v>
          </cell>
          <cell r="C2153">
            <v>-102</v>
          </cell>
        </row>
        <row r="2154">
          <cell r="B2154" t="str">
            <v>§avantclotureavril§YF.POTPSY.I01.30§MIANET Christian A205123§§% Affect. projet (défaut)§</v>
          </cell>
          <cell r="C2154">
            <v>0</v>
          </cell>
        </row>
        <row r="2155">
          <cell r="B2155" t="str">
            <v>§avantclotureavril§YF.POTPSY.I01.30§MOCELLIN Katia A109003§= 2013/04§Ajustement avenants (h*j)§</v>
          </cell>
          <cell r="C2155">
            <v>-344.5</v>
          </cell>
        </row>
        <row r="2156">
          <cell r="B2156" t="str">
            <v>§avantclotureavril§YF.POTPSY.I01.30§NDJOMO KOUAMOU Jean-philippe A528528§= 2013/04§Ajustement avenants (h*j)§</v>
          </cell>
          <cell r="C2156">
            <v>-175.5</v>
          </cell>
        </row>
        <row r="2157">
          <cell r="B2157" t="str">
            <v>§avantclotureavril§YF.POTPSY.I01.30§PAUL Pascal A526270§= 2013/04§Ajustement avenants (h*j)§</v>
          </cell>
          <cell r="C2157">
            <v>61.000125000000025</v>
          </cell>
        </row>
        <row r="2158">
          <cell r="B2158" t="str">
            <v>§avantclotureavril§YF.POTPSY.I01.30§PAUL Pascal A526270§§SCR actuel (€)§</v>
          </cell>
          <cell r="C2158">
            <v>0</v>
          </cell>
        </row>
        <row r="2159">
          <cell r="B2159" t="str">
            <v>§avantclotureavril§YF.POTPSY.I01.30§PAUL Pascal A526270§§% Affect. projet (défaut)§</v>
          </cell>
          <cell r="C2159">
            <v>1</v>
          </cell>
        </row>
        <row r="2160">
          <cell r="B2160" t="str">
            <v>§avantclotureavril§YF.POTPSY.I01.30§PERE Alexandre A176226§= 2013/04§Ajustement avenants (h*j)§</v>
          </cell>
          <cell r="C2160">
            <v>-252.00000000000006</v>
          </cell>
        </row>
        <row r="2161">
          <cell r="B2161" t="str">
            <v>§avantclotureavril§YF.POTPSY.I01.30§PERE Alexandre A176226§§% Affect. projet (défaut)§</v>
          </cell>
          <cell r="C2161">
            <v>0</v>
          </cell>
        </row>
        <row r="2162">
          <cell r="B2162" t="str">
            <v>§avantclotureavril§YF.POTPSY.I01.30§PETIOT Florent A139504§= 2013/04§Ajustement avenants (h*j)§</v>
          </cell>
          <cell r="C2162">
            <v>-255.5</v>
          </cell>
        </row>
        <row r="2163">
          <cell r="B2163" t="str">
            <v>§avantclotureavril§YF.POTPSY.I01.30§PETIOT Florent A139504§§% Affect. projet (défaut)§</v>
          </cell>
          <cell r="C2163">
            <v>0</v>
          </cell>
        </row>
        <row r="2164">
          <cell r="B2164" t="str">
            <v>§avantclotureavril§YF.POTPSY.I01.30§PEUCH Julien A187358§= 2013/04§Ajustement avenants (h*j)§</v>
          </cell>
          <cell r="C2164">
            <v>-140</v>
          </cell>
        </row>
        <row r="2165">
          <cell r="B2165" t="str">
            <v>§avantclotureavril§YF.POTPSY.I01.30§PEUCH Julien A187358§§% Affect. projet (défaut)§</v>
          </cell>
          <cell r="C2165">
            <v>0.5</v>
          </cell>
        </row>
        <row r="2166">
          <cell r="B2166" t="str">
            <v>§avantclotureavril§YF.POTPSY.I01.30§POK Vissakh A159306§= 2013/04§Ajustement avenants (h*j)§</v>
          </cell>
          <cell r="C2166">
            <v>-64.00062500000007</v>
          </cell>
        </row>
        <row r="2167">
          <cell r="B2167" t="str">
            <v>§avantclotureavril§YF.POTPSY.I01.30§POK Vissakh A159306§§% Affect. projet (défaut)§</v>
          </cell>
          <cell r="C2167">
            <v>0.05</v>
          </cell>
        </row>
        <row r="2168">
          <cell r="B2168" t="str">
            <v>§avantclotureavril§YF.POTPSY.I01.30§PUYOL Francois A156862§= 2013/04§Ajustement avenants (h*j)§</v>
          </cell>
          <cell r="C2168">
            <v>-251.25</v>
          </cell>
        </row>
        <row r="2169">
          <cell r="B2169" t="str">
            <v>§avantclotureavril§YF.POTPSY.I01.30§PUYOL Francois A156862§§% Affect. projet (défaut)§</v>
          </cell>
          <cell r="C2169">
            <v>0</v>
          </cell>
        </row>
        <row r="2170">
          <cell r="B2170" t="str">
            <v>§avantclotureavril§YF.POTPSY.I01.30§RAFFIN David A126760§= 2013/04§Ajustement avenants (h*j)§</v>
          </cell>
          <cell r="C2170">
            <v>-63.25</v>
          </cell>
        </row>
        <row r="2171">
          <cell r="B2171" t="str">
            <v>§avantclotureavril§YF.POTPSY.I01.30§RAFFIN David A126760§§% Affect. projet (défaut)§</v>
          </cell>
          <cell r="C2171">
            <v>0.3</v>
          </cell>
        </row>
        <row r="2172">
          <cell r="B2172" t="str">
            <v>§avantclotureavril§YF.POTPSY.I01.30§RAKOTONIRAINY Ranto A504898§= 2013/04§Ajustement avenants (h*j)§</v>
          </cell>
          <cell r="C2172">
            <v>-223.00012500000008</v>
          </cell>
        </row>
        <row r="2173">
          <cell r="B2173" t="str">
            <v>§avantclotureavril§YF.POTPSY.I01.30§RAKOTONIRAINY Ranto A504898§§% Affect. projet (défaut)§</v>
          </cell>
          <cell r="C2173">
            <v>0</v>
          </cell>
        </row>
        <row r="2174">
          <cell r="B2174" t="str">
            <v>§avantclotureavril§YF.POTPSY.I01.30§RAYNARD Thomas A526263§= 2013/04§Ajustement avenants (h*j)§</v>
          </cell>
          <cell r="C2174">
            <v>33.500249999999994</v>
          </cell>
        </row>
        <row r="2175">
          <cell r="B2175" t="str">
            <v>§avantclotureavril§YF.POTPSY.I01.30§RAYNARD Thomas A526263§§SCR actuel (€)§</v>
          </cell>
          <cell r="C2175">
            <v>0</v>
          </cell>
        </row>
        <row r="2176">
          <cell r="B2176" t="str">
            <v>§avantclotureavril§YF.POTPSY.I01.30§RAYNARD Thomas A526263§§% Affect. projet (défaut)§</v>
          </cell>
          <cell r="C2176">
            <v>1</v>
          </cell>
        </row>
        <row r="2177">
          <cell r="B2177" t="str">
            <v>§avantclotureavril§YF.POTPSY.I01.30§REMMIDE Philippe A158498§§% Affect. projet (défaut)§</v>
          </cell>
          <cell r="C2177">
            <v>0</v>
          </cell>
        </row>
        <row r="2178">
          <cell r="B2178" t="str">
            <v>§avantclotureavril§YF.POTPSY.I01.30§RENARD Damien A526271§= 2013/04§Ajustement avenants (h*j)§</v>
          </cell>
          <cell r="C2178">
            <v>-170.5</v>
          </cell>
        </row>
        <row r="2179">
          <cell r="B2179" t="str">
            <v>§avantclotureavril§YF.POTPSY.I01.30§ROCHER Cecile A144431§= 2013/04§Ajustement avenants (h*j)§</v>
          </cell>
          <cell r="C2179">
            <v>-255.00012500000003</v>
          </cell>
        </row>
        <row r="2180">
          <cell r="B2180" t="str">
            <v>§avantclotureavril§YF.POTPSY.I01.30§ROCHER Cecile A144431§§% Affect. projet (défaut)§</v>
          </cell>
          <cell r="C2180">
            <v>0</v>
          </cell>
        </row>
        <row r="2181">
          <cell r="B2181" t="str">
            <v>§avantclotureavril§YF.POTPSY.I01.30§TALLON Michel A135366§= 2013/04§Ajustement avenants (h*j)§</v>
          </cell>
          <cell r="C2181">
            <v>-252.49987499999997</v>
          </cell>
        </row>
        <row r="2182">
          <cell r="B2182" t="str">
            <v>§avantclotureavril§YF.POTPSY.I01.30§TALLON Michel A135366§§% Affect. projet (défaut)§</v>
          </cell>
          <cell r="C2182">
            <v>0</v>
          </cell>
        </row>
        <row r="2183">
          <cell r="B2183" t="str">
            <v>§avantclotureavril§YF.POTPSY.I01.30§THEPAULT Ingrid A177077§= 2013/04§Ajustement avenants (h*j)§</v>
          </cell>
          <cell r="C2183">
            <v>-251.99987500000003</v>
          </cell>
        </row>
        <row r="2184">
          <cell r="B2184" t="str">
            <v>§avantclotureavril§YF.POTPSY.I01.30§THEPAULT Ingrid A177077§§% Affect. projet (défaut)§</v>
          </cell>
          <cell r="C2184">
            <v>0</v>
          </cell>
        </row>
        <row r="2185">
          <cell r="B2185" t="str">
            <v>§avantclotureavril§YF.POTPSY.I01.30§THEPAULT Mikael A207232§= 2013/04§Ajustement avenants (h*j)§</v>
          </cell>
          <cell r="C2185">
            <v>-382</v>
          </cell>
        </row>
        <row r="2186">
          <cell r="B2186" t="str">
            <v>§avantclotureavril§YF.POTPSY.I01.30§THEPAULT Mikael A207232§§% Affect. projet (défaut)§</v>
          </cell>
          <cell r="C2186">
            <v>0</v>
          </cell>
        </row>
        <row r="2187">
          <cell r="B2187" t="str">
            <v>§avantclotureavril§YF.POTPSY.I01.30§THOMAS Nathalie A129680§§GCM§</v>
          </cell>
          <cell r="C2187" t="str">
            <v>EC06</v>
          </cell>
        </row>
        <row r="2188">
          <cell r="B2188" t="str">
            <v>§avantclotureavril§YF.POTPSY.I01.30§THOMAS Nathalie A129680§= 2013/04§Ajustement avenants (h*j)§</v>
          </cell>
          <cell r="C2188">
            <v>-521.00024999999994</v>
          </cell>
        </row>
        <row r="2189">
          <cell r="B2189" t="str">
            <v>§avantclotureavril§YF.POTPSY.I01.30§THOMAS Nathalie A129680§§SCR actuel (€)§</v>
          </cell>
          <cell r="C2189">
            <v>466</v>
          </cell>
        </row>
        <row r="2190">
          <cell r="B2190" t="str">
            <v>§avantclotureavril§YF.POTPSY.I01.30§THOMAS Nathalie A129680§§% Affect. projet (défaut)§</v>
          </cell>
          <cell r="C2190">
            <v>0.1</v>
          </cell>
        </row>
        <row r="2191">
          <cell r="B2191" t="str">
            <v>§avantclotureavril§YF.POTPSY.I01.30§TIBLE Stephane S227175§= 2013/04§Ajustement avenants (h*j)§</v>
          </cell>
          <cell r="C2191">
            <v>132.501</v>
          </cell>
        </row>
        <row r="2192">
          <cell r="B2192" t="str">
            <v>§avantclotureavril§YF.POTPSY.I01.30§TOURRE Coralie A168646§§GCM§</v>
          </cell>
          <cell r="C2192" t="str">
            <v>EC03</v>
          </cell>
        </row>
        <row r="2193">
          <cell r="B2193" t="str">
            <v>§avantclotureavril§YF.POTPSY.I01.30§TOURRE Coralie A168646§= 2013/04§Ajustement avenants (h*j)§</v>
          </cell>
          <cell r="C2193">
            <v>-82.500375000000076</v>
          </cell>
        </row>
        <row r="2194">
          <cell r="B2194" t="str">
            <v>§avantclotureavril§YF.POTPSY.I01.30§TOURRE Coralie A168646§§% Affect. projet (défaut)§</v>
          </cell>
          <cell r="C2194">
            <v>0.3</v>
          </cell>
        </row>
        <row r="2195">
          <cell r="B2195" t="str">
            <v>§avantclotureavril§YF.POTPSY.I01.30§VAN DER VOORT Sylvie FR02931§= 2013/04§Ajustement avenants (h*j)§</v>
          </cell>
          <cell r="C2195">
            <v>-78.500125000000025</v>
          </cell>
        </row>
        <row r="2196">
          <cell r="B2196" t="str">
            <v>§avantclotureavril§YF.POTPSY.I01.30§VANNAXAY Inthalang thao A124118§= 2013/04§Ajustement avenants (h*j)§</v>
          </cell>
          <cell r="C2196">
            <v>-23.999999999999943</v>
          </cell>
        </row>
        <row r="2197">
          <cell r="B2197" t="str">
            <v>§avantclotureavril§YF.POTPSY.I01.30§VANNAXAY Inthalang thao A124118§§% Affect. projet (défaut)§</v>
          </cell>
          <cell r="C2197">
            <v>0</v>
          </cell>
        </row>
        <row r="2198">
          <cell r="B2198" t="str">
            <v>§avantclotureavril§YF.POTPSY.I01.31§AVIGNON Gilles A109980§= 2013/04§Ajustement avenants (h*j)§</v>
          </cell>
          <cell r="C2198">
            <v>-385.00012500000014</v>
          </cell>
        </row>
        <row r="2199">
          <cell r="B2199" t="str">
            <v>§avantclotureavril§YF.POTPSY.I01.31§AVIGNON Gilles A109980§§% Affect. projet (défaut)§</v>
          </cell>
          <cell r="C2199">
            <v>0</v>
          </cell>
        </row>
        <row r="2200">
          <cell r="B2200" t="str">
            <v>§avantclotureavril§YF.POTPSY.I01.31§BECQUART Gregory A180442§= 2013/04§Ajustement avenants (h*j)§</v>
          </cell>
          <cell r="C2200">
            <v>-64.499874999999975</v>
          </cell>
        </row>
        <row r="2201">
          <cell r="B2201" t="str">
            <v>§avantclotureavril§YF.POTPSY.I01.31§BENANI Soleiman A182161§= 2013/04§Ajustement avenants (h*j)§</v>
          </cell>
          <cell r="C2201">
            <v>-49</v>
          </cell>
        </row>
        <row r="2202">
          <cell r="B2202" t="str">
            <v>§avantclotureavril§YF.POTPSY.I01.31§BENANI Soleiman A182161§§% Affect. projet (défaut)§</v>
          </cell>
          <cell r="C2202">
            <v>0</v>
          </cell>
        </row>
        <row r="2203">
          <cell r="B2203" t="str">
            <v>§avantclotureavril§YF.POTPSY.I01.31§BERNOS Laurent A159160§= 2013/04§Ajustement avenants (h*j)§</v>
          </cell>
          <cell r="C2203">
            <v>-320.5</v>
          </cell>
        </row>
        <row r="2204">
          <cell r="B2204" t="str">
            <v>§avantclotureavril§YF.POTPSY.I01.31§BERNOS Laurent A159160§§% Affect. projet (défaut)§</v>
          </cell>
          <cell r="C2204">
            <v>0</v>
          </cell>
        </row>
        <row r="2205">
          <cell r="B2205" t="str">
            <v>§avantclotureavril§YF.POTPSY.I01.31§CABROL Ghislain A167946§§GCM§</v>
          </cell>
          <cell r="C2205" t="str">
            <v>PM05</v>
          </cell>
        </row>
        <row r="2206">
          <cell r="B2206" t="str">
            <v>§avantclotureavril§YF.POTPSY.I01.31§CABROL Ghislain A167946§= 2013/04§Ajustement avenants (h*j)§</v>
          </cell>
          <cell r="C2206">
            <v>-250.70012500000001</v>
          </cell>
        </row>
        <row r="2207">
          <cell r="B2207" t="str">
            <v>§avantclotureavril§YF.POTPSY.I01.31§CABROL Ghislain A167946§§SCR actuel (€)§</v>
          </cell>
          <cell r="C2207">
            <v>380</v>
          </cell>
        </row>
        <row r="2208">
          <cell r="B2208" t="str">
            <v>§avantclotureavril§YF.POTPSY.I01.31§CABROL Ghislain A167946§§% Affect. projet (défaut)§</v>
          </cell>
          <cell r="C2208">
            <v>0.1</v>
          </cell>
        </row>
        <row r="2209">
          <cell r="B2209" t="str">
            <v>§avantclotureavril§YF.POTPSY.I01.31§CAIZERGUES Jerome A510561§= 2013/04§Ajustement avenants (h*j)§</v>
          </cell>
          <cell r="C2209">
            <v>-52</v>
          </cell>
        </row>
        <row r="2210">
          <cell r="B2210" t="str">
            <v>§avantclotureavril§YF.POTPSY.I01.31§CAIZERGUES Jerome A510561§§% Affect. projet (défaut)§</v>
          </cell>
          <cell r="C2210">
            <v>0</v>
          </cell>
        </row>
        <row r="2211">
          <cell r="B2211" t="str">
            <v>§avantclotureavril§YF.POTPSY.I01.31§CHASSARY Clement A212588§= 2013/04§Ajustement avenants (h*j)§</v>
          </cell>
          <cell r="C2211">
            <v>-296.5</v>
          </cell>
        </row>
        <row r="2212">
          <cell r="B2212" t="str">
            <v>§avantclotureavril§YF.POTPSY.I01.31§CHASSARY Clement A212588§§% Affect. projet (défaut)§</v>
          </cell>
          <cell r="C2212">
            <v>0</v>
          </cell>
        </row>
        <row r="2213">
          <cell r="B2213" t="str">
            <v>§avantclotureavril§YF.POTPSY.I01.31§CHIHAIB Souhail A171841§= 2013/04§Ajustement avenants (h*j)§</v>
          </cell>
          <cell r="C2213">
            <v>-305.00012500000003</v>
          </cell>
        </row>
        <row r="2214">
          <cell r="B2214" t="str">
            <v>§avantclotureavril§YF.POTPSY.I01.31§GONZALEZ Bruno S228413§= 2013/04§Ajustement avenants (h*j)§</v>
          </cell>
          <cell r="C2214">
            <v>-229.74987499999997</v>
          </cell>
        </row>
        <row r="2215">
          <cell r="B2215" t="str">
            <v>§avantclotureavril§YF.POTPSY.I01.31§GONZALEZ Bruno S228413§§% Affect. projet (défaut)§</v>
          </cell>
          <cell r="C2215">
            <v>0.1</v>
          </cell>
        </row>
        <row r="2216">
          <cell r="B2216" t="str">
            <v>§avantclotureavril§YF.POTPSY.I01.31§HAMON Brieux FR23252§= 2013/04§Ajustement avenants (h*j)§</v>
          </cell>
          <cell r="C2216">
            <v>-152.00024999999997</v>
          </cell>
        </row>
        <row r="2217">
          <cell r="B2217" t="str">
            <v>§avantclotureavril§YF.POTPSY.I01.31§HAMON Brieux FR23252§§% Affect. projet (défaut)§</v>
          </cell>
          <cell r="C2217">
            <v>0</v>
          </cell>
        </row>
        <row r="2218">
          <cell r="B2218" t="str">
            <v>§avantclotureavril§YF.POTPSY.I01.31§HOSPITAL Philippe S243295§= 2013/04§Ajustement avenants (h*j)§</v>
          </cell>
          <cell r="C2218">
            <v>-60</v>
          </cell>
        </row>
        <row r="2219">
          <cell r="B2219" t="str">
            <v>§avantclotureavril§YF.POTPSY.I01.31§HOSPITAL Philippe S243295§§% Affect. projet (défaut)§</v>
          </cell>
          <cell r="C2219">
            <v>0</v>
          </cell>
        </row>
        <row r="2220">
          <cell r="B2220" t="str">
            <v>§avantclotureavril§YF.POTPSY.I01.31§INGLEBERT Donald A507721§= 2013/04§Ajustement avenants (h*j)§</v>
          </cell>
          <cell r="C2220">
            <v>-355.00012499999991</v>
          </cell>
        </row>
        <row r="2221">
          <cell r="B2221" t="str">
            <v>§avantclotureavril§YF.POTPSY.I01.31§INGLEBERT Donald A507721§§% Affect. projet (défaut)§</v>
          </cell>
          <cell r="C2221">
            <v>0</v>
          </cell>
        </row>
        <row r="2222">
          <cell r="B2222" t="str">
            <v>§avantclotureavril§YF.POTPSY.I01.31§LY Chamroeun FR21016§= 2013/04§Ajustement avenants (h*j)§</v>
          </cell>
          <cell r="C2222">
            <v>-272.99999999999994</v>
          </cell>
        </row>
        <row r="2223">
          <cell r="B2223" t="str">
            <v>§avantclotureavril§YF.POTPSY.I01.31§LY Chamroeun FR21016§§% Affect. projet (défaut)§</v>
          </cell>
          <cell r="C2223">
            <v>0</v>
          </cell>
        </row>
        <row r="2224">
          <cell r="B2224" t="str">
            <v>§avantclotureavril§YF.POTPSY.I01.31§MATTHEY Lorena A129793§= 2013/04§Ajustement avenants (h*j)§</v>
          </cell>
          <cell r="C2224">
            <v>48</v>
          </cell>
        </row>
        <row r="2225">
          <cell r="B2225" t="str">
            <v>§avantclotureavril§YF.POTPSY.I01.31§MATTHEY Lorena A129793§§% Affect. projet (défaut)§</v>
          </cell>
          <cell r="C2225">
            <v>0.5</v>
          </cell>
        </row>
        <row r="2226">
          <cell r="B2226" t="str">
            <v>§avantclotureavril§YF.POTPSY.I01.31§MIANET Christian A205123§§GCM§</v>
          </cell>
          <cell r="C2226" t="str">
            <v>EC07</v>
          </cell>
        </row>
        <row r="2227">
          <cell r="B2227" t="str">
            <v>§avantclotureavril§YF.POTPSY.I01.31§MIANET Christian A205123§= 2013/04§Ajustement avenants (h*j)§</v>
          </cell>
          <cell r="C2227">
            <v>-51</v>
          </cell>
        </row>
        <row r="2228">
          <cell r="B2228" t="str">
            <v>§avantclotureavril§YF.POTPSY.I01.31§MIANET Christian A205123§§SCR actuel (€)§</v>
          </cell>
          <cell r="C2228">
            <v>864</v>
          </cell>
        </row>
        <row r="2229">
          <cell r="B2229" t="str">
            <v>§avantclotureavril§YF.POTPSY.I01.31§MIANET Christian A205123§§% Affect. projet (défaut)§</v>
          </cell>
          <cell r="C2229">
            <v>0.5</v>
          </cell>
        </row>
        <row r="2230">
          <cell r="B2230" t="str">
            <v>§avantclotureavril§YF.POTPSY.I01.31§PAPIN Jeremy A129681§= 2013/04§Ajustement avenants (h*j)§</v>
          </cell>
          <cell r="C2230">
            <v>-2.2501250000000006</v>
          </cell>
        </row>
        <row r="2231">
          <cell r="B2231" t="str">
            <v>§avantclotureavril§YF.POTPSY.I01.31§PEUCH Julien A187358§= 2013/04§Ajustement avenants (h*j)§</v>
          </cell>
          <cell r="C2231">
            <v>-67.000125000000082</v>
          </cell>
        </row>
        <row r="2232">
          <cell r="B2232" t="str">
            <v>§avantclotureavril§YF.POTPSY.I01.31§PEUCH Julien A187358§§% Affect. projet (défaut)§</v>
          </cell>
          <cell r="C2232">
            <v>0.5</v>
          </cell>
        </row>
        <row r="2233">
          <cell r="B2233" t="str">
            <v>§avantclotureavril§YF.POTPSY.I01.31§POK Vissakh A159306§§GCM§</v>
          </cell>
          <cell r="C2233" t="str">
            <v>EC05</v>
          </cell>
        </row>
        <row r="2234">
          <cell r="B2234" t="str">
            <v>§avantclotureavril§YF.POTPSY.I01.31§POK Vissakh A159306§= 2013/04§Ajustement avenants (h*j)§</v>
          </cell>
          <cell r="C2234">
            <v>57.5</v>
          </cell>
        </row>
        <row r="2235">
          <cell r="B2235" t="str">
            <v>§avantclotureavril§YF.POTPSY.I01.31§POK Vissakh A159306§§SCR actuel (€)§</v>
          </cell>
          <cell r="C2235">
            <v>501</v>
          </cell>
        </row>
        <row r="2236">
          <cell r="B2236" t="str">
            <v>§avantclotureavril§YF.POTPSY.I01.31§POK Vissakh A159306§§% Affect. projet (défaut)§</v>
          </cell>
          <cell r="C2236">
            <v>0.95</v>
          </cell>
        </row>
        <row r="2237">
          <cell r="B2237" t="str">
            <v>§avantclotureavril§YF.POTPSY.I01.31§RAFFIN David A126760§= 2013/04§Ajustement avenants (h*j)§</v>
          </cell>
          <cell r="C2237">
            <v>-321.74987500000003</v>
          </cell>
        </row>
        <row r="2238">
          <cell r="B2238" t="str">
            <v>§avantclotureavril§YF.POTPSY.I01.31§RAFFIN David A126760§§% Affect. projet (défaut)§</v>
          </cell>
          <cell r="C2238">
            <v>0.2</v>
          </cell>
        </row>
        <row r="2239">
          <cell r="B2239" t="str">
            <v>§avantclotureavril§YF.POTPSY.I01.31§SAQUIA LEKBIRA Nissrine A180449§= 2013/04§Ajustement avenants (h*j)§</v>
          </cell>
          <cell r="C2239">
            <v>-137.99975000000001</v>
          </cell>
        </row>
        <row r="2240">
          <cell r="B2240" t="str">
            <v>§avantclotureavril§YF.POTPSY.I01.31§SAQUIA LEKBIRA Nissrine A180449§§% Affect. projet (défaut)§</v>
          </cell>
          <cell r="C2240">
            <v>0</v>
          </cell>
        </row>
        <row r="2241">
          <cell r="B2241" t="str">
            <v>§avantclotureavril§YF.POTPSY.I01.31§SST-DamienRenard§= 2013/04§Ajustement avenants (h*j)§</v>
          </cell>
          <cell r="C2241">
            <v>-8.25</v>
          </cell>
        </row>
        <row r="2242">
          <cell r="B2242" t="str">
            <v>§avantclotureavril§YF.POTPSY.I01.31§SST-EXPERTTDMS§= 2013/04§Ajustement avenants (h*j)§</v>
          </cell>
          <cell r="C2242">
            <v>-52</v>
          </cell>
        </row>
        <row r="2243">
          <cell r="B2243" t="str">
            <v>§avantclotureavril§YF.POTPSY.I01.31§TAHTAH Zeina A141827§= 2013/04§Ajustement avenants (h*j)§</v>
          </cell>
          <cell r="C2243">
            <v>-234.00024999999999</v>
          </cell>
        </row>
        <row r="2244">
          <cell r="B2244" t="str">
            <v>§avantclotureavril§YF.POTPSY.I01.31§TAHTAH Zeina A141827§§% Affect. projet (défaut)§</v>
          </cell>
          <cell r="C2244">
            <v>0</v>
          </cell>
        </row>
        <row r="2245">
          <cell r="B2245" t="str">
            <v>§avantclotureavril§YF.POTPSY.I01.31§THOMAS Nathalie A129680§§GCM§</v>
          </cell>
          <cell r="C2245" t="str">
            <v>EC06</v>
          </cell>
        </row>
        <row r="2246">
          <cell r="B2246" t="str">
            <v>§avantclotureavril§YF.POTPSY.I01.31§THOMAS Nathalie A129680§= 2013/04§Ajustement avenants (h*j)§</v>
          </cell>
          <cell r="C2246">
            <v>-475.49987500000003</v>
          </cell>
        </row>
        <row r="2247">
          <cell r="B2247" t="str">
            <v>§avantclotureavril§YF.POTPSY.I01.31§THOMAS Nathalie A129680§§SCR actuel (€)§</v>
          </cell>
          <cell r="C2247">
            <v>466</v>
          </cell>
        </row>
        <row r="2248">
          <cell r="B2248" t="str">
            <v>§avantclotureavril§YF.POTPSY.I01.31§THOMAS Nathalie A129680§§% Affect. projet (défaut)§</v>
          </cell>
          <cell r="C2248">
            <v>0.1</v>
          </cell>
        </row>
        <row r="2249">
          <cell r="B2249" t="str">
            <v>§avantclotureavril§YF.POTPSY.I01.31§TOURRE Coralie A168646§§GCM§</v>
          </cell>
          <cell r="C2249" t="str">
            <v>EC03</v>
          </cell>
        </row>
        <row r="2250">
          <cell r="B2250" t="str">
            <v>§avantclotureavril§YF.POTPSY.I01.31§TOURRE Coralie A168646§= 2013/04§Ajustement avenants (h*j)§</v>
          </cell>
          <cell r="C2250">
            <v>-484</v>
          </cell>
        </row>
        <row r="2251">
          <cell r="B2251" t="str">
            <v>§avantclotureavril§YF.POTPSY.I01.31§TOURRE Coralie A168646§§SCR actuel (€)§</v>
          </cell>
          <cell r="C2251">
            <v>329</v>
          </cell>
        </row>
        <row r="2252">
          <cell r="B2252" t="str">
            <v>§avantclotureavril§YF.POTPSY.I01.31§TOURRE Coralie A168646§§% Affect. projet (défaut)§</v>
          </cell>
          <cell r="C2252">
            <v>0.1</v>
          </cell>
        </row>
        <row r="2253">
          <cell r="B2253" t="str">
            <v>§avantclotureavril§YF.POTPSY.I01.40§CABROL Ghislain A167946§§GCM§</v>
          </cell>
          <cell r="C2253" t="str">
            <v>PM05</v>
          </cell>
        </row>
        <row r="2254">
          <cell r="B2254" t="str">
            <v>§avantclotureavril§YF.POTPSY.I01.40§CABROL Ghislain A167946§= 2013/04§Ajustement avenants (h*j)§</v>
          </cell>
          <cell r="C2254">
            <v>-246.59962499999997</v>
          </cell>
        </row>
        <row r="2255">
          <cell r="B2255" t="str">
            <v>§avantclotureavril§YF.POTPSY.I01.40§CABROL Ghislain A167946§§SCR actuel (€)§</v>
          </cell>
          <cell r="C2255">
            <v>380</v>
          </cell>
        </row>
        <row r="2256">
          <cell r="B2256" t="str">
            <v>§avantclotureavril§YF.POTPSY.I01.40§CABROL Ghislain A167946§§% Affect. projet (défaut)§</v>
          </cell>
          <cell r="C2256">
            <v>0.1</v>
          </cell>
        </row>
        <row r="2257">
          <cell r="B2257" t="str">
            <v>§avantclotureavril§YF.POTPSY.I01.40§CHEN Jun A175345§= 2013/04§Ajustement avenants (h*j)§</v>
          </cell>
          <cell r="C2257">
            <v>-134.99999999999994</v>
          </cell>
        </row>
        <row r="2258">
          <cell r="B2258" t="str">
            <v>§avantclotureavril§YF.POTPSY.I01.40§CHEN Jun A175345§§% Affect. projet (défaut)§</v>
          </cell>
          <cell r="C2258">
            <v>0</v>
          </cell>
        </row>
        <row r="2259">
          <cell r="B2259" t="str">
            <v>§avantclotureavril§YF.POTPSY.I01.40§CRAMPON Adrien A177793§= 2013/04§Ajustement avenants (h*j)§</v>
          </cell>
          <cell r="C2259">
            <v>-256.39999999999998</v>
          </cell>
        </row>
        <row r="2260">
          <cell r="B2260" t="str">
            <v>§avantclotureavril§YF.POTPSY.I01.40§CRAMPON Adrien A177793§§% Affect. projet (défaut)§</v>
          </cell>
          <cell r="C2260">
            <v>0</v>
          </cell>
        </row>
        <row r="2261">
          <cell r="B2261" t="str">
            <v>§avantclotureavril§YF.POTPSY.I01.40§EMONIDE Alex FR10735§= 2013/04§Ajustement avenants (h*j)§</v>
          </cell>
          <cell r="C2261">
            <v>-487</v>
          </cell>
        </row>
        <row r="2262">
          <cell r="B2262" t="str">
            <v>§avantclotureavril§YF.POTPSY.I01.40§EMONIDE Alex FR10735§§% Affect. projet (défaut)§</v>
          </cell>
          <cell r="C2262">
            <v>0</v>
          </cell>
        </row>
        <row r="2263">
          <cell r="B2263" t="str">
            <v>§avantclotureavril§YF.POTPSY.I01.40§GONZALEZ Bruno S228413§= 2013/04§Ajustement avenants (h*j)§</v>
          </cell>
          <cell r="C2263">
            <v>-205.99937500000004</v>
          </cell>
        </row>
        <row r="2264">
          <cell r="B2264" t="str">
            <v>§avantclotureavril§YF.POTPSY.I01.40§GONZALEZ Bruno S228413§§SCR actuel (€)§</v>
          </cell>
          <cell r="C2264">
            <v>236</v>
          </cell>
        </row>
        <row r="2265">
          <cell r="B2265" t="str">
            <v>§avantclotureavril§YF.POTPSY.I01.40§GONZALEZ Bruno S228413§§% Affect. projet (défaut)§</v>
          </cell>
          <cell r="C2265">
            <v>0.5</v>
          </cell>
        </row>
        <row r="2266">
          <cell r="B2266" t="str">
            <v>§avantclotureavril§YF.POTPSY.I01.40§GRIGNON Isabelle A118469§= 2013/04§Ajustement avenants (h*j)§</v>
          </cell>
          <cell r="C2266">
            <v>-261</v>
          </cell>
        </row>
        <row r="2267">
          <cell r="B2267" t="str">
            <v>§avantclotureavril§YF.POTPSY.I01.40§GRIGNON Isabelle A118469§§% Affect. projet (défaut)§</v>
          </cell>
          <cell r="C2267">
            <v>0</v>
          </cell>
        </row>
        <row r="2268">
          <cell r="B2268" t="str">
            <v>§avantclotureavril§YF.POTPSY.I01.40§RAFFIN David A126760§§GCM§</v>
          </cell>
          <cell r="C2268" t="str">
            <v>EC03</v>
          </cell>
        </row>
        <row r="2269">
          <cell r="B2269" t="str">
            <v>§avantclotureavril§YF.POTPSY.I01.40§RAFFIN David A126760§= 2013/04§Ajustement avenants (h*j)§</v>
          </cell>
          <cell r="C2269">
            <v>-156.49937500000004</v>
          </cell>
        </row>
        <row r="2270">
          <cell r="B2270" t="str">
            <v>§avantclotureavril§YF.POTPSY.I01.40§RAFFIN David A126760§§SCR actuel (€)§</v>
          </cell>
          <cell r="C2270">
            <v>294</v>
          </cell>
        </row>
        <row r="2271">
          <cell r="B2271" t="str">
            <v>§avantclotureavril§YF.POTPSY.I01.40§RAFFIN David A126760§§% Affect. projet (défaut)§</v>
          </cell>
          <cell r="C2271">
            <v>0.5</v>
          </cell>
        </row>
        <row r="2272">
          <cell r="B2272" t="str">
            <v>§avantclotureavril§YF.POTPSY.I01.40§TRAN Thierry FR10777§= 2013/04§Ajustement avenants (h*j)§</v>
          </cell>
          <cell r="C2272">
            <v>185.99962499999992</v>
          </cell>
        </row>
        <row r="2273">
          <cell r="B2273" t="str">
            <v>§avantclotureavril§YF.POTPSY.I01.41§CABROL Ghislain A167946§§GCM§</v>
          </cell>
          <cell r="C2273" t="str">
            <v>PM05</v>
          </cell>
        </row>
        <row r="2274">
          <cell r="B2274" t="str">
            <v>§avantclotureavril§YF.POTPSY.I01.41§CABROL Ghislain A167946§= 2013/04§Ajustement avenants (h*j)§</v>
          </cell>
          <cell r="C2274">
            <v>-239.6</v>
          </cell>
        </row>
        <row r="2275">
          <cell r="B2275" t="str">
            <v>§avantclotureavril§YF.POTPSY.I01.41§CABROL Ghislain A167946§§SCR actuel (€)§</v>
          </cell>
          <cell r="C2275">
            <v>380</v>
          </cell>
        </row>
        <row r="2276">
          <cell r="B2276" t="str">
            <v>§avantclotureavril§YF.POTPSY.I01.41§CABROL Ghislain A167946§§% Affect. projet (défaut)§</v>
          </cell>
          <cell r="C2276">
            <v>0</v>
          </cell>
        </row>
        <row r="2277">
          <cell r="B2277" t="str">
            <v>§avantclotureavril§YF.POTPSY.I01.41§CHIHAIB Souhail A171841§= 2013/04§Ajustement avenants (h*j)§</v>
          </cell>
          <cell r="C2277">
            <v>-218</v>
          </cell>
        </row>
        <row r="2278">
          <cell r="B2278" t="str">
            <v>§avantclotureavril§YF.POTPSY.I01.41§CHIHAIB Souhail A171841§§% Affect. projet (défaut)§</v>
          </cell>
          <cell r="C2278">
            <v>0</v>
          </cell>
        </row>
        <row r="2279">
          <cell r="B2279" t="str">
            <v>§avantclotureavril§YF.POTPSY.I01.41§GANTEAUME Francois A541423§= 2013/04§Ajustement avenants (h*j)§</v>
          </cell>
          <cell r="C2279">
            <v>199.00037499999999</v>
          </cell>
        </row>
        <row r="2280">
          <cell r="B2280" t="str">
            <v>§avantclotureavril§YF.POTPSY.I01.41§GRIGNON Isabelle A118469§§GCM§</v>
          </cell>
          <cell r="C2280" t="str">
            <v>PRM08</v>
          </cell>
        </row>
        <row r="2281">
          <cell r="B2281" t="str">
            <v>§avantclotureavril§YF.POTPSY.I01.41§GRIGNON Isabelle A118469§= 2013/04§Ajustement avenants (h*j)§</v>
          </cell>
          <cell r="C2281">
            <v>-66</v>
          </cell>
        </row>
        <row r="2282">
          <cell r="B2282" t="str">
            <v>§avantclotureavril§YF.POTPSY.I01.41§GRIGNON Isabelle A118469§§% Affect. projet (défaut)§</v>
          </cell>
          <cell r="C2282">
            <v>0</v>
          </cell>
        </row>
        <row r="2283">
          <cell r="B2283" t="str">
            <v>§avantclotureavril§YF.POTPSY.I01.41§LE NAOUR Herve A118675§= 2013/04§Ajustement avenants (h*j)§</v>
          </cell>
          <cell r="C2283">
            <v>-73.999875000000003</v>
          </cell>
        </row>
        <row r="2284">
          <cell r="B2284" t="str">
            <v>§avantclotureavril§YF.POTPSY.I01.41§LE NAOUR Herve A118675§§% Affect. projet (défaut)§</v>
          </cell>
          <cell r="C2284">
            <v>0</v>
          </cell>
        </row>
        <row r="2285">
          <cell r="B2285" t="str">
            <v>§avantclotureavril§YF.POTPSY.I01.41§MATTHEY Lorena A129793§= 2013/04§Ajustement avenants (h*j)§</v>
          </cell>
          <cell r="C2285">
            <v>-65.5</v>
          </cell>
        </row>
        <row r="2286">
          <cell r="B2286" t="str">
            <v>§avantclotureavril§YF.POTPSY.I01.41§MATTHEY Lorena A129793§§% Affect. projet (défaut)§</v>
          </cell>
          <cell r="C2286">
            <v>0.5</v>
          </cell>
        </row>
        <row r="2287">
          <cell r="B2287" t="str">
            <v>§avantclotureavril§YF.POTPSY.I01.41§MIRAMONT Laurent FR16846§= 2013/04§Ajustement avenants (h*j)§</v>
          </cell>
          <cell r="C2287">
            <v>-44.499875000000003</v>
          </cell>
        </row>
        <row r="2288">
          <cell r="B2288" t="str">
            <v>§avantclotureavril§YF.POTPSY.I01.41§MIRAMONT Laurent FR16846§§% Affect. projet (défaut)§</v>
          </cell>
          <cell r="C2288">
            <v>0</v>
          </cell>
        </row>
        <row r="2289">
          <cell r="B2289" t="str">
            <v>§avantclotureavril§YF.POTPSY.I01.41§RAKOTONIRAINY Ranto A504898§= 2013/04§Ajustement avenants (h*j)§</v>
          </cell>
          <cell r="C2289">
            <v>-52</v>
          </cell>
        </row>
        <row r="2290">
          <cell r="B2290" t="str">
            <v>§avantclotureavril§YF.POTPSY.I01.41§RAKOTONIRAINY Ranto A504898§§% Affect. projet (défaut)§</v>
          </cell>
          <cell r="C2290">
            <v>0</v>
          </cell>
        </row>
        <row r="2291">
          <cell r="B2291" t="str">
            <v>§avantclotureavril§YF.POTPSY.I01.41§TANGUY Lina A105121§= 2013/04§Ajustement avenants (h*j)§</v>
          </cell>
          <cell r="C2291">
            <v>-389.5</v>
          </cell>
        </row>
        <row r="2292">
          <cell r="B2292" t="str">
            <v>§avantclotureavril§YF.POTPSY.I01.41§THOMAS Nathalie A129680§= 2013/04§Ajustement avenants (h*j)§</v>
          </cell>
          <cell r="C2292">
            <v>-153.000125</v>
          </cell>
        </row>
        <row r="2293">
          <cell r="B2293" t="str">
            <v>§avantclotureavril§YF.POTPSY.I01.41§THOMAS Nathalie A129680§§% Affect. projet (défaut)§</v>
          </cell>
          <cell r="C2293">
            <v>0.6</v>
          </cell>
        </row>
        <row r="2294">
          <cell r="B2294" t="str">
            <v>§avantclotureavril§YF.POTPSY.I01.41§TOURRE Coralie A168646§= 2013/04§Ajustement avenants (h*j)§</v>
          </cell>
          <cell r="C2294">
            <v>-199.500125</v>
          </cell>
        </row>
        <row r="2295">
          <cell r="B2295" t="str">
            <v>§avantclotureavril§YF.POTPSY.I01.41§TOURRE Coralie A168646§§% Affect. projet (défaut)§</v>
          </cell>
          <cell r="C2295">
            <v>0.4</v>
          </cell>
        </row>
        <row r="2296">
          <cell r="B2296" t="str">
            <v>§AvantclotureMai§YF.POTPSY.I01.30§AGREBI Brahim A122875§§% Affect. projet (défaut)§</v>
          </cell>
          <cell r="C2296">
            <v>0</v>
          </cell>
        </row>
        <row r="2297">
          <cell r="B2297" t="str">
            <v>§AvantclotureMai§YF.POTPSY.I01.30§AVIGNON Gilles A109980§= 2013/05§Ajustement avenants (h*j)§</v>
          </cell>
          <cell r="C2297">
            <v>-243.5</v>
          </cell>
        </row>
        <row r="2298">
          <cell r="B2298" t="str">
            <v>§AvantclotureMai§YF.POTPSY.I01.30§AVIGNON Gilles A109980§§% Affect. projet (défaut)§</v>
          </cell>
          <cell r="C2298">
            <v>0</v>
          </cell>
        </row>
        <row r="2299">
          <cell r="B2299" t="str">
            <v>§AvantclotureMai§YF.POTPSY.I01.30§AZZOUZ Hacene A503508§= 2013/05§Ajustement avenants (h*j)§</v>
          </cell>
          <cell r="C2299">
            <v>157.99962499999992</v>
          </cell>
        </row>
        <row r="2300">
          <cell r="B2300" t="str">
            <v>§AvantclotureMai§YF.POTPSY.I01.30§BERNOS Laurent A159160§= 2013/05§Ajustement avenants (h*j)§</v>
          </cell>
          <cell r="C2300">
            <v>-486.25</v>
          </cell>
        </row>
        <row r="2301">
          <cell r="B2301" t="str">
            <v>§AvantclotureMai§YF.POTPSY.I01.30§BERNOS Laurent A159160§§% Affect. projet (défaut)§</v>
          </cell>
          <cell r="C2301">
            <v>0</v>
          </cell>
        </row>
        <row r="2302">
          <cell r="B2302" t="str">
            <v>§AvantclotureMai§YF.POTPSY.I01.30§BETTEKA Baya A506299§= 2013/05§Ajustement avenants (h*j)§</v>
          </cell>
          <cell r="C2302">
            <v>-136.99974999999995</v>
          </cell>
        </row>
        <row r="2303">
          <cell r="B2303" t="str">
            <v>§AvantclotureMai§YF.POTPSY.I01.30§BETTEKA Baya A506299§§% Affect. projet (défaut)§</v>
          </cell>
          <cell r="C2303">
            <v>0</v>
          </cell>
        </row>
        <row r="2304">
          <cell r="B2304" t="str">
            <v>§AvantclotureMai§YF.POTPSY.I01.30§CABROL Ghislain A167946§= 2013/05§Ajustement avenants (h*j)§</v>
          </cell>
          <cell r="C2304">
            <v>78.950000000000017</v>
          </cell>
        </row>
        <row r="2305">
          <cell r="B2305" t="str">
            <v>§AvantclotureMai§YF.POTPSY.I01.30§CABROL Ghislain A167946§§% Affect. projet (défaut)§</v>
          </cell>
          <cell r="C2305">
            <v>0.8</v>
          </cell>
        </row>
        <row r="2306">
          <cell r="B2306" t="str">
            <v>§AvantclotureMai§YF.POTPSY.I01.30§CAILLAVET Naguy A526266§= 2013/05§Ajustement avenants (h*j)§</v>
          </cell>
          <cell r="C2306">
            <v>48.000249999999994</v>
          </cell>
        </row>
        <row r="2307">
          <cell r="B2307" t="str">
            <v>§AvantclotureMai§YF.POTPSY.I01.30§CAILLAVET Naguy A526266§§SCR actuel (€)§</v>
          </cell>
        </row>
        <row r="2308">
          <cell r="B2308" t="str">
            <v>§AvantclotureMai§YF.POTPSY.I01.30§CAILLAVET Naguy A526266§§% Affect. projet (défaut)§</v>
          </cell>
          <cell r="C2308">
            <v>1</v>
          </cell>
        </row>
        <row r="2309">
          <cell r="B2309" t="str">
            <v>§AvantclotureMai§YF.POTPSY.I01.30§CAIZERGUES Jerome A510561§= 2013/05§Ajustement avenants (h*j)§</v>
          </cell>
          <cell r="C2309">
            <v>167.44987500000002</v>
          </cell>
        </row>
        <row r="2310">
          <cell r="B2310" t="str">
            <v>§AvantclotureMai§YF.POTPSY.I01.30§CALVETE Evann A212587§= 2013/05§Ajustement avenants (h*j)§</v>
          </cell>
          <cell r="C2310">
            <v>-259.00012500000003</v>
          </cell>
        </row>
        <row r="2311">
          <cell r="B2311" t="str">
            <v>§AvantclotureMai§YF.POTPSY.I01.30§CALVETE Evann A212587§§% Affect. projet (défaut)§</v>
          </cell>
          <cell r="C2311">
            <v>0</v>
          </cell>
        </row>
        <row r="2312">
          <cell r="B2312" t="str">
            <v>§AvantclotureMai§YF.POTPSY.I01.30§CHASSARY Clement A212588§= 2013/05§Ajustement avenants (h*j)§</v>
          </cell>
          <cell r="C2312">
            <v>-7.7501249999999686</v>
          </cell>
        </row>
        <row r="2313">
          <cell r="B2313" t="str">
            <v>§AvantclotureMai§YF.POTPSY.I01.30§CHASSARY Clement A212588§§% Affect. projet (défaut)§</v>
          </cell>
          <cell r="C2313">
            <v>0</v>
          </cell>
        </row>
        <row r="2314">
          <cell r="B2314" t="str">
            <v>§AvantclotureMai§YF.POTPSY.I01.30§CHIDMI HacÃ¨ne A526268§= 2013/05§Ajustement avenants (h*j)§</v>
          </cell>
          <cell r="C2314">
            <v>43.000249999999994</v>
          </cell>
        </row>
        <row r="2315">
          <cell r="B2315" t="str">
            <v>§AvantclotureMai§YF.POTPSY.I01.30§CHIDMI HacÃ¨ne A526268§§SCR actuel (€)§</v>
          </cell>
        </row>
        <row r="2316">
          <cell r="B2316" t="str">
            <v>§AvantclotureMai§YF.POTPSY.I01.30§CHIDMI HacÃ¨ne A526268§§% Affect. projet (défaut)§</v>
          </cell>
          <cell r="C2316">
            <v>1</v>
          </cell>
        </row>
        <row r="2317">
          <cell r="B2317" t="str">
            <v>§AvantclotureMai§YF.POTPSY.I01.30§COSSON Remi A147252§= 2013/05§Ajustement avenants (h*j)§</v>
          </cell>
          <cell r="C2317">
            <v>168.49962499999992</v>
          </cell>
        </row>
        <row r="2318">
          <cell r="B2318" t="str">
            <v>§AvantclotureMai§YF.POTPSY.I01.30§CRAMPON Adrien A177793§= 2013/05§Ajustement avenants (h*j)§</v>
          </cell>
          <cell r="C2318">
            <v>-213.10000000000005</v>
          </cell>
        </row>
        <row r="2319">
          <cell r="B2319" t="str">
            <v>§AvantclotureMai§YF.POTPSY.I01.30§CRAMPON Adrien A177793§§% Affect. projet (défaut)§</v>
          </cell>
          <cell r="C2319">
            <v>0</v>
          </cell>
        </row>
        <row r="2320">
          <cell r="B2320" t="str">
            <v>§AvantclotureMai§YF.POTPSY.I01.30§DARDAUD Alexandre A128252§= 2013/05§Ajustement avenants (h*j)§</v>
          </cell>
          <cell r="C2320">
            <v>-638.49999999999966</v>
          </cell>
        </row>
        <row r="2321">
          <cell r="B2321" t="str">
            <v>§AvantclotureMai§YF.POTPSY.I01.30§DELAHOUSSE Xavier A135505§= 2013/05§Ajustement avenants (h*j)§</v>
          </cell>
          <cell r="C2321">
            <v>-31.499750000000006</v>
          </cell>
        </row>
        <row r="2322">
          <cell r="B2322" t="str">
            <v>§AvantclotureMai§YF.POTPSY.I01.30§DELAHOUSSE Xavier A135505§§% Affect. projet (défaut)§</v>
          </cell>
          <cell r="C2322">
            <v>0</v>
          </cell>
        </row>
        <row r="2323">
          <cell r="B2323" t="str">
            <v>§AvantclotureMai§YF.POTPSY.I01.30§DENYSIAK Christophe A167776§= 2013/05§Ajustement avenants (h*j)§</v>
          </cell>
          <cell r="C2323">
            <v>-260.00024999999999</v>
          </cell>
        </row>
        <row r="2324">
          <cell r="B2324" t="str">
            <v>§AvantclotureMai§YF.POTPSY.I01.30§DENYSIAK Christophe A167776§§% Affect. projet (défaut)§</v>
          </cell>
          <cell r="C2324">
            <v>0</v>
          </cell>
        </row>
        <row r="2325">
          <cell r="B2325" t="str">
            <v>§AvantclotureMai§YF.POTPSY.I01.30§DUBOIS Sebastien A129460§= 2013/05§Ajustement avenants (h*j)§</v>
          </cell>
          <cell r="C2325">
            <v>-256.99987499999997</v>
          </cell>
        </row>
        <row r="2326">
          <cell r="B2326" t="str">
            <v>§AvantclotureMai§YF.POTPSY.I01.30§DUBOIS Sebastien A129460§§% Affect. projet (défaut)§</v>
          </cell>
          <cell r="C2326">
            <v>0</v>
          </cell>
        </row>
        <row r="2327">
          <cell r="B2327" t="str">
            <v>§AvantclotureMai§YF.POTPSY.I01.30§ELBAZ David FR10734§= 2013/05§Ajustement avenants (h*j)§</v>
          </cell>
          <cell r="C2327">
            <v>-507.49987499999997</v>
          </cell>
        </row>
        <row r="2328">
          <cell r="B2328" t="str">
            <v>§AvantclotureMai§YF.POTPSY.I01.30§ELBAZ David FR10734§§% Affect. projet (défaut)§</v>
          </cell>
          <cell r="C2328">
            <v>0.5</v>
          </cell>
        </row>
        <row r="2329">
          <cell r="B2329" t="str">
            <v>§AvantclotureMai§YF.POTPSY.I01.30§FRANSE Harold FR25934§= 2013/05§Ajustement avenants (h*j)§</v>
          </cell>
          <cell r="C2329">
            <v>161.49962499999992</v>
          </cell>
        </row>
        <row r="2330">
          <cell r="B2330" t="str">
            <v>§AvantclotureMai§YF.POTPSY.I01.30§GONZALEZ Bruno S228413§= 2013/05§Ajustement avenants (h*j)§</v>
          </cell>
          <cell r="C2330">
            <v>-90.249874999999918</v>
          </cell>
        </row>
        <row r="2331">
          <cell r="B2331" t="str">
            <v>§AvantclotureMai§YF.POTPSY.I01.30§GONZALEZ Bruno S228413§§% Affect. projet (défaut)§</v>
          </cell>
          <cell r="C2331">
            <v>0.4</v>
          </cell>
        </row>
        <row r="2332">
          <cell r="B2332" t="str">
            <v>§AvantclotureMai§YF.POTPSY.I01.30§GRIGNON Isabelle A118469§= 2013/05§Ajustement avenants (h*j)§</v>
          </cell>
          <cell r="C2332">
            <v>157.24962499999992</v>
          </cell>
        </row>
        <row r="2333">
          <cell r="B2333" t="str">
            <v>§AvantclotureMai§YF.POTPSY.I01.30§GUERIN Sebastien A516263§= 2013/05§Ajustement avenants (h*j)§</v>
          </cell>
          <cell r="C2333">
            <v>-469.5</v>
          </cell>
        </row>
        <row r="2334">
          <cell r="B2334" t="str">
            <v>§AvantclotureMai§YF.POTPSY.I01.30§HAMON Brieux FR23252§= 2013/05§Ajustement avenants (h*j)§</v>
          </cell>
          <cell r="C2334">
            <v>-108</v>
          </cell>
        </row>
        <row r="2335">
          <cell r="B2335" t="str">
            <v>§AvantclotureMai§YF.POTPSY.I01.30§HAMON Brieux FR23252§§% Affect. projet (défaut)§</v>
          </cell>
          <cell r="C2335">
            <v>0</v>
          </cell>
        </row>
        <row r="2336">
          <cell r="B2336" t="str">
            <v>§AvantclotureMai§YF.POTPSY.I01.30§HODIN Alan A149920§= 2013/05§Ajustement avenants (h*j)§</v>
          </cell>
          <cell r="C2336">
            <v>-41.999875000000031</v>
          </cell>
        </row>
        <row r="2337">
          <cell r="B2337" t="str">
            <v>§AvantclotureMai§YF.POTPSY.I01.30§HODIN Alan A149920§§% Affect. projet (défaut)§</v>
          </cell>
          <cell r="C2337">
            <v>0</v>
          </cell>
        </row>
        <row r="2338">
          <cell r="B2338" t="str">
            <v>§AvantclotureMai§YF.POTPSY.I01.30§JOLIVET Mickael A524505§= 2013/05§Ajustement avenants (h*j)§</v>
          </cell>
          <cell r="C2338">
            <v>-257</v>
          </cell>
        </row>
        <row r="2339">
          <cell r="B2339" t="str">
            <v>§AvantclotureMai§YF.POTPSY.I01.30§JOLIVET Mickael A524505§§% Affect. projet (défaut)§</v>
          </cell>
          <cell r="C2339">
            <v>0</v>
          </cell>
        </row>
        <row r="2340">
          <cell r="B2340" t="str">
            <v>§AvantclotureMai§YF.POTPSY.I01.30§KHABER Reda FR21950§= 2013/05§Ajustement avenants (h*j)§</v>
          </cell>
          <cell r="C2340">
            <v>165.49962499999992</v>
          </cell>
        </row>
        <row r="2341">
          <cell r="B2341" t="str">
            <v>§AvantclotureMai§YF.POTPSY.I01.30§LALUE Jerome FR25974§= 2013/05§Ajustement avenants (h*j)§</v>
          </cell>
          <cell r="C2341">
            <v>-25.999750000000006</v>
          </cell>
        </row>
        <row r="2342">
          <cell r="B2342" t="str">
            <v>§AvantclotureMai§YF.POTPSY.I01.30§LAMTOUNI Oussama A526474§§GCM§</v>
          </cell>
          <cell r="C2342" t="str">
            <v>EC02</v>
          </cell>
        </row>
        <row r="2343">
          <cell r="B2343" t="str">
            <v>§AvantclotureMai§YF.POTPSY.I01.30§LAMTOUNI Oussama A526474§= 2013/05§Ajustement avenants (h*j)§</v>
          </cell>
          <cell r="C2343">
            <v>5.5</v>
          </cell>
        </row>
        <row r="2344">
          <cell r="B2344" t="str">
            <v>§AvantclotureMai§YF.POTPSY.I01.30§LE NAOUR Herve A118675§= 2013/05§Ajustement avenants (h*j)§</v>
          </cell>
          <cell r="C2344">
            <v>-250.00050000000005</v>
          </cell>
        </row>
        <row r="2345">
          <cell r="B2345" t="str">
            <v>§AvantclotureMai§YF.POTPSY.I01.30§LE NAOUR Herve A118675§§% Affect. projet (défaut)§</v>
          </cell>
          <cell r="C2345">
            <v>0</v>
          </cell>
        </row>
        <row r="2346">
          <cell r="B2346" t="str">
            <v>§AvantclotureMai§YF.POTPSY.I01.30§LEBIED Taoufik A526286§= 2013/05§Ajustement avenants (h*j)§</v>
          </cell>
          <cell r="C2346">
            <v>-288</v>
          </cell>
        </row>
        <row r="2347">
          <cell r="B2347" t="str">
            <v>§AvantclotureMai§YF.POTPSY.I01.30§LEBIED Taoufik A526286§§% Affect. projet (défaut)§</v>
          </cell>
          <cell r="C2347">
            <v>0.8</v>
          </cell>
        </row>
        <row r="2348">
          <cell r="B2348" t="str">
            <v>§AvantclotureMai§YF.POTPSY.I01.30§MIANET Christian A205123§= 2013/05§Ajustement avenants (h*j)§</v>
          </cell>
          <cell r="C2348">
            <v>-102</v>
          </cell>
        </row>
        <row r="2349">
          <cell r="B2349" t="str">
            <v>§AvantclotureMai§YF.POTPSY.I01.30§MIANET Christian A205123§§% Affect. projet (défaut)§</v>
          </cell>
          <cell r="C2349">
            <v>0</v>
          </cell>
        </row>
        <row r="2350">
          <cell r="B2350" t="str">
            <v>§AvantclotureMai§YF.POTPSY.I01.30§MOCELLIN Katia A109003§= 2013/05§Ajustement avenants (h*j)§</v>
          </cell>
          <cell r="C2350">
            <v>-357.5</v>
          </cell>
        </row>
        <row r="2351">
          <cell r="B2351" t="str">
            <v>§AvantclotureMai§YF.POTPSY.I01.30§NDJOMO KOUAMOU Jean-philippe A528528§= 2013/05§Ajustement avenants (h*j)§</v>
          </cell>
          <cell r="C2351">
            <v>-175.5</v>
          </cell>
        </row>
        <row r="2352">
          <cell r="B2352" t="str">
            <v>§AvantclotureMai§YF.POTPSY.I01.30§PAUL Pascal A526270§= 2013/05§Ajustement avenants (h*j)§</v>
          </cell>
          <cell r="C2352">
            <v>61.000125000000025</v>
          </cell>
        </row>
        <row r="2353">
          <cell r="B2353" t="str">
            <v>§AvantclotureMai§YF.POTPSY.I01.30§PAUL Pascal A526270§§SCR actuel (€)§</v>
          </cell>
        </row>
        <row r="2354">
          <cell r="B2354" t="str">
            <v>§AvantclotureMai§YF.POTPSY.I01.30§PAUL Pascal A526270§§% Affect. projet (défaut)§</v>
          </cell>
          <cell r="C2354">
            <v>1</v>
          </cell>
        </row>
        <row r="2355">
          <cell r="B2355" t="str">
            <v>§AvantclotureMai§YF.POTPSY.I01.30§PERE Alexandre A176226§= 2013/05§Ajustement avenants (h*j)§</v>
          </cell>
          <cell r="C2355">
            <v>-252.00000000000006</v>
          </cell>
        </row>
        <row r="2356">
          <cell r="B2356" t="str">
            <v>§AvantclotureMai§YF.POTPSY.I01.30§PERE Alexandre A176226§§% Affect. projet (défaut)§</v>
          </cell>
          <cell r="C2356">
            <v>0</v>
          </cell>
        </row>
        <row r="2357">
          <cell r="B2357" t="str">
            <v>§AvantclotureMai§YF.POTPSY.I01.30§PETIOT Florent A139504§= 2013/05§Ajustement avenants (h*j)§</v>
          </cell>
          <cell r="C2357">
            <v>-255.5</v>
          </cell>
        </row>
        <row r="2358">
          <cell r="B2358" t="str">
            <v>§AvantclotureMai§YF.POTPSY.I01.30§PETIOT Florent A139504§§% Affect. projet (défaut)§</v>
          </cell>
          <cell r="C2358">
            <v>0</v>
          </cell>
        </row>
        <row r="2359">
          <cell r="B2359" t="str">
            <v>§AvantclotureMai§YF.POTPSY.I01.30§PEUCH Julien A187358§= 2013/05§Ajustement avenants (h*j)§</v>
          </cell>
          <cell r="C2359">
            <v>-142</v>
          </cell>
        </row>
        <row r="2360">
          <cell r="B2360" t="str">
            <v>§AvantclotureMai§YF.POTPSY.I01.30§PEUCH Julien A187358§§% Affect. projet (défaut)§</v>
          </cell>
          <cell r="C2360">
            <v>0.5</v>
          </cell>
        </row>
        <row r="2361">
          <cell r="B2361" t="str">
            <v>§AvantclotureMai§YF.POTPSY.I01.30§POK Vissakh A159306§= 2013/05§Ajustement avenants (h*j)§</v>
          </cell>
          <cell r="C2361">
            <v>-64.000625000000127</v>
          </cell>
        </row>
        <row r="2362">
          <cell r="B2362" t="str">
            <v>§AvantclotureMai§YF.POTPSY.I01.30§POK Vissakh A159306§§% Affect. projet (défaut)§</v>
          </cell>
          <cell r="C2362">
            <v>0.05</v>
          </cell>
        </row>
        <row r="2363">
          <cell r="B2363" t="str">
            <v>§AvantclotureMai§YF.POTPSY.I01.30§PUYOL Francois A156862§= 2013/05§Ajustement avenants (h*j)§</v>
          </cell>
          <cell r="C2363">
            <v>-251.25</v>
          </cell>
        </row>
        <row r="2364">
          <cell r="B2364" t="str">
            <v>§AvantclotureMai§YF.POTPSY.I01.30§PUYOL Francois A156862§§% Affect. projet (défaut)§</v>
          </cell>
          <cell r="C2364">
            <v>0</v>
          </cell>
        </row>
        <row r="2365">
          <cell r="B2365" t="str">
            <v>§AvantclotureMai§YF.POTPSY.I01.30§RAFFIN David A126760§= 2013/05§Ajustement avenants (h*j)§</v>
          </cell>
          <cell r="C2365">
            <v>-63.25</v>
          </cell>
        </row>
        <row r="2366">
          <cell r="B2366" t="str">
            <v>§AvantclotureMai§YF.POTPSY.I01.30§RAFFIN David A126760§§% Affect. projet (défaut)§</v>
          </cell>
          <cell r="C2366">
            <v>0.3</v>
          </cell>
        </row>
        <row r="2367">
          <cell r="B2367" t="str">
            <v>§AvantclotureMai§YF.POTPSY.I01.30§RAKOTONIRAINY Ranto A504898§= 2013/05§Ajustement avenants (h*j)§</v>
          </cell>
          <cell r="C2367">
            <v>-223.00012500000008</v>
          </cell>
        </row>
        <row r="2368">
          <cell r="B2368" t="str">
            <v>§AvantclotureMai§YF.POTPSY.I01.30§RAKOTONIRAINY Ranto A504898§§% Affect. projet (défaut)§</v>
          </cell>
          <cell r="C2368">
            <v>0</v>
          </cell>
        </row>
        <row r="2369">
          <cell r="B2369" t="str">
            <v>§AvantclotureMai§YF.POTPSY.I01.30§RAYNARD Thomas A526263§= 2013/05§Ajustement avenants (h*j)§</v>
          </cell>
          <cell r="C2369">
            <v>39.500249999999994</v>
          </cell>
        </row>
        <row r="2370">
          <cell r="B2370" t="str">
            <v>§AvantclotureMai§YF.POTPSY.I01.30§RAYNARD Thomas A526263§§SCR actuel (€)§</v>
          </cell>
          <cell r="C2370">
            <v>0</v>
          </cell>
        </row>
        <row r="2371">
          <cell r="B2371" t="str">
            <v>§AvantclotureMai§YF.POTPSY.I01.30§RAYNARD Thomas A526263§§% Affect. projet (défaut)§</v>
          </cell>
          <cell r="C2371">
            <v>1</v>
          </cell>
        </row>
        <row r="2372">
          <cell r="B2372" t="str">
            <v>§AvantclotureMai§YF.POTPSY.I01.30§REMMIDE Philippe A158498§§% Affect. projet (défaut)§</v>
          </cell>
          <cell r="C2372">
            <v>0</v>
          </cell>
        </row>
        <row r="2373">
          <cell r="B2373" t="str">
            <v>§AvantclotureMai§YF.POTPSY.I01.30§RENARD Damien A526271§= 2013/05§Ajustement avenants (h*j)§</v>
          </cell>
          <cell r="C2373">
            <v>-170.5</v>
          </cell>
        </row>
        <row r="2374">
          <cell r="B2374" t="str">
            <v>§AvantclotureMai§YF.POTPSY.I01.30§ROCHER Cecile A144431§= 2013/05§Ajustement avenants (h*j)§</v>
          </cell>
          <cell r="C2374">
            <v>-255.00012500000003</v>
          </cell>
        </row>
        <row r="2375">
          <cell r="B2375" t="str">
            <v>§AvantclotureMai§YF.POTPSY.I01.30§ROCHER Cecile A144431§§% Affect. projet (défaut)§</v>
          </cell>
          <cell r="C2375">
            <v>0</v>
          </cell>
        </row>
        <row r="2376">
          <cell r="B2376" t="str">
            <v>§AvantclotureMai§YF.POTPSY.I01.30§TALLON Michel A135366§= 2013/05§Ajustement avenants (h*j)§</v>
          </cell>
          <cell r="C2376">
            <v>-252.49987499999997</v>
          </cell>
        </row>
        <row r="2377">
          <cell r="B2377" t="str">
            <v>§AvantclotureMai§YF.POTPSY.I01.30§TALLON Michel A135366§§% Affect. projet (défaut)§</v>
          </cell>
          <cell r="C2377">
            <v>0</v>
          </cell>
        </row>
        <row r="2378">
          <cell r="B2378" t="str">
            <v>§AvantclotureMai§YF.POTPSY.I01.30§THEPAULT Ingrid A177077§= 2013/05§Ajustement avenants (h*j)§</v>
          </cell>
          <cell r="C2378">
            <v>-251.99987500000003</v>
          </cell>
        </row>
        <row r="2379">
          <cell r="B2379" t="str">
            <v>§AvantclotureMai§YF.POTPSY.I01.30§THEPAULT Ingrid A177077§§% Affect. projet (défaut)§</v>
          </cell>
          <cell r="C2379">
            <v>0</v>
          </cell>
        </row>
        <row r="2380">
          <cell r="B2380" t="str">
            <v>§AvantclotureMai§YF.POTPSY.I01.30§THEPAULT Mikael A207232§= 2013/05§Ajustement avenants (h*j)§</v>
          </cell>
          <cell r="C2380">
            <v>-382</v>
          </cell>
        </row>
        <row r="2381">
          <cell r="B2381" t="str">
            <v>§AvantclotureMai§YF.POTPSY.I01.30§THEPAULT Mikael A207232§§% Affect. projet (défaut)§</v>
          </cell>
          <cell r="C2381">
            <v>0</v>
          </cell>
        </row>
        <row r="2382">
          <cell r="B2382" t="str">
            <v>§AvantclotureMai§YF.POTPSY.I01.30§THOMAS Nathalie A129680§§GCM§</v>
          </cell>
          <cell r="C2382" t="str">
            <v>EC06</v>
          </cell>
        </row>
        <row r="2383">
          <cell r="B2383" t="str">
            <v>§AvantclotureMai§YF.POTPSY.I01.30§THOMAS Nathalie A129680§= 2013/05§Ajustement avenants (h*j)§</v>
          </cell>
          <cell r="C2383">
            <v>-521.00024999999994</v>
          </cell>
        </row>
        <row r="2384">
          <cell r="B2384" t="str">
            <v>§AvantclotureMai§YF.POTPSY.I01.30§THOMAS Nathalie A129680§§SCR actuel (€)§</v>
          </cell>
          <cell r="C2384">
            <v>466</v>
          </cell>
        </row>
        <row r="2385">
          <cell r="B2385" t="str">
            <v>§AvantclotureMai§YF.POTPSY.I01.30§THOMAS Nathalie A129680§§% Affect. projet (défaut)§</v>
          </cell>
          <cell r="C2385">
            <v>0.2</v>
          </cell>
        </row>
        <row r="2386">
          <cell r="B2386" t="str">
            <v>§AvantclotureMai§YF.POTPSY.I01.30§TIBLE Stephane S227175§= 2013/05§Ajustement avenants (h*j)§</v>
          </cell>
          <cell r="C2386">
            <v>124.501</v>
          </cell>
        </row>
        <row r="2387">
          <cell r="B2387" t="str">
            <v>§AvantclotureMai§YF.POTPSY.I01.30§TOURRE Coralie A168646§§GCM§</v>
          </cell>
          <cell r="C2387" t="str">
            <v>EC03</v>
          </cell>
        </row>
        <row r="2388">
          <cell r="B2388" t="str">
            <v>§AvantclotureMai§YF.POTPSY.I01.30§TOURRE Coralie A168646§= 2013/05§Ajustement avenants (h*j)§</v>
          </cell>
          <cell r="C2388">
            <v>-82.500375000000076</v>
          </cell>
        </row>
        <row r="2389">
          <cell r="B2389" t="str">
            <v>§AvantclotureMai§YF.POTPSY.I01.30§TOURRE Coralie A168646§§% Affect. projet (défaut)§</v>
          </cell>
          <cell r="C2389">
            <v>0.2</v>
          </cell>
        </row>
        <row r="2390">
          <cell r="B2390" t="str">
            <v>§AvantclotureMai§YF.POTPSY.I01.30§VAN DER VOORT Sylvie FR02931§= 2013/05§Ajustement avenants (h*j)§</v>
          </cell>
          <cell r="C2390">
            <v>-95.500124999999969</v>
          </cell>
        </row>
        <row r="2391">
          <cell r="B2391" t="str">
            <v>§AvantclotureMai§YF.POTPSY.I01.30§VANNAXAY Inthalang thao A124118§= 2013/05§Ajustement avenants (h*j)§</v>
          </cell>
          <cell r="C2391">
            <v>-23.999999999999943</v>
          </cell>
        </row>
        <row r="2392">
          <cell r="B2392" t="str">
            <v>§AvantclotureMai§YF.POTPSY.I01.30§VANNAXAY Inthalang thao A124118§§% Affect. projet (défaut)§</v>
          </cell>
          <cell r="C2392">
            <v>0</v>
          </cell>
        </row>
        <row r="2393">
          <cell r="B2393" t="str">
            <v>§AvantclotureMai§YF.POTPSY.I01.31§AVIGNON Gilles A109980§= 2013/05§Ajustement avenants (h*j)§</v>
          </cell>
          <cell r="C2393">
            <v>-385.00012500000014</v>
          </cell>
        </row>
        <row r="2394">
          <cell r="B2394" t="str">
            <v>§AvantclotureMai§YF.POTPSY.I01.31§AVIGNON Gilles A109980§§% Affect. projet (défaut)§</v>
          </cell>
          <cell r="C2394">
            <v>0</v>
          </cell>
        </row>
        <row r="2395">
          <cell r="B2395" t="str">
            <v>§AvantclotureMai§YF.POTPSY.I01.31§BECQUART Gregory A180442§= 2013/05§Ajustement avenants (h*j)§</v>
          </cell>
          <cell r="C2395">
            <v>-64.499874999999975</v>
          </cell>
        </row>
        <row r="2396">
          <cell r="B2396" t="str">
            <v>§AvantclotureMai§YF.POTPSY.I01.31§BENANI Soleiman A182161§= 2013/05§Ajustement avenants (h*j)§</v>
          </cell>
          <cell r="C2396">
            <v>-49</v>
          </cell>
        </row>
        <row r="2397">
          <cell r="B2397" t="str">
            <v>§AvantclotureMai§YF.POTPSY.I01.31§BENANI Soleiman A182161§§% Affect. projet (défaut)§</v>
          </cell>
          <cell r="C2397">
            <v>0</v>
          </cell>
        </row>
        <row r="2398">
          <cell r="B2398" t="str">
            <v>§AvantclotureMai§YF.POTPSY.I01.31§BERNOS Laurent A159160§= 2013/05§Ajustement avenants (h*j)§</v>
          </cell>
          <cell r="C2398">
            <v>-320.5</v>
          </cell>
        </row>
        <row r="2399">
          <cell r="B2399" t="str">
            <v>§AvantclotureMai§YF.POTPSY.I01.31§BERNOS Laurent A159160§§% Affect. projet (défaut)§</v>
          </cell>
          <cell r="C2399">
            <v>0</v>
          </cell>
        </row>
        <row r="2400">
          <cell r="B2400" t="str">
            <v>§AvantclotureMai§YF.POTPSY.I01.31§CABROL Ghislain A167946§§GCM§</v>
          </cell>
          <cell r="C2400" t="str">
            <v>PM05</v>
          </cell>
        </row>
        <row r="2401">
          <cell r="B2401" t="str">
            <v>§AvantclotureMai§YF.POTPSY.I01.31§CABROL Ghislain A167946§= 2013/05§Ajustement avenants (h*j)§</v>
          </cell>
          <cell r="C2401">
            <v>-257.70012500000001</v>
          </cell>
        </row>
        <row r="2402">
          <cell r="B2402" t="str">
            <v>§AvantclotureMai§YF.POTPSY.I01.31§CABROL Ghislain A167946§§SCR actuel (€)§</v>
          </cell>
          <cell r="C2402">
            <v>380</v>
          </cell>
        </row>
        <row r="2403">
          <cell r="B2403" t="str">
            <v>§AvantclotureMai§YF.POTPSY.I01.31§CABROL Ghislain A167946§§% Affect. projet (défaut)§</v>
          </cell>
          <cell r="C2403">
            <v>0.1</v>
          </cell>
        </row>
        <row r="2404">
          <cell r="B2404" t="str">
            <v>§AvantclotureMai§YF.POTPSY.I01.31§CAIZERGUES Jerome A510561§= 2013/05§Ajustement avenants (h*j)§</v>
          </cell>
          <cell r="C2404">
            <v>-52</v>
          </cell>
        </row>
        <row r="2405">
          <cell r="B2405" t="str">
            <v>§AvantclotureMai§YF.POTPSY.I01.31§CAIZERGUES Jerome A510561§§% Affect. projet (défaut)§</v>
          </cell>
          <cell r="C2405">
            <v>0</v>
          </cell>
        </row>
        <row r="2406">
          <cell r="B2406" t="str">
            <v>§AvantclotureMai§YF.POTPSY.I01.31§CHASSARY Clement A212588§= 2013/05§Ajustement avenants (h*j)§</v>
          </cell>
          <cell r="C2406">
            <v>-296.5</v>
          </cell>
        </row>
        <row r="2407">
          <cell r="B2407" t="str">
            <v>§AvantclotureMai§YF.POTPSY.I01.31§CHASSARY Clement A212588§§% Affect. projet (défaut)§</v>
          </cell>
          <cell r="C2407">
            <v>0</v>
          </cell>
        </row>
        <row r="2408">
          <cell r="B2408" t="str">
            <v>§AvantclotureMai§YF.POTPSY.I01.31§CHIHAIB Souhail A171841§= 2013/05§Ajustement avenants (h*j)§</v>
          </cell>
          <cell r="C2408">
            <v>-305.00012500000003</v>
          </cell>
        </row>
        <row r="2409">
          <cell r="B2409" t="str">
            <v>§AvantclotureMai§YF.POTPSY.I01.31§GONZALEZ Bruno S228413§= 2013/05§Ajustement avenants (h*j)§</v>
          </cell>
          <cell r="C2409">
            <v>-229.74987499999997</v>
          </cell>
        </row>
        <row r="2410">
          <cell r="B2410" t="str">
            <v>§AvantclotureMai§YF.POTPSY.I01.31§GONZALEZ Bruno S228413§§% Affect. projet (défaut)§</v>
          </cell>
          <cell r="C2410">
            <v>0.1</v>
          </cell>
        </row>
        <row r="2411">
          <cell r="B2411" t="str">
            <v>§AvantclotureMai§YF.POTPSY.I01.31§HAMON Brieux FR23252§= 2013/05§Ajustement avenants (h*j)§</v>
          </cell>
          <cell r="C2411">
            <v>-152.00024999999997</v>
          </cell>
        </row>
        <row r="2412">
          <cell r="B2412" t="str">
            <v>§AvantclotureMai§YF.POTPSY.I01.31§HAMON Brieux FR23252§§% Affect. projet (défaut)§</v>
          </cell>
          <cell r="C2412">
            <v>0</v>
          </cell>
        </row>
        <row r="2413">
          <cell r="B2413" t="str">
            <v>§AvantclotureMai§YF.POTPSY.I01.31§HOSPITAL Philippe S243295§= 2013/05§Ajustement avenants (h*j)§</v>
          </cell>
          <cell r="C2413">
            <v>-60</v>
          </cell>
        </row>
        <row r="2414">
          <cell r="B2414" t="str">
            <v>§AvantclotureMai§YF.POTPSY.I01.31§HOSPITAL Philippe S243295§§% Affect. projet (défaut)§</v>
          </cell>
          <cell r="C2414">
            <v>0</v>
          </cell>
        </row>
        <row r="2415">
          <cell r="B2415" t="str">
            <v>§AvantclotureMai§YF.POTPSY.I01.31§INGLEBERT Donald A507721§= 2013/05§Ajustement avenants (h*j)§</v>
          </cell>
          <cell r="C2415">
            <v>-355.00012499999991</v>
          </cell>
        </row>
        <row r="2416">
          <cell r="B2416" t="str">
            <v>§AvantclotureMai§YF.POTPSY.I01.31§INGLEBERT Donald A507721§§% Affect. projet (défaut)§</v>
          </cell>
          <cell r="C2416">
            <v>0</v>
          </cell>
        </row>
        <row r="2417">
          <cell r="B2417" t="str">
            <v>§AvantclotureMai§YF.POTPSY.I01.31§LY Chamroeun FR21016§= 2013/05§Ajustement avenants (h*j)§</v>
          </cell>
          <cell r="C2417">
            <v>-272.99999999999994</v>
          </cell>
        </row>
        <row r="2418">
          <cell r="B2418" t="str">
            <v>§AvantclotureMai§YF.POTPSY.I01.31§LY Chamroeun FR21016§§% Affect. projet (défaut)§</v>
          </cell>
          <cell r="C2418">
            <v>0</v>
          </cell>
        </row>
        <row r="2419">
          <cell r="B2419" t="str">
            <v>§AvantclotureMai§YF.POTPSY.I01.31§MATTHEY Lorena A129793§= 2013/05§Ajustement avenants (h*j)§</v>
          </cell>
          <cell r="C2419">
            <v>-1.25</v>
          </cell>
        </row>
        <row r="2420">
          <cell r="B2420" t="str">
            <v>§AvantclotureMai§YF.POTPSY.I01.31§MATTHEY Lorena A129793§§% Affect. projet (défaut)§</v>
          </cell>
          <cell r="C2420">
            <v>0.5</v>
          </cell>
        </row>
        <row r="2421">
          <cell r="B2421" t="str">
            <v>§AvantclotureMai§YF.POTPSY.I01.31§MIANET Christian A205123§§GCM§</v>
          </cell>
          <cell r="C2421" t="str">
            <v>EC07</v>
          </cell>
        </row>
        <row r="2422">
          <cell r="B2422" t="str">
            <v>§AvantclotureMai§YF.POTPSY.I01.31§MIANET Christian A205123§= 2013/05§Ajustement avenants (h*j)§</v>
          </cell>
          <cell r="C2422">
            <v>-51</v>
          </cell>
        </row>
        <row r="2423">
          <cell r="B2423" t="str">
            <v>§AvantclotureMai§YF.POTPSY.I01.31§MIANET Christian A205123§§SCR actuel (€)§</v>
          </cell>
          <cell r="C2423">
            <v>864</v>
          </cell>
        </row>
        <row r="2424">
          <cell r="B2424" t="str">
            <v>§AvantclotureMai§YF.POTPSY.I01.31§MIANET Christian A205123§§% Affect. projet (défaut)§</v>
          </cell>
          <cell r="C2424">
            <v>0.5</v>
          </cell>
        </row>
        <row r="2425">
          <cell r="B2425" t="str">
            <v>§AvantclotureMai§YF.POTPSY.I01.31§PAPIN Jeremy A129681§= 2013/05§Ajustement avenants (h*j)§</v>
          </cell>
          <cell r="C2425">
            <v>-2.2501250000000006</v>
          </cell>
        </row>
        <row r="2426">
          <cell r="B2426" t="str">
            <v>§AvantclotureMai§YF.POTPSY.I01.31§PEUCH Julien A187358§= 2013/05§Ajustement avenants (h*j)§</v>
          </cell>
          <cell r="C2426">
            <v>-67.000125000000082</v>
          </cell>
        </row>
        <row r="2427">
          <cell r="B2427" t="str">
            <v>§AvantclotureMai§YF.POTPSY.I01.31§PEUCH Julien A187358§§% Affect. projet (défaut)§</v>
          </cell>
          <cell r="C2427">
            <v>0.5</v>
          </cell>
        </row>
        <row r="2428">
          <cell r="B2428" t="str">
            <v>§AvantclotureMai§YF.POTPSY.I01.31§POK Vissakh A159306§§GCM§</v>
          </cell>
          <cell r="C2428" t="str">
            <v>EC05</v>
          </cell>
        </row>
        <row r="2429">
          <cell r="B2429" t="str">
            <v>§AvantclotureMai§YF.POTPSY.I01.31§POK Vissakh A159306§= 2013/05§Ajustement avenants (h*j)§</v>
          </cell>
          <cell r="C2429">
            <v>57.5</v>
          </cell>
        </row>
        <row r="2430">
          <cell r="B2430" t="str">
            <v>§AvantclotureMai§YF.POTPSY.I01.31§POK Vissakh A159306§§SCR actuel (€)§</v>
          </cell>
          <cell r="C2430">
            <v>501</v>
          </cell>
        </row>
        <row r="2431">
          <cell r="B2431" t="str">
            <v>§AvantclotureMai§YF.POTPSY.I01.31§POK Vissakh A159306§§% Affect. projet (défaut)§</v>
          </cell>
          <cell r="C2431">
            <v>0.95</v>
          </cell>
        </row>
        <row r="2432">
          <cell r="B2432" t="str">
            <v>§AvantclotureMai§YF.POTPSY.I01.31§RAFFIN David A126760§= 2013/05§Ajustement avenants (h*j)§</v>
          </cell>
          <cell r="C2432">
            <v>-318.74987500000003</v>
          </cell>
        </row>
        <row r="2433">
          <cell r="B2433" t="str">
            <v>§AvantclotureMai§YF.POTPSY.I01.31§RAFFIN David A126760§§% Affect. projet (défaut)§</v>
          </cell>
          <cell r="C2433">
            <v>0.2</v>
          </cell>
        </row>
        <row r="2434">
          <cell r="B2434" t="str">
            <v>§AvantclotureMai§YF.POTPSY.I01.31§SAQUIA LEKBIRA Nissrine A180449§= 2013/05§Ajustement avenants (h*j)§</v>
          </cell>
          <cell r="C2434">
            <v>-137.99975000000001</v>
          </cell>
        </row>
        <row r="2435">
          <cell r="B2435" t="str">
            <v>§AvantclotureMai§YF.POTPSY.I01.31§SAQUIA LEKBIRA Nissrine A180449§§% Affect. projet (défaut)§</v>
          </cell>
          <cell r="C2435">
            <v>0</v>
          </cell>
        </row>
        <row r="2436">
          <cell r="B2436" t="str">
            <v>§AvantclotureMai§YF.POTPSY.I01.31§SST-DamienRenard§= 2013/05§Ajustement avenants (h*j)§</v>
          </cell>
          <cell r="C2436">
            <v>-8.25</v>
          </cell>
        </row>
        <row r="2437">
          <cell r="B2437" t="str">
            <v>§AvantclotureMai§YF.POTPSY.I01.31§SST-EXPERTTDMS§= 2013/05§Ajustement avenants (h*j)§</v>
          </cell>
          <cell r="C2437">
            <v>-52</v>
          </cell>
        </row>
        <row r="2438">
          <cell r="B2438" t="str">
            <v>§AvantclotureMai§YF.POTPSY.I01.31§TAHTAH Zeina A141827§= 2013/05§Ajustement avenants (h*j)§</v>
          </cell>
          <cell r="C2438">
            <v>-234.00024999999999</v>
          </cell>
        </row>
        <row r="2439">
          <cell r="B2439" t="str">
            <v>§AvantclotureMai§YF.POTPSY.I01.31§TAHTAH Zeina A141827§§% Affect. projet (défaut)§</v>
          </cell>
          <cell r="C2439">
            <v>0</v>
          </cell>
        </row>
        <row r="2440">
          <cell r="B2440" t="str">
            <v>§AvantclotureMai§YF.POTPSY.I01.31§THOMAS Nathalie A129680§§GCM§</v>
          </cell>
          <cell r="C2440" t="str">
            <v>EC06</v>
          </cell>
        </row>
        <row r="2441">
          <cell r="B2441" t="str">
            <v>§AvantclotureMai§YF.POTPSY.I01.31§THOMAS Nathalie A129680§= 2013/05§Ajustement avenants (h*j)§</v>
          </cell>
          <cell r="C2441">
            <v>-478.49987500000003</v>
          </cell>
        </row>
        <row r="2442">
          <cell r="B2442" t="str">
            <v>§AvantclotureMai§YF.POTPSY.I01.31§THOMAS Nathalie A129680§§SCR actuel (€)§</v>
          </cell>
          <cell r="C2442">
            <v>466</v>
          </cell>
        </row>
        <row r="2443">
          <cell r="B2443" t="str">
            <v>§AvantclotureMai§YF.POTPSY.I01.31§THOMAS Nathalie A129680§§% Affect. projet (défaut)§</v>
          </cell>
          <cell r="C2443">
            <v>0.2</v>
          </cell>
        </row>
        <row r="2444">
          <cell r="B2444" t="str">
            <v>§AvantclotureMai§YF.POTPSY.I01.31§TOURRE Coralie A168646§§GCM§</v>
          </cell>
          <cell r="C2444" t="str">
            <v>EC03</v>
          </cell>
        </row>
        <row r="2445">
          <cell r="B2445" t="str">
            <v>§AvantclotureMai§YF.POTPSY.I01.31§TOURRE Coralie A168646§= 2013/05§Ajustement avenants (h*j)§</v>
          </cell>
          <cell r="C2445">
            <v>-484</v>
          </cell>
        </row>
        <row r="2446">
          <cell r="B2446" t="str">
            <v>§AvantclotureMai§YF.POTPSY.I01.31§TOURRE Coralie A168646§§SCR actuel (€)§</v>
          </cell>
          <cell r="C2446">
            <v>329</v>
          </cell>
        </row>
        <row r="2447">
          <cell r="B2447" t="str">
            <v>§AvantclotureMai§YF.POTPSY.I01.31§TOURRE Coralie A168646§§% Affect. projet (défaut)§</v>
          </cell>
          <cell r="C2447">
            <v>0.5</v>
          </cell>
        </row>
        <row r="2448">
          <cell r="B2448" t="str">
            <v>§AvantclotureMai§YF.POTPSY.I01.40§CABROL Ghislain A167946§§GCM§</v>
          </cell>
          <cell r="C2448" t="str">
            <v>PM05</v>
          </cell>
        </row>
        <row r="2449">
          <cell r="B2449" t="str">
            <v>§AvantclotureMai§YF.POTPSY.I01.40§CABROL Ghislain A167946§= 2013/05§Ajustement avenants (h*j)§</v>
          </cell>
          <cell r="C2449">
            <v>-246.59962499999997</v>
          </cell>
        </row>
        <row r="2450">
          <cell r="B2450" t="str">
            <v>§AvantclotureMai§YF.POTPSY.I01.40§CABROL Ghislain A167946§§SCR actuel (€)§</v>
          </cell>
          <cell r="C2450">
            <v>380</v>
          </cell>
        </row>
        <row r="2451">
          <cell r="B2451" t="str">
            <v>§AvantclotureMai§YF.POTPSY.I01.40§CABROL Ghislain A167946§§% Affect. projet (défaut)§</v>
          </cell>
          <cell r="C2451">
            <v>0.1</v>
          </cell>
        </row>
        <row r="2452">
          <cell r="B2452" t="str">
            <v>§AvantclotureMai§YF.POTPSY.I01.40§CHEN Jun A175345§= 2013/05§Ajustement avenants (h*j)§</v>
          </cell>
          <cell r="C2452">
            <v>-134.99999999999994</v>
          </cell>
        </row>
        <row r="2453">
          <cell r="B2453" t="str">
            <v>§AvantclotureMai§YF.POTPSY.I01.40§CHEN Jun A175345§§% Affect. projet (défaut)§</v>
          </cell>
          <cell r="C2453">
            <v>0</v>
          </cell>
        </row>
        <row r="2454">
          <cell r="B2454" t="str">
            <v>§AvantclotureMai§YF.POTPSY.I01.40§CRAMPON Adrien A177793§= 2013/05§Ajustement avenants (h*j)§</v>
          </cell>
          <cell r="C2454">
            <v>-256.39999999999998</v>
          </cell>
        </row>
        <row r="2455">
          <cell r="B2455" t="str">
            <v>§AvantclotureMai§YF.POTPSY.I01.40§CRAMPON Adrien A177793§§% Affect. projet (défaut)§</v>
          </cell>
          <cell r="C2455">
            <v>0</v>
          </cell>
        </row>
        <row r="2456">
          <cell r="B2456" t="str">
            <v>§AvantclotureMai§YF.POTPSY.I01.40§EMONIDE Alex FR10735§= 2013/05§Ajustement avenants (h*j)§</v>
          </cell>
          <cell r="C2456">
            <v>-487</v>
          </cell>
        </row>
        <row r="2457">
          <cell r="B2457" t="str">
            <v>§AvantclotureMai§YF.POTPSY.I01.40§EMONIDE Alex FR10735§§% Affect. projet (défaut)§</v>
          </cell>
          <cell r="C2457">
            <v>0</v>
          </cell>
        </row>
        <row r="2458">
          <cell r="B2458" t="str">
            <v>§AvantclotureMai§YF.POTPSY.I01.40§GONZALEZ Bruno S228413§= 2013/05§Ajustement avenants (h*j)§</v>
          </cell>
          <cell r="C2458">
            <v>-205.99937500000004</v>
          </cell>
        </row>
        <row r="2459">
          <cell r="B2459" t="str">
            <v>§AvantclotureMai§YF.POTPSY.I01.40§GONZALEZ Bruno S228413§§% Affect. projet (défaut)§</v>
          </cell>
          <cell r="C2459">
            <v>0.5</v>
          </cell>
        </row>
        <row r="2460">
          <cell r="B2460" t="str">
            <v>§AvantclotureMai§YF.POTPSY.I01.40§GRIGNON Isabelle A118469§= 2013/05§Ajustement avenants (h*j)§</v>
          </cell>
          <cell r="C2460">
            <v>-261</v>
          </cell>
        </row>
        <row r="2461">
          <cell r="B2461" t="str">
            <v>§AvantclotureMai§YF.POTPSY.I01.40§GRIGNON Isabelle A118469§§% Affect. projet (défaut)§</v>
          </cell>
          <cell r="C2461">
            <v>0</v>
          </cell>
        </row>
        <row r="2462">
          <cell r="B2462" t="str">
            <v>§AvantclotureMai§YF.POTPSY.I01.40§RAFFIN David A126760§§GCM§</v>
          </cell>
          <cell r="C2462" t="str">
            <v>EC03</v>
          </cell>
        </row>
        <row r="2463">
          <cell r="B2463" t="str">
            <v>§AvantclotureMai§YF.POTPSY.I01.40§RAFFIN David A126760§= 2013/05§Ajustement avenants (h*j)§</v>
          </cell>
          <cell r="C2463">
            <v>-156.49937500000004</v>
          </cell>
        </row>
        <row r="2464">
          <cell r="B2464" t="str">
            <v>§AvantclotureMai§YF.POTPSY.I01.40§RAFFIN David A126760§§SCR actuel (€)§</v>
          </cell>
          <cell r="C2464">
            <v>294</v>
          </cell>
        </row>
        <row r="2465">
          <cell r="B2465" t="str">
            <v>§AvantclotureMai§YF.POTPSY.I01.40§RAFFIN David A126760§§% Affect. projet (défaut)§</v>
          </cell>
          <cell r="C2465">
            <v>0.5</v>
          </cell>
        </row>
        <row r="2466">
          <cell r="B2466" t="str">
            <v>§AvantclotureMai§YF.POTPSY.I01.40§TRAN Thierry FR10777§= 2013/05§Ajustement avenants (h*j)§</v>
          </cell>
          <cell r="C2466">
            <v>185.99962499999992</v>
          </cell>
        </row>
        <row r="2467">
          <cell r="B2467" t="str">
            <v>§AvantclotureMai§YF.POTPSY.I01.41§CABROL Ghislain A167946§§GCM§</v>
          </cell>
          <cell r="C2467" t="str">
            <v>PM05</v>
          </cell>
        </row>
        <row r="2468">
          <cell r="B2468" t="str">
            <v>§AvantclotureMai§YF.POTPSY.I01.41§CABROL Ghislain A167946§= 2013/05§Ajustement avenants (h*j)§</v>
          </cell>
          <cell r="C2468">
            <v>-239.6</v>
          </cell>
        </row>
        <row r="2469">
          <cell r="B2469" t="str">
            <v>§AvantclotureMai§YF.POTPSY.I01.41§CABROL Ghislain A167946§§SCR actuel (€)§</v>
          </cell>
          <cell r="C2469">
            <v>380</v>
          </cell>
        </row>
        <row r="2470">
          <cell r="B2470" t="str">
            <v>§AvantclotureMai§YF.POTPSY.I01.41§CABROL Ghislain A167946§§% Affect. projet (défaut)§</v>
          </cell>
          <cell r="C2470">
            <v>0</v>
          </cell>
        </row>
        <row r="2471">
          <cell r="B2471" t="str">
            <v>§AvantclotureMai§YF.POTPSY.I01.41§CHIHAIB Souhail A171841§= 2013/05§Ajustement avenants (h*j)§</v>
          </cell>
          <cell r="C2471">
            <v>-375</v>
          </cell>
        </row>
        <row r="2472">
          <cell r="B2472" t="str">
            <v>§AvantclotureMai§YF.POTPSY.I01.41§CHIHAIB Souhail A171841§= 2013/05§Ajustement av./derive (h*j)§</v>
          </cell>
          <cell r="C2472">
            <v>157</v>
          </cell>
        </row>
        <row r="2473">
          <cell r="B2473" t="str">
            <v>§AvantclotureMai§YF.POTPSY.I01.41§CHIHAIB Souhail A171841§§% Affect. projet (défaut)§</v>
          </cell>
          <cell r="C2473">
            <v>0</v>
          </cell>
        </row>
        <row r="2474">
          <cell r="B2474" t="str">
            <v>§AvantclotureMai§YF.POTPSY.I01.41§GANTEAUME Francois A541423§= 2013/05§Ajustement avenants (h*j)§</v>
          </cell>
          <cell r="C2474">
            <v>199.00037499999999</v>
          </cell>
        </row>
        <row r="2475">
          <cell r="B2475" t="str">
            <v>§AvantclotureMai§YF.POTPSY.I01.41§GRIGNON Isabelle A118469§§GCM§</v>
          </cell>
          <cell r="C2475" t="str">
            <v>PRM08</v>
          </cell>
        </row>
        <row r="2476">
          <cell r="B2476" t="str">
            <v>§AvantclotureMai§YF.POTPSY.I01.41§GRIGNON Isabelle A118469§= 2013/05§Ajustement avenants (h*j)§</v>
          </cell>
          <cell r="C2476">
            <v>-66</v>
          </cell>
        </row>
        <row r="2477">
          <cell r="B2477" t="str">
            <v>§AvantclotureMai§YF.POTPSY.I01.41§GRIGNON Isabelle A118469§§% Affect. projet (défaut)§</v>
          </cell>
          <cell r="C2477">
            <v>0</v>
          </cell>
        </row>
        <row r="2478">
          <cell r="B2478" t="str">
            <v>§AvantclotureMai§YF.POTPSY.I01.41§LE NAOUR Herve A118675§= 2013/05§Ajustement avenants (h*j)§</v>
          </cell>
          <cell r="C2478">
            <v>-73.999875000000003</v>
          </cell>
        </row>
        <row r="2479">
          <cell r="B2479" t="str">
            <v>§AvantclotureMai§YF.POTPSY.I01.41§LE NAOUR Herve A118675§§% Affect. projet (défaut)§</v>
          </cell>
          <cell r="C2479">
            <v>0</v>
          </cell>
        </row>
        <row r="2480">
          <cell r="B2480" t="str">
            <v>§AvantclotureMai§YF.POTPSY.I01.41§MATTHEY Lorena A129793§= 2013/05§Ajustement avenants (h*j)§</v>
          </cell>
          <cell r="C2480">
            <v>-65.5</v>
          </cell>
        </row>
        <row r="2481">
          <cell r="B2481" t="str">
            <v>§AvantclotureMai§YF.POTPSY.I01.41§MATTHEY Lorena A129793§§% Affect. projet (défaut)§</v>
          </cell>
          <cell r="C2481">
            <v>0.5</v>
          </cell>
        </row>
        <row r="2482">
          <cell r="B2482" t="str">
            <v>§AvantclotureMai§YF.POTPSY.I01.41§MIRAMONT Laurent FR16846§= 2013/05§Ajustement avenants (h*j)§</v>
          </cell>
          <cell r="C2482">
            <v>-44.499875000000003</v>
          </cell>
        </row>
        <row r="2483">
          <cell r="B2483" t="str">
            <v>§AvantclotureMai§YF.POTPSY.I01.41§MIRAMONT Laurent FR16846§§% Affect. projet (défaut)§</v>
          </cell>
          <cell r="C2483">
            <v>0</v>
          </cell>
        </row>
        <row r="2484">
          <cell r="B2484" t="str">
            <v>§AvantclotureMai§YF.POTPSY.I01.41§RAKOTONIRAINY Ranto A504898§= 2013/05§Ajustement avenants (h*j)§</v>
          </cell>
          <cell r="C2484">
            <v>-52</v>
          </cell>
        </row>
        <row r="2485">
          <cell r="B2485" t="str">
            <v>§AvantclotureMai§YF.POTPSY.I01.41§RAKOTONIRAINY Ranto A504898§§% Affect. projet (défaut)§</v>
          </cell>
          <cell r="C2485">
            <v>0</v>
          </cell>
        </row>
        <row r="2486">
          <cell r="B2486" t="str">
            <v>§AvantclotureMai§YF.POTPSY.I01.41§TANGUY Lina A105121§= 2013/05§Ajustement avenants (h*j)§</v>
          </cell>
          <cell r="C2486">
            <v>-389.5</v>
          </cell>
        </row>
        <row r="2487">
          <cell r="B2487" t="str">
            <v>§AvantclotureMai§YF.POTPSY.I01.41§THOMAS Nathalie A129680§= 2013/05§Ajustement avenants (h*j)§</v>
          </cell>
          <cell r="C2487">
            <v>-153.000125</v>
          </cell>
        </row>
        <row r="2488">
          <cell r="B2488" t="str">
            <v>§AvantclotureMai§YF.POTPSY.I01.41§THOMAS Nathalie A129680§§SCR actuel (€)§</v>
          </cell>
          <cell r="C2488">
            <v>466</v>
          </cell>
        </row>
        <row r="2489">
          <cell r="B2489" t="str">
            <v>§AvantclotureMai§YF.POTPSY.I01.41§THOMAS Nathalie A129680§§% Affect. projet (défaut)§</v>
          </cell>
          <cell r="C2489">
            <v>0.4</v>
          </cell>
        </row>
        <row r="2490">
          <cell r="B2490" t="str">
            <v>§AvantclotureMai§YF.POTPSY.I01.41§TOURRE Coralie A168646§= 2013/05§Ajustement avenants (h*j)§</v>
          </cell>
          <cell r="C2490">
            <v>-199.500125</v>
          </cell>
        </row>
        <row r="2491">
          <cell r="B2491" t="str">
            <v>§AvantclotureMai§YF.POTPSY.I01.41§TOURRE Coralie A168646§§% Affect. projet (défaut)§</v>
          </cell>
          <cell r="C2491">
            <v>0.1</v>
          </cell>
        </row>
        <row r="2492">
          <cell r="B2492" t="str">
            <v>§AvantClotureJuin§YF.POTPSY.I01.30§AGREBI Brahim A122875§§% Affect. projet (défaut)§</v>
          </cell>
          <cell r="C2492">
            <v>0</v>
          </cell>
        </row>
        <row r="2493">
          <cell r="B2493" t="str">
            <v>§AvantClotureJuin§YF.POTPSY.I01.30§AVIGNON Gilles A109980§= 2013/06§Ajustement avenants (h*j)§</v>
          </cell>
          <cell r="C2493">
            <v>-243.5</v>
          </cell>
        </row>
        <row r="2494">
          <cell r="B2494" t="str">
            <v>§AvantClotureJuin§YF.POTPSY.I01.30§AVIGNON Gilles A109980§§% Affect. projet (défaut)§</v>
          </cell>
          <cell r="C2494">
            <v>0</v>
          </cell>
        </row>
        <row r="2495">
          <cell r="B2495" t="str">
            <v>§AvantClotureJuin§YF.POTPSY.I01.30§AZZOUZ Hacene A503508§= 2013/06§Ajustement avenants (h*j)§</v>
          </cell>
          <cell r="C2495">
            <v>157.99962499999992</v>
          </cell>
        </row>
        <row r="2496">
          <cell r="B2496" t="str">
            <v>§AvantClotureJuin§YF.POTPSY.I01.30§BERNOS Laurent A159160§= 2013/06§Ajustement avenants (h*j)§</v>
          </cell>
          <cell r="C2496">
            <v>-486.25</v>
          </cell>
        </row>
        <row r="2497">
          <cell r="B2497" t="str">
            <v>§AvantClotureJuin§YF.POTPSY.I01.30§BERNOS Laurent A159160§§% Affect. projet (défaut)§</v>
          </cell>
          <cell r="C2497">
            <v>0</v>
          </cell>
        </row>
        <row r="2498">
          <cell r="B2498" t="str">
            <v>§AvantClotureJuin§YF.POTPSY.I01.30§BETTEKA Baya A506299§= 2013/06§Ajustement avenants (h*j)§</v>
          </cell>
          <cell r="C2498">
            <v>-136.99974999999995</v>
          </cell>
        </row>
        <row r="2499">
          <cell r="B2499" t="str">
            <v>§AvantClotureJuin§YF.POTPSY.I01.30§BETTEKA Baya A506299§§% Affect. projet (défaut)§</v>
          </cell>
          <cell r="C2499">
            <v>0</v>
          </cell>
        </row>
        <row r="2500">
          <cell r="B2500" t="str">
            <v>§AvantClotureJuin§YF.POTPSY.I01.30§CABROL Ghislain A167946§= 2013/06§Ajustement avenants (h*j)§</v>
          </cell>
          <cell r="C2500">
            <v>78.950000000000017</v>
          </cell>
        </row>
        <row r="2501">
          <cell r="B2501" t="str">
            <v>§AvantClotureJuin§YF.POTPSY.I01.30§CABROL Ghislain A167946§§% Affect. projet (défaut)§</v>
          </cell>
          <cell r="C2501">
            <v>0.8</v>
          </cell>
        </row>
        <row r="2502">
          <cell r="B2502" t="str">
            <v>§AvantClotureJuin§YF.POTPSY.I01.30§CAILLAVET Naguy A526266§= 2013/06§Ajustement avenants (h*j)§</v>
          </cell>
          <cell r="C2502">
            <v>47.000249999999994</v>
          </cell>
        </row>
        <row r="2503">
          <cell r="B2503" t="str">
            <v>§AvantClotureJuin§YF.POTPSY.I01.30§CAILLAVET Naguy A526266§§SCR actuel (€)§</v>
          </cell>
        </row>
        <row r="2504">
          <cell r="B2504" t="str">
            <v>§AvantClotureJuin§YF.POTPSY.I01.30§CAILLAVET Naguy A526266§§% Affect. projet (défaut)§</v>
          </cell>
          <cell r="C2504">
            <v>1</v>
          </cell>
        </row>
        <row r="2505">
          <cell r="B2505" t="str">
            <v>§AvantClotureJuin§YF.POTPSY.I01.30§CAIZERGUES Jerome A510561§= 2013/06§Ajustement avenants (h*j)§</v>
          </cell>
          <cell r="C2505">
            <v>167.44987500000002</v>
          </cell>
        </row>
        <row r="2506">
          <cell r="B2506" t="str">
            <v>§AvantClotureJuin§YF.POTPSY.I01.30§CALVETE Evann A212587§= 2013/06§Ajustement avenants (h*j)§</v>
          </cell>
          <cell r="C2506">
            <v>-259.00012500000003</v>
          </cell>
        </row>
        <row r="2507">
          <cell r="B2507" t="str">
            <v>§AvantClotureJuin§YF.POTPSY.I01.30§CALVETE Evann A212587§§% Affect. projet (défaut)§</v>
          </cell>
          <cell r="C2507">
            <v>0</v>
          </cell>
        </row>
        <row r="2508">
          <cell r="B2508" t="str">
            <v>§AvantClotureJuin§YF.POTPSY.I01.30§CHASSARY Clement A212588§= 2013/06§Ajustement avenants (h*j)§</v>
          </cell>
          <cell r="C2508">
            <v>-7.7501249999999686</v>
          </cell>
        </row>
        <row r="2509">
          <cell r="B2509" t="str">
            <v>§AvantClotureJuin§YF.POTPSY.I01.30§CHASSARY Clement A212588§§% Affect. projet (défaut)§</v>
          </cell>
          <cell r="C2509">
            <v>0</v>
          </cell>
        </row>
        <row r="2510">
          <cell r="B2510" t="str">
            <v>§AvantClotureJuin§YF.POTPSY.I01.30§CHIDMI HacÃ¨ne A526268§= 2013/06§Ajustement avenants (h*j)§</v>
          </cell>
          <cell r="C2510">
            <v>38.000249999999994</v>
          </cell>
        </row>
        <row r="2511">
          <cell r="B2511" t="str">
            <v>§AvantClotureJuin§YF.POTPSY.I01.30§CHIDMI HacÃ¨ne A526268§§SCR actuel (€)§</v>
          </cell>
        </row>
        <row r="2512">
          <cell r="B2512" t="str">
            <v>§AvantClotureJuin§YF.POTPSY.I01.30§CHIDMI HacÃ¨ne A526268§§% Affect. projet (défaut)§</v>
          </cell>
          <cell r="C2512">
            <v>1</v>
          </cell>
        </row>
        <row r="2513">
          <cell r="B2513" t="str">
            <v>§AvantClotureJuin§YF.POTPSY.I01.30§COSSON Remi A147252§= 2013/06§Ajustement avenants (h*j)§</v>
          </cell>
          <cell r="C2513">
            <v>168.49962499999992</v>
          </cell>
        </row>
        <row r="2514">
          <cell r="B2514" t="str">
            <v>§AvantClotureJuin§YF.POTPSY.I01.30§CRAMPON Adrien A177793§= 2013/06§Ajustement avenants (h*j)§</v>
          </cell>
          <cell r="C2514">
            <v>-213.10000000000005</v>
          </cell>
        </row>
        <row r="2515">
          <cell r="B2515" t="str">
            <v>§AvantClotureJuin§YF.POTPSY.I01.30§CRAMPON Adrien A177793§§% Affect. projet (défaut)§</v>
          </cell>
          <cell r="C2515">
            <v>0</v>
          </cell>
        </row>
        <row r="2516">
          <cell r="B2516" t="str">
            <v>§AvantClotureJuin§YF.POTPSY.I01.30§DARDAUD Alexandre A128252§= 2013/06§Ajustement avenants (h*j)§</v>
          </cell>
          <cell r="C2516">
            <v>-638.49999999999966</v>
          </cell>
        </row>
        <row r="2517">
          <cell r="B2517" t="str">
            <v>§AvantClotureJuin§YF.POTPSY.I01.30§DELAHOUSSE Xavier A135505§= 2013/06§Ajustement avenants (h*j)§</v>
          </cell>
          <cell r="C2517">
            <v>-31.499750000000006</v>
          </cell>
        </row>
        <row r="2518">
          <cell r="B2518" t="str">
            <v>§AvantClotureJuin§YF.POTPSY.I01.30§DELAHOUSSE Xavier A135505§§% Affect. projet (défaut)§</v>
          </cell>
          <cell r="C2518">
            <v>0</v>
          </cell>
        </row>
        <row r="2519">
          <cell r="B2519" t="str">
            <v>§AvantClotureJuin§YF.POTPSY.I01.30§DENYSIAK Christophe A167776§= 2013/06§Ajustement avenants (h*j)§</v>
          </cell>
          <cell r="C2519">
            <v>-260.00024999999999</v>
          </cell>
        </row>
        <row r="2520">
          <cell r="B2520" t="str">
            <v>§AvantClotureJuin§YF.POTPSY.I01.30§DENYSIAK Christophe A167776§§% Affect. projet (défaut)§</v>
          </cell>
          <cell r="C2520">
            <v>0</v>
          </cell>
        </row>
        <row r="2521">
          <cell r="B2521" t="str">
            <v>§AvantClotureJuin§YF.POTPSY.I01.30§DUBOIS Sebastien A129460§= 2013/06§Ajustement avenants (h*j)§</v>
          </cell>
          <cell r="C2521">
            <v>-256.99987499999997</v>
          </cell>
        </row>
        <row r="2522">
          <cell r="B2522" t="str">
            <v>§AvantClotureJuin§YF.POTPSY.I01.30§DUBOIS Sebastien A129460§§% Affect. projet (défaut)§</v>
          </cell>
          <cell r="C2522">
            <v>0</v>
          </cell>
        </row>
        <row r="2523">
          <cell r="B2523" t="str">
            <v>§AvantClotureJuin§YF.POTPSY.I01.30§ELBAZ David FR10734§= 2013/06§Ajustement avenants (h*j)§</v>
          </cell>
          <cell r="C2523">
            <v>-507.49987499999997</v>
          </cell>
        </row>
        <row r="2524">
          <cell r="B2524" t="str">
            <v>§AvantClotureJuin§YF.POTPSY.I01.30§ELBAZ David FR10734§§% Affect. projet (défaut)§</v>
          </cell>
          <cell r="C2524">
            <v>0.5</v>
          </cell>
        </row>
        <row r="2525">
          <cell r="B2525" t="str">
            <v>§AvantClotureJuin§YF.POTPSY.I01.30§FRANSE Harold FR25934§= 2013/06§Ajustement avenants (h*j)§</v>
          </cell>
          <cell r="C2525">
            <v>161.49962499999992</v>
          </cell>
        </row>
        <row r="2526">
          <cell r="B2526" t="str">
            <v>§AvantClotureJuin§YF.POTPSY.I01.30§GONZALEZ Bruno S228413§= 2013/06§Ajustement avenants (h*j)§</v>
          </cell>
          <cell r="C2526">
            <v>-82.749874999999918</v>
          </cell>
        </row>
        <row r="2527">
          <cell r="B2527" t="str">
            <v>§AvantClotureJuin§YF.POTPSY.I01.30§GONZALEZ Bruno S228413§§% Affect. projet (défaut)§</v>
          </cell>
          <cell r="C2527">
            <v>0.4</v>
          </cell>
        </row>
        <row r="2528">
          <cell r="B2528" t="str">
            <v>§AvantClotureJuin§YF.POTPSY.I01.30§GRIGNON Isabelle A118469§= 2013/06§Ajustement avenants (h*j)§</v>
          </cell>
          <cell r="C2528">
            <v>157.74962499999992</v>
          </cell>
        </row>
        <row r="2529">
          <cell r="B2529" t="str">
            <v>§AvantClotureJuin§YF.POTPSY.I01.30§GUERIN Sebastien A516263§= 2013/06§Ajustement avenants (h*j)§</v>
          </cell>
          <cell r="C2529">
            <v>-469.5</v>
          </cell>
        </row>
        <row r="2530">
          <cell r="B2530" t="str">
            <v>§AvantClotureJuin§YF.POTPSY.I01.30§HAMON Brieux FR23252§= 2013/06§Ajustement avenants (h*j)§</v>
          </cell>
          <cell r="C2530">
            <v>-108</v>
          </cell>
        </row>
        <row r="2531">
          <cell r="B2531" t="str">
            <v>§AvantClotureJuin§YF.POTPSY.I01.30§HAMON Brieux FR23252§§% Affect. projet (défaut)§</v>
          </cell>
          <cell r="C2531">
            <v>0</v>
          </cell>
        </row>
        <row r="2532">
          <cell r="B2532" t="str">
            <v>§AvantClotureJuin§YF.POTPSY.I01.30§HODIN Alan A149920§= 2013/06§Ajustement avenants (h*j)§</v>
          </cell>
          <cell r="C2532">
            <v>-41.999875000000031</v>
          </cell>
        </row>
        <row r="2533">
          <cell r="B2533" t="str">
            <v>§AvantClotureJuin§YF.POTPSY.I01.30§HODIN Alan A149920§§% Affect. projet (défaut)§</v>
          </cell>
          <cell r="C2533">
            <v>0</v>
          </cell>
        </row>
        <row r="2534">
          <cell r="B2534" t="str">
            <v>§AvantClotureJuin§YF.POTPSY.I01.30§JOLIVET Mickael A524505§= 2013/06§Ajustement avenants (h*j)§</v>
          </cell>
          <cell r="C2534">
            <v>-257</v>
          </cell>
        </row>
        <row r="2535">
          <cell r="B2535" t="str">
            <v>§AvantClotureJuin§YF.POTPSY.I01.30§JOLIVET Mickael A524505§§% Affect. projet (défaut)§</v>
          </cell>
          <cell r="C2535">
            <v>0</v>
          </cell>
        </row>
        <row r="2536">
          <cell r="B2536" t="str">
            <v>§AvantClotureJuin§YF.POTPSY.I01.30§KHABER Reda FR21950§= 2013/06§Ajustement avenants (h*j)§</v>
          </cell>
          <cell r="C2536">
            <v>165.49962499999992</v>
          </cell>
        </row>
        <row r="2537">
          <cell r="B2537" t="str">
            <v>§AvantClotureJuin§YF.POTPSY.I01.30§LALUE Jerome FR25974§= 2013/06§Ajustement avenants (h*j)§</v>
          </cell>
          <cell r="C2537">
            <v>-25.999750000000006</v>
          </cell>
        </row>
        <row r="2538">
          <cell r="B2538" t="str">
            <v>§AvantClotureJuin§YF.POTPSY.I01.30§LAMTOUNI Oussama A526474§§GCM§</v>
          </cell>
          <cell r="C2538" t="str">
            <v>EC02</v>
          </cell>
        </row>
        <row r="2539">
          <cell r="B2539" t="str">
            <v>§AvantClotureJuin§YF.POTPSY.I01.30§LAMTOUNI Oussama A526474§= 2013/06§Ajustement avenants (h*j)§</v>
          </cell>
          <cell r="C2539">
            <v>5.5</v>
          </cell>
        </row>
        <row r="2540">
          <cell r="B2540" t="str">
            <v>§AvantClotureJuin§YF.POTPSY.I01.30§LE NAOUR Herve A118675§= 2013/06§Ajustement avenants (h*j)§</v>
          </cell>
          <cell r="C2540">
            <v>-250.00050000000005</v>
          </cell>
        </row>
        <row r="2541">
          <cell r="B2541" t="str">
            <v>§AvantClotureJuin§YF.POTPSY.I01.30§LE NAOUR Herve A118675§§% Affect. projet (défaut)§</v>
          </cell>
          <cell r="C2541">
            <v>0</v>
          </cell>
        </row>
        <row r="2542">
          <cell r="B2542" t="str">
            <v>§AvantClotureJuin§YF.POTPSY.I01.30§LEBIED Taoufik A526286§= 2013/06§Ajustement avenants (h*j)§</v>
          </cell>
          <cell r="C2542">
            <v>-288</v>
          </cell>
        </row>
        <row r="2543">
          <cell r="B2543" t="str">
            <v>§AvantClotureJuin§YF.POTPSY.I01.30§LEBIED Taoufik A526286§§% Affect. projet (défaut)§</v>
          </cell>
          <cell r="C2543">
            <v>0.8</v>
          </cell>
        </row>
        <row r="2544">
          <cell r="B2544" t="str">
            <v>§AvantClotureJuin§YF.POTPSY.I01.30§MIANET Christian A205123§= 2013/06§Ajustement avenants (h*j)§</v>
          </cell>
          <cell r="C2544">
            <v>-102</v>
          </cell>
        </row>
        <row r="2545">
          <cell r="B2545" t="str">
            <v>§AvantClotureJuin§YF.POTPSY.I01.30§MIANET Christian A205123§§% Affect. projet (défaut)§</v>
          </cell>
          <cell r="C2545">
            <v>0</v>
          </cell>
        </row>
        <row r="2546">
          <cell r="B2546" t="str">
            <v>§AvantClotureJuin§YF.POTPSY.I01.30§MOCELLIN Katia A109003§= 2013/06§Ajustement avenants (h*j)§</v>
          </cell>
          <cell r="C2546">
            <v>-357.5</v>
          </cell>
        </row>
        <row r="2547">
          <cell r="B2547" t="str">
            <v>§AvantClotureJuin§YF.POTPSY.I01.30§NDJOMO KOUAMOU Jean-philippe A528528§= 2013/06§Ajustement avenants (h*j)§</v>
          </cell>
          <cell r="C2547">
            <v>-175.5</v>
          </cell>
        </row>
        <row r="2548">
          <cell r="B2548" t="str">
            <v>§AvantClotureJuin§YF.POTPSY.I01.30§NDJOMO KOUAMOU Jean-philippe A528528§§% Affect. projet (défaut)§</v>
          </cell>
          <cell r="C2548">
            <v>0.5</v>
          </cell>
        </row>
        <row r="2549">
          <cell r="B2549" t="str">
            <v>§AvantClotureJuin§YF.POTPSY.I01.30§PAUL Pascal A526270§= 2013/06§Ajustement avenants (h*j)§</v>
          </cell>
          <cell r="C2549">
            <v>61.000125000000025</v>
          </cell>
        </row>
        <row r="2550">
          <cell r="B2550" t="str">
            <v>§AvantClotureJuin§YF.POTPSY.I01.30§PAUL Pascal A526270§§SCR actuel (€)§</v>
          </cell>
        </row>
        <row r="2551">
          <cell r="B2551" t="str">
            <v>§AvantClotureJuin§YF.POTPSY.I01.30§PERE Alexandre A176226§= 2013/06§Ajustement avenants (h*j)§</v>
          </cell>
          <cell r="C2551">
            <v>-252.00000000000006</v>
          </cell>
        </row>
        <row r="2552">
          <cell r="B2552" t="str">
            <v>§AvantClotureJuin§YF.POTPSY.I01.30§PERE Alexandre A176226§§% Affect. projet (défaut)§</v>
          </cell>
          <cell r="C2552">
            <v>0</v>
          </cell>
        </row>
        <row r="2553">
          <cell r="B2553" t="str">
            <v>§AvantClotureJuin§YF.POTPSY.I01.30§PETIOT Florent A139504§= 2013/06§Ajustement avenants (h*j)§</v>
          </cell>
          <cell r="C2553">
            <v>-255.5</v>
          </cell>
        </row>
        <row r="2554">
          <cell r="B2554" t="str">
            <v>§AvantClotureJuin§YF.POTPSY.I01.30§PETIOT Florent A139504§§% Affect. projet (défaut)§</v>
          </cell>
          <cell r="C2554">
            <v>0</v>
          </cell>
        </row>
        <row r="2555">
          <cell r="B2555" t="str">
            <v>§AvantClotureJuin§YF.POTPSY.I01.30§PEUCH Julien A187358§= 2013/06§Ajustement avenants (h*j)§</v>
          </cell>
          <cell r="C2555">
            <v>-142</v>
          </cell>
        </row>
        <row r="2556">
          <cell r="B2556" t="str">
            <v>§AvantClotureJuin§YF.POTPSY.I01.30§PEUCH Julien A187358§§% Affect. projet (défaut)§</v>
          </cell>
          <cell r="C2556">
            <v>0.5</v>
          </cell>
        </row>
        <row r="2557">
          <cell r="B2557" t="str">
            <v>§AvantClotureJuin§YF.POTPSY.I01.30§POK Vissakh A159306§= 2013/06§Ajustement avenants (h*j)§</v>
          </cell>
          <cell r="C2557">
            <v>-64.000625000000127</v>
          </cell>
        </row>
        <row r="2558">
          <cell r="B2558" t="str">
            <v>§AvantClotureJuin§YF.POTPSY.I01.30§POK Vissakh A159306§§% Affect. projet (défaut)§</v>
          </cell>
          <cell r="C2558">
            <v>0.05</v>
          </cell>
        </row>
        <row r="2559">
          <cell r="B2559" t="str">
            <v>§AvantClotureJuin§YF.POTPSY.I01.30§PUYOL Francois A156862§= 2013/06§Ajustement avenants (h*j)§</v>
          </cell>
          <cell r="C2559">
            <v>-251.25</v>
          </cell>
        </row>
        <row r="2560">
          <cell r="B2560" t="str">
            <v>§AvantClotureJuin§YF.POTPSY.I01.30§PUYOL Francois A156862§§% Affect. projet (défaut)§</v>
          </cell>
          <cell r="C2560">
            <v>0</v>
          </cell>
        </row>
        <row r="2561">
          <cell r="B2561" t="str">
            <v>§AvantClotureJuin§YF.POTPSY.I01.30§RAFFIN David A126760§= 2013/06§Ajustement avenants (h*j)§</v>
          </cell>
          <cell r="C2561">
            <v>-63.25</v>
          </cell>
        </row>
        <row r="2562">
          <cell r="B2562" t="str">
            <v>§AvantClotureJuin§YF.POTPSY.I01.30§RAFFIN David A126760§§% Affect. projet (défaut)§</v>
          </cell>
          <cell r="C2562">
            <v>0.3</v>
          </cell>
        </row>
        <row r="2563">
          <cell r="B2563" t="str">
            <v>§AvantClotureJuin§YF.POTPSY.I01.30§RAKOTONIRAINY Ranto A504898§= 2013/06§Ajustement avenants (h*j)§</v>
          </cell>
          <cell r="C2563">
            <v>-223.00012500000008</v>
          </cell>
        </row>
        <row r="2564">
          <cell r="B2564" t="str">
            <v>§AvantClotureJuin§YF.POTPSY.I01.30§RAKOTONIRAINY Ranto A504898§§% Affect. projet (défaut)§</v>
          </cell>
          <cell r="C2564">
            <v>0</v>
          </cell>
        </row>
        <row r="2565">
          <cell r="B2565" t="str">
            <v>§AvantClotureJuin§YF.POTPSY.I01.30§RAYNARD Thomas A526263§= 2013/06§Ajustement avenants (h*j)§</v>
          </cell>
          <cell r="C2565">
            <v>38.500249999999994</v>
          </cell>
        </row>
        <row r="2566">
          <cell r="B2566" t="str">
            <v>§AvantClotureJuin§YF.POTPSY.I01.30§RAYNARD Thomas A526263§§SCR actuel (€)§</v>
          </cell>
          <cell r="C2566">
            <v>0</v>
          </cell>
        </row>
        <row r="2567">
          <cell r="B2567" t="str">
            <v>§AvantClotureJuin§YF.POTPSY.I01.30§RAYNARD Thomas A526263§§% Affect. projet (défaut)§</v>
          </cell>
          <cell r="C2567">
            <v>1</v>
          </cell>
        </row>
        <row r="2568">
          <cell r="B2568" t="str">
            <v>§AvantClotureJuin§YF.POTPSY.I01.30§REMMIDE Philippe A158498§§% Affect. projet (défaut)§</v>
          </cell>
          <cell r="C2568">
            <v>0</v>
          </cell>
        </row>
        <row r="2569">
          <cell r="B2569" t="str">
            <v>§AvantClotureJuin§YF.POTPSY.I01.30§RENARD Damien A526271§= 2013/06§Ajustement avenants (h*j)§</v>
          </cell>
          <cell r="C2569">
            <v>-170.5</v>
          </cell>
        </row>
        <row r="2570">
          <cell r="B2570" t="str">
            <v>§AvantClotureJuin§YF.POTPSY.I01.30§ROCHER Cecile A144431§= 2013/06§Ajustement avenants (h*j)§</v>
          </cell>
          <cell r="C2570">
            <v>-255.00012500000003</v>
          </cell>
        </row>
        <row r="2571">
          <cell r="B2571" t="str">
            <v>§AvantClotureJuin§YF.POTPSY.I01.30§ROCHER Cecile A144431§§% Affect. projet (défaut)§</v>
          </cell>
          <cell r="C2571">
            <v>0</v>
          </cell>
        </row>
        <row r="2572">
          <cell r="B2572" t="str">
            <v>§AvantClotureJuin§YF.POTPSY.I01.30§TALLON Michel A135366§= 2013/06§Ajustement avenants (h*j)§</v>
          </cell>
          <cell r="C2572">
            <v>-252.49987499999997</v>
          </cell>
        </row>
        <row r="2573">
          <cell r="B2573" t="str">
            <v>§AvantClotureJuin§YF.POTPSY.I01.30§TALLON Michel A135366§§% Affect. projet (défaut)§</v>
          </cell>
          <cell r="C2573">
            <v>0</v>
          </cell>
        </row>
        <row r="2574">
          <cell r="B2574" t="str">
            <v>§AvantClotureJuin§YF.POTPSY.I01.30§THEPAULT Ingrid A177077§= 2013/06§Ajustement avenants (h*j)§</v>
          </cell>
          <cell r="C2574">
            <v>-251.99987500000003</v>
          </cell>
        </row>
        <row r="2575">
          <cell r="B2575" t="str">
            <v>§AvantClotureJuin§YF.POTPSY.I01.30§THEPAULT Ingrid A177077§§% Affect. projet (défaut)§</v>
          </cell>
          <cell r="C2575">
            <v>0</v>
          </cell>
        </row>
        <row r="2576">
          <cell r="B2576" t="str">
            <v>§AvantClotureJuin§YF.POTPSY.I01.30§THEPAULT Mikael A207232§= 2013/06§Ajustement avenants (h*j)§</v>
          </cell>
          <cell r="C2576">
            <v>-382</v>
          </cell>
        </row>
        <row r="2577">
          <cell r="B2577" t="str">
            <v>§AvantClotureJuin§YF.POTPSY.I01.30§THEPAULT Mikael A207232§§% Affect. projet (défaut)§</v>
          </cell>
          <cell r="C2577">
            <v>0</v>
          </cell>
        </row>
        <row r="2578">
          <cell r="B2578" t="str">
            <v>§AvantClotureJuin§YF.POTPSY.I01.30§THOMAS Nathalie A129680§§GCM§</v>
          </cell>
          <cell r="C2578" t="str">
            <v>EC06</v>
          </cell>
        </row>
        <row r="2579">
          <cell r="B2579" t="str">
            <v>§AvantClotureJuin§YF.POTPSY.I01.30§THOMAS Nathalie A129680§= 2013/06§Ajustement avenants (h*j)§</v>
          </cell>
          <cell r="C2579">
            <v>-521.00024999999994</v>
          </cell>
        </row>
        <row r="2580">
          <cell r="B2580" t="str">
            <v>§AvantClotureJuin§YF.POTPSY.I01.30§THOMAS Nathalie A129680§§SCR actuel (€)§</v>
          </cell>
          <cell r="C2580">
            <v>466</v>
          </cell>
        </row>
        <row r="2581">
          <cell r="B2581" t="str">
            <v>§AvantClotureJuin§YF.POTPSY.I01.30§THOMAS Nathalie A129680§§% Affect. projet (défaut)§</v>
          </cell>
          <cell r="C2581">
            <v>0.2</v>
          </cell>
        </row>
        <row r="2582">
          <cell r="B2582" t="str">
            <v>§AvantClotureJuin§YF.POTPSY.I01.30§TIBLE Stephane S227175§= 2013/06§Ajustement avenants (h*j)§</v>
          </cell>
          <cell r="C2582">
            <v>117.501</v>
          </cell>
        </row>
        <row r="2583">
          <cell r="B2583" t="str">
            <v>§AvantClotureJuin§YF.POTPSY.I01.30§TOURRE Coralie A168646§§GCM§</v>
          </cell>
          <cell r="C2583" t="str">
            <v>EC03</v>
          </cell>
        </row>
        <row r="2584">
          <cell r="B2584" t="str">
            <v>§AvantClotureJuin§YF.POTPSY.I01.30§TOURRE Coralie A168646§= 2013/06§Ajustement avenants (h*j)§</v>
          </cell>
          <cell r="C2584">
            <v>-76.000375000000076</v>
          </cell>
        </row>
        <row r="2585">
          <cell r="B2585" t="str">
            <v>§AvantClotureJuin§YF.POTPSY.I01.30§TOURRE Coralie A168646§§% Affect. projet (défaut)§</v>
          </cell>
          <cell r="C2585">
            <v>0.2</v>
          </cell>
        </row>
        <row r="2586">
          <cell r="B2586" t="str">
            <v>§AvantClotureJuin§YF.POTPSY.I01.30§VAN DER VOORT Sylvie FR02931§= 2013/06§Ajustement avenants (h*j)§</v>
          </cell>
          <cell r="C2586">
            <v>-96.000124999999969</v>
          </cell>
        </row>
        <row r="2587">
          <cell r="B2587" t="str">
            <v>§AvantClotureJuin§YF.POTPSY.I01.30§VANNAXAY Inthalang thao A124118§= 2013/06§Ajustement avenants (h*j)§</v>
          </cell>
          <cell r="C2587">
            <v>-23.999999999999943</v>
          </cell>
        </row>
        <row r="2588">
          <cell r="B2588" t="str">
            <v>§AvantClotureJuin§YF.POTPSY.I01.30§VANNAXAY Inthalang thao A124118§§% Affect. projet (défaut)§</v>
          </cell>
          <cell r="C2588">
            <v>0</v>
          </cell>
        </row>
        <row r="2589">
          <cell r="B2589" t="str">
            <v>§AvantClotureJuin§YF.POTPSY.I01.31§AVIGNON Gilles A109980§= 2013/06§Ajustement avenants (h*j)§</v>
          </cell>
          <cell r="C2589">
            <v>-384.99987500000015</v>
          </cell>
        </row>
        <row r="2590">
          <cell r="B2590" t="str">
            <v>§AvantClotureJuin§YF.POTPSY.I01.31§AVIGNON Gilles A109980§§% Affect. projet (défaut)§</v>
          </cell>
          <cell r="C2590">
            <v>0</v>
          </cell>
        </row>
        <row r="2591">
          <cell r="B2591" t="str">
            <v>§AvantClotureJuin§YF.POTPSY.I01.31§BECQUART Gregory A180442§= 2013/06§Ajustement avenants (h*j)§</v>
          </cell>
          <cell r="C2591">
            <v>-274.49987499999997</v>
          </cell>
        </row>
        <row r="2592">
          <cell r="B2592" t="str">
            <v>§AvantClotureJuin§YF.POTPSY.I01.31§BENANI Soleiman A182161§= 2013/06§Ajustement avenants (h*j)§</v>
          </cell>
          <cell r="C2592">
            <v>-49</v>
          </cell>
        </row>
        <row r="2593">
          <cell r="B2593" t="str">
            <v>§AvantClotureJuin§YF.POTPSY.I01.31§BENANI Soleiman A182161§§% Affect. projet (défaut)§</v>
          </cell>
          <cell r="C2593">
            <v>0</v>
          </cell>
        </row>
        <row r="2594">
          <cell r="B2594" t="str">
            <v>§AvantClotureJuin§YF.POTPSY.I01.31§BERNOS Laurent A159160§= 2013/06§Ajustement avenants (h*j)§</v>
          </cell>
          <cell r="C2594">
            <v>-320.5</v>
          </cell>
        </row>
        <row r="2595">
          <cell r="B2595" t="str">
            <v>§AvantClotureJuin§YF.POTPSY.I01.31§BERNOS Laurent A159160§§% Affect. projet (défaut)§</v>
          </cell>
          <cell r="C2595">
            <v>0</v>
          </cell>
        </row>
        <row r="2596">
          <cell r="B2596" t="str">
            <v>§AvantClotureJuin§YF.POTPSY.I01.31§CABROL Ghislain A167946§§GCM§</v>
          </cell>
          <cell r="C2596" t="str">
            <v>PM05</v>
          </cell>
        </row>
        <row r="2597">
          <cell r="B2597" t="str">
            <v>§AvantClotureJuin§YF.POTPSY.I01.31§CABROL Ghislain A167946§= 2013/06§Ajustement avenants (h*j)§</v>
          </cell>
          <cell r="C2597">
            <v>-257.70012500000001</v>
          </cell>
        </row>
        <row r="2598">
          <cell r="B2598" t="str">
            <v>§AvantClotureJuin§YF.POTPSY.I01.31§CABROL Ghislain A167946§§SCR actuel (€)§</v>
          </cell>
          <cell r="C2598">
            <v>380</v>
          </cell>
        </row>
        <row r="2599">
          <cell r="B2599" t="str">
            <v>§AvantClotureJuin§YF.POTPSY.I01.31§CABROL Ghislain A167946§§% Affect. projet (défaut)§</v>
          </cell>
          <cell r="C2599">
            <v>0.1</v>
          </cell>
        </row>
        <row r="2600">
          <cell r="B2600" t="str">
            <v>§AvantClotureJuin§YF.POTPSY.I01.31§CAIZERGUES Jerome A510561§= 2013/06§Ajustement avenants (h*j)§</v>
          </cell>
          <cell r="C2600">
            <v>-52</v>
          </cell>
        </row>
        <row r="2601">
          <cell r="B2601" t="str">
            <v>§AvantClotureJuin§YF.POTPSY.I01.31§CAIZERGUES Jerome A510561§§% Affect. projet (défaut)§</v>
          </cell>
          <cell r="C2601">
            <v>0</v>
          </cell>
        </row>
        <row r="2602">
          <cell r="B2602" t="str">
            <v>§AvantClotureJuin§YF.POTPSY.I01.31§CHASSARY Clement A212588§= 2013/06§Ajustement avenants (h*j)§</v>
          </cell>
          <cell r="C2602">
            <v>-296.5</v>
          </cell>
        </row>
        <row r="2603">
          <cell r="B2603" t="str">
            <v>§AvantClotureJuin§YF.POTPSY.I01.31§CHASSARY Clement A212588§§% Affect. projet (défaut)§</v>
          </cell>
          <cell r="C2603">
            <v>0</v>
          </cell>
        </row>
        <row r="2604">
          <cell r="B2604" t="str">
            <v>§AvantClotureJuin§YF.POTPSY.I01.31§CHIHAIB Souhail A171841§= 2013/06§Ajustement avenants (h*j)§</v>
          </cell>
          <cell r="C2604">
            <v>-305.00012500000003</v>
          </cell>
        </row>
        <row r="2605">
          <cell r="B2605" t="str">
            <v>§AvantClotureJuin§YF.POTPSY.I01.31§GONZALEZ Bruno S228413§= 2013/06§Ajustement avenants (h*j)§</v>
          </cell>
          <cell r="C2605">
            <v>-229.74987499999997</v>
          </cell>
        </row>
        <row r="2606">
          <cell r="B2606" t="str">
            <v>§AvantClotureJuin§YF.POTPSY.I01.31§GONZALEZ Bruno S228413§§% Affect. projet (défaut)§</v>
          </cell>
          <cell r="C2606">
            <v>0.1</v>
          </cell>
        </row>
        <row r="2607">
          <cell r="B2607" t="str">
            <v>§AvantClotureJuin§YF.POTPSY.I01.31§HAMON Brieux FR23252§= 2013/06§Ajustement avenants (h*j)§</v>
          </cell>
          <cell r="C2607">
            <v>-152.00024999999997</v>
          </cell>
        </row>
        <row r="2608">
          <cell r="B2608" t="str">
            <v>§AvantClotureJuin§YF.POTPSY.I01.31§HAMON Brieux FR23252§§% Affect. projet (défaut)§</v>
          </cell>
          <cell r="C2608">
            <v>0</v>
          </cell>
        </row>
        <row r="2609">
          <cell r="B2609" t="str">
            <v>§AvantClotureJuin§YF.POTPSY.I01.31§HOSPITAL Philippe S243295§= 2013/06§Ajustement avenants (h*j)§</v>
          </cell>
          <cell r="C2609">
            <v>-60</v>
          </cell>
        </row>
        <row r="2610">
          <cell r="B2610" t="str">
            <v>§AvantClotureJuin§YF.POTPSY.I01.31§HOSPITAL Philippe S243295§§% Affect. projet (défaut)§</v>
          </cell>
          <cell r="C2610">
            <v>0</v>
          </cell>
        </row>
        <row r="2611">
          <cell r="B2611" t="str">
            <v>§AvantClotureJuin§YF.POTPSY.I01.31§INGLEBERT Donald A507721§= 2013/06§Ajustement avenants (h*j)§</v>
          </cell>
          <cell r="C2611">
            <v>-355.00012499999991</v>
          </cell>
        </row>
        <row r="2612">
          <cell r="B2612" t="str">
            <v>§AvantClotureJuin§YF.POTPSY.I01.31§INGLEBERT Donald A507721§§% Affect. projet (défaut)§</v>
          </cell>
          <cell r="C2612">
            <v>0</v>
          </cell>
        </row>
        <row r="2613">
          <cell r="B2613" t="str">
            <v>§AvantClotureJuin§YF.POTPSY.I01.31§LY Chamroeun FR21016§= 2013/06§Ajustement avenants (h*j)§</v>
          </cell>
          <cell r="C2613">
            <v>-272.99999999999994</v>
          </cell>
        </row>
        <row r="2614">
          <cell r="B2614" t="str">
            <v>§AvantClotureJuin§YF.POTPSY.I01.31§LY Chamroeun FR21016§§% Affect. projet (défaut)§</v>
          </cell>
          <cell r="C2614">
            <v>0</v>
          </cell>
        </row>
        <row r="2615">
          <cell r="B2615" t="str">
            <v>§AvantClotureJuin§YF.POTPSY.I01.31§MATTHEY Lorena A129793§= 2013/06§Ajustement avenants (h*j)§</v>
          </cell>
          <cell r="C2615">
            <v>-1.2498750000000003</v>
          </cell>
        </row>
        <row r="2616">
          <cell r="B2616" t="str">
            <v>§AvantClotureJuin§YF.POTPSY.I01.31§MATTHEY Lorena A129793§= 2013/06§Ajustement av./derive (h*j)§</v>
          </cell>
          <cell r="C2616">
            <v>14</v>
          </cell>
        </row>
        <row r="2617">
          <cell r="B2617" t="str">
            <v>§AvantClotureJuin§YF.POTPSY.I01.31§MATTHEY Lorena A129793§§% Affect. projet (défaut)§</v>
          </cell>
          <cell r="C2617">
            <v>0.5</v>
          </cell>
        </row>
        <row r="2618">
          <cell r="B2618" t="str">
            <v>§AvantClotureJuin§YF.POTPSY.I01.31§MIANET Christian A205123§§GCM§</v>
          </cell>
          <cell r="C2618" t="str">
            <v>EC07</v>
          </cell>
        </row>
        <row r="2619">
          <cell r="B2619" t="str">
            <v>§AvantClotureJuin§YF.POTPSY.I01.31§MIANET Christian A205123§= 2013/06§Ajustement avenants (h*j)§</v>
          </cell>
          <cell r="C2619">
            <v>-59</v>
          </cell>
        </row>
        <row r="2620">
          <cell r="B2620" t="str">
            <v>§AvantClotureJuin§YF.POTPSY.I01.31§MIANET Christian A205123§§SCR actuel (€)§</v>
          </cell>
          <cell r="C2620">
            <v>864</v>
          </cell>
        </row>
        <row r="2621">
          <cell r="B2621" t="str">
            <v>§AvantClotureJuin§YF.POTPSY.I01.31§MIANET Christian A205123§§% Affect. projet (défaut)§</v>
          </cell>
          <cell r="C2621">
            <v>0.1</v>
          </cell>
        </row>
        <row r="2622">
          <cell r="B2622" t="str">
            <v>§AvantClotureJuin§YF.POTPSY.I01.31§NDJOMO KOUAMOU Jean-philippe A528528§= 2013/06§Ajustement avenants (h*j)§</v>
          </cell>
          <cell r="C2622">
            <v>-259.00012500000003</v>
          </cell>
        </row>
        <row r="2623">
          <cell r="B2623" t="str">
            <v>§AvantClotureJuin§YF.POTPSY.I01.31§NDJOMO KOUAMOU Jean-philippe A528528§= 2013/06§Ajustement av./derive (h*j)§</v>
          </cell>
          <cell r="C2623">
            <v>17</v>
          </cell>
        </row>
        <row r="2624">
          <cell r="B2624" t="str">
            <v>§AvantClotureJuin§YF.POTPSY.I01.31§NDJOMO KOUAMOU Jean-philippe A528528§§SCR actuel (€)§</v>
          </cell>
          <cell r="C2624">
            <v>258</v>
          </cell>
        </row>
        <row r="2625">
          <cell r="B2625" t="str">
            <v>§AvantClotureJuin§YF.POTPSY.I01.31§NDJOMO KOUAMOU Jean-philippe A528528§§% Affect. projet (défaut)§</v>
          </cell>
          <cell r="C2625">
            <v>0.5</v>
          </cell>
        </row>
        <row r="2626">
          <cell r="B2626" t="str">
            <v>§AvantClotureJuin§YF.POTPSY.I01.31§PAPIN Jeremy A129681§= 2013/06§Ajustement avenants (h*j)§</v>
          </cell>
          <cell r="C2626">
            <v>-2.2501250000000006</v>
          </cell>
        </row>
        <row r="2627">
          <cell r="B2627" t="str">
            <v>§AvantClotureJuin§YF.POTPSY.I01.31§PEUCH Julien A187358§= 2013/06§Ajustement avenants (h*j)§</v>
          </cell>
          <cell r="C2627">
            <v>-67.000125000000082</v>
          </cell>
        </row>
        <row r="2628">
          <cell r="B2628" t="str">
            <v>§AvantClotureJuin§YF.POTPSY.I01.31§PEUCH Julien A187358§§% Affect. projet (défaut)§</v>
          </cell>
          <cell r="C2628">
            <v>0.5</v>
          </cell>
        </row>
        <row r="2629">
          <cell r="B2629" t="str">
            <v>§AvantClotureJuin§YF.POTPSY.I01.31§POK Vissakh A159306§§GCM§</v>
          </cell>
          <cell r="C2629" t="str">
            <v>EC05</v>
          </cell>
        </row>
        <row r="2630">
          <cell r="B2630" t="str">
            <v>§AvantClotureJuin§YF.POTPSY.I01.31§POK Vissakh A159306§= 2013/06§Ajustement avenants (h*j)§</v>
          </cell>
          <cell r="C2630">
            <v>57.5</v>
          </cell>
        </row>
        <row r="2631">
          <cell r="B2631" t="str">
            <v>§AvantClotureJuin§YF.POTPSY.I01.31§POK Vissakh A159306§§SCR actuel (€)§</v>
          </cell>
          <cell r="C2631">
            <v>501</v>
          </cell>
        </row>
        <row r="2632">
          <cell r="B2632" t="str">
            <v>§AvantClotureJuin§YF.POTPSY.I01.31§POK Vissakh A159306§§% Affect. projet (défaut)§</v>
          </cell>
          <cell r="C2632">
            <v>0.95</v>
          </cell>
        </row>
        <row r="2633">
          <cell r="B2633" t="str">
            <v>§AvantClotureJuin§YF.POTPSY.I01.31§RAFFIN David A126760§= 2013/06§Ajustement avenants (h*j)§</v>
          </cell>
          <cell r="C2633">
            <v>-313.74987500000003</v>
          </cell>
        </row>
        <row r="2634">
          <cell r="B2634" t="str">
            <v>§AvantClotureJuin§YF.POTPSY.I01.31§RAFFIN David A126760§§% Affect. projet (défaut)§</v>
          </cell>
          <cell r="C2634">
            <v>0.2</v>
          </cell>
        </row>
        <row r="2635">
          <cell r="B2635" t="str">
            <v>§AvantClotureJuin§YF.POTPSY.I01.31§SAQUIA LEKBIRA Nissrine A180449§= 2013/06§Ajustement avenants (h*j)§</v>
          </cell>
          <cell r="C2635">
            <v>-137.99975000000001</v>
          </cell>
        </row>
        <row r="2636">
          <cell r="B2636" t="str">
            <v>§AvantClotureJuin§YF.POTPSY.I01.31§SAQUIA LEKBIRA Nissrine A180449§§% Affect. projet (défaut)§</v>
          </cell>
          <cell r="C2636">
            <v>0</v>
          </cell>
        </row>
        <row r="2637">
          <cell r="B2637" t="str">
            <v>§AvantClotureJuin§YF.POTPSY.I01.31§SST-DamienRenard§= 2013/06§Ajustement avenants (h*j)§</v>
          </cell>
          <cell r="C2637">
            <v>-8.25</v>
          </cell>
        </row>
        <row r="2638">
          <cell r="B2638" t="str">
            <v>§AvantClotureJuin§YF.POTPSY.I01.31§SST-EXPERTTDMS§= 2013/06§Ajustement avenants (h*j)§</v>
          </cell>
          <cell r="C2638">
            <v>-52</v>
          </cell>
        </row>
        <row r="2639">
          <cell r="B2639" t="str">
            <v>§AvantClotureJuin§YF.POTPSY.I01.31§TAHTAH Zeina A141827§= 2013/06§Ajustement avenants (h*j)§</v>
          </cell>
          <cell r="C2639">
            <v>-234.00024999999999</v>
          </cell>
        </row>
        <row r="2640">
          <cell r="B2640" t="str">
            <v>§AvantClotureJuin§YF.POTPSY.I01.31§TAHTAH Zeina A141827§§% Affect. projet (défaut)§</v>
          </cell>
          <cell r="C2640">
            <v>0</v>
          </cell>
        </row>
        <row r="2641">
          <cell r="B2641" t="str">
            <v>§AvantClotureJuin§YF.POTPSY.I01.31§THOMAS Nathalie A129680§§GCM§</v>
          </cell>
          <cell r="C2641" t="str">
            <v>EC06</v>
          </cell>
        </row>
        <row r="2642">
          <cell r="B2642" t="str">
            <v>§AvantClotureJuin§YF.POTPSY.I01.31§THOMAS Nathalie A129680§= 2013/06§Ajustement avenants (h*j)§</v>
          </cell>
          <cell r="C2642">
            <v>-493</v>
          </cell>
        </row>
        <row r="2643">
          <cell r="B2643" t="str">
            <v>§AvantClotureJuin§YF.POTPSY.I01.31§THOMAS Nathalie A129680§§SCR actuel (€)§</v>
          </cell>
          <cell r="C2643">
            <v>466</v>
          </cell>
        </row>
        <row r="2644">
          <cell r="B2644" t="str">
            <v>§AvantClotureJuin§YF.POTPSY.I01.31§THOMAS Nathalie A129680§§% Affect. projet (défaut)§</v>
          </cell>
          <cell r="C2644">
            <v>0.2</v>
          </cell>
        </row>
        <row r="2645">
          <cell r="B2645" t="str">
            <v>§AvantClotureJuin§YF.POTPSY.I01.31§TOURRE Coralie A168646§§GCM§</v>
          </cell>
          <cell r="C2645" t="str">
            <v>EC03</v>
          </cell>
        </row>
        <row r="2646">
          <cell r="B2646" t="str">
            <v>§AvantClotureJuin§YF.POTPSY.I01.31§TOURRE Coralie A168646§= 2013/06§Ajustement avenants (h*j)§</v>
          </cell>
          <cell r="C2646">
            <v>-497.49987499999997</v>
          </cell>
        </row>
        <row r="2647">
          <cell r="B2647" t="str">
            <v>§AvantClotureJuin§YF.POTPSY.I01.31§TOURRE Coralie A168646§§% Affect. projet (défaut)§</v>
          </cell>
          <cell r="C2647">
            <v>0.5</v>
          </cell>
        </row>
        <row r="2648">
          <cell r="B2648" t="str">
            <v>§AvantClotureJuin§YF.POTPSY.I01.40§CABROL Ghislain A167946§§GCM§</v>
          </cell>
          <cell r="C2648" t="str">
            <v>PM05</v>
          </cell>
        </row>
        <row r="2649">
          <cell r="B2649" t="str">
            <v>§AvantClotureJuin§YF.POTPSY.I01.40§CABROL Ghislain A167946§= 2013/06§Ajustement avenants (h*j)§</v>
          </cell>
          <cell r="C2649">
            <v>-246.59962499999997</v>
          </cell>
        </row>
        <row r="2650">
          <cell r="B2650" t="str">
            <v>§AvantClotureJuin§YF.POTPSY.I01.40§CABROL Ghislain A167946§§SCR actuel (€)§</v>
          </cell>
          <cell r="C2650">
            <v>380</v>
          </cell>
        </row>
        <row r="2651">
          <cell r="B2651" t="str">
            <v>§AvantClotureJuin§YF.POTPSY.I01.40§CABROL Ghislain A167946§§% Affect. projet (défaut)§</v>
          </cell>
          <cell r="C2651">
            <v>0.1</v>
          </cell>
        </row>
        <row r="2652">
          <cell r="B2652" t="str">
            <v>§AvantClotureJuin§YF.POTPSY.I01.40§CHEN Jun A175345§= 2013/06§Ajustement avenants (h*j)§</v>
          </cell>
          <cell r="C2652">
            <v>-134.99999999999994</v>
          </cell>
        </row>
        <row r="2653">
          <cell r="B2653" t="str">
            <v>§AvantClotureJuin§YF.POTPSY.I01.40§CHEN Jun A175345§§% Affect. projet (défaut)§</v>
          </cell>
          <cell r="C2653">
            <v>0</v>
          </cell>
        </row>
        <row r="2654">
          <cell r="B2654" t="str">
            <v>§AvantClotureJuin§YF.POTPSY.I01.40§CRAMPON Adrien A177793§= 2013/06§Ajustement avenants (h*j)§</v>
          </cell>
          <cell r="C2654">
            <v>-256.39999999999998</v>
          </cell>
        </row>
        <row r="2655">
          <cell r="B2655" t="str">
            <v>§AvantClotureJuin§YF.POTPSY.I01.40§CRAMPON Adrien A177793§§% Affect. projet (défaut)§</v>
          </cell>
          <cell r="C2655">
            <v>0</v>
          </cell>
        </row>
        <row r="2656">
          <cell r="B2656" t="str">
            <v>§AvantClotureJuin§YF.POTPSY.I01.40§EMONIDE Alex FR10735§= 2013/06§Ajustement avenants (h*j)§</v>
          </cell>
          <cell r="C2656">
            <v>-487</v>
          </cell>
        </row>
        <row r="2657">
          <cell r="B2657" t="str">
            <v>§AvantClotureJuin§YF.POTPSY.I01.40§EMONIDE Alex FR10735§§% Affect. projet (défaut)§</v>
          </cell>
          <cell r="C2657">
            <v>0</v>
          </cell>
        </row>
        <row r="2658">
          <cell r="B2658" t="str">
            <v>§AvantClotureJuin§YF.POTPSY.I01.40§GONZALEZ Bruno S228413§= 2013/06§Ajustement avenants (h*j)§</v>
          </cell>
          <cell r="C2658">
            <v>-205.99937500000004</v>
          </cell>
        </row>
        <row r="2659">
          <cell r="B2659" t="str">
            <v>§AvantClotureJuin§YF.POTPSY.I01.40§GONZALEZ Bruno S228413§§% Affect. projet (défaut)§</v>
          </cell>
          <cell r="C2659">
            <v>0.5</v>
          </cell>
        </row>
        <row r="2660">
          <cell r="B2660" t="str">
            <v>§AvantClotureJuin§YF.POTPSY.I01.40§GRIGNON Isabelle A118469§= 2013/06§Ajustement avenants (h*j)§</v>
          </cell>
          <cell r="C2660">
            <v>-261</v>
          </cell>
        </row>
        <row r="2661">
          <cell r="B2661" t="str">
            <v>§AvantClotureJuin§YF.POTPSY.I01.40§GRIGNON Isabelle A118469§§% Affect. projet (défaut)§</v>
          </cell>
          <cell r="C2661">
            <v>0</v>
          </cell>
        </row>
        <row r="2662">
          <cell r="B2662" t="str">
            <v>§AvantClotureJuin§YF.POTPSY.I01.40§RAFFIN David A126760§§GCM§</v>
          </cell>
          <cell r="C2662" t="str">
            <v>EC03</v>
          </cell>
        </row>
        <row r="2663">
          <cell r="B2663" t="str">
            <v>§AvantClotureJuin§YF.POTPSY.I01.40§RAFFIN David A126760§= 2013/06§Ajustement avenants (h*j)§</v>
          </cell>
          <cell r="C2663">
            <v>-156.49937500000004</v>
          </cell>
        </row>
        <row r="2664">
          <cell r="B2664" t="str">
            <v>§AvantClotureJuin§YF.POTPSY.I01.40§RAFFIN David A126760§§SCR actuel (€)§</v>
          </cell>
          <cell r="C2664">
            <v>294</v>
          </cell>
        </row>
        <row r="2665">
          <cell r="B2665" t="str">
            <v>§AvantClotureJuin§YF.POTPSY.I01.40§RAFFIN David A126760§§% Affect. projet (défaut)§</v>
          </cell>
          <cell r="C2665">
            <v>0.5</v>
          </cell>
        </row>
        <row r="2666">
          <cell r="B2666" t="str">
            <v>§AvantClotureJuin§YF.POTPSY.I01.40§TRAN Thierry FR10777§= 2013/06§Ajustement avenants (h*j)§</v>
          </cell>
          <cell r="C2666">
            <v>185.99962499999992</v>
          </cell>
        </row>
        <row r="2667">
          <cell r="B2667" t="str">
            <v>§AvantClotureJuin§YF.POTPSY.I01.41§CABROL Ghislain A167946§§GCM§</v>
          </cell>
          <cell r="C2667" t="str">
            <v>PM05</v>
          </cell>
        </row>
        <row r="2668">
          <cell r="B2668" t="str">
            <v>§AvantClotureJuin§YF.POTPSY.I01.41§CABROL Ghislain A167946§= 2013/06§Ajustement avenants (h*j)§</v>
          </cell>
          <cell r="C2668">
            <v>-239.6</v>
          </cell>
        </row>
        <row r="2669">
          <cell r="B2669" t="str">
            <v>§AvantClotureJuin§YF.POTPSY.I01.41§CABROL Ghislain A167946§§SCR actuel (€)§</v>
          </cell>
          <cell r="C2669">
            <v>380</v>
          </cell>
        </row>
        <row r="2670">
          <cell r="B2670" t="str">
            <v>§AvantClotureJuin§YF.POTPSY.I01.41§CABROL Ghislain A167946§§% Affect. projet (défaut)§</v>
          </cell>
          <cell r="C2670">
            <v>0</v>
          </cell>
        </row>
        <row r="2671">
          <cell r="B2671" t="str">
            <v>§AvantClotureJuin§YF.POTPSY.I01.41§CHIHAIB Souhail A171841§= 2013/06§Ajustement avenants (h*j)§</v>
          </cell>
          <cell r="C2671">
            <v>-375</v>
          </cell>
        </row>
        <row r="2672">
          <cell r="B2672" t="str">
            <v>§AvantClotureJuin§YF.POTPSY.I01.41§CHIHAIB Souhail A171841§= 2013/06§Ajustement av./derive (h*j)§</v>
          </cell>
          <cell r="C2672">
            <v>157</v>
          </cell>
        </row>
        <row r="2673">
          <cell r="B2673" t="str">
            <v>§AvantClotureJuin§YF.POTPSY.I01.41§CHIHAIB Souhail A171841§§% Affect. projet (défaut)§</v>
          </cell>
          <cell r="C2673">
            <v>0</v>
          </cell>
        </row>
        <row r="2674">
          <cell r="B2674" t="str">
            <v>§AvantClotureJuin§YF.POTPSY.I01.41§GANTEAUME Francois A541423§= 2013/06§Ajustement avenants (h*j)§</v>
          </cell>
          <cell r="C2674">
            <v>199.00037499999999</v>
          </cell>
        </row>
        <row r="2675">
          <cell r="B2675" t="str">
            <v>§AvantClotureJuin§YF.POTPSY.I01.41§GRIGNON Isabelle A118469§§GCM§</v>
          </cell>
          <cell r="C2675" t="str">
            <v>PRM08</v>
          </cell>
        </row>
        <row r="2676">
          <cell r="B2676" t="str">
            <v>§AvantClotureJuin§YF.POTPSY.I01.41§GRIGNON Isabelle A118469§= 2013/06§Ajustement avenants (h*j)§</v>
          </cell>
          <cell r="C2676">
            <v>-66</v>
          </cell>
        </row>
        <row r="2677">
          <cell r="B2677" t="str">
            <v>§AvantClotureJuin§YF.POTPSY.I01.41§GRIGNON Isabelle A118469§§% Affect. projet (défaut)§</v>
          </cell>
          <cell r="C2677">
            <v>0</v>
          </cell>
        </row>
        <row r="2678">
          <cell r="B2678" t="str">
            <v>§AvantClotureJuin§YF.POTPSY.I01.41§LE NAOUR Herve A118675§= 2013/06§Ajustement avenants (h*j)§</v>
          </cell>
          <cell r="C2678">
            <v>-73.999875000000003</v>
          </cell>
        </row>
        <row r="2679">
          <cell r="B2679" t="str">
            <v>§AvantClotureJuin§YF.POTPSY.I01.41§LE NAOUR Herve A118675§§% Affect. projet (défaut)§</v>
          </cell>
          <cell r="C2679">
            <v>0</v>
          </cell>
        </row>
        <row r="2680">
          <cell r="B2680" t="str">
            <v>§AvantClotureJuin§YF.POTPSY.I01.41§MATTHEY Lorena A129793§= 2013/06§Ajustement avenants (h*j)§</v>
          </cell>
          <cell r="C2680">
            <v>-65.5</v>
          </cell>
        </row>
        <row r="2681">
          <cell r="B2681" t="str">
            <v>§AvantClotureJuin§YF.POTPSY.I01.41§MATTHEY Lorena A129793§§% Affect. projet (défaut)§</v>
          </cell>
          <cell r="C2681">
            <v>0.5</v>
          </cell>
        </row>
        <row r="2682">
          <cell r="B2682" t="str">
            <v>§AvantClotureJuin§YF.POTPSY.I01.41§MIRAMONT Laurent FR16846§= 2013/06§Ajustement avenants (h*j)§</v>
          </cell>
          <cell r="C2682">
            <v>-44.499875000000003</v>
          </cell>
        </row>
        <row r="2683">
          <cell r="B2683" t="str">
            <v>§AvantClotureJuin§YF.POTPSY.I01.41§MIRAMONT Laurent FR16846§§% Affect. projet (défaut)§</v>
          </cell>
          <cell r="C2683">
            <v>0</v>
          </cell>
        </row>
        <row r="2684">
          <cell r="B2684" t="str">
            <v>§AvantClotureJuin§YF.POTPSY.I01.41§RAKOTONIRAINY Ranto A504898§= 2013/06§Ajustement avenants (h*j)§</v>
          </cell>
          <cell r="C2684">
            <v>-52</v>
          </cell>
        </row>
        <row r="2685">
          <cell r="B2685" t="str">
            <v>§AvantClotureJuin§YF.POTPSY.I01.41§RAKOTONIRAINY Ranto A504898§§% Affect. projet (défaut)§</v>
          </cell>
          <cell r="C2685">
            <v>0</v>
          </cell>
        </row>
        <row r="2686">
          <cell r="B2686" t="str">
            <v>§AvantClotureJuin§YF.POTPSY.I01.41§TANGUY Lina A105121§= 2013/06§Ajustement avenants (h*j)§</v>
          </cell>
          <cell r="C2686">
            <v>-389.5</v>
          </cell>
        </row>
        <row r="2687">
          <cell r="B2687" t="str">
            <v>§AvantClotureJuin§YF.POTPSY.I01.41§THOMAS Nathalie A129680§= 2013/06§Ajustement avenants (h*j)§</v>
          </cell>
          <cell r="C2687">
            <v>-153.000125</v>
          </cell>
        </row>
        <row r="2688">
          <cell r="B2688" t="str">
            <v>§AvantClotureJuin§YF.POTPSY.I01.41§THOMAS Nathalie A129680§§% Affect. projet (défaut)§</v>
          </cell>
          <cell r="C2688">
            <v>0.4</v>
          </cell>
        </row>
        <row r="2689">
          <cell r="B2689" t="str">
            <v>§AvantClotureJuin§YF.POTPSY.I01.41§TOURRE Coralie A168646§= 2013/06§Ajustement avenants (h*j)§</v>
          </cell>
          <cell r="C2689">
            <v>-199.500125</v>
          </cell>
        </row>
        <row r="2690">
          <cell r="B2690" t="str">
            <v>§AvantClotureJuin§YF.POTPSY.I01.41§TOURRE Coralie A168646§§% Affect. projet (défaut)§</v>
          </cell>
          <cell r="C2690">
            <v>0.1</v>
          </cell>
        </row>
        <row r="2691">
          <cell r="B2691" t="str">
            <v>§AvantClotureJuillet§YF.POTPSY.I01.30§AGREBI Brahim A122875§§% Affect. projet (défaut)§</v>
          </cell>
          <cell r="C2691">
            <v>0</v>
          </cell>
        </row>
        <row r="2692">
          <cell r="B2692" t="str">
            <v>§AvantClotureJuillet§YF.POTPSY.I01.30§AVIGNON Gilles A109980§= 2013/07§Ajustement avenants (h*j)§</v>
          </cell>
          <cell r="C2692">
            <v>-243.49875000000003</v>
          </cell>
        </row>
        <row r="2693">
          <cell r="B2693" t="str">
            <v>§AvantClotureJuillet§YF.POTPSY.I01.30§AVIGNON Gilles A109980§§% Affect. projet (défaut)§</v>
          </cell>
          <cell r="C2693">
            <v>0</v>
          </cell>
        </row>
        <row r="2694">
          <cell r="B2694" t="str">
            <v>§AvantClotureJuillet§YF.POTPSY.I01.30§AZZOUZ Hacene A503508§= 2013/07§Ajustement avenants (h*j)§</v>
          </cell>
          <cell r="C2694">
            <v>264.9975</v>
          </cell>
        </row>
        <row r="2695">
          <cell r="B2695" t="str">
            <v>§AvantClotureJuillet§YF.POTPSY.I01.30§BERNOS Laurent A159160§= 2013/07§Ajustement avenants (h*j)§</v>
          </cell>
          <cell r="C2695">
            <v>-486.24874999999997</v>
          </cell>
        </row>
        <row r="2696">
          <cell r="B2696" t="str">
            <v>§AvantClotureJuillet§YF.POTPSY.I01.30§BERNOS Laurent A159160§§% Affect. projet (défaut)§</v>
          </cell>
          <cell r="C2696">
            <v>0</v>
          </cell>
        </row>
        <row r="2697">
          <cell r="B2697" t="str">
            <v>§AvantClotureJuillet§YF.POTPSY.I01.30§BETTEKA Baya A506299§= 2013/07§Ajustement avenants (h*j)§</v>
          </cell>
          <cell r="C2697">
            <v>-136.99749999999995</v>
          </cell>
        </row>
        <row r="2698">
          <cell r="B2698" t="str">
            <v>§AvantClotureJuillet§YF.POTPSY.I01.30§BETTEKA Baya A506299§§% Affect. projet (défaut)§</v>
          </cell>
          <cell r="C2698">
            <v>0</v>
          </cell>
        </row>
        <row r="2699">
          <cell r="B2699" t="str">
            <v>§AvantClotureJuillet§YF.POTPSY.I01.30§CABROL Ghislain A167946§= 2013/07§Ajustement avenants (h*j)§</v>
          </cell>
          <cell r="C2699">
            <v>164.95000000000005</v>
          </cell>
        </row>
        <row r="2700">
          <cell r="B2700" t="str">
            <v>§AvantClotureJuillet§YF.POTPSY.I01.30§CABROL Ghislain A167946§§% Affect. projet (défaut)§</v>
          </cell>
          <cell r="C2700">
            <v>0.8</v>
          </cell>
        </row>
        <row r="2701">
          <cell r="B2701" t="str">
            <v>§AvantClotureJuillet§YF.POTPSY.I01.30§CAILLAVET Naguy A526266§= 2013/07§Ajustement avenants (h*j)§</v>
          </cell>
          <cell r="C2701">
            <v>159.99625000000003</v>
          </cell>
        </row>
        <row r="2702">
          <cell r="B2702" t="str">
            <v>§AvantClotureJuillet§YF.POTPSY.I01.30§CAILLAVET Naguy A526266§§SCR actuel (€)§</v>
          </cell>
          <cell r="C2702">
            <v>0</v>
          </cell>
        </row>
        <row r="2703">
          <cell r="B2703" t="str">
            <v>§AvantClotureJuillet§YF.POTPSY.I01.30§CAILLAVET Naguy A526266§§% Affect. projet (défaut)§</v>
          </cell>
          <cell r="C2703">
            <v>1</v>
          </cell>
        </row>
        <row r="2704">
          <cell r="B2704" t="str">
            <v>§AvantClotureJuillet§YF.POTPSY.I01.30§CAIZERGUES Jerome A510561§= 2013/07§Ajustement avenants (h*j)§</v>
          </cell>
          <cell r="C2704">
            <v>269.45375000000007</v>
          </cell>
        </row>
        <row r="2705">
          <cell r="B2705" t="str">
            <v>§AvantClotureJuillet§YF.POTPSY.I01.30§CALVETE Evann A212587§= 2013/07§Ajustement avenants (h*j)§</v>
          </cell>
          <cell r="C2705">
            <v>-259.00125000000003</v>
          </cell>
        </row>
        <row r="2706">
          <cell r="B2706" t="str">
            <v>§AvantClotureJuillet§YF.POTPSY.I01.30§CALVETE Evann A212587§§% Affect. projet (défaut)§</v>
          </cell>
          <cell r="C2706">
            <v>0</v>
          </cell>
        </row>
        <row r="2707">
          <cell r="B2707" t="str">
            <v>§AvantClotureJuillet§YF.POTPSY.I01.30§CHASSARY Clement A212588§= 2013/07§Ajustement avenants (h*j)§</v>
          </cell>
          <cell r="C2707">
            <v>-7.7512499999999989</v>
          </cell>
        </row>
        <row r="2708">
          <cell r="B2708" t="str">
            <v>§AvantClotureJuillet§YF.POTPSY.I01.30§CHASSARY Clement A212588§§% Affect. projet (défaut)§</v>
          </cell>
          <cell r="C2708">
            <v>0</v>
          </cell>
        </row>
        <row r="2709">
          <cell r="B2709" t="str">
            <v>§AvantClotureJuillet§YF.POTPSY.I01.30§CHIDMI HacÃ¨ne A526268§= 2013/07§Ajustement avenants (h*j)§</v>
          </cell>
          <cell r="C2709">
            <v>150.99625000000003</v>
          </cell>
        </row>
        <row r="2710">
          <cell r="B2710" t="str">
            <v>§AvantClotureJuillet§YF.POTPSY.I01.30§CHIDMI HacÃ¨ne A526268§§SCR actuel (€)§</v>
          </cell>
          <cell r="C2710">
            <v>0</v>
          </cell>
        </row>
        <row r="2711">
          <cell r="B2711" t="str">
            <v>§AvantClotureJuillet§YF.POTPSY.I01.30§CHIDMI HacÃ¨ne A526268§§% Affect. projet (défaut)§</v>
          </cell>
          <cell r="C2711">
            <v>1</v>
          </cell>
        </row>
        <row r="2712">
          <cell r="B2712" t="str">
            <v>§AvantClotureJuillet§YF.POTPSY.I01.30§COSSON Remi A147252§= 2013/07§Ajustement avenants (h*j)§</v>
          </cell>
          <cell r="C2712">
            <v>266.4975</v>
          </cell>
        </row>
        <row r="2713">
          <cell r="B2713" t="str">
            <v>§AvantClotureJuillet§YF.POTPSY.I01.30§CRAMPON Adrien A177793§= 2013/07§Ajustement avenants (h*j)§</v>
          </cell>
          <cell r="C2713">
            <v>-213.0975</v>
          </cell>
        </row>
        <row r="2714">
          <cell r="B2714" t="str">
            <v>§AvantClotureJuillet§YF.POTPSY.I01.30§CRAMPON Adrien A177793§§% Affect. projet (défaut)§</v>
          </cell>
          <cell r="C2714">
            <v>0</v>
          </cell>
        </row>
        <row r="2715">
          <cell r="B2715" t="str">
            <v>§AvantClotureJuillet§YF.POTPSY.I01.30§DARDAUD Alexandre A128252§= 2013/07§Ajustement avenants (h*j)§</v>
          </cell>
          <cell r="C2715">
            <v>-638.49874999999997</v>
          </cell>
        </row>
        <row r="2716">
          <cell r="B2716" t="str">
            <v>§AvantClotureJuillet§YF.POTPSY.I01.30§DARDAUD Alexandre A128252§§% Affect. projet (défaut)§</v>
          </cell>
          <cell r="C2716">
            <v>0</v>
          </cell>
        </row>
        <row r="2717">
          <cell r="B2717" t="str">
            <v>§AvantClotureJuillet§YF.POTPSY.I01.30§DELAHOUSSE Xavier A135505§= 2013/07§Ajustement avenants (h*j)§</v>
          </cell>
          <cell r="C2717">
            <v>-31.496250000000032</v>
          </cell>
        </row>
        <row r="2718">
          <cell r="B2718" t="str">
            <v>§AvantClotureJuillet§YF.POTPSY.I01.30§DELAHOUSSE Xavier A135505§§% Affect. projet (défaut)§</v>
          </cell>
          <cell r="C2718">
            <v>0</v>
          </cell>
        </row>
        <row r="2719">
          <cell r="B2719" t="str">
            <v>§AvantClotureJuillet§YF.POTPSY.I01.30§DENYSIAK Christophe A167776§= 2013/07§Ajustement avenants (h*j)§</v>
          </cell>
          <cell r="C2719">
            <v>-260.00125000000003</v>
          </cell>
        </row>
        <row r="2720">
          <cell r="B2720" t="str">
            <v>§AvantClotureJuillet§YF.POTPSY.I01.30§DENYSIAK Christophe A167776§§% Affect. projet (défaut)§</v>
          </cell>
          <cell r="C2720">
            <v>0</v>
          </cell>
        </row>
        <row r="2721">
          <cell r="B2721" t="str">
            <v>§AvantClotureJuillet§YF.POTPSY.I01.30§DUBOIS Sebastien A129460§= 2013/07§Ajustement avenants (h*j)§</v>
          </cell>
          <cell r="C2721">
            <v>-257.00249999999994</v>
          </cell>
        </row>
        <row r="2722">
          <cell r="B2722" t="str">
            <v>§AvantClotureJuillet§YF.POTPSY.I01.30§DUBOIS Sebastien A129460§§% Affect. projet (défaut)§</v>
          </cell>
          <cell r="C2722">
            <v>0</v>
          </cell>
        </row>
        <row r="2723">
          <cell r="B2723" t="str">
            <v>§AvantClotureJuillet§YF.POTPSY.I01.30§ELBAZ David FR10734§= 2013/07§Ajustement avenants (h*j)§</v>
          </cell>
          <cell r="C2723">
            <v>-507.49749999999995</v>
          </cell>
        </row>
        <row r="2724">
          <cell r="B2724" t="str">
            <v>§AvantClotureJuillet§YF.POTPSY.I01.30§ELBAZ David FR10734§§% Affect. projet (défaut)§</v>
          </cell>
          <cell r="C2724">
            <v>0</v>
          </cell>
        </row>
        <row r="2725">
          <cell r="B2725" t="str">
            <v>§AvantClotureJuillet§YF.POTPSY.I01.30§FRANSE Harold FR25934§= 2013/07§Ajustement avenants (h*j)§</v>
          </cell>
          <cell r="C2725">
            <v>256.4975</v>
          </cell>
        </row>
        <row r="2726">
          <cell r="B2726" t="str">
            <v>§AvantClotureJuillet§YF.POTPSY.I01.30§GONZALEZ Bruno S228413§= 2013/07§Ajustement avenants (h*j)§</v>
          </cell>
          <cell r="C2726">
            <v>3.7500000000001137</v>
          </cell>
        </row>
        <row r="2727">
          <cell r="B2727" t="str">
            <v>§AvantClotureJuillet§YF.POTPSY.I01.30§GONZALEZ Bruno S228413§§% Affect. projet (défaut)§</v>
          </cell>
          <cell r="C2727">
            <v>0.6</v>
          </cell>
        </row>
        <row r="2728">
          <cell r="B2728" t="str">
            <v>§AvantClotureJuillet§YF.POTPSY.I01.30§GRIGNON Isabelle A118469§= 2013/07§Ajustement avenants (h*j)§</v>
          </cell>
          <cell r="C2728">
            <v>263.2475</v>
          </cell>
        </row>
        <row r="2729">
          <cell r="B2729" t="str">
            <v>§AvantClotureJuillet§YF.POTPSY.I01.30§GUERIN Sebastien A516263§= 2013/07§Ajustement avenants (h*j)§</v>
          </cell>
          <cell r="C2729">
            <v>-469.5</v>
          </cell>
        </row>
        <row r="2730">
          <cell r="B2730" t="str">
            <v>§AvantClotureJuillet§YF.POTPSY.I01.30§GUERIN Sebastien A516263§§% Affect. projet (défaut)§</v>
          </cell>
          <cell r="C2730">
            <v>0</v>
          </cell>
        </row>
        <row r="2731">
          <cell r="B2731" t="str">
            <v>§AvantClotureJuillet§YF.POTPSY.I01.30§HAMON Brieux FR23252§= 2013/07§Ajustement avenants (h*j)§</v>
          </cell>
          <cell r="C2731">
            <v>-108</v>
          </cell>
        </row>
        <row r="2732">
          <cell r="B2732" t="str">
            <v>§AvantClotureJuillet§YF.POTPSY.I01.30§HAMON Brieux FR23252§§% Affect. projet (défaut)§</v>
          </cell>
          <cell r="C2732">
            <v>0</v>
          </cell>
        </row>
        <row r="2733">
          <cell r="B2733" t="str">
            <v>§AvantClotureJuillet§YF.POTPSY.I01.30§HODIN Alan A149920§= 2013/07§Ajustement avenants (h*j)§</v>
          </cell>
          <cell r="C2733">
            <v>-42.011249999999961</v>
          </cell>
        </row>
        <row r="2734">
          <cell r="B2734" t="str">
            <v>§AvantClotureJuillet§YF.POTPSY.I01.30§HODIN Alan A149920§§% Affect. projet (défaut)§</v>
          </cell>
          <cell r="C2734">
            <v>0</v>
          </cell>
        </row>
        <row r="2735">
          <cell r="B2735" t="str">
            <v>§AvantClotureJuillet§YF.POTPSY.I01.30§JOLIVET Mickael A524505§= 2013/07§Ajustement avenants (h*j)§</v>
          </cell>
          <cell r="C2735">
            <v>-257.00124999999997</v>
          </cell>
        </row>
        <row r="2736">
          <cell r="B2736" t="str">
            <v>§AvantClotureJuillet§YF.POTPSY.I01.30§JOLIVET Mickael A524505§§% Affect. projet (défaut)§</v>
          </cell>
          <cell r="C2736">
            <v>0</v>
          </cell>
        </row>
        <row r="2737">
          <cell r="B2737" t="str">
            <v>§AvantClotureJuillet§YF.POTPSY.I01.30§KHABER Reda FR21950§= 2013/07§Ajustement avenants (h*j)§</v>
          </cell>
          <cell r="C2737">
            <v>263.4975</v>
          </cell>
        </row>
        <row r="2738">
          <cell r="B2738" t="str">
            <v>§AvantClotureJuillet§YF.POTPSY.I01.30§LALUE Jerome FR25974§= 2013/07§Ajustement avenants (h*j)§</v>
          </cell>
          <cell r="C2738">
            <v>76.007499999999936</v>
          </cell>
        </row>
        <row r="2739">
          <cell r="B2739" t="str">
            <v>§AvantClotureJuillet§YF.POTPSY.I01.30§LAMTOUNI Oussama A526474§§GCM§</v>
          </cell>
          <cell r="C2739" t="str">
            <v>EC02</v>
          </cell>
        </row>
        <row r="2740">
          <cell r="B2740" t="str">
            <v>§AvantClotureJuillet§YF.POTPSY.I01.30§LAMTOUNI Oussama A526474§= 2013/07§Ajustement avenants (h*j)§</v>
          </cell>
          <cell r="C2740">
            <v>5.5012499999999989</v>
          </cell>
        </row>
        <row r="2741">
          <cell r="B2741" t="str">
            <v>§AvantClotureJuillet§YF.POTPSY.I01.30§LAMTOUNI Oussama A526474§§% Affect. projet (défaut)§</v>
          </cell>
          <cell r="C2741">
            <v>0</v>
          </cell>
        </row>
        <row r="2742">
          <cell r="B2742" t="str">
            <v>§AvantClotureJuillet§YF.POTPSY.I01.30§LE NAOUR Herve A118675§= 2013/07§Ajustement avenants (h*j)§</v>
          </cell>
          <cell r="C2742">
            <v>-249.9975</v>
          </cell>
        </row>
        <row r="2743">
          <cell r="B2743" t="str">
            <v>§AvantClotureJuillet§YF.POTPSY.I01.30§LE NAOUR Herve A118675§§% Affect. projet (défaut)§</v>
          </cell>
          <cell r="C2743">
            <v>0</v>
          </cell>
        </row>
        <row r="2744">
          <cell r="B2744" t="str">
            <v>§AvantClotureJuillet§YF.POTPSY.I01.30§LEBIED Taoufik A526286§= 2013/07§Ajustement avenants (h*j)§</v>
          </cell>
          <cell r="C2744">
            <v>-324.00125000000014</v>
          </cell>
        </row>
        <row r="2745">
          <cell r="B2745" t="str">
            <v>§AvantClotureJuillet§YF.POTPSY.I01.30§LEBIED Taoufik A526286§§% Affect. projet (défaut)§</v>
          </cell>
          <cell r="C2745">
            <v>0.8</v>
          </cell>
        </row>
        <row r="2746">
          <cell r="B2746" t="str">
            <v>§AvantClotureJuillet§YF.POTPSY.I01.30§MIANET Christian A205123§= 2013/07§Ajustement avenants (h*j)§</v>
          </cell>
          <cell r="C2746">
            <v>-102</v>
          </cell>
        </row>
        <row r="2747">
          <cell r="B2747" t="str">
            <v>§AvantClotureJuillet§YF.POTPSY.I01.30§MIANET Christian A205123§§% Affect. projet (défaut)§</v>
          </cell>
          <cell r="C2747">
            <v>0</v>
          </cell>
        </row>
        <row r="2748">
          <cell r="B2748" t="str">
            <v>§AvantClotureJuillet§YF.POTPSY.I01.30§MOCELLIN Katia A109003§= 2013/07§Ajustement avenants (h*j)§</v>
          </cell>
          <cell r="C2748">
            <v>-344.50374999999985</v>
          </cell>
        </row>
        <row r="2749">
          <cell r="B2749" t="str">
            <v>§AvantClotureJuillet§YF.POTPSY.I01.30§MATTHEY Lorena A129793§§GCM§</v>
          </cell>
          <cell r="C2749" t="str">
            <v>EC03</v>
          </cell>
        </row>
        <row r="2750">
          <cell r="B2750" t="str">
            <v>§AvantClotureJuillet§YF.POTPSY.I01.30§MATTHEY Lorena A129793§= 2013/07§Ajustement avenants (h*j)§</v>
          </cell>
          <cell r="C2750">
            <v>6</v>
          </cell>
        </row>
        <row r="2751">
          <cell r="B2751" t="str">
            <v>§AvantClotureJuillet§YF.POTPSY.I01.30§MATTHEY Lorena A129793§§% Affect. projet (défaut)§</v>
          </cell>
          <cell r="C2751">
            <v>0.05</v>
          </cell>
        </row>
        <row r="2752">
          <cell r="B2752" t="str">
            <v>§AvantClotureJuillet§YF.POTPSY.I01.30§NDJOMO KOUAMOU Jean-philippe A528528§= 2013/07§Ajustement avenants (h*j)§</v>
          </cell>
          <cell r="C2752">
            <v>-209.5</v>
          </cell>
        </row>
        <row r="2753">
          <cell r="B2753" t="str">
            <v>§AvantClotureJuillet§YF.POTPSY.I01.30§NDJOMO KOUAMOU Jean-philippe A528528§§% Affect. projet (défaut)§</v>
          </cell>
          <cell r="C2753">
            <v>0.5</v>
          </cell>
        </row>
        <row r="2754">
          <cell r="B2754" t="str">
            <v>§AvantClotureJuillet§YF.POTPSY.I01.30§PAUL Pascal A526270§= 2013/07§Ajustement avenants (h*j)§</v>
          </cell>
          <cell r="C2754">
            <v>60.999999999999943</v>
          </cell>
        </row>
        <row r="2755">
          <cell r="B2755" t="str">
            <v>§AvantClotureJuillet§YF.POTPSY.I01.30§PERE Alexandre A176226§= 2013/07§Ajustement avenants (h*j)§</v>
          </cell>
          <cell r="C2755">
            <v>-251.9975</v>
          </cell>
        </row>
        <row r="2756">
          <cell r="B2756" t="str">
            <v>§AvantClotureJuillet§YF.POTPSY.I01.30§PERE Alexandre A176226§§% Affect. projet (défaut)§</v>
          </cell>
          <cell r="C2756">
            <v>0</v>
          </cell>
        </row>
        <row r="2757">
          <cell r="B2757" t="str">
            <v>§AvantClotureJuillet§YF.POTPSY.I01.30§PETIOT Florent A139504§= 2013/07§Ajustement avenants (h*j)§</v>
          </cell>
          <cell r="C2757">
            <v>-255.49875000000003</v>
          </cell>
        </row>
        <row r="2758">
          <cell r="B2758" t="str">
            <v>§AvantClotureJuillet§YF.POTPSY.I01.30§PETIOT Florent A139504§§% Affect. projet (défaut)§</v>
          </cell>
          <cell r="C2758">
            <v>0</v>
          </cell>
        </row>
        <row r="2759">
          <cell r="B2759" t="str">
            <v>§AvantClotureJuillet§YF.POTPSY.I01.30§PEUCH Julien A187358§= 2013/07§Ajustement avenants (h*j)§</v>
          </cell>
          <cell r="C2759">
            <v>-83.00124999999997</v>
          </cell>
        </row>
        <row r="2760">
          <cell r="B2760" t="str">
            <v>§AvantClotureJuillet§YF.POTPSY.I01.30§PEUCH Julien A187358§§% Affect. projet (défaut)§</v>
          </cell>
          <cell r="C2760">
            <v>0.5</v>
          </cell>
        </row>
        <row r="2761">
          <cell r="B2761" t="str">
            <v>§AvantClotureJuillet§YF.POTPSY.I01.30§POK Vissakh A159306§= 2013/07§Ajustement avenants (h*j)§</v>
          </cell>
          <cell r="C2761">
            <v>-59.997500000000116</v>
          </cell>
        </row>
        <row r="2762">
          <cell r="B2762" t="str">
            <v>§AvantClotureJuillet§YF.POTPSY.I01.30§POK Vissakh A159306§§% Affect. projet (défaut)§</v>
          </cell>
          <cell r="C2762">
            <v>0.05</v>
          </cell>
        </row>
        <row r="2763">
          <cell r="B2763" t="str">
            <v>§AvantClotureJuillet§YF.POTPSY.I01.30§PUYOL Francois A156862§= 2013/07§Ajustement avenants (h*j)§</v>
          </cell>
          <cell r="C2763">
            <v>-251.25</v>
          </cell>
        </row>
        <row r="2764">
          <cell r="B2764" t="str">
            <v>§AvantClotureJuillet§YF.POTPSY.I01.30§PUYOL Francois A156862§§% Affect. projet (défaut)§</v>
          </cell>
          <cell r="C2764">
            <v>0</v>
          </cell>
        </row>
        <row r="2765">
          <cell r="B2765" t="str">
            <v>§AvantClotureJuillet§YF.POTPSY.I01.30§RAFFIN David A126760§= 2013/07§Ajustement avenants (h*j)§</v>
          </cell>
          <cell r="C2765">
            <v>13.250000000000057</v>
          </cell>
        </row>
        <row r="2766">
          <cell r="B2766" t="str">
            <v>§AvantClotureJuillet§YF.POTPSY.I01.30§RAFFIN David A126760§§% Affect. projet (défaut)§</v>
          </cell>
          <cell r="C2766">
            <v>0.5</v>
          </cell>
        </row>
        <row r="2767">
          <cell r="B2767" t="str">
            <v>§AvantClotureJuillet§YF.POTPSY.I01.30§RAKOTONIRAINY Ranto A504898§= 2013/07§Ajustement avenants (h*j)§</v>
          </cell>
          <cell r="C2767">
            <v>-223.00124999999997</v>
          </cell>
        </row>
        <row r="2768">
          <cell r="B2768" t="str">
            <v>§AvantClotureJuillet§YF.POTPSY.I01.30§RAKOTONIRAINY Ranto A504898§§% Affect. projet (défaut)§</v>
          </cell>
          <cell r="C2768">
            <v>0</v>
          </cell>
        </row>
        <row r="2769">
          <cell r="B2769" t="str">
            <v>§AvantClotureJuillet§YF.POTPSY.I01.30§RAYNARD Thomas A526263§= 2013/07§Ajustement avenants (h*j)§</v>
          </cell>
          <cell r="C2769">
            <v>139.49625000000003</v>
          </cell>
        </row>
        <row r="2770">
          <cell r="B2770" t="str">
            <v>§AvantClotureJuillet§YF.POTPSY.I01.30§RAYNARD Thomas A526263§§SCR actuel (€)§</v>
          </cell>
        </row>
        <row r="2771">
          <cell r="B2771" t="str">
            <v>§AvantClotureJuillet§YF.POTPSY.I01.30§RAYNARD Thomas A526263§§% Affect. projet (défaut)§</v>
          </cell>
          <cell r="C2771">
            <v>1</v>
          </cell>
        </row>
        <row r="2772">
          <cell r="B2772" t="str">
            <v>§AvantClotureJuillet§YF.POTPSY.I01.30§REMMIDE Philippe A158498§§% Affect. projet (défaut)§</v>
          </cell>
          <cell r="C2772">
            <v>0</v>
          </cell>
        </row>
        <row r="2773">
          <cell r="B2773" t="str">
            <v>§AvantClotureJuillet§YF.POTPSY.I01.30§RENARD Damien A526271§= 2013/07§Ajustement avenants (h*j)§</v>
          </cell>
          <cell r="C2773">
            <v>-170.5</v>
          </cell>
        </row>
        <row r="2774">
          <cell r="B2774" t="str">
            <v>§AvantClotureJuillet§YF.POTPSY.I01.30§ROCHER Cecile A144431§= 2013/07§Ajustement avenants (h*j)§</v>
          </cell>
          <cell r="C2774">
            <v>-255.00125000000003</v>
          </cell>
        </row>
        <row r="2775">
          <cell r="B2775" t="str">
            <v>§AvantClotureJuillet§YF.POTPSY.I01.30§ROCHER Cecile A144431§§% Affect. projet (défaut)§</v>
          </cell>
          <cell r="C2775">
            <v>0</v>
          </cell>
        </row>
        <row r="2776">
          <cell r="B2776" t="str">
            <v>§AvantClotureJuillet§YF.POTPSY.I01.30§TALLON Michel A135366§= 2013/07§Ajustement avenants (h*j)§</v>
          </cell>
          <cell r="C2776">
            <v>-252.5</v>
          </cell>
        </row>
        <row r="2777">
          <cell r="B2777" t="str">
            <v>§AvantClotureJuillet§YF.POTPSY.I01.30§TALLON Michel A135366§§% Affect. projet (défaut)§</v>
          </cell>
          <cell r="C2777">
            <v>0</v>
          </cell>
        </row>
        <row r="2778">
          <cell r="B2778" t="str">
            <v>§AvantClotureJuillet§YF.POTPSY.I01.30§THEPAULT Ingrid A177077§= 2013/07§Ajustement avenants (h*j)§</v>
          </cell>
          <cell r="C2778">
            <v>-252</v>
          </cell>
        </row>
        <row r="2779">
          <cell r="B2779" t="str">
            <v>§AvantClotureJuillet§YF.POTPSY.I01.30§THEPAULT Ingrid A177077§§% Affect. projet (défaut)§</v>
          </cell>
          <cell r="C2779">
            <v>0</v>
          </cell>
        </row>
        <row r="2780">
          <cell r="B2780" t="str">
            <v>§AvantClotureJuillet§YF.POTPSY.I01.30§THEPAULT Mikael A207232§= 2013/07§Ajustement avenants (h*j)§</v>
          </cell>
          <cell r="C2780">
            <v>-382.00124999999997</v>
          </cell>
        </row>
        <row r="2781">
          <cell r="B2781" t="str">
            <v>§AvantClotureJuillet§YF.POTPSY.I01.30§THEPAULT Mikael A207232§§% Affect. projet (défaut)§</v>
          </cell>
          <cell r="C2781">
            <v>0</v>
          </cell>
        </row>
        <row r="2782">
          <cell r="B2782" t="str">
            <v>§AvantClotureJuillet§YF.POTPSY.I01.30§THOMAS Nathalie A129680§§GCM§</v>
          </cell>
          <cell r="C2782" t="str">
            <v>EC06</v>
          </cell>
        </row>
        <row r="2783">
          <cell r="B2783" t="str">
            <v>§AvantClotureJuillet§YF.POTPSY.I01.30§THOMAS Nathalie A129680§= 2013/07§Ajustement avenants (h*j)§</v>
          </cell>
          <cell r="C2783">
            <v>-507.00625000000014</v>
          </cell>
        </row>
        <row r="2784">
          <cell r="B2784" t="str">
            <v>§AvantClotureJuillet§YF.POTPSY.I01.30§THOMAS Nathalie A129680§§% Affect. projet (défaut)§</v>
          </cell>
          <cell r="C2784">
            <v>0.2</v>
          </cell>
        </row>
        <row r="2785">
          <cell r="B2785" t="str">
            <v>§AvantClotureJuillet§YF.POTPSY.I01.30§TIBLE Stephane S227175§= 2013/07§Ajustement avenants (h*j)§</v>
          </cell>
          <cell r="C2785">
            <v>199.49374999999995</v>
          </cell>
        </row>
        <row r="2786">
          <cell r="B2786" t="str">
            <v>§AvantClotureJuillet§YF.POTPSY.I01.30§TOURRE Coralie A168646§§GCM§</v>
          </cell>
          <cell r="C2786" t="str">
            <v>EC03</v>
          </cell>
        </row>
        <row r="2787">
          <cell r="B2787" t="str">
            <v>§AvantClotureJuillet§YF.POTPSY.I01.30§TOURRE Coralie A168646§= 2013/07§Ajustement avenants (h*j)§</v>
          </cell>
          <cell r="C2787">
            <v>-2.0024999999999977</v>
          </cell>
        </row>
        <row r="2788">
          <cell r="B2788" t="str">
            <v>§AvantClotureJuillet§YF.POTPSY.I01.30§TOURRE Coralie A168646§§% Affect. projet (défaut)§</v>
          </cell>
          <cell r="C2788">
            <v>0.5</v>
          </cell>
        </row>
        <row r="2789">
          <cell r="B2789" t="str">
            <v>§AvantClotureJuillet§YF.POTPSY.I01.30§VAN DER VOORT Sylvie FR02931§= 2013/07§Ajustement avenants (h*j)§</v>
          </cell>
          <cell r="C2789">
            <v>17.998749999999973</v>
          </cell>
        </row>
        <row r="2790">
          <cell r="B2790" t="str">
            <v>§AvantClotureJuillet§YF.POTPSY.I01.30§VANNAXAY Inthalang thao A124118§= 2013/07§Ajustement avenants (h*j)§</v>
          </cell>
          <cell r="C2790">
            <v>-24.003749999999997</v>
          </cell>
        </row>
        <row r="2791">
          <cell r="B2791" t="str">
            <v>§AvantClotureJuillet§YF.POTPSY.I01.30§VANNAXAY Inthalang thao A124118§§% Affect. projet (défaut)§</v>
          </cell>
          <cell r="C2791">
            <v>0</v>
          </cell>
        </row>
        <row r="2792">
          <cell r="B2792" t="str">
            <v>§AvantClotureJuillet§YF.POTPSY.I01.30§WAGUE HADIYA §§GCM§</v>
          </cell>
          <cell r="C2792" t="str">
            <v>ICC05</v>
          </cell>
        </row>
        <row r="2793">
          <cell r="B2793" t="str">
            <v>§AvantClotureJuillet§YF.POTPSY.I01.30§WAGUE HADIYA §= 2013/07§Ajustement avenants (h*j)§</v>
          </cell>
          <cell r="C2793">
            <v>39</v>
          </cell>
        </row>
        <row r="2794">
          <cell r="B2794" t="str">
            <v>§AvantClotureJuillet§YF.POTPSY.I01.30§MAVBOUTI DAVID §= 2013/07§Ajustement avenants (h*j)§</v>
          </cell>
          <cell r="C2794">
            <v>40.5</v>
          </cell>
        </row>
        <row r="2795">
          <cell r="B2795" t="str">
            <v>§AvantClotureJuillet§YF.POTPSY.I01.30§MAVBOUTI DAVID §§SCR actuel (€)§</v>
          </cell>
        </row>
        <row r="2796">
          <cell r="B2796" t="str">
            <v>§AvantClotureJuillet§YF.POTPSY.I01.31§AVIGNON Gilles A109980§= 2013/07§Ajustement avenants (h*j)§</v>
          </cell>
          <cell r="C2796">
            <v>-385.00250000000017</v>
          </cell>
        </row>
        <row r="2797">
          <cell r="B2797" t="str">
            <v>§AvantClotureJuillet§YF.POTPSY.I01.31§AVIGNON Gilles A109980§§% Affect. projet (défaut)§</v>
          </cell>
          <cell r="C2797">
            <v>0</v>
          </cell>
        </row>
        <row r="2798">
          <cell r="B2798" t="str">
            <v>§AvantClotureJuillet§YF.POTPSY.I01.31§BECQUART Gregory A180442§= 2013/07§Ajustement avenants (h*j)§</v>
          </cell>
          <cell r="C2798">
            <v>-275.50250000000005</v>
          </cell>
        </row>
        <row r="2799">
          <cell r="B2799" t="str">
            <v>§AvantClotureJuillet§YF.POTPSY.I01.31§BENANI Soleiman A182161§= 2013/07§Ajustement avenants (h*j)§</v>
          </cell>
          <cell r="C2799">
            <v>-49</v>
          </cell>
        </row>
        <row r="2800">
          <cell r="B2800" t="str">
            <v>§AvantClotureJuillet§YF.POTPSY.I01.31§BENANI Soleiman A182161§§% Affect. projet (défaut)§</v>
          </cell>
          <cell r="C2800">
            <v>0</v>
          </cell>
        </row>
        <row r="2801">
          <cell r="B2801" t="str">
            <v>§AvantClotureJuillet§YF.POTPSY.I01.31§BERNOS Laurent A159160§= 2013/07§Ajustement avenants (h*j)§</v>
          </cell>
          <cell r="C2801">
            <v>-320.5</v>
          </cell>
        </row>
        <row r="2802">
          <cell r="B2802" t="str">
            <v>§AvantClotureJuillet§YF.POTPSY.I01.31§BERNOS Laurent A159160§§% Affect. projet (défaut)§</v>
          </cell>
          <cell r="C2802">
            <v>0</v>
          </cell>
        </row>
        <row r="2803">
          <cell r="B2803" t="str">
            <v>§AvantClotureJuillet§YF.POTPSY.I01.31§CABROL Ghislain A167946§§GCM§</v>
          </cell>
          <cell r="C2803" t="str">
            <v>PM05</v>
          </cell>
        </row>
        <row r="2804">
          <cell r="B2804" t="str">
            <v>§AvantClotureJuillet§YF.POTPSY.I01.31§CABROL Ghislain A167946§= 2013/07§Ajustement avenants (h*j)§</v>
          </cell>
          <cell r="C2804">
            <v>-237.7</v>
          </cell>
        </row>
        <row r="2805">
          <cell r="B2805" t="str">
            <v>§AvantClotureJuillet§YF.POTPSY.I01.31§CABROL Ghislain A167946§§% Affect. projet (défaut)§</v>
          </cell>
          <cell r="C2805">
            <v>0.1</v>
          </cell>
        </row>
        <row r="2806">
          <cell r="B2806" t="str">
            <v>§AvantClotureJuillet§YF.POTPSY.I01.31§CAIZERGUES Jerome A510561§= 2013/07§Ajustement avenants (h*j)§</v>
          </cell>
          <cell r="C2806">
            <v>-52</v>
          </cell>
        </row>
        <row r="2807">
          <cell r="B2807" t="str">
            <v>§AvantClotureJuillet§YF.POTPSY.I01.31§CAIZERGUES Jerome A510561§§% Affect. projet (défaut)§</v>
          </cell>
          <cell r="C2807">
            <v>0</v>
          </cell>
        </row>
        <row r="2808">
          <cell r="B2808" t="str">
            <v>§AvantClotureJuillet§YF.POTPSY.I01.31§CHASSARY Clement A212588§= 2013/07§Ajustement avenants (h*j)§</v>
          </cell>
          <cell r="C2808">
            <v>-339.5</v>
          </cell>
        </row>
        <row r="2809">
          <cell r="B2809" t="str">
            <v>§AvantClotureJuillet§YF.POTPSY.I01.31§CHASSARY Clement A212588§§% Affect. projet (défaut)§</v>
          </cell>
          <cell r="C2809">
            <v>0</v>
          </cell>
        </row>
        <row r="2810">
          <cell r="B2810" t="str">
            <v>§AvantClotureJuillet§YF.POTPSY.I01.31§CHIHAIB Souhail A171841§= 2013/07§Ajustement avenants (h*j)§</v>
          </cell>
          <cell r="C2810">
            <v>-306.49999999999989</v>
          </cell>
        </row>
        <row r="2811">
          <cell r="B2811" t="str">
            <v>§AvantClotureJuillet§YF.POTPSY.I01.31§GONZALEZ Bruno S228413§= 2013/07§Ajustement avenants (h*j)§</v>
          </cell>
          <cell r="C2811">
            <v>-229.7525</v>
          </cell>
        </row>
        <row r="2812">
          <cell r="B2812" t="str">
            <v>§AvantClotureJuillet§YF.POTPSY.I01.31§GONZALEZ Bruno S228413§§% Affect. projet (défaut)§</v>
          </cell>
          <cell r="C2812">
            <v>0.05</v>
          </cell>
        </row>
        <row r="2813">
          <cell r="B2813" t="str">
            <v>§AvantClotureJuillet§YF.POTPSY.I01.31§HAMON Brieux FR23252§= 2013/07§Ajustement avenants (h*j)§</v>
          </cell>
          <cell r="C2813">
            <v>-151.9975</v>
          </cell>
        </row>
        <row r="2814">
          <cell r="B2814" t="str">
            <v>§AvantClotureJuillet§YF.POTPSY.I01.31§HAMON Brieux FR23252§§% Affect. projet (défaut)§</v>
          </cell>
          <cell r="C2814">
            <v>0</v>
          </cell>
        </row>
        <row r="2815">
          <cell r="B2815" t="str">
            <v>§AvantClotureJuillet§YF.POTPSY.I01.31§HOSPITAL Philippe S243295§= 2013/07§Ajustement avenants (h*j)§</v>
          </cell>
          <cell r="C2815">
            <v>-60</v>
          </cell>
        </row>
        <row r="2816">
          <cell r="B2816" t="str">
            <v>§AvantClotureJuillet§YF.POTPSY.I01.31§HOSPITAL Philippe S243295§§% Affect. projet (défaut)§</v>
          </cell>
          <cell r="C2816">
            <v>0</v>
          </cell>
        </row>
        <row r="2817">
          <cell r="B2817" t="str">
            <v>§AvantClotureJuillet§YF.POTPSY.I01.31§INGLEBERT Donald A507721§= 2013/07§Ajustement avenants (h*j)§</v>
          </cell>
          <cell r="C2817">
            <v>-354.99874999999997</v>
          </cell>
        </row>
        <row r="2818">
          <cell r="B2818" t="str">
            <v>§AvantClotureJuillet§YF.POTPSY.I01.31§INGLEBERT Donald A507721§§% Affect. projet (défaut)§</v>
          </cell>
          <cell r="C2818">
            <v>0</v>
          </cell>
        </row>
        <row r="2819">
          <cell r="B2819" t="str">
            <v>§AvantClotureJuillet§YF.POTPSY.I01.31§LY Chamroeun FR21016§= 2013/07§Ajustement avenants (h*j)§</v>
          </cell>
          <cell r="C2819">
            <v>-273.0025</v>
          </cell>
        </row>
        <row r="2820">
          <cell r="B2820" t="str">
            <v>§AvantClotureJuillet§YF.POTPSY.I01.31§LY Chamroeun FR21016§§% Affect. projet (défaut)§</v>
          </cell>
          <cell r="C2820">
            <v>0</v>
          </cell>
        </row>
        <row r="2821">
          <cell r="B2821" t="str">
            <v>§AvantClotureJuillet§YF.POTPSY.I01.31§MATTHEY Lorena A129793§= 2013/07§Ajustement avenants (h*j)§</v>
          </cell>
          <cell r="C2821">
            <v>13.747499999999999</v>
          </cell>
        </row>
        <row r="2822">
          <cell r="B2822" t="str">
            <v>§AvantClotureJuillet§YF.POTPSY.I01.31§MATTHEY Lorena A129793§§% Affect. projet (défaut)§</v>
          </cell>
          <cell r="C2822">
            <v>0.05</v>
          </cell>
        </row>
        <row r="2823">
          <cell r="B2823" t="str">
            <v>§AvantClotureJuillet§YF.POTPSY.I01.31§MIANET Christian A205123§§GCM§</v>
          </cell>
          <cell r="C2823" t="str">
            <v>EC07</v>
          </cell>
        </row>
        <row r="2824">
          <cell r="B2824" t="str">
            <v>§AvantClotureJuillet§YF.POTPSY.I01.31§MIANET Christian A205123§= 2013/07§Ajustement avenants (h*j)§</v>
          </cell>
          <cell r="C2824">
            <v>-65</v>
          </cell>
        </row>
        <row r="2825">
          <cell r="B2825" t="str">
            <v>§AvantClotureJuillet§YF.POTPSY.I01.31§MIANET Christian A205123§§% Affect. projet (défaut)§</v>
          </cell>
          <cell r="C2825">
            <v>0.1</v>
          </cell>
        </row>
        <row r="2826">
          <cell r="B2826" t="str">
            <v>§AvantClotureJuillet§YF.POTPSY.I01.31§NDJOMO KOUAMOU Jean-philippe A528528§= 2013/07§Ajustement avenants (h*j)§</v>
          </cell>
          <cell r="C2826">
            <v>-226.99874999999997</v>
          </cell>
        </row>
        <row r="2827">
          <cell r="B2827" t="str">
            <v>§AvantClotureJuillet§YF.POTPSY.I01.31§NDJOMO KOUAMOU Jean-philippe A528528§§% Affect. projet (défaut)§</v>
          </cell>
          <cell r="C2827">
            <v>0.5</v>
          </cell>
        </row>
        <row r="2828">
          <cell r="B2828" t="str">
            <v>§AvantClotureJuillet§YF.POTPSY.I01.31§PAPIN Jeremy A129681§= 2013/07§Ajustement avenants (h*j)§</v>
          </cell>
          <cell r="C2828">
            <v>-2.2512499999999989</v>
          </cell>
        </row>
        <row r="2829">
          <cell r="B2829" t="str">
            <v>§AvantClotureJuillet§YF.POTPSY.I01.31§PEUCH Julien A187358§= 2013/07§Ajustement avenants (h*j)§</v>
          </cell>
          <cell r="C2829">
            <v>-59.001249999999914</v>
          </cell>
        </row>
        <row r="2830">
          <cell r="B2830" t="str">
            <v>§AvantClotureJuillet§YF.POTPSY.I01.31§PEUCH Julien A187358§§% Affect. projet (défaut)§</v>
          </cell>
          <cell r="C2830">
            <v>0.5</v>
          </cell>
        </row>
        <row r="2831">
          <cell r="B2831" t="str">
            <v>§AvantClotureJuillet§YF.POTPSY.I01.31§POK Vissakh A159306§§GCM§</v>
          </cell>
          <cell r="C2831" t="str">
            <v>EC05</v>
          </cell>
        </row>
        <row r="2832">
          <cell r="B2832" t="str">
            <v>§AvantClotureJuillet§YF.POTPSY.I01.31§POK Vissakh A159306§= 2013/07§Ajustement avenants (h*j)§</v>
          </cell>
          <cell r="C2832">
            <v>63.5</v>
          </cell>
        </row>
        <row r="2833">
          <cell r="B2833" t="str">
            <v>§AvantClotureJuillet§YF.POTPSY.I01.31§POK Vissakh A159306§§% Affect. projet (défaut)§</v>
          </cell>
          <cell r="C2833">
            <v>0.95</v>
          </cell>
        </row>
        <row r="2834">
          <cell r="B2834" t="str">
            <v>§AvantClotureJuillet§YF.POTPSY.I01.31§RAFFIN David A126760§= 2013/07§Ajustement avenants (h*j)§</v>
          </cell>
          <cell r="C2834">
            <v>-314.5</v>
          </cell>
        </row>
        <row r="2835">
          <cell r="B2835" t="str">
            <v>§AvantClotureJuillet§YF.POTPSY.I01.31§RAFFIN David A126760§§% Affect. projet (défaut)§</v>
          </cell>
          <cell r="C2835">
            <v>0.2</v>
          </cell>
        </row>
        <row r="2836">
          <cell r="B2836" t="str">
            <v>§AvantClotureJuillet§YF.POTPSY.I01.31§SAQUIA LEKBIRA Nissrine A180449§= 2013/07§Ajustement avenants (h*j)§</v>
          </cell>
          <cell r="C2836">
            <v>-138.00374999999997</v>
          </cell>
        </row>
        <row r="2837">
          <cell r="B2837" t="str">
            <v>§AvantClotureJuillet§YF.POTPSY.I01.31§SAQUIA LEKBIRA Nissrine A180449§§% Affect. projet (défaut)§</v>
          </cell>
          <cell r="C2837">
            <v>0</v>
          </cell>
        </row>
        <row r="2838">
          <cell r="B2838" t="str">
            <v>§AvantClotureJuillet§YF.POTPSY.I01.31§SST-DamienRenard§= 2013/07§Ajustement avenants (h*j)§</v>
          </cell>
          <cell r="C2838">
            <v>-8.25</v>
          </cell>
        </row>
        <row r="2839">
          <cell r="B2839" t="str">
            <v>§AvantClotureJuillet§YF.POTPSY.I01.31§SST-EXPERTTDMS§= 2013/07§Ajustement avenants (h*j)§</v>
          </cell>
          <cell r="C2839">
            <v>-52</v>
          </cell>
        </row>
        <row r="2840">
          <cell r="B2840" t="str">
            <v>§AvantClotureJuillet§YF.POTPSY.I01.31§TAHTAH Zeina A141827§= 2013/07§Ajustement avenants (h*j)§</v>
          </cell>
          <cell r="C2840">
            <v>-233.99874999999997</v>
          </cell>
        </row>
        <row r="2841">
          <cell r="B2841" t="str">
            <v>§AvantClotureJuillet§YF.POTPSY.I01.31§TAHTAH Zeina A141827§§% Affect. projet (défaut)§</v>
          </cell>
          <cell r="C2841">
            <v>0</v>
          </cell>
        </row>
        <row r="2842">
          <cell r="B2842" t="str">
            <v>§AvantClotureJuillet§YF.POTPSY.I01.31§THOMAS Nathalie A129680§§GCM§</v>
          </cell>
          <cell r="C2842" t="str">
            <v>EC06</v>
          </cell>
        </row>
        <row r="2843">
          <cell r="B2843" t="str">
            <v>§AvantClotureJuillet§YF.POTPSY.I01.31§THOMAS Nathalie A129680§= 2013/07§Ajustement avenants (h*j)§</v>
          </cell>
          <cell r="C2843">
            <v>-497.24875000000003</v>
          </cell>
        </row>
        <row r="2844">
          <cell r="B2844" t="str">
            <v>§AvantClotureJuillet§YF.POTPSY.I01.31§THOMAS Nathalie A129680§§% Affect. projet (défaut)§</v>
          </cell>
          <cell r="C2844">
            <v>0.2</v>
          </cell>
        </row>
        <row r="2845">
          <cell r="B2845" t="str">
            <v>§AvantClotureJuillet§YF.POTPSY.I01.31§TOURRE Coralie A168646§§GCM§</v>
          </cell>
          <cell r="C2845" t="str">
            <v>EC03</v>
          </cell>
        </row>
        <row r="2846">
          <cell r="B2846" t="str">
            <v>§AvantClotureJuillet§YF.POTPSY.I01.31§TOURRE Coralie A168646§= 2013/07§Ajustement avenants (h*j)§</v>
          </cell>
          <cell r="C2846">
            <v>-575.00124999999991</v>
          </cell>
        </row>
        <row r="2847">
          <cell r="B2847" t="str">
            <v>§AvantClotureJuillet§YF.POTPSY.I01.31§TOURRE Coralie A168646§§% Affect. projet (défaut)§</v>
          </cell>
          <cell r="C2847">
            <v>0.2</v>
          </cell>
        </row>
        <row r="2848">
          <cell r="B2848" t="str">
            <v>§AvantClotureJuillet§YF.POTPSY.I01.40§CABROL Ghislain A167946§§GCM§</v>
          </cell>
          <cell r="C2848" t="str">
            <v>PM05</v>
          </cell>
        </row>
        <row r="2849">
          <cell r="B2849" t="str">
            <v>§AvantClotureJuillet§YF.POTPSY.I01.40§CABROL Ghislain A167946§= 2013/07§Ajustement avenants (h*j)§</v>
          </cell>
          <cell r="C2849">
            <v>-246.60000000000011</v>
          </cell>
        </row>
        <row r="2850">
          <cell r="B2850" t="str">
            <v>§AvantClotureJuillet§YF.POTPSY.I01.40§CABROL Ghislain A167946§§% Affect. projet (défaut)§</v>
          </cell>
          <cell r="C2850">
            <v>0.1</v>
          </cell>
        </row>
        <row r="2851">
          <cell r="B2851" t="str">
            <v>§AvantClotureJuillet§YF.POTPSY.I01.40§CHEN Jun A175345§§GCM§</v>
          </cell>
          <cell r="C2851" t="str">
            <v>EC04</v>
          </cell>
        </row>
        <row r="2852">
          <cell r="B2852" t="str">
            <v>§AvantClotureJuillet§YF.POTPSY.I01.40§CHEN Jun A175345§= 2013/07§Ajustement avenants (h*j)§</v>
          </cell>
          <cell r="C2852">
            <v>-125</v>
          </cell>
        </row>
        <row r="2853">
          <cell r="B2853" t="str">
            <v>§AvantClotureJuillet§YF.POTPSY.I01.40§CHEN Jun A175345§§% Affect. projet (défaut)§</v>
          </cell>
          <cell r="C2853">
            <v>0.5</v>
          </cell>
        </row>
        <row r="2854">
          <cell r="B2854" t="str">
            <v>§AvantClotureJuillet§YF.POTPSY.I01.40§CRAMPON Adrien A177793§= 2013/07§Ajustement avenants (h*j)§</v>
          </cell>
          <cell r="C2854">
            <v>-256.40000000000003</v>
          </cell>
        </row>
        <row r="2855">
          <cell r="B2855" t="str">
            <v>§AvantClotureJuillet§YF.POTPSY.I01.40§CRAMPON Adrien A177793§§% Affect. projet (défaut)§</v>
          </cell>
          <cell r="C2855">
            <v>0</v>
          </cell>
        </row>
        <row r="2856">
          <cell r="B2856" t="str">
            <v>§AvantClotureJuillet§YF.POTPSY.I01.40§EMONIDE Alex FR10735§= 2013/07§Ajustement avenants (h*j)§</v>
          </cell>
          <cell r="C2856">
            <v>-486.99749999999983</v>
          </cell>
        </row>
        <row r="2857">
          <cell r="B2857" t="str">
            <v>§AvantClotureJuillet§YF.POTPSY.I01.40§EMONIDE Alex FR10735§§% Affect. projet (défaut)§</v>
          </cell>
          <cell r="C2857">
            <v>0</v>
          </cell>
        </row>
        <row r="2858">
          <cell r="B2858" t="str">
            <v>§AvantClotureJuillet§YF.POTPSY.I01.40§GONZALEZ Bruno S228413§= 2013/07§Ajustement avenants (h*j)§</v>
          </cell>
          <cell r="C2858">
            <v>-171.25375000000003</v>
          </cell>
        </row>
        <row r="2859">
          <cell r="B2859" t="str">
            <v>§AvantClotureJuillet§YF.POTPSY.I01.40§GONZALEZ Bruno S228413§§% Affect. projet (défaut)§</v>
          </cell>
          <cell r="C2859">
            <v>0.35</v>
          </cell>
        </row>
        <row r="2860">
          <cell r="B2860" t="str">
            <v>§AvantClotureJuillet§YF.POTPSY.I01.40§GRIGNON Isabelle A118469§= 2013/07§Ajustement avenants (h*j)§</v>
          </cell>
          <cell r="C2860">
            <v>-260.9975</v>
          </cell>
        </row>
        <row r="2861">
          <cell r="B2861" t="str">
            <v>§AvantClotureJuillet§YF.POTPSY.I01.40§GRIGNON Isabelle A118469§§% Affect. projet (défaut)§</v>
          </cell>
          <cell r="C2861">
            <v>0</v>
          </cell>
        </row>
        <row r="2862">
          <cell r="B2862" t="str">
            <v>§AvantClotureJuillet§YF.POTPSY.I01.40§RAFFIN David A126760§§GCM§</v>
          </cell>
          <cell r="C2862" t="str">
            <v>EC03</v>
          </cell>
        </row>
        <row r="2863">
          <cell r="B2863" t="str">
            <v>§AvantClotureJuillet§YF.POTPSY.I01.40§RAFFIN David A126760§= 2013/07§Ajustement avenants (h*j)§</v>
          </cell>
          <cell r="C2863">
            <v>-114.75375000000003</v>
          </cell>
        </row>
        <row r="2864">
          <cell r="B2864" t="str">
            <v>§AvantClotureJuillet§YF.POTPSY.I01.40§RAFFIN David A126760§§% Affect. projet (défaut)§</v>
          </cell>
          <cell r="C2864">
            <v>0.3</v>
          </cell>
        </row>
        <row r="2865">
          <cell r="B2865" t="str">
            <v>§AvantClotureJuillet§YF.POTPSY.I01.40§TRAN Thierry FR10777§= 2013/07§Ajustement avenants (h*j)§</v>
          </cell>
          <cell r="C2865">
            <v>309.4975</v>
          </cell>
        </row>
        <row r="2866">
          <cell r="B2866" t="str">
            <v>§AvantClotureJuillet§YF.POTPSY.I01.41§CABROL Ghislain A167946§§GCM§</v>
          </cell>
          <cell r="C2866" t="str">
            <v>PM05</v>
          </cell>
        </row>
        <row r="2867">
          <cell r="B2867" t="str">
            <v>§AvantClotureJuillet§YF.POTPSY.I01.41§CABROL Ghislain A167946§= 2013/07§Ajustement avenants (h*j)§</v>
          </cell>
          <cell r="C2867">
            <v>-239.59874999999997</v>
          </cell>
        </row>
        <row r="2868">
          <cell r="B2868" t="str">
            <v>§AvantClotureJuillet§YF.POTPSY.I01.41§CABROL Ghislain A167946§§% Affect. projet (défaut)§</v>
          </cell>
          <cell r="C2868">
            <v>0</v>
          </cell>
        </row>
        <row r="2869">
          <cell r="B2869" t="str">
            <v>§AvantClotureJuillet§YF.POTPSY.I01.41§CHIHAIB Souhail A171841§= 2013/07§Ajustement avenants (h*j)§</v>
          </cell>
          <cell r="C2869">
            <v>-218</v>
          </cell>
        </row>
        <row r="2870">
          <cell r="B2870" t="str">
            <v>§AvantClotureJuillet§YF.POTPSY.I01.41§CHIHAIB Souhail A171841§§% Affect. projet (défaut)§</v>
          </cell>
          <cell r="C2870">
            <v>0</v>
          </cell>
        </row>
        <row r="2871">
          <cell r="B2871" t="str">
            <v>§AvantClotureJuillet§YF.POTPSY.I01.41§GANTEAUME Francois A541423§= 2013/07§Ajustement avenants (h*j)§</v>
          </cell>
          <cell r="C2871">
            <v>173.5</v>
          </cell>
        </row>
        <row r="2872">
          <cell r="B2872" t="str">
            <v>§AvantClotureJuillet§YF.POTPSY.I01.41§GRIGNON Isabelle A118469§§GCM§</v>
          </cell>
          <cell r="C2872" t="str">
            <v>PRM08</v>
          </cell>
        </row>
        <row r="2873">
          <cell r="B2873" t="str">
            <v>§AvantClotureJuillet§YF.POTPSY.I01.41§GRIGNON Isabelle A118469§= 2013/07§Ajustement avenants (h*j)§</v>
          </cell>
          <cell r="C2873">
            <v>-66</v>
          </cell>
        </row>
        <row r="2874">
          <cell r="B2874" t="str">
            <v>§AvantClotureJuillet§YF.POTPSY.I01.41§GRIGNON Isabelle A118469§§% Affect. projet (défaut)§</v>
          </cell>
          <cell r="C2874">
            <v>0</v>
          </cell>
        </row>
        <row r="2875">
          <cell r="B2875" t="str">
            <v>§AvantClotureJuillet§YF.POTPSY.I01.41§LE NAOUR Herve A118675§= 2013/07§Ajustement avenants (h*j)§</v>
          </cell>
          <cell r="C2875">
            <v>-73.998750000000001</v>
          </cell>
        </row>
        <row r="2876">
          <cell r="B2876" t="str">
            <v>§AvantClotureJuillet§YF.POTPSY.I01.41§LE NAOUR Herve A118675§§% Affect. projet (défaut)§</v>
          </cell>
          <cell r="C2876">
            <v>0</v>
          </cell>
        </row>
        <row r="2877">
          <cell r="B2877" t="str">
            <v>§AvantClotureJuillet§YF.POTPSY.I01.41§MATTHEY Lorena A129793§= 2013/07§Ajustement avenants (h*j)§</v>
          </cell>
          <cell r="C2877">
            <v>-69.501249999999999</v>
          </cell>
        </row>
        <row r="2878">
          <cell r="B2878" t="str">
            <v>§AvantClotureJuillet§YF.POTPSY.I01.41§MATTHEY Lorena A129793§§% Affect. projet (défaut)§</v>
          </cell>
          <cell r="C2878">
            <v>0.9</v>
          </cell>
        </row>
        <row r="2879">
          <cell r="B2879" t="str">
            <v>§AvantClotureJuillet§YF.POTPSY.I01.41§MIRAMONT Laurent FR16846§= 2013/07§Ajustement avenants (h*j)§</v>
          </cell>
          <cell r="C2879">
            <v>-44.501250000000027</v>
          </cell>
        </row>
        <row r="2880">
          <cell r="B2880" t="str">
            <v>§AvantClotureJuillet§YF.POTPSY.I01.41§MIRAMONT Laurent FR16846§§% Affect. projet (défaut)§</v>
          </cell>
          <cell r="C2880">
            <v>0</v>
          </cell>
        </row>
        <row r="2881">
          <cell r="B2881" t="str">
            <v>§AvantClotureJuillet§YF.POTPSY.I01.41§RAKOTONIRAINY Ranto A504898§= 2013/07§Ajustement avenants (h*j)§</v>
          </cell>
          <cell r="C2881">
            <v>-52</v>
          </cell>
        </row>
        <row r="2882">
          <cell r="B2882" t="str">
            <v>§AvantClotureJuillet§YF.POTPSY.I01.41§RAKOTONIRAINY Ranto A504898§§% Affect. projet (défaut)§</v>
          </cell>
          <cell r="C2882">
            <v>0</v>
          </cell>
        </row>
        <row r="2883">
          <cell r="B2883" t="str">
            <v>§AvantClotureJuillet§YF.POTPSY.I01.41§TANGUY Lina A105121§= 2013/07§Ajustement avenants (h*j)§</v>
          </cell>
          <cell r="C2883">
            <v>-389.4975</v>
          </cell>
        </row>
        <row r="2884">
          <cell r="B2884" t="str">
            <v>§AvantClotureJuillet§YF.POTPSY.I01.41§THOMAS Nathalie A129680§= 2013/07§Ajustement avenants (h*j)§</v>
          </cell>
          <cell r="C2884">
            <v>-142.50125000000003</v>
          </cell>
        </row>
        <row r="2885">
          <cell r="B2885" t="str">
            <v>§AvantClotureJuillet§YF.POTPSY.I01.41§THOMAS Nathalie A129680§§% Affect. projet (défaut)§</v>
          </cell>
          <cell r="C2885">
            <v>0.4</v>
          </cell>
        </row>
        <row r="2886">
          <cell r="B2886" t="str">
            <v>§AvantClotureJuillet§YF.POTPSY.I01.41§TOURRE Coralie A168646§= 2013/07§Ajustement avenants (h*j)§</v>
          </cell>
          <cell r="C2886">
            <v>-180.5</v>
          </cell>
        </row>
        <row r="2887">
          <cell r="B2887" t="str">
            <v>§AvantClotureJuillet§YF.POTPSY.I01.41§TOURRE Coralie A168646§§% Affect. projet (défaut)§</v>
          </cell>
          <cell r="C2887">
            <v>0.1</v>
          </cell>
        </row>
        <row r="2888">
          <cell r="B2888" t="str">
            <v>§AvantClotureAout§YF.POTPSY.I01.30§AGREBI Brahim A122875§§% Affect. projet (défaut)§</v>
          </cell>
          <cell r="C2888">
            <v>0</v>
          </cell>
        </row>
        <row r="2889">
          <cell r="B2889" t="str">
            <v>§AvantClotureAout§YF.POTPSY.I01.30§AVIGNON Gilles A109980§= 2013/08§Ajustement avenants (h*j)§</v>
          </cell>
          <cell r="C2889">
            <v>-243.49875000000003</v>
          </cell>
        </row>
        <row r="2890">
          <cell r="B2890" t="str">
            <v>§AvantClotureAout§YF.POTPSY.I01.30§AVIGNON Gilles A109980§§% Affect. projet (défaut)§</v>
          </cell>
          <cell r="C2890">
            <v>0</v>
          </cell>
        </row>
        <row r="2891">
          <cell r="B2891" t="str">
            <v>§AvantClotureAout§YF.POTPSY.I01.30§AZZOUZ Hacene A503508§= 2013/08§Ajustement avenants (h*j)§</v>
          </cell>
          <cell r="C2891">
            <v>264.9975</v>
          </cell>
        </row>
        <row r="2892">
          <cell r="B2892" t="str">
            <v>§AvantClotureAout§YF.POTPSY.I01.30§BERNOS Laurent A159160§= 2013/08§Ajustement avenants (h*j)§</v>
          </cell>
          <cell r="C2892">
            <v>-486.24874999999997</v>
          </cell>
        </row>
        <row r="2893">
          <cell r="B2893" t="str">
            <v>§AvantClotureAout§YF.POTPSY.I01.30§BERNOS Laurent A159160§§% Affect. projet (défaut)§</v>
          </cell>
          <cell r="C2893">
            <v>0</v>
          </cell>
        </row>
        <row r="2894">
          <cell r="B2894" t="str">
            <v>§AvantClotureAout§YF.POTPSY.I01.30§BETTEKA Baya A506299§= 2013/08§Ajustement avenants (h*j)§</v>
          </cell>
          <cell r="C2894">
            <v>-136.99749999999995</v>
          </cell>
        </row>
        <row r="2895">
          <cell r="B2895" t="str">
            <v>§AvantClotureAout§YF.POTPSY.I01.30§BETTEKA Baya A506299§§% Affect. projet (défaut)§</v>
          </cell>
          <cell r="C2895">
            <v>0</v>
          </cell>
        </row>
        <row r="2896">
          <cell r="B2896" t="str">
            <v>§AvantClotureAout§YF.POTPSY.I01.30§CABROL Ghislain A167946§= 2013/08§Ajustement avenants (h*j)§</v>
          </cell>
          <cell r="C2896">
            <v>158.95000000000005</v>
          </cell>
        </row>
        <row r="2897">
          <cell r="B2897" t="str">
            <v>§AvantClotureAout§YF.POTPSY.I01.30§CABROL Ghislain A167946§§% Affect. projet (défaut)§</v>
          </cell>
          <cell r="C2897">
            <v>0.6</v>
          </cell>
        </row>
        <row r="2898">
          <cell r="B2898" t="str">
            <v>§AvantClotureAout§YF.POTPSY.I01.30§CAILLAVET Naguy A526266§= 2013/08§Ajustement avenants (h*j)§</v>
          </cell>
          <cell r="C2898">
            <v>159.99625000000003</v>
          </cell>
        </row>
        <row r="2899">
          <cell r="B2899" t="str">
            <v>§AvantClotureAout§YF.POTPSY.I01.30§CAILLAVET Naguy A526266§§SCR actuel (€)§</v>
          </cell>
          <cell r="C2899">
            <v>0</v>
          </cell>
        </row>
        <row r="2900">
          <cell r="B2900" t="str">
            <v>§AvantClotureAout§YF.POTPSY.I01.30§CAILLAVET Naguy A526266§§% Affect. projet (défaut)§</v>
          </cell>
          <cell r="C2900">
            <v>1</v>
          </cell>
        </row>
        <row r="2901">
          <cell r="B2901" t="str">
            <v>§AvantClotureAout§YF.POTPSY.I01.30§CAIZERGUES Jerome A510561§= 2013/08§Ajustement avenants (h*j)§</v>
          </cell>
          <cell r="C2901">
            <v>269.45375000000007</v>
          </cell>
        </row>
        <row r="2902">
          <cell r="B2902" t="str">
            <v>§AvantClotureAout§YF.POTPSY.I01.30§CALVETE Evann A212587§= 2013/08§Ajustement avenants (h*j)§</v>
          </cell>
          <cell r="C2902">
            <v>-259.00125000000003</v>
          </cell>
        </row>
        <row r="2903">
          <cell r="B2903" t="str">
            <v>§AvantClotureAout§YF.POTPSY.I01.30§CALVETE Evann A212587§§% Affect. projet (défaut)§</v>
          </cell>
          <cell r="C2903">
            <v>0</v>
          </cell>
        </row>
        <row r="2904">
          <cell r="B2904" t="str">
            <v>§AvantClotureAout§YF.POTPSY.I01.30§CHASSARY Clement A212588§= 2013/08§Ajustement avenants (h*j)§</v>
          </cell>
          <cell r="C2904">
            <v>-7.7512499999999989</v>
          </cell>
        </row>
        <row r="2905">
          <cell r="B2905" t="str">
            <v>§AvantClotureAout§YF.POTPSY.I01.30§CHASSARY Clement A212588§§% Affect. projet (défaut)§</v>
          </cell>
          <cell r="C2905">
            <v>0</v>
          </cell>
        </row>
        <row r="2906">
          <cell r="B2906" t="str">
            <v>§AvantClotureAout§YF.POTPSY.I01.30§CHIDMI HacÃ¨ne A526268§= 2013/08§Ajustement avenants (h*j)§</v>
          </cell>
          <cell r="C2906">
            <v>152.99625000000003</v>
          </cell>
        </row>
        <row r="2907">
          <cell r="B2907" t="str">
            <v>§AvantClotureAout§YF.POTPSY.I01.30§CHIDMI HacÃ¨ne A526268§§SCR actuel (€)§</v>
          </cell>
          <cell r="C2907">
            <v>0</v>
          </cell>
        </row>
        <row r="2908">
          <cell r="B2908" t="str">
            <v>§AvantClotureAout§YF.POTPSY.I01.30§CHIDMI HacÃ¨ne A526268§§% Affect. projet (défaut)§</v>
          </cell>
          <cell r="C2908">
            <v>1</v>
          </cell>
        </row>
        <row r="2909">
          <cell r="B2909" t="str">
            <v>§AvantClotureAout§YF.POTPSY.I01.30§COSSON Remi A147252§= 2013/08§Ajustement avenants (h*j)§</v>
          </cell>
          <cell r="C2909">
            <v>266.4975</v>
          </cell>
        </row>
        <row r="2910">
          <cell r="B2910" t="str">
            <v>§AvantClotureAout§YF.POTPSY.I01.30§CRAMPON Adrien A177793§= 2013/08§Ajustement avenants (h*j)§</v>
          </cell>
          <cell r="C2910">
            <v>-213.0975</v>
          </cell>
        </row>
        <row r="2911">
          <cell r="B2911" t="str">
            <v>§AvantClotureAout§YF.POTPSY.I01.30§CRAMPON Adrien A177793§§% Affect. projet (défaut)§</v>
          </cell>
          <cell r="C2911">
            <v>0</v>
          </cell>
        </row>
        <row r="2912">
          <cell r="B2912" t="str">
            <v>§AvantClotureAout§YF.POTPSY.I01.30§DARDAUD Alexandre A128252§= 2013/08§Ajustement avenants (h*j)§</v>
          </cell>
          <cell r="C2912">
            <v>-638.49874999999997</v>
          </cell>
        </row>
        <row r="2913">
          <cell r="B2913" t="str">
            <v>§AvantClotureAout§YF.POTPSY.I01.30§DARDAUD Alexandre A128252§§% Affect. projet (défaut)§</v>
          </cell>
          <cell r="C2913">
            <v>0</v>
          </cell>
        </row>
        <row r="2914">
          <cell r="B2914" t="str">
            <v>§AvantClotureAout§YF.POTPSY.I01.30§DELAHOUSSE Xavier A135505§= 2013/08§Ajustement avenants (h*j)§</v>
          </cell>
          <cell r="C2914">
            <v>-31.496250000000032</v>
          </cell>
        </row>
        <row r="2915">
          <cell r="B2915" t="str">
            <v>§AvantClotureAout§YF.POTPSY.I01.30§DELAHOUSSE Xavier A135505§§% Affect. projet (défaut)§</v>
          </cell>
          <cell r="C2915">
            <v>0</v>
          </cell>
        </row>
        <row r="2916">
          <cell r="B2916" t="str">
            <v>§AvantClotureAout§YF.POTPSY.I01.30§DENYSIAK Christophe A167776§= 2013/08§Ajustement avenants (h*j)§</v>
          </cell>
          <cell r="C2916">
            <v>-260.00125000000003</v>
          </cell>
        </row>
        <row r="2917">
          <cell r="B2917" t="str">
            <v>§AvantClotureAout§YF.POTPSY.I01.30§DENYSIAK Christophe A167776§§% Affect. projet (défaut)§</v>
          </cell>
          <cell r="C2917">
            <v>0</v>
          </cell>
        </row>
        <row r="2918">
          <cell r="B2918" t="str">
            <v>§AvantClotureAout§YF.POTPSY.I01.30§DUBOIS Sebastien A129460§= 2013/08§Ajustement avenants (h*j)§</v>
          </cell>
          <cell r="C2918">
            <v>-257.00249999999994</v>
          </cell>
        </row>
        <row r="2919">
          <cell r="B2919" t="str">
            <v>§AvantClotureAout§YF.POTPSY.I01.30§DUBOIS Sebastien A129460§§% Affect. projet (défaut)§</v>
          </cell>
          <cell r="C2919">
            <v>0</v>
          </cell>
        </row>
        <row r="2920">
          <cell r="B2920" t="str">
            <v>§AvantClotureAout§YF.POTPSY.I01.30§ELBAZ David FR10734§= 2013/08§Ajustement avenants (h*j)§</v>
          </cell>
          <cell r="C2920">
            <v>-507.49749999999995</v>
          </cell>
        </row>
        <row r="2921">
          <cell r="B2921" t="str">
            <v>§AvantClotureAout§YF.POTPSY.I01.30§ELBAZ David FR10734§§% Affect. projet (défaut)§</v>
          </cell>
          <cell r="C2921">
            <v>0</v>
          </cell>
        </row>
        <row r="2922">
          <cell r="B2922" t="str">
            <v>§AvantClotureAout§YF.POTPSY.I01.30§FRANSE Harold FR25934§= 2013/08§Ajustement avenants (h*j)§</v>
          </cell>
          <cell r="C2922">
            <v>262.4975</v>
          </cell>
        </row>
        <row r="2923">
          <cell r="B2923" t="str">
            <v>§AvantClotureAout§YF.POTPSY.I01.30§GONZALEZ Bruno S228413§= 2013/08§Ajustement avenants (h*j)§</v>
          </cell>
          <cell r="C2923">
            <v>-5.7499999999998863</v>
          </cell>
        </row>
        <row r="2924">
          <cell r="B2924" t="str">
            <v>§AvantClotureAout§YF.POTPSY.I01.30§GONZALEZ Bruno S228413§§% Affect. projet (défaut)§</v>
          </cell>
          <cell r="C2924">
            <v>0.6</v>
          </cell>
        </row>
        <row r="2925">
          <cell r="B2925" t="str">
            <v>§AvantClotureAout§YF.POTPSY.I01.30§GRIGNON Isabelle A118469§= 2013/08§Ajustement avenants (h*j)§</v>
          </cell>
          <cell r="C2925">
            <v>263.7475</v>
          </cell>
        </row>
        <row r="2926">
          <cell r="B2926" t="str">
            <v>§AvantClotureAout§YF.POTPSY.I01.30§GUENA Pierre emmanuel A166480§= 2013/08§Ajustement avenants (h*j)§</v>
          </cell>
          <cell r="C2926">
            <v>-653</v>
          </cell>
        </row>
        <row r="2927">
          <cell r="B2927" t="str">
            <v>§AvantClotureAout§YF.POTPSY.I01.30§GUERIN Sebastien A516263§= 2013/08§Ajustement avenants (h*j)§</v>
          </cell>
          <cell r="C2927">
            <v>-469.5</v>
          </cell>
        </row>
        <row r="2928">
          <cell r="B2928" t="str">
            <v>§AvantClotureAout§YF.POTPSY.I01.30§GUERIN Sebastien A516263§§% Affect. projet (défaut)§</v>
          </cell>
          <cell r="C2928">
            <v>0</v>
          </cell>
        </row>
        <row r="2929">
          <cell r="B2929" t="str">
            <v>§AvantClotureAout§YF.POTPSY.I01.30§HAMON Brieux FR23252§= 2013/08§Ajustement avenants (h*j)§</v>
          </cell>
          <cell r="C2929">
            <v>-108</v>
          </cell>
        </row>
        <row r="2930">
          <cell r="B2930" t="str">
            <v>§AvantClotureAout§YF.POTPSY.I01.30§HAMON Brieux FR23252§§% Affect. projet (défaut)§</v>
          </cell>
          <cell r="C2930">
            <v>0</v>
          </cell>
        </row>
        <row r="2931">
          <cell r="B2931" t="str">
            <v>§AvantClotureAout§YF.POTPSY.I01.30§HODIN Alan A149920§= 2013/08§Ajustement avenants (h*j)§</v>
          </cell>
          <cell r="C2931">
            <v>-42.011249999999961</v>
          </cell>
        </row>
        <row r="2932">
          <cell r="B2932" t="str">
            <v>§AvantClotureAout§YF.POTPSY.I01.30§HODIN Alan A149920§§% Affect. projet (défaut)§</v>
          </cell>
          <cell r="C2932">
            <v>0</v>
          </cell>
        </row>
        <row r="2933">
          <cell r="B2933" t="str">
            <v>§AvantClotureAout§YF.POTPSY.I01.30§JOLIVET Mickael A524505§= 2013/08§Ajustement avenants (h*j)§</v>
          </cell>
          <cell r="C2933">
            <v>-257.00124999999997</v>
          </cell>
        </row>
        <row r="2934">
          <cell r="B2934" t="str">
            <v>§AvantClotureAout§YF.POTPSY.I01.30§JOLIVET Mickael A524505§§% Affect. projet (défaut)§</v>
          </cell>
          <cell r="C2934">
            <v>0</v>
          </cell>
        </row>
        <row r="2935">
          <cell r="B2935" t="str">
            <v>§AvantClotureAout§YF.POTPSY.I01.30§KHABER Reda FR21950§= 2013/08§Ajustement avenants (h*j)§</v>
          </cell>
          <cell r="C2935">
            <v>265.4975</v>
          </cell>
        </row>
        <row r="2936">
          <cell r="B2936" t="str">
            <v>§AvantClotureAout§YF.POTPSY.I01.30§LALUE Jerome FR25974§= 2013/08§Ajustement avenants (h*j)§</v>
          </cell>
          <cell r="C2936">
            <v>76.007499999999936</v>
          </cell>
        </row>
        <row r="2937">
          <cell r="B2937" t="str">
            <v>§AvantClotureAout§YF.POTPSY.I01.30§LAMTOUNI Oussama A526474§§GCM§</v>
          </cell>
          <cell r="C2937" t="str">
            <v>EC02</v>
          </cell>
        </row>
        <row r="2938">
          <cell r="B2938" t="str">
            <v>§AvantClotureAout§YF.POTPSY.I01.30§LAMTOUNI Oussama A526474§= 2013/08§Ajustement avenants (h*j)§</v>
          </cell>
          <cell r="C2938">
            <v>5.5012499999999989</v>
          </cell>
        </row>
        <row r="2939">
          <cell r="B2939" t="str">
            <v>§AvantClotureAout§YF.POTPSY.I01.30§LAMTOUNI Oussama A526474§§% Affect. projet (défaut)§</v>
          </cell>
          <cell r="C2939">
            <v>0</v>
          </cell>
        </row>
        <row r="2940">
          <cell r="B2940" t="str">
            <v>§AvantClotureAout§YF.POTPSY.I01.30§LE NAOUR Herve A118675§= 2013/08§Ajustement avenants (h*j)§</v>
          </cell>
          <cell r="C2940">
            <v>-249.9975</v>
          </cell>
        </row>
        <row r="2941">
          <cell r="B2941" t="str">
            <v>§AvantClotureAout§YF.POTPSY.I01.30§LE NAOUR Herve A118675§§% Affect. projet (défaut)§</v>
          </cell>
          <cell r="C2941">
            <v>0</v>
          </cell>
        </row>
        <row r="2942">
          <cell r="B2942" t="str">
            <v>§AvantClotureAout§YF.POTPSY.I01.30§LEBIED Taoufik A526286§= 2013/08§Ajustement avenants (h*j)§</v>
          </cell>
          <cell r="C2942">
            <v>-309.50125000000014</v>
          </cell>
        </row>
        <row r="2943">
          <cell r="B2943" t="str">
            <v>§AvantClotureAout§YF.POTPSY.I01.30§LEBIED Taoufik A526286§§% Affect. projet (défaut)§</v>
          </cell>
          <cell r="C2943">
            <v>0.5</v>
          </cell>
        </row>
        <row r="2944">
          <cell r="B2944" t="str">
            <v>§AvantClotureAout§YF.POTPSY.I01.30§MATTHEY Lorena A129793§§GCM§</v>
          </cell>
          <cell r="C2944" t="str">
            <v>EC03</v>
          </cell>
        </row>
        <row r="2945">
          <cell r="B2945" t="str">
            <v>§AvantClotureAout§YF.POTPSY.I01.30§MATTHEY Lorena A129793§= 2013/08§Ajustement avenants (h*j)§</v>
          </cell>
          <cell r="C2945">
            <v>-632</v>
          </cell>
        </row>
        <row r="2946">
          <cell r="B2946" t="str">
            <v>§AvantClotureAout§YF.POTPSY.I01.30§MATTHEY Lorena A129793§§% Affect. projet (défaut)§</v>
          </cell>
          <cell r="C2946">
            <v>0.05</v>
          </cell>
        </row>
        <row r="2947">
          <cell r="B2947" t="str">
            <v>§AvantClotureAout§YF.POTPSY.I01.30§MIANET Christian A205123§= 2013/08§Ajustement avenants (h*j)§</v>
          </cell>
          <cell r="C2947">
            <v>-102</v>
          </cell>
        </row>
        <row r="2948">
          <cell r="B2948" t="str">
            <v>§AvantClotureAout§YF.POTPSY.I01.30§MIANET Christian A205123§§% Affect. projet (défaut)§</v>
          </cell>
          <cell r="C2948">
            <v>0</v>
          </cell>
        </row>
        <row r="2949">
          <cell r="B2949" t="str">
            <v>§AvantClotureAout§YF.POTPSY.I01.30§MOCELLIN Katia A109003§= 2013/08§Ajustement avenants (h*j)§</v>
          </cell>
          <cell r="C2949">
            <v>-347.50374999999985</v>
          </cell>
        </row>
        <row r="2950">
          <cell r="B2950" t="str">
            <v>§AvantClotureAout§YF.POTPSY.I01.30§NDJOMO KOUAMOU Jean-philippe A528528§= 2013/08§Ajustement avenants (h*j)§</v>
          </cell>
          <cell r="C2950">
            <v>-207.5</v>
          </cell>
        </row>
        <row r="2951">
          <cell r="B2951" t="str">
            <v>§AvantClotureAout§YF.POTPSY.I01.30§NDJOMO KOUAMOU Jean-philippe A528528§§% Affect. projet (défaut)§</v>
          </cell>
          <cell r="C2951">
            <v>0.5</v>
          </cell>
        </row>
        <row r="2952">
          <cell r="B2952" t="str">
            <v>§AvantClotureAout§YF.POTPSY.I01.30§PAUL Pascal A526270§= 2013/08§Ajustement avenants (h*j)§</v>
          </cell>
          <cell r="C2952">
            <v>60.999999999999943</v>
          </cell>
        </row>
        <row r="2953">
          <cell r="B2953" t="str">
            <v>§AvantClotureAout§YF.POTPSY.I01.30§PAUL Pascal A526270§§SCR actuel (€)§</v>
          </cell>
          <cell r="C2953">
            <v>0</v>
          </cell>
        </row>
        <row r="2954">
          <cell r="B2954" t="str">
            <v>§AvantClotureAout§YF.POTPSY.I01.30§PERE Alexandre A176226§= 2013/08§Ajustement avenants (h*j)§</v>
          </cell>
          <cell r="C2954">
            <v>-251.9975</v>
          </cell>
        </row>
        <row r="2955">
          <cell r="B2955" t="str">
            <v>§AvantClotureAout§YF.POTPSY.I01.30§PERE Alexandre A176226§§% Affect. projet (défaut)§</v>
          </cell>
          <cell r="C2955">
            <v>0</v>
          </cell>
        </row>
        <row r="2956">
          <cell r="B2956" t="str">
            <v>§AvantClotureAout§YF.POTPSY.I01.30§PETIOT Florent A139504§= 2013/08§Ajustement avenants (h*j)§</v>
          </cell>
          <cell r="C2956">
            <v>-255.49875000000003</v>
          </cell>
        </row>
        <row r="2957">
          <cell r="B2957" t="str">
            <v>§AvantClotureAout§YF.POTPSY.I01.30§PETIOT Florent A139504§§% Affect. projet (défaut)§</v>
          </cell>
          <cell r="C2957">
            <v>0</v>
          </cell>
        </row>
        <row r="2958">
          <cell r="B2958" t="str">
            <v>§AvantClotureAout§YF.POTPSY.I01.30§PEUCH Julien A187358§= 2013/08§Ajustement avenants (h*j)§</v>
          </cell>
          <cell r="C2958">
            <v>-74.00124999999997</v>
          </cell>
        </row>
        <row r="2959">
          <cell r="B2959" t="str">
            <v>§AvantClotureAout§YF.POTPSY.I01.30§PEUCH Julien A187358§§% Affect. projet (défaut)§</v>
          </cell>
          <cell r="C2959">
            <v>0.5</v>
          </cell>
        </row>
        <row r="2960">
          <cell r="B2960" t="str">
            <v>§AvantClotureAout§YF.POTPSY.I01.30§POK Vissakh A159306§= 2013/08§Ajustement avenants (h*j)§</v>
          </cell>
          <cell r="C2960">
            <v>-46.997500000000116</v>
          </cell>
        </row>
        <row r="2961">
          <cell r="B2961" t="str">
            <v>§AvantClotureAout§YF.POTPSY.I01.30§POK Vissakh A159306§§% Affect. projet (défaut)§</v>
          </cell>
          <cell r="C2961">
            <v>0.05</v>
          </cell>
        </row>
        <row r="2962">
          <cell r="B2962" t="str">
            <v>§AvantClotureAout§YF.POTPSY.I01.30§PUYOL Francois A156862§= 2013/08§Ajustement avenants (h*j)§</v>
          </cell>
          <cell r="C2962">
            <v>-251.25</v>
          </cell>
        </row>
        <row r="2963">
          <cell r="B2963" t="str">
            <v>§AvantClotureAout§YF.POTPSY.I01.30§PUYOL Francois A156862§§% Affect. projet (défaut)§</v>
          </cell>
          <cell r="C2963">
            <v>0</v>
          </cell>
        </row>
        <row r="2964">
          <cell r="B2964" t="str">
            <v>§AvantClotureAout§YF.POTPSY.I01.30§RAFFIN David A126760§= 2013/08§Ajustement avenants (h*j)§</v>
          </cell>
          <cell r="C2964">
            <v>13.250000000000057</v>
          </cell>
        </row>
        <row r="2965">
          <cell r="B2965" t="str">
            <v>§AvantClotureAout§YF.POTPSY.I01.30§RAFFIN David A126760§§% Affect. projet (défaut)§</v>
          </cell>
          <cell r="C2965">
            <v>0.5</v>
          </cell>
        </row>
        <row r="2966">
          <cell r="B2966" t="str">
            <v>§AvantClotureAout§YF.POTPSY.I01.30§RAKOTONIRAINY Ranto A504898§= 2013/08§Ajustement avenants (h*j)§</v>
          </cell>
          <cell r="C2966">
            <v>-223.00124999999997</v>
          </cell>
        </row>
        <row r="2967">
          <cell r="B2967" t="str">
            <v>§AvantClotureAout§YF.POTPSY.I01.30§RAKOTONIRAINY Ranto A504898§§% Affect. projet (défaut)§</v>
          </cell>
          <cell r="C2967">
            <v>0</v>
          </cell>
        </row>
        <row r="2968">
          <cell r="B2968" t="str">
            <v>§AvantClotureAout§YF.POTPSY.I01.30§RAYNARD Thomas A526263§= 2013/08§Ajustement avenants (h*j)§</v>
          </cell>
          <cell r="C2968">
            <v>137.49625000000003</v>
          </cell>
        </row>
        <row r="2969">
          <cell r="B2969" t="str">
            <v>§AvantClotureAout§YF.POTPSY.I01.30§RAYNARD Thomas A526263§§SCR actuel (€)§</v>
          </cell>
          <cell r="C2969">
            <v>0</v>
          </cell>
        </row>
        <row r="2970">
          <cell r="B2970" t="str">
            <v>§AvantClotureAout§YF.POTPSY.I01.30§RAYNARD Thomas A526263§§% Affect. projet (défaut)§</v>
          </cell>
          <cell r="C2970">
            <v>1</v>
          </cell>
        </row>
        <row r="2971">
          <cell r="B2971" t="str">
            <v>§AvantClotureAout§YF.POTPSY.I01.30§REMMIDE Philippe A158498§§% Affect. projet (défaut)§</v>
          </cell>
          <cell r="C2971">
            <v>0</v>
          </cell>
        </row>
        <row r="2972">
          <cell r="B2972" t="str">
            <v>§AvantClotureAout§YF.POTPSY.I01.30§RENARD Damien A526271§= 2013/08§Ajustement avenants (h*j)§</v>
          </cell>
          <cell r="C2972">
            <v>-170.5</v>
          </cell>
        </row>
        <row r="2973">
          <cell r="B2973" t="str">
            <v>§AvantClotureAout§YF.POTPSY.I01.30§ROCHER Cecile A144431§= 2013/08§Ajustement avenants (h*j)§</v>
          </cell>
          <cell r="C2973">
            <v>-255.00125000000003</v>
          </cell>
        </row>
        <row r="2974">
          <cell r="B2974" t="str">
            <v>§AvantClotureAout§YF.POTPSY.I01.30§ROCHER Cecile A144431§§% Affect. projet (défaut)§</v>
          </cell>
          <cell r="C2974">
            <v>0</v>
          </cell>
        </row>
        <row r="2975">
          <cell r="B2975" t="str">
            <v>§AvantClotureAout§YF.POTPSY.I01.30§TALLON Michel A135366§= 2013/08§Ajustement avenants (h*j)§</v>
          </cell>
          <cell r="C2975">
            <v>-252.5</v>
          </cell>
        </row>
        <row r="2976">
          <cell r="B2976" t="str">
            <v>§AvantClotureAout§YF.POTPSY.I01.30§TALLON Michel A135366§§% Affect. projet (défaut)§</v>
          </cell>
          <cell r="C2976">
            <v>0</v>
          </cell>
        </row>
        <row r="2977">
          <cell r="B2977" t="str">
            <v>§AvantClotureAout§YF.POTPSY.I01.30§THEPAULT Ingrid A177077§= 2013/08§Ajustement avenants (h*j)§</v>
          </cell>
          <cell r="C2977">
            <v>-252</v>
          </cell>
        </row>
        <row r="2978">
          <cell r="B2978" t="str">
            <v>§AvantClotureAout§YF.POTPSY.I01.30§THEPAULT Ingrid A177077§§% Affect. projet (défaut)§</v>
          </cell>
          <cell r="C2978">
            <v>0</v>
          </cell>
        </row>
        <row r="2979">
          <cell r="B2979" t="str">
            <v>§AvantClotureAout§YF.POTPSY.I01.30§THEPAULT Mikael A207232§= 2013/08§Ajustement avenants (h*j)§</v>
          </cell>
          <cell r="C2979">
            <v>-382.00124999999997</v>
          </cell>
        </row>
        <row r="2980">
          <cell r="B2980" t="str">
            <v>§AvantClotureAout§YF.POTPSY.I01.30§THEPAULT Mikael A207232§§% Affect. projet (défaut)§</v>
          </cell>
          <cell r="C2980">
            <v>0</v>
          </cell>
        </row>
        <row r="2981">
          <cell r="B2981" t="str">
            <v>§AvantClotureAout§YF.POTPSY.I01.30§THOMAS Nathalie A129680§§GCM§</v>
          </cell>
          <cell r="C2981" t="str">
            <v>EC06</v>
          </cell>
        </row>
        <row r="2982">
          <cell r="B2982" t="str">
            <v>§AvantClotureAout§YF.POTPSY.I01.30§THOMAS Nathalie A129680§= 2013/08§Ajustement avenants (h*j)§</v>
          </cell>
          <cell r="C2982">
            <v>-521.00625000000014</v>
          </cell>
        </row>
        <row r="2983">
          <cell r="B2983" t="str">
            <v>§AvantClotureAout§YF.POTPSY.I01.30§THOMAS Nathalie A129680§§% Affect. projet (défaut)§</v>
          </cell>
          <cell r="C2983">
            <v>0.2</v>
          </cell>
        </row>
        <row r="2984">
          <cell r="B2984" t="str">
            <v>§AvantClotureAout§YF.POTPSY.I01.30§TIBLE Stephane S227175§= 2013/08§Ajustement avenants (h*j)§</v>
          </cell>
          <cell r="C2984">
            <v>199.49374999999995</v>
          </cell>
        </row>
        <row r="2985">
          <cell r="B2985" t="str">
            <v>§AvantClotureAout§YF.POTPSY.I01.30§TOURRE Coralie A168646§§GCM§</v>
          </cell>
          <cell r="C2985" t="str">
            <v>EC03</v>
          </cell>
        </row>
        <row r="2986">
          <cell r="B2986" t="str">
            <v>§AvantClotureAout§YF.POTPSY.I01.30§TOURRE Coralie A168646§= 2013/08§Ajustement avenants (h*j)§</v>
          </cell>
          <cell r="C2986">
            <v>4.4975000000000023</v>
          </cell>
        </row>
        <row r="2987">
          <cell r="B2987" t="str">
            <v>§AvantClotureAout§YF.POTPSY.I01.30§TOURRE Coralie A168646§§% Affect. projet (défaut)§</v>
          </cell>
          <cell r="C2987">
            <v>0.6</v>
          </cell>
        </row>
        <row r="2988">
          <cell r="B2988" t="str">
            <v>§AvantClotureAout§YF.POTPSY.I01.30§VAN DER VOORT Sylvie FR02931§= 2013/08§Ajustement avenants (h*j)§</v>
          </cell>
          <cell r="C2988">
            <v>17.998749999999973</v>
          </cell>
        </row>
        <row r="2989">
          <cell r="B2989" t="str">
            <v>§AvantClotureAout§YF.POTPSY.I01.30§VANNAXAY Inthalang thao A124118§= 2013/08§Ajustement avenants (h*j)§</v>
          </cell>
          <cell r="C2989">
            <v>-24.003749999999997</v>
          </cell>
        </row>
        <row r="2990">
          <cell r="B2990" t="str">
            <v>§AvantClotureAout§YF.POTPSY.I01.30§VANNAXAY Inthalang thao A124118§§% Affect. projet (défaut)§</v>
          </cell>
          <cell r="C2990">
            <v>0</v>
          </cell>
        </row>
        <row r="2991">
          <cell r="B2991" t="str">
            <v>§AvantClotureAout§YF.POTPSY.I01.30§WAGUE Hadiya A512774§= 2013/08§Ajustement avenants (h*j)§</v>
          </cell>
          <cell r="C2991">
            <v>-546</v>
          </cell>
        </row>
        <row r="2992">
          <cell r="B2992" t="str">
            <v>§AvantClotureAout§YF.POTPSY.I01.30§MABVOURI David A565121§= 2013/08§Ajustement avenants (h*j)§</v>
          </cell>
          <cell r="C2992">
            <v>40.5</v>
          </cell>
        </row>
        <row r="2993">
          <cell r="B2993" t="str">
            <v>§AvantClotureAout§YF.POTPSY.I01.31§AVIGNON Gilles A109980§= 2013/08§Ajustement avenants (h*j)§</v>
          </cell>
          <cell r="C2993">
            <v>-385.00250000000017</v>
          </cell>
        </row>
        <row r="2994">
          <cell r="B2994" t="str">
            <v>§AvantClotureAout§YF.POTPSY.I01.31§AVIGNON Gilles A109980§§% Affect. projet (défaut)§</v>
          </cell>
          <cell r="C2994">
            <v>0</v>
          </cell>
        </row>
        <row r="2995">
          <cell r="B2995" t="str">
            <v>§AvantClotureAout§YF.POTPSY.I01.31§BECQUART Gregory A180442§= 2013/08§Ajustement avenants (h*j)§</v>
          </cell>
          <cell r="C2995">
            <v>-205.50250000000005</v>
          </cell>
        </row>
        <row r="2996">
          <cell r="B2996" t="str">
            <v>§AvantClotureAout§YF.POTPSY.I01.31§BENANI Soleiman A182161§= 2013/08§Ajustement avenants (h*j)§</v>
          </cell>
          <cell r="C2996">
            <v>-49</v>
          </cell>
        </row>
        <row r="2997">
          <cell r="B2997" t="str">
            <v>§AvantClotureAout§YF.POTPSY.I01.31§BENANI Soleiman A182161§§% Affect. projet (défaut)§</v>
          </cell>
          <cell r="C2997">
            <v>0</v>
          </cell>
        </row>
        <row r="2998">
          <cell r="B2998" t="str">
            <v>§AvantClotureAout§YF.POTPSY.I01.31§BERNOS Laurent A159160§= 2013/08§Ajustement avenants (h*j)§</v>
          </cell>
          <cell r="C2998">
            <v>-320.5</v>
          </cell>
        </row>
        <row r="2999">
          <cell r="B2999" t="str">
            <v>§AvantClotureAout§YF.POTPSY.I01.31§BERNOS Laurent A159160§§% Affect. projet (défaut)§</v>
          </cell>
          <cell r="C2999">
            <v>0</v>
          </cell>
        </row>
        <row r="3000">
          <cell r="B3000" t="str">
            <v>§AvantClotureAout§YF.POTPSY.I01.31§CABROL Ghislain A167946§§GCM§</v>
          </cell>
          <cell r="C3000" t="str">
            <v>PM05</v>
          </cell>
        </row>
        <row r="3001">
          <cell r="B3001" t="str">
            <v>§AvantClotureAout§YF.POTPSY.I01.31§CABROL Ghislain A167946§= 2013/08§Ajustement avenants (h*j)§</v>
          </cell>
          <cell r="C3001">
            <v>-238.7</v>
          </cell>
        </row>
        <row r="3002">
          <cell r="B3002" t="str">
            <v>§AvantClotureAout§YF.POTPSY.I01.31§CABROL Ghislain A167946§§SCR actuel (€)§</v>
          </cell>
          <cell r="C3002">
            <v>353</v>
          </cell>
        </row>
        <row r="3003">
          <cell r="B3003" t="str">
            <v>§AvantClotureAout§YF.POTPSY.I01.31§CABROL Ghislain A167946§§% Affect. projet (défaut)§</v>
          </cell>
          <cell r="C3003">
            <v>0.2</v>
          </cell>
        </row>
        <row r="3004">
          <cell r="B3004" t="str">
            <v>§AvantClotureAout§YF.POTPSY.I01.31§CAIZERGUES Jerome A510561§= 2013/08§Ajustement avenants (h*j)§</v>
          </cell>
          <cell r="C3004">
            <v>-52</v>
          </cell>
        </row>
        <row r="3005">
          <cell r="B3005" t="str">
            <v>§AvantClotureAout§YF.POTPSY.I01.31§CAIZERGUES Jerome A510561§§% Affect. projet (défaut)§</v>
          </cell>
          <cell r="C3005">
            <v>0</v>
          </cell>
        </row>
        <row r="3006">
          <cell r="B3006" t="str">
            <v>§AvantClotureAout§YF.POTPSY.I01.31§CHASSARY Clement A212588§= 2013/08§Ajustement avenants (h*j)§</v>
          </cell>
          <cell r="C3006">
            <v>-339.5</v>
          </cell>
        </row>
        <row r="3007">
          <cell r="B3007" t="str">
            <v>§AvantClotureAout§YF.POTPSY.I01.31§CHASSARY Clement A212588§§% Affect. projet (défaut)§</v>
          </cell>
          <cell r="C3007">
            <v>0</v>
          </cell>
        </row>
        <row r="3008">
          <cell r="B3008" t="str">
            <v>§AvantClotureAout§YF.POTPSY.I01.31§CHIHAIB Souhail A171841§= 2013/08§Ajustement avenants (h*j)§</v>
          </cell>
          <cell r="C3008">
            <v>-306.49999999999989</v>
          </cell>
        </row>
        <row r="3009">
          <cell r="B3009" t="str">
            <v>§AvantClotureAout§YF.POTPSY.I01.31§GONZALEZ Bruno S228413§= 2013/08§Ajustement avenants (h*j)§</v>
          </cell>
          <cell r="C3009">
            <v>-229.7525</v>
          </cell>
        </row>
        <row r="3010">
          <cell r="B3010" t="str">
            <v>§AvantClotureAout§YF.POTPSY.I01.31§GONZALEZ Bruno S228413§§% Affect. projet (défaut)§</v>
          </cell>
          <cell r="C3010">
            <v>0.05</v>
          </cell>
        </row>
        <row r="3011">
          <cell r="B3011" t="str">
            <v>§AvantClotureAout§YF.POTPSY.I01.31§HAMON Brieux FR23252§= 2013/08§Ajustement avenants (h*j)§</v>
          </cell>
          <cell r="C3011">
            <v>-151.9975</v>
          </cell>
        </row>
        <row r="3012">
          <cell r="B3012" t="str">
            <v>§AvantClotureAout§YF.POTPSY.I01.31§HAMON Brieux FR23252§§% Affect. projet (défaut)§</v>
          </cell>
          <cell r="C3012">
            <v>0</v>
          </cell>
        </row>
        <row r="3013">
          <cell r="B3013" t="str">
            <v>§AvantClotureAout§YF.POTPSY.I01.31§HOSPITAL Philippe S243295§= 2013/08§Ajustement avenants (h*j)§</v>
          </cell>
          <cell r="C3013">
            <v>-60</v>
          </cell>
        </row>
        <row r="3014">
          <cell r="B3014" t="str">
            <v>§AvantClotureAout§YF.POTPSY.I01.31§HOSPITAL Philippe S243295§§% Affect. projet (défaut)§</v>
          </cell>
          <cell r="C3014">
            <v>0</v>
          </cell>
        </row>
        <row r="3015">
          <cell r="B3015" t="str">
            <v>§AvantClotureAout§YF.POTPSY.I01.31§INGLEBERT Donald A507721§= 2013/08§Ajustement avenants (h*j)§</v>
          </cell>
          <cell r="C3015">
            <v>-354.99874999999997</v>
          </cell>
        </row>
        <row r="3016">
          <cell r="B3016" t="str">
            <v>§AvantClotureAout§YF.POTPSY.I01.31§INGLEBERT Donald A507721§§% Affect. projet (défaut)§</v>
          </cell>
          <cell r="C3016">
            <v>0</v>
          </cell>
        </row>
        <row r="3017">
          <cell r="B3017" t="str">
            <v>§AvantClotureAout§YF.POTPSY.I01.31§LY Chamroeun FR21016§= 2013/08§Ajustement avenants (h*j)§</v>
          </cell>
          <cell r="C3017">
            <v>-273.0025</v>
          </cell>
        </row>
        <row r="3018">
          <cell r="B3018" t="str">
            <v>§AvantClotureAout§YF.POTPSY.I01.31§LY Chamroeun FR21016§§% Affect. projet (défaut)§</v>
          </cell>
          <cell r="C3018">
            <v>0</v>
          </cell>
        </row>
        <row r="3019">
          <cell r="B3019" t="str">
            <v>§AvantClotureAout§YF.POTPSY.I01.31§MATTHEY Lorena A129793§= 2013/08§Ajustement avenants (h*j)§</v>
          </cell>
          <cell r="C3019">
            <v>13.747499999999999</v>
          </cell>
        </row>
        <row r="3020">
          <cell r="B3020" t="str">
            <v>§AvantClotureAout§YF.POTPSY.I01.31§MATTHEY Lorena A129793§§% Affect. projet (défaut)§</v>
          </cell>
          <cell r="C3020">
            <v>0.05</v>
          </cell>
        </row>
        <row r="3021">
          <cell r="B3021" t="str">
            <v>§AvantClotureAout§YF.POTPSY.I01.31§MIANET Christian A205123§§GCM§</v>
          </cell>
          <cell r="C3021" t="str">
            <v>EC07</v>
          </cell>
        </row>
        <row r="3022">
          <cell r="B3022" t="str">
            <v>§AvantClotureAout§YF.POTPSY.I01.31§MIANET Christian A205123§= 2013/08§Ajustement avenants (h*j)§</v>
          </cell>
          <cell r="C3022">
            <v>-69</v>
          </cell>
        </row>
        <row r="3023">
          <cell r="B3023" t="str">
            <v>§AvantClotureAout§YF.POTPSY.I01.31§MIANET Christian A205123§§% Affect. projet (défaut)§</v>
          </cell>
          <cell r="C3023">
            <v>0.1</v>
          </cell>
        </row>
        <row r="3024">
          <cell r="B3024" t="str">
            <v>§AvantClotureAout§YF.POTPSY.I01.31§NDJOMO KOUAMOU Jean-philippe A528528§= 2013/08§Ajustement avenants (h*j)§</v>
          </cell>
          <cell r="C3024">
            <v>-236.99874999999997</v>
          </cell>
        </row>
        <row r="3025">
          <cell r="B3025" t="str">
            <v>§AvantClotureAout§YF.POTPSY.I01.31§NDJOMO KOUAMOU Jean-philippe A528528§§% Affect. projet (défaut)§</v>
          </cell>
          <cell r="C3025">
            <v>0.5</v>
          </cell>
        </row>
        <row r="3026">
          <cell r="B3026" t="str">
            <v>§AvantClotureAout§YF.POTPSY.I01.31§PAPIN Jeremy A129681§= 2013/08§Ajustement avenants (h*j)§</v>
          </cell>
          <cell r="C3026">
            <v>-2.2512499999999989</v>
          </cell>
        </row>
        <row r="3027">
          <cell r="B3027" t="str">
            <v>§AvantClotureAout§YF.POTPSY.I01.31§PEUCH Julien A187358§= 2013/08§Ajustement avenants (h*j)§</v>
          </cell>
          <cell r="C3027">
            <v>-62.501249999999914</v>
          </cell>
        </row>
        <row r="3028">
          <cell r="B3028" t="str">
            <v>§AvantClotureAout§YF.POTPSY.I01.31§PEUCH Julien A187358§§% Affect. projet (défaut)§</v>
          </cell>
          <cell r="C3028">
            <v>0.5</v>
          </cell>
        </row>
        <row r="3029">
          <cell r="B3029" t="str">
            <v>§AvantClotureAout§YF.POTPSY.I01.31§POK Vissakh A159306§§GCM§</v>
          </cell>
          <cell r="C3029" t="str">
            <v>EC05</v>
          </cell>
        </row>
        <row r="3030">
          <cell r="B3030" t="str">
            <v>§AvantClotureAout§YF.POTPSY.I01.31§POK Vissakh A159306§= 2013/08§Ajustement avenants (h*j)§</v>
          </cell>
          <cell r="C3030">
            <v>19.5</v>
          </cell>
        </row>
        <row r="3031">
          <cell r="B3031" t="str">
            <v>§AvantClotureAout§YF.POTPSY.I01.31§POK Vissakh A159306§§% Affect. projet (défaut)§</v>
          </cell>
          <cell r="C3031">
            <v>0.95</v>
          </cell>
        </row>
        <row r="3032">
          <cell r="B3032" t="str">
            <v>§AvantClotureAout§YF.POTPSY.I01.31§RAFFIN David A126760§= 2013/08§Ajustement avenants (h*j)§</v>
          </cell>
          <cell r="C3032">
            <v>-313.5</v>
          </cell>
        </row>
        <row r="3033">
          <cell r="B3033" t="str">
            <v>§AvantClotureAout§YF.POTPSY.I01.31§RAFFIN David A126760§§% Affect. projet (défaut)§</v>
          </cell>
          <cell r="C3033">
            <v>0.2</v>
          </cell>
        </row>
        <row r="3034">
          <cell r="B3034" t="str">
            <v>§AvantClotureAout§YF.POTPSY.I01.31§SAQUIA LEKBIRA Nissrine A180449§= 2013/08§Ajustement avenants (h*j)§</v>
          </cell>
          <cell r="C3034">
            <v>-138.00374999999997</v>
          </cell>
        </row>
        <row r="3035">
          <cell r="B3035" t="str">
            <v>§AvantClotureAout§YF.POTPSY.I01.31§SAQUIA LEKBIRA Nissrine A180449§§% Affect. projet (défaut)§</v>
          </cell>
          <cell r="C3035">
            <v>0</v>
          </cell>
        </row>
        <row r="3036">
          <cell r="B3036" t="str">
            <v>§AvantClotureAout§YF.POTPSY.I01.31§SST-DamienRenard§= 2013/08§Ajustement avenants (h*j)§</v>
          </cell>
          <cell r="C3036">
            <v>-8.25</v>
          </cell>
        </row>
        <row r="3037">
          <cell r="B3037" t="str">
            <v>§AvantClotureAout§YF.POTPSY.I01.31§SST-EXPERTTDMS§= 2013/08§Ajustement avenants (h*j)§</v>
          </cell>
          <cell r="C3037">
            <v>-52</v>
          </cell>
        </row>
        <row r="3038">
          <cell r="B3038" t="str">
            <v>§AvantClotureAout§YF.POTPSY.I01.31§TAHTAH Zeina A141827§= 2013/08§Ajustement avenants (h*j)§</v>
          </cell>
          <cell r="C3038">
            <v>-233.99874999999997</v>
          </cell>
        </row>
        <row r="3039">
          <cell r="B3039" t="str">
            <v>§AvantClotureAout§YF.POTPSY.I01.31§TAHTAH Zeina A141827§§% Affect. projet (défaut)§</v>
          </cell>
          <cell r="C3039">
            <v>0</v>
          </cell>
        </row>
        <row r="3040">
          <cell r="B3040" t="str">
            <v>§AvantClotureAout§YF.POTPSY.I01.31§THOMAS Nathalie A129680§§GCM§</v>
          </cell>
          <cell r="C3040" t="str">
            <v>EC06</v>
          </cell>
        </row>
        <row r="3041">
          <cell r="B3041" t="str">
            <v>§AvantClotureAout§YF.POTPSY.I01.31§THOMAS Nathalie A129680§= 2013/08§Ajustement avenants (h*j)§</v>
          </cell>
          <cell r="C3041">
            <v>-483.74875000000003</v>
          </cell>
        </row>
        <row r="3042">
          <cell r="B3042" t="str">
            <v>§AvantClotureAout§YF.POTPSY.I01.31§THOMAS Nathalie A129680§§% Affect. projet (défaut)§</v>
          </cell>
          <cell r="C3042">
            <v>0.2</v>
          </cell>
        </row>
        <row r="3043">
          <cell r="B3043" t="str">
            <v>§AvantClotureAout§YF.POTPSY.I01.31§TOURRE Coralie A168646§§GCM§</v>
          </cell>
          <cell r="C3043" t="str">
            <v>EC03</v>
          </cell>
        </row>
        <row r="3044">
          <cell r="B3044" t="str">
            <v>§AvantClotureAout§YF.POTPSY.I01.31§TOURRE Coralie A168646§= 2013/08§Ajustement avenants (h*j)§</v>
          </cell>
          <cell r="C3044">
            <v>-565.00124999999991</v>
          </cell>
        </row>
        <row r="3045">
          <cell r="B3045" t="str">
            <v>§AvantClotureAout§YF.POTPSY.I01.31§TOURRE Coralie A168646§§% Affect. projet (défaut)§</v>
          </cell>
          <cell r="C3045">
            <v>0.15</v>
          </cell>
        </row>
        <row r="3046">
          <cell r="B3046" t="str">
            <v>§AvantClotureAout§YF.POTPSY.I01.40§CABROL Ghislain A167946§§GCM§</v>
          </cell>
          <cell r="C3046" t="str">
            <v>PM05</v>
          </cell>
        </row>
        <row r="3047">
          <cell r="B3047" t="str">
            <v>§AvantClotureAout§YF.POTPSY.I01.40§CABROL Ghislain A167946§= 2013/08§Ajustement avenants (h*j)§</v>
          </cell>
          <cell r="C3047">
            <v>-246.60000000000011</v>
          </cell>
        </row>
        <row r="3048">
          <cell r="B3048" t="str">
            <v>§AvantClotureAout§YF.POTPSY.I01.40§CABROL Ghislain A167946§§% Affect. projet (défaut)§</v>
          </cell>
          <cell r="C3048">
            <v>0.05</v>
          </cell>
        </row>
        <row r="3049">
          <cell r="B3049" t="str">
            <v>§AvantClotureAout§YF.POTPSY.I01.40§CHEN Jun A175345§§GCM§</v>
          </cell>
          <cell r="C3049" t="str">
            <v>EC04</v>
          </cell>
        </row>
        <row r="3050">
          <cell r="B3050" t="str">
            <v>§AvantClotureAout§YF.POTPSY.I01.40§CHEN Jun A175345§= 2013/08§Ajustement avenants (h*j)§</v>
          </cell>
          <cell r="C3050">
            <v>-125.00500000000005</v>
          </cell>
        </row>
        <row r="3051">
          <cell r="B3051" t="str">
            <v>§AvantClotureAout§YF.POTPSY.I01.40§CHEN Jun A175345§§% Affect. projet (défaut)§</v>
          </cell>
          <cell r="C3051">
            <v>0.5</v>
          </cell>
        </row>
        <row r="3052">
          <cell r="B3052" t="str">
            <v>§AvantClotureAout§YF.POTPSY.I01.40§CRAMPON Adrien A177793§= 2013/08§Ajustement avenants (h*j)§</v>
          </cell>
          <cell r="C3052">
            <v>-256.40000000000003</v>
          </cell>
        </row>
        <row r="3053">
          <cell r="B3053" t="str">
            <v>§AvantClotureAout§YF.POTPSY.I01.40§CRAMPON Adrien A177793§§% Affect. projet (défaut)§</v>
          </cell>
          <cell r="C3053">
            <v>0</v>
          </cell>
        </row>
        <row r="3054">
          <cell r="B3054" t="str">
            <v>§AvantClotureAout§YF.POTPSY.I01.40§EMONIDE Alex FR10735§= 2013/08§Ajustement avenants (h*j)§</v>
          </cell>
          <cell r="C3054">
            <v>-486.99749999999983</v>
          </cell>
        </row>
        <row r="3055">
          <cell r="B3055" t="str">
            <v>§AvantClotureAout§YF.POTPSY.I01.40§EMONIDE Alex FR10735§§% Affect. projet (défaut)§</v>
          </cell>
          <cell r="C3055">
            <v>0</v>
          </cell>
        </row>
        <row r="3056">
          <cell r="B3056" t="str">
            <v>§AvantClotureAout§YF.POTPSY.I01.40§GONZALEZ Bruno S228413§= 2013/08§Ajustement avenants (h*j)§</v>
          </cell>
          <cell r="C3056">
            <v>-199.50375000000003</v>
          </cell>
        </row>
        <row r="3057">
          <cell r="B3057" t="str">
            <v>§AvantClotureAout§YF.POTPSY.I01.40§GONZALEZ Bruno S228413§§% Affect. projet (défaut)§</v>
          </cell>
          <cell r="C3057">
            <v>0.35</v>
          </cell>
        </row>
        <row r="3058">
          <cell r="B3058" t="str">
            <v>§AvantClotureAout§YF.POTPSY.I01.40§GRIGNON Isabelle A118469§= 2013/08§Ajustement avenants (h*j)§</v>
          </cell>
          <cell r="C3058">
            <v>-260.9975</v>
          </cell>
        </row>
        <row r="3059">
          <cell r="B3059" t="str">
            <v>§AvantClotureAout§YF.POTPSY.I01.40§GRIGNON Isabelle A118469§§% Affect. projet (défaut)§</v>
          </cell>
          <cell r="C3059">
            <v>0</v>
          </cell>
        </row>
        <row r="3060">
          <cell r="B3060" t="str">
            <v>§AvantClotureAout§YF.POTPSY.I01.40§RAFFIN David A126760§§GCM§</v>
          </cell>
          <cell r="C3060" t="str">
            <v>EC03</v>
          </cell>
        </row>
        <row r="3061">
          <cell r="B3061" t="str">
            <v>§AvantClotureAout§YF.POTPSY.I01.40§RAFFIN David A126760§= 2013/08§Ajustement avenants (h*j)§</v>
          </cell>
          <cell r="C3061">
            <v>-138.00375000000003</v>
          </cell>
        </row>
        <row r="3062">
          <cell r="B3062" t="str">
            <v>§AvantClotureAout§YF.POTPSY.I01.40§RAFFIN David A126760§§% Affect. projet (défaut)§</v>
          </cell>
          <cell r="C3062">
            <v>0.3</v>
          </cell>
        </row>
        <row r="3063">
          <cell r="B3063" t="str">
            <v>§AvantClotureAout§YF.POTPSY.I01.40§CHIHAIB Souhail A171841§§GCM§</v>
          </cell>
          <cell r="C3063" t="str">
            <v>EC03</v>
          </cell>
        </row>
        <row r="3064">
          <cell r="B3064" t="str">
            <v>§AvantClotureAout§YF.POTPSY.I01.40§CHIHAIB Souhail A171841§= 2013/08§Ajustement avenants (h*j)§</v>
          </cell>
          <cell r="C3064">
            <v>75.5</v>
          </cell>
        </row>
        <row r="3065">
          <cell r="B3065" t="str">
            <v>§AvantClotureAout§YF.POTPSY.I01.40§CHIHAIB Souhail A171841§§SCR actuel (€)§</v>
          </cell>
          <cell r="C3065">
            <v>391</v>
          </cell>
        </row>
        <row r="3066">
          <cell r="B3066" t="str">
            <v>§AvantClotureAout§YF.POTPSY.I01.40§TRAN Thierry FR10777§= 2013/08§Ajustement avenants (h*j)§</v>
          </cell>
          <cell r="C3066">
            <v>285.4975</v>
          </cell>
        </row>
        <row r="3067">
          <cell r="B3067" t="str">
            <v>§AvantClotureAout§YF.POTPSY.I01.41§CABROL Ghislain A167946§§GCM§</v>
          </cell>
          <cell r="C3067" t="str">
            <v>PM05</v>
          </cell>
        </row>
        <row r="3068">
          <cell r="B3068" t="str">
            <v>§AvantClotureAout§YF.POTPSY.I01.41§CABROL Ghislain A167946§= 2013/08§Ajustement avenants (h*j)§</v>
          </cell>
          <cell r="C3068">
            <v>-239.59874999999997</v>
          </cell>
        </row>
        <row r="3069">
          <cell r="B3069" t="str">
            <v>§AvantClotureAout§YF.POTPSY.I01.41§CABROL Ghislain A167946§§% Affect. projet (défaut)§</v>
          </cell>
          <cell r="C3069">
            <v>0</v>
          </cell>
        </row>
        <row r="3070">
          <cell r="B3070" t="str">
            <v>§AvantClotureAout§YF.POTPSY.I01.41§CHIHAIB Souhail A171841§= 2013/08§Ajustement avenants (h*j)§</v>
          </cell>
          <cell r="C3070">
            <v>-218</v>
          </cell>
        </row>
        <row r="3071">
          <cell r="B3071" t="str">
            <v>§AvantClotureAout§YF.POTPSY.I01.41§CHIHAIB Souhail A171841§§% Affect. projet (défaut)§</v>
          </cell>
          <cell r="C3071">
            <v>0</v>
          </cell>
        </row>
        <row r="3072">
          <cell r="B3072" t="str">
            <v>§AvantClotureAout§YF.POTPSY.I01.41§GANTEAUME Francois A541423§= 2013/08§Ajustement avenants (h*j)§</v>
          </cell>
          <cell r="C3072">
            <v>174.5</v>
          </cell>
        </row>
        <row r="3073">
          <cell r="B3073" t="str">
            <v>§AvantClotureAout§YF.POTPSY.I01.41§GRIGNON Isabelle A118469§§GCM§</v>
          </cell>
          <cell r="C3073" t="str">
            <v>PRM08</v>
          </cell>
        </row>
        <row r="3074">
          <cell r="B3074" t="str">
            <v>§AvantClotureAout§YF.POTPSY.I01.41§GRIGNON Isabelle A118469§= 2013/08§Ajustement avenants (h*j)§</v>
          </cell>
          <cell r="C3074">
            <v>-66</v>
          </cell>
        </row>
        <row r="3075">
          <cell r="B3075" t="str">
            <v>§AvantClotureAout§YF.POTPSY.I01.41§GRIGNON Isabelle A118469§§% Affect. projet (défaut)§</v>
          </cell>
          <cell r="C3075">
            <v>0</v>
          </cell>
        </row>
        <row r="3076">
          <cell r="B3076" t="str">
            <v>§AvantClotureAout§YF.POTPSY.I01.41§LE NAOUR Herve A118675§= 2013/08§Ajustement avenants (h*j)§</v>
          </cell>
          <cell r="C3076">
            <v>-73.998750000000001</v>
          </cell>
        </row>
        <row r="3077">
          <cell r="B3077" t="str">
            <v>§AvantClotureAout§YF.POTPSY.I01.41§LE NAOUR Herve A118675§§% Affect. projet (défaut)§</v>
          </cell>
          <cell r="C3077">
            <v>0</v>
          </cell>
        </row>
        <row r="3078">
          <cell r="B3078" t="str">
            <v>§AvantClotureAout§YF.POTPSY.I01.41§MATTHEY Lorena A129793§= 2013/08§Ajustement avenants (h*j)§</v>
          </cell>
          <cell r="C3078">
            <v>-66.001249999999999</v>
          </cell>
        </row>
        <row r="3079">
          <cell r="B3079" t="str">
            <v>§AvantClotureAout§YF.POTPSY.I01.41§MATTHEY Lorena A129793§§% Affect. projet (défaut)§</v>
          </cell>
          <cell r="C3079">
            <v>0.9</v>
          </cell>
        </row>
        <row r="3080">
          <cell r="B3080" t="str">
            <v>§AvantClotureAout§YF.POTPSY.I01.41§MIRAMONT Laurent FR16846§= 2013/08§Ajustement avenants (h*j)§</v>
          </cell>
          <cell r="C3080">
            <v>-44.501250000000027</v>
          </cell>
        </row>
        <row r="3081">
          <cell r="B3081" t="str">
            <v>§AvantClotureAout§YF.POTPSY.I01.41§MIRAMONT Laurent FR16846§§% Affect. projet (défaut)§</v>
          </cell>
          <cell r="C3081">
            <v>0</v>
          </cell>
        </row>
        <row r="3082">
          <cell r="B3082" t="str">
            <v>§AvantClotureAout§YF.POTPSY.I01.41§RAKOTONIRAINY Ranto A504898§= 2013/08§Ajustement avenants (h*j)§</v>
          </cell>
          <cell r="C3082">
            <v>-52</v>
          </cell>
        </row>
        <row r="3083">
          <cell r="B3083" t="str">
            <v>§AvantClotureAout§YF.POTPSY.I01.41§RAKOTONIRAINY Ranto A504898§§% Affect. projet (défaut)§</v>
          </cell>
          <cell r="C3083">
            <v>0</v>
          </cell>
        </row>
        <row r="3084">
          <cell r="B3084" t="str">
            <v>§AvantClotureAout§YF.POTPSY.I01.41§TANGUY Lina A105121§= 2013/08§Ajustement avenants (h*j)§</v>
          </cell>
          <cell r="C3084">
            <v>-389.4975</v>
          </cell>
        </row>
        <row r="3085">
          <cell r="B3085" t="str">
            <v>§AvantClotureAout§YF.POTPSY.I01.41§THOMAS Nathalie A129680§= 2013/08§Ajustement avenants (h*j)§</v>
          </cell>
          <cell r="C3085">
            <v>-144.50125000000003</v>
          </cell>
        </row>
        <row r="3086">
          <cell r="B3086" t="str">
            <v>§AvantClotureAout§YF.POTPSY.I01.41§THOMAS Nathalie A129680§§% Affect. projet (défaut)§</v>
          </cell>
          <cell r="C3086">
            <v>0.4</v>
          </cell>
        </row>
        <row r="3087">
          <cell r="B3087" t="str">
            <v>§AvantClotureAout§YF.POTPSY.I01.41§TOURRE Coralie A168646§= 2013/08§Ajustement avenants (h*j)§</v>
          </cell>
          <cell r="C3087">
            <v>-183</v>
          </cell>
        </row>
        <row r="3088">
          <cell r="B3088" t="str">
            <v>§AvantClotureAout§YF.POTPSY.I01.41§TOURRE Coralie A168646§§% Affect. projet (défaut)§</v>
          </cell>
          <cell r="C3088">
            <v>0.05</v>
          </cell>
        </row>
        <row r="3089">
          <cell r="B3089" t="str">
            <v>§AvantClotureSept§YF.POTPSY.I01.30§AGREBI Brahim A122875§§% Affect. projet (défaut)§</v>
          </cell>
          <cell r="C3089">
            <v>0</v>
          </cell>
        </row>
        <row r="3090">
          <cell r="B3090" t="str">
            <v>§AvantClotureSept§YF.POTPSY.I01.30§AVIGNON Gilles A109980§= 2013/09§Ajustement avenants (h*j)§</v>
          </cell>
          <cell r="C3090">
            <v>-243.49875000000003</v>
          </cell>
        </row>
        <row r="3091">
          <cell r="B3091" t="str">
            <v>§AvantClotureSept§YF.POTPSY.I01.30§AVIGNON Gilles A109980§§% Affect. projet (défaut)§</v>
          </cell>
          <cell r="C3091">
            <v>0</v>
          </cell>
        </row>
        <row r="3092">
          <cell r="B3092" t="str">
            <v>§AvantClotureSept§YF.POTPSY.I01.30§AZZOUZ Hacene A503508§= 2013/09§Ajustement avenants (h*j)§</v>
          </cell>
          <cell r="C3092">
            <v>261.9975</v>
          </cell>
        </row>
        <row r="3093">
          <cell r="B3093" t="str">
            <v>§AvantClotureSept§YF.POTPSY.I01.30§BAHOUL Said §§GCM§</v>
          </cell>
          <cell r="C3093" t="str">
            <v>EC03</v>
          </cell>
        </row>
        <row r="3094">
          <cell r="B3094" t="str">
            <v>§AvantClotureSept§YF.POTPSY.I01.30§BAHOUL Said §= 2013/09§Ajustement avenants (h*j)§</v>
          </cell>
          <cell r="C3094">
            <v>0.25</v>
          </cell>
        </row>
        <row r="3095">
          <cell r="B3095" t="str">
            <v>§AvantClotureSept§YF.POTPSY.I01.30§BAHOUL Said §§SCR actuel (€)§</v>
          </cell>
          <cell r="C3095">
            <v>311</v>
          </cell>
        </row>
        <row r="3096">
          <cell r="B3096" t="str">
            <v>§AvantClotureSept§YF.POTPSY.I01.30§BAHOUL Said §§% Affect. projet (défaut)§</v>
          </cell>
          <cell r="C3096">
            <v>0.02</v>
          </cell>
        </row>
        <row r="3097">
          <cell r="B3097" t="str">
            <v>§AvantClotureSept§YF.POTPSY.I01.30§BERNOS Laurent A159160§= 2013/09§Ajustement avenants (h*j)§</v>
          </cell>
          <cell r="C3097">
            <v>-486.24874999999997</v>
          </cell>
        </row>
        <row r="3098">
          <cell r="B3098" t="str">
            <v>§AvantClotureSept§YF.POTPSY.I01.30§BERNOS Laurent A159160§§% Affect. projet (défaut)§</v>
          </cell>
          <cell r="C3098">
            <v>0</v>
          </cell>
        </row>
        <row r="3099">
          <cell r="B3099" t="str">
            <v>§AvantClotureSept§YF.POTPSY.I01.30§BETTEKA Baya A506299§= 2013/09§Ajustement avenants (h*j)§</v>
          </cell>
          <cell r="C3099">
            <v>-136.99749999999995</v>
          </cell>
        </row>
        <row r="3100">
          <cell r="B3100" t="str">
            <v>§AvantClotureSept§YF.POTPSY.I01.30§BETTEKA Baya A506299§§% Affect. projet (défaut)§</v>
          </cell>
          <cell r="C3100">
            <v>0</v>
          </cell>
        </row>
        <row r="3101">
          <cell r="B3101" t="str">
            <v>§AvantClotureSept§YF.POTPSY.I01.30§CABROL Ghislain A167946§= 2013/09§Ajustement avenants (h*j)§</v>
          </cell>
          <cell r="C3101">
            <v>154.95000000000005</v>
          </cell>
        </row>
        <row r="3102">
          <cell r="B3102" t="str">
            <v>§AvantClotureSept§YF.POTPSY.I01.30§CABROL Ghislain A167946§§% Affect. projet (défaut)§</v>
          </cell>
          <cell r="C3102">
            <v>0.8</v>
          </cell>
        </row>
        <row r="3103">
          <cell r="B3103" t="str">
            <v>§AvantClotureSept§YF.POTPSY.I01.30§CAILLAVET Naguy A526266§= 2013/09§Ajustement avenants (h*j)§</v>
          </cell>
          <cell r="C3103">
            <v>157.99625000000003</v>
          </cell>
        </row>
        <row r="3104">
          <cell r="B3104" t="str">
            <v>§AvantClotureSept§YF.POTPSY.I01.30§CAILLAVET Naguy A526266§§SCR actuel (€)§</v>
          </cell>
        </row>
        <row r="3105">
          <cell r="B3105" t="str">
            <v>§AvantClotureSept§YF.POTPSY.I01.30§CAILLAVET Naguy A526266§§% Affect. projet (défaut)§</v>
          </cell>
          <cell r="C3105">
            <v>1</v>
          </cell>
        </row>
        <row r="3106">
          <cell r="B3106" t="str">
            <v>§AvantClotureSept§YF.POTPSY.I01.30§CAIZERGUES Jerome A510561§= 2013/09§Ajustement avenants (h*j)§</v>
          </cell>
          <cell r="C3106">
            <v>269.45375000000007</v>
          </cell>
        </row>
        <row r="3107">
          <cell r="B3107" t="str">
            <v>§AvantClotureSept§YF.POTPSY.I01.30§CALVETE Evann A212587§= 2013/09§Ajustement avenants (h*j)§</v>
          </cell>
          <cell r="C3107">
            <v>-259.00125000000003</v>
          </cell>
        </row>
        <row r="3108">
          <cell r="B3108" t="str">
            <v>§AvantClotureSept§YF.POTPSY.I01.30§CALVETE Evann A212587§§% Affect. projet (défaut)§</v>
          </cell>
          <cell r="C3108">
            <v>0</v>
          </cell>
        </row>
        <row r="3109">
          <cell r="B3109" t="str">
            <v>§AvantClotureSept§YF.POTPSY.I01.30§CHASSARY Clement A212588§= 2013/09§Ajustement avenants (h*j)§</v>
          </cell>
          <cell r="C3109">
            <v>-7.7512499999999989</v>
          </cell>
        </row>
        <row r="3110">
          <cell r="B3110" t="str">
            <v>§AvantClotureSept§YF.POTPSY.I01.30§CHASSARY Clement A212588§§% Affect. projet (défaut)§</v>
          </cell>
          <cell r="C3110">
            <v>0</v>
          </cell>
        </row>
        <row r="3111">
          <cell r="B3111" t="str">
            <v>§AvantClotureSept§YF.POTPSY.I01.30§CHIDMI HacÃ¨ne A526268§= 2013/09§Ajustement avenants (h*j)§</v>
          </cell>
          <cell r="C3111">
            <v>157.99625000000003</v>
          </cell>
        </row>
        <row r="3112">
          <cell r="B3112" t="str">
            <v>§AvantClotureSept§YF.POTPSY.I01.30§CHIDMI HacÃ¨ne A526268§§SCR actuel (€)§</v>
          </cell>
        </row>
        <row r="3113">
          <cell r="B3113" t="str">
            <v>§AvantClotureSept§YF.POTPSY.I01.30§CHIDMI HacÃ¨ne A526268§§% Affect. projet (défaut)§</v>
          </cell>
          <cell r="C3113">
            <v>1</v>
          </cell>
        </row>
        <row r="3114">
          <cell r="B3114" t="str">
            <v>§AvantClotureSept§YF.POTPSY.I01.30§COSSON Remi A147252§= 2013/09§Ajustement avenants (h*j)§</v>
          </cell>
          <cell r="C3114">
            <v>265.4975</v>
          </cell>
        </row>
        <row r="3115">
          <cell r="B3115" t="str">
            <v>§AvantClotureSept§YF.POTPSY.I01.30§COSSON Remi A147252§§SCR actuel (€)§</v>
          </cell>
          <cell r="C3115">
            <v>530</v>
          </cell>
        </row>
        <row r="3116">
          <cell r="B3116" t="str">
            <v>§AvantClotureSept§YF.POTPSY.I01.30§CRAMPON Adrien A177793§= 2013/09§Ajustement avenants (h*j)§</v>
          </cell>
          <cell r="C3116">
            <v>-213.0975</v>
          </cell>
        </row>
        <row r="3117">
          <cell r="B3117" t="str">
            <v>§AvantClotureSept§YF.POTPSY.I01.30§CRAMPON Adrien A177793§§% Affect. projet (défaut)§</v>
          </cell>
          <cell r="C3117">
            <v>0</v>
          </cell>
        </row>
        <row r="3118">
          <cell r="B3118" t="str">
            <v>§AvantClotureSept§YF.POTPSY.I01.30§DARDAUD Alexandre A128252§= 2013/09§Ajustement avenants (h*j)§</v>
          </cell>
          <cell r="C3118">
            <v>-638.49874999999997</v>
          </cell>
        </row>
        <row r="3119">
          <cell r="B3119" t="str">
            <v>§AvantClotureSept§YF.POTPSY.I01.30§DARDAUD Alexandre A128252§§% Affect. projet (défaut)§</v>
          </cell>
          <cell r="C3119">
            <v>0</v>
          </cell>
        </row>
        <row r="3120">
          <cell r="B3120" t="str">
            <v>§AvantClotureSept§YF.POTPSY.I01.30§DELAHOUSSE Xavier A135505§= 2013/09§Ajustement avenants (h*j)§</v>
          </cell>
          <cell r="C3120">
            <v>-31.496250000000032</v>
          </cell>
        </row>
        <row r="3121">
          <cell r="B3121" t="str">
            <v>§AvantClotureSept§YF.POTPSY.I01.30§DELAHOUSSE Xavier A135505§§% Affect. projet (défaut)§</v>
          </cell>
          <cell r="C3121">
            <v>0</v>
          </cell>
        </row>
        <row r="3122">
          <cell r="B3122" t="str">
            <v>§AvantClotureSept§YF.POTPSY.I01.30§DENYSIAK Christophe A167776§= 2013/09§Ajustement avenants (h*j)§</v>
          </cell>
          <cell r="C3122">
            <v>-260.00125000000003</v>
          </cell>
        </row>
        <row r="3123">
          <cell r="B3123" t="str">
            <v>§AvantClotureSept§YF.POTPSY.I01.30§DENYSIAK Christophe A167776§§% Affect. projet (défaut)§</v>
          </cell>
          <cell r="C3123">
            <v>0</v>
          </cell>
        </row>
        <row r="3124">
          <cell r="B3124" t="str">
            <v>§AvantClotureSept§YF.POTPSY.I01.30§DUBOIS Sebastien A129460§= 2013/09§Ajustement avenants (h*j)§</v>
          </cell>
          <cell r="C3124">
            <v>-257.00249999999994</v>
          </cell>
        </row>
        <row r="3125">
          <cell r="B3125" t="str">
            <v>§AvantClotureSept§YF.POTPSY.I01.30§DUBOIS Sebastien A129460§§% Affect. projet (défaut)§</v>
          </cell>
          <cell r="C3125">
            <v>0</v>
          </cell>
        </row>
        <row r="3126">
          <cell r="B3126" t="str">
            <v>§AvantClotureSept§YF.POTPSY.I01.30§ELBAZ David FR10734§= 2013/09§Ajustement avenants (h*j)§</v>
          </cell>
          <cell r="C3126">
            <v>-507.49749999999995</v>
          </cell>
        </row>
        <row r="3127">
          <cell r="B3127" t="str">
            <v>§AvantClotureSept§YF.POTPSY.I01.30§ELBAZ David FR10734§§% Affect. projet (défaut)§</v>
          </cell>
          <cell r="C3127">
            <v>0</v>
          </cell>
        </row>
        <row r="3128">
          <cell r="B3128" t="str">
            <v>§AvantClotureSept§YF.POTPSY.I01.30§FRANSE Harold FR25934§= 2013/09§Ajustement avenants (h*j)§</v>
          </cell>
          <cell r="C3128">
            <v>254.9975</v>
          </cell>
        </row>
        <row r="3129">
          <cell r="B3129" t="str">
            <v>§AvantClotureSept§YF.POTPSY.I01.30§GONZALEZ Bruno S228413§= 2013/09§Ajustement avenants (h*j)§</v>
          </cell>
          <cell r="C3129">
            <v>8.2500000000001137</v>
          </cell>
        </row>
        <row r="3130">
          <cell r="B3130" t="str">
            <v>§AvantClotureSept§YF.POTPSY.I01.30§GONZALEZ Bruno S228413§§% Affect. projet (défaut)§</v>
          </cell>
          <cell r="C3130">
            <v>0.8</v>
          </cell>
        </row>
        <row r="3131">
          <cell r="B3131" t="str">
            <v>§AvantClotureSept§YF.POTPSY.I01.30§GRIGNON Isabelle A118469§= 2013/09§Ajustement avenants (h*j)§</v>
          </cell>
          <cell r="C3131">
            <v>263.7475</v>
          </cell>
        </row>
        <row r="3132">
          <cell r="B3132" t="str">
            <v>§AvantClotureSept§YF.POTPSY.I01.30§GUENA Pierre emmanuel A166480§= 2013/09§Ajustement avenants (h*j)§</v>
          </cell>
          <cell r="C3132">
            <v>-653</v>
          </cell>
        </row>
        <row r="3133">
          <cell r="B3133" t="str">
            <v>§AvantClotureSept§YF.POTPSY.I01.30§GUERIN Sebastien A516263§= 2013/09§Ajustement avenants (h*j)§</v>
          </cell>
          <cell r="C3133">
            <v>-469.5</v>
          </cell>
        </row>
        <row r="3134">
          <cell r="B3134" t="str">
            <v>§AvantClotureSept§YF.POTPSY.I01.30§GUERIN Sebastien A516263§§% Affect. projet (défaut)§</v>
          </cell>
          <cell r="C3134">
            <v>0</v>
          </cell>
        </row>
        <row r="3135">
          <cell r="B3135" t="str">
            <v>§AvantClotureSept§YF.POTPSY.I01.30§HAMON Brieux FR23252§= 2013/09§Ajustement avenants (h*j)§</v>
          </cell>
          <cell r="C3135">
            <v>-108</v>
          </cell>
        </row>
        <row r="3136">
          <cell r="B3136" t="str">
            <v>§AvantClotureSept§YF.POTPSY.I01.30§HAMON Brieux FR23252§§% Affect. projet (défaut)§</v>
          </cell>
          <cell r="C3136">
            <v>0</v>
          </cell>
        </row>
        <row r="3137">
          <cell r="B3137" t="str">
            <v>§AvantClotureSept§YF.POTPSY.I01.30§HODIN Alan A149920§= 2013/09§Ajustement avenants (h*j)§</v>
          </cell>
          <cell r="C3137">
            <v>-42.011249999999961</v>
          </cell>
        </row>
        <row r="3138">
          <cell r="B3138" t="str">
            <v>§AvantClotureSept§YF.POTPSY.I01.30§HODIN Alan A149920§§% Affect. projet (défaut)§</v>
          </cell>
          <cell r="C3138">
            <v>0</v>
          </cell>
        </row>
        <row r="3139">
          <cell r="B3139" t="str">
            <v>§AvantClotureSept§YF.POTPSY.I01.30§JOLIVET Mickael A524505§= 2013/09§Ajustement avenants (h*j)§</v>
          </cell>
          <cell r="C3139">
            <v>-257.00124999999997</v>
          </cell>
        </row>
        <row r="3140">
          <cell r="B3140" t="str">
            <v>§AvantClotureSept§YF.POTPSY.I01.30§JOLIVET Mickael A524505§§% Affect. projet (défaut)§</v>
          </cell>
          <cell r="C3140">
            <v>0</v>
          </cell>
        </row>
        <row r="3141">
          <cell r="B3141" t="str">
            <v>§AvantClotureSept§YF.POTPSY.I01.30§KHABER Reda FR21950§= 2013/09§Ajustement avenants (h*j)§</v>
          </cell>
          <cell r="C3141">
            <v>267.4975</v>
          </cell>
        </row>
        <row r="3142">
          <cell r="B3142" t="str">
            <v>§AvantClotureSept§YF.POTPSY.I01.30§LALUE Jerome FR25974§= 2013/09§Ajustement avenants (h*j)§</v>
          </cell>
          <cell r="C3142">
            <v>75.507499999999936</v>
          </cell>
        </row>
        <row r="3143">
          <cell r="B3143" t="str">
            <v>§AvantClotureSept§YF.POTPSY.I01.30§LAMTOUNI Oussama A526474§§GCM§</v>
          </cell>
          <cell r="C3143" t="str">
            <v>EC02</v>
          </cell>
        </row>
        <row r="3144">
          <cell r="B3144" t="str">
            <v>§AvantClotureSept§YF.POTPSY.I01.30§LAMTOUNI Oussama A526474§= 2013/09§Ajustement avenants (h*j)§</v>
          </cell>
          <cell r="C3144">
            <v>5.5012499999999989</v>
          </cell>
        </row>
        <row r="3145">
          <cell r="B3145" t="str">
            <v>§AvantClotureSept§YF.POTPSY.I01.30§LAMTOUNI Oussama A526474§§% Affect. projet (défaut)§</v>
          </cell>
          <cell r="C3145">
            <v>0</v>
          </cell>
        </row>
        <row r="3146">
          <cell r="B3146" t="str">
            <v>§AvantClotureSept§YF.POTPSY.I01.30§LE NAOUR Herve A118675§= 2013/09§Ajustement avenants (h*j)§</v>
          </cell>
          <cell r="C3146">
            <v>-249.9975</v>
          </cell>
        </row>
        <row r="3147">
          <cell r="B3147" t="str">
            <v>§AvantClotureSept§YF.POTPSY.I01.30§LE NAOUR Herve A118675§§% Affect. projet (défaut)§</v>
          </cell>
          <cell r="C3147">
            <v>0</v>
          </cell>
        </row>
        <row r="3148">
          <cell r="B3148" t="str">
            <v>§AvantClotureSept§YF.POTPSY.I01.30§LEBIED Taoufik A526286§= 2013/09§Ajustement avenants (h*j)§</v>
          </cell>
          <cell r="C3148">
            <v>-371.00125000000014</v>
          </cell>
        </row>
        <row r="3149">
          <cell r="B3149" t="str">
            <v>§AvantClotureSept§YF.POTPSY.I01.30§LEBIED Taoufik A526286§§% Affect. projet (défaut)§</v>
          </cell>
          <cell r="C3149">
            <v>0</v>
          </cell>
        </row>
        <row r="3150">
          <cell r="B3150" t="str">
            <v>§AvantClotureSept§YF.POTPSY.I01.30§MABVOURI David A565121§= 2013/09§Ajustement avenants (h*j)§</v>
          </cell>
          <cell r="C3150">
            <v>-612.5</v>
          </cell>
        </row>
        <row r="3151">
          <cell r="B3151" t="str">
            <v>§AvantClotureSept§YF.POTPSY.I01.30§MABVOURI David A565121§§SCR actuel (€)§</v>
          </cell>
        </row>
        <row r="3152">
          <cell r="B3152" t="str">
            <v>§AvantClotureSept§YF.POTPSY.I01.30§MABVOURI David A565121§§% Affect. projet (défaut)§</v>
          </cell>
          <cell r="C3152">
            <v>1</v>
          </cell>
        </row>
        <row r="3153">
          <cell r="B3153" t="str">
            <v>§AvantClotureSept§YF.POTPSY.I01.30§MATTHEY Lorena A129793§§GCM§</v>
          </cell>
          <cell r="C3153" t="str">
            <v>EC03</v>
          </cell>
        </row>
        <row r="3154">
          <cell r="B3154" t="str">
            <v>§AvantClotureSept§YF.POTPSY.I01.30§MATTHEY Lorena A129793§= 2013/09§Ajustement avenants (h*j)§</v>
          </cell>
          <cell r="C3154">
            <v>-588</v>
          </cell>
        </row>
        <row r="3155">
          <cell r="B3155" t="str">
            <v>§AvantClotureSept§YF.POTPSY.I01.30§MATTHEY Lorena A129793§§% Affect. projet (défaut)§</v>
          </cell>
          <cell r="C3155">
            <v>0.93</v>
          </cell>
        </row>
        <row r="3156">
          <cell r="B3156" t="str">
            <v>§AvantClotureSept§YF.POTPSY.I01.30§MIANET Christian A205123§= 2013/09§Ajustement avenants (h*j)§</v>
          </cell>
          <cell r="C3156">
            <v>-102</v>
          </cell>
        </row>
        <row r="3157">
          <cell r="B3157" t="str">
            <v>§AvantClotureSept§YF.POTPSY.I01.30§MIANET Christian A205123§§% Affect. projet (défaut)§</v>
          </cell>
          <cell r="C3157">
            <v>0</v>
          </cell>
        </row>
        <row r="3158">
          <cell r="B3158" t="str">
            <v>§AvantClotureSept§YF.POTPSY.I01.30§MOCELLIN Katia A109003§= 2013/09§Ajustement avenants (h*j)§</v>
          </cell>
          <cell r="C3158">
            <v>-322.00374999999985</v>
          </cell>
        </row>
        <row r="3159">
          <cell r="B3159" t="str">
            <v>§AvantClotureSept§YF.POTPSY.I01.30§MOCELLIN Katia A109003§§SCR actuel (€)§</v>
          </cell>
          <cell r="C3159">
            <v>311</v>
          </cell>
        </row>
        <row r="3160">
          <cell r="B3160" t="str">
            <v>§AvantClotureSept§YF.POTPSY.I01.30§NDJOMO KOUAMOU Jean-philippe A528528§= 2013/09§Ajustement avenants (h*j)§</v>
          </cell>
          <cell r="C3160">
            <v>-169.5</v>
          </cell>
        </row>
        <row r="3161">
          <cell r="B3161" t="str">
            <v>§AvantClotureSept§YF.POTPSY.I01.30§NDJOMO KOUAMOU Jean-philippe A528528§§% Affect. projet (défaut)§</v>
          </cell>
          <cell r="C3161">
            <v>0.5</v>
          </cell>
        </row>
        <row r="3162">
          <cell r="B3162" t="str">
            <v>§AvantClotureSept§YF.POTPSY.I01.30§PAUL Pascal A526270§= 2013/09§Ajustement avenants (h*j)§</v>
          </cell>
          <cell r="C3162">
            <v>60.999999999999943</v>
          </cell>
        </row>
        <row r="3163">
          <cell r="B3163" t="str">
            <v>§AvantClotureSept§YF.POTPSY.I01.30§PAUL Pascal A526270§§SCR actuel (€)§</v>
          </cell>
          <cell r="C3163">
            <v>0</v>
          </cell>
        </row>
        <row r="3164">
          <cell r="B3164" t="str">
            <v>§AvantClotureSept§YF.POTPSY.I01.30§PERE Alexandre A176226§= 2013/09§Ajustement avenants (h*j)§</v>
          </cell>
          <cell r="C3164">
            <v>-251.9975</v>
          </cell>
        </row>
        <row r="3165">
          <cell r="B3165" t="str">
            <v>§AvantClotureSept§YF.POTPSY.I01.30§PERE Alexandre A176226§§% Affect. projet (défaut)§</v>
          </cell>
          <cell r="C3165">
            <v>0</v>
          </cell>
        </row>
        <row r="3166">
          <cell r="B3166" t="str">
            <v>§AvantClotureSept§YF.POTPSY.I01.30§PETIOT Florent A139504§= 2013/09§Ajustement avenants (h*j)§</v>
          </cell>
          <cell r="C3166">
            <v>-255.49875000000003</v>
          </cell>
        </row>
        <row r="3167">
          <cell r="B3167" t="str">
            <v>§AvantClotureSept§YF.POTPSY.I01.30§PETIOT Florent A139504§§% Affect. projet (défaut)§</v>
          </cell>
          <cell r="C3167">
            <v>0</v>
          </cell>
        </row>
        <row r="3168">
          <cell r="B3168" t="str">
            <v>§AvantClotureSept§YF.POTPSY.I01.30§PEUCH Julien A187358§= 2013/09§Ajustement avenants (h*j)§</v>
          </cell>
          <cell r="C3168">
            <v>-87.00124999999997</v>
          </cell>
        </row>
        <row r="3169">
          <cell r="B3169" t="str">
            <v>§AvantClotureSept§YF.POTPSY.I01.30§PEUCH Julien A187358§§% Affect. projet (défaut)§</v>
          </cell>
          <cell r="C3169">
            <v>0.5</v>
          </cell>
        </row>
        <row r="3170">
          <cell r="B3170" t="str">
            <v>§AvantClotureSept§YF.POTPSY.I01.30§POK Vissakh A159306§= 2013/09§Ajustement avenants (h*j)§</v>
          </cell>
          <cell r="C3170">
            <v>-44.497500000000116</v>
          </cell>
        </row>
        <row r="3171">
          <cell r="B3171" t="str">
            <v>§AvantClotureSept§YF.POTPSY.I01.30§POK Vissakh A159306§§% Affect. projet (défaut)§</v>
          </cell>
          <cell r="C3171">
            <v>0.05</v>
          </cell>
        </row>
        <row r="3172">
          <cell r="B3172" t="str">
            <v>§AvantClotureSept§YF.POTPSY.I01.30§PUYOL Francois A156862§= 2013/09§Ajustement avenants (h*j)§</v>
          </cell>
          <cell r="C3172">
            <v>-251.25</v>
          </cell>
        </row>
        <row r="3173">
          <cell r="B3173" t="str">
            <v>§AvantClotureSept§YF.POTPSY.I01.30§PUYOL Francois A156862§§% Affect. projet (défaut)§</v>
          </cell>
          <cell r="C3173">
            <v>0</v>
          </cell>
        </row>
        <row r="3174">
          <cell r="B3174" t="str">
            <v>§AvantClotureSept§YF.POTPSY.I01.30§RAFFIN David A126760§= 2013/09§Ajustement avenants (h*j)§</v>
          </cell>
          <cell r="C3174">
            <v>3.2500000000000568</v>
          </cell>
        </row>
        <row r="3175">
          <cell r="B3175" t="str">
            <v>§AvantClotureSept§YF.POTPSY.I01.30§RAFFIN David A126760§§% Affect. projet (défaut)§</v>
          </cell>
          <cell r="C3175">
            <v>0.55000000000000004</v>
          </cell>
        </row>
        <row r="3176">
          <cell r="B3176" t="str">
            <v>§AvantClotureSept§YF.POTPSY.I01.30§RAKOTONIRAINY Ranto A504898§= 2013/09§Ajustement avenants (h*j)§</v>
          </cell>
          <cell r="C3176">
            <v>-223.00124999999997</v>
          </cell>
        </row>
        <row r="3177">
          <cell r="B3177" t="str">
            <v>§AvantClotureSept§YF.POTPSY.I01.30§RAKOTONIRAINY Ranto A504898§§% Affect. projet (défaut)§</v>
          </cell>
          <cell r="C3177">
            <v>0</v>
          </cell>
        </row>
        <row r="3178">
          <cell r="B3178" t="str">
            <v>§AvantClotureSept§YF.POTPSY.I01.30§RAYNARD Thomas A526263§= 2013/09§Ajustement avenants (h*j)§</v>
          </cell>
          <cell r="C3178">
            <v>139.49625000000003</v>
          </cell>
        </row>
        <row r="3179">
          <cell r="B3179" t="str">
            <v>§AvantClotureSept§YF.POTPSY.I01.30§RAYNARD Thomas A526263§§SCR actuel (€)§</v>
          </cell>
          <cell r="C3179">
            <v>0</v>
          </cell>
        </row>
        <row r="3180">
          <cell r="B3180" t="str">
            <v>§AvantClotureSept§YF.POTPSY.I01.30§RAYNARD Thomas A526263§§% Affect. projet (défaut)§</v>
          </cell>
          <cell r="C3180">
            <v>1</v>
          </cell>
        </row>
        <row r="3181">
          <cell r="B3181" t="str">
            <v>§AvantClotureSept§YF.POTPSY.I01.30§REMMIDE Philippe A158498§§% Affect. projet (défaut)§</v>
          </cell>
          <cell r="C3181">
            <v>0</v>
          </cell>
        </row>
        <row r="3182">
          <cell r="B3182" t="str">
            <v>§AvantClotureSept§YF.POTPSY.I01.30§RENARD Damien A526271§= 2013/09§Ajustement avenants (h*j)§</v>
          </cell>
          <cell r="C3182">
            <v>-170.5</v>
          </cell>
        </row>
        <row r="3183">
          <cell r="B3183" t="str">
            <v>§AvantClotureSept§YF.POTPSY.I01.30§ROCHER Cecile A144431§= 2013/09§Ajustement avenants (h*j)§</v>
          </cell>
          <cell r="C3183">
            <v>-255.00125000000003</v>
          </cell>
        </row>
        <row r="3184">
          <cell r="B3184" t="str">
            <v>§AvantClotureSept§YF.POTPSY.I01.30§ROCHER Cecile A144431§§% Affect. projet (défaut)§</v>
          </cell>
          <cell r="C3184">
            <v>0</v>
          </cell>
        </row>
        <row r="3185">
          <cell r="B3185" t="str">
            <v>§AvantClotureSept§YF.POTPSY.I01.30§TALLON Michel A135366§§GCM§</v>
          </cell>
          <cell r="C3185" t="str">
            <v>EC06</v>
          </cell>
        </row>
        <row r="3186">
          <cell r="B3186" t="str">
            <v>§AvantClotureSept§YF.POTPSY.I01.30§TALLON Michel A135366§= 2013/09§Ajustement avenants (h*j)§</v>
          </cell>
          <cell r="C3186">
            <v>-248.25</v>
          </cell>
        </row>
        <row r="3187">
          <cell r="B3187" t="str">
            <v>§AvantClotureSept§YF.POTPSY.I01.30§TALLON Michel A135366§§SCR actuel (€)§</v>
          </cell>
          <cell r="C3187">
            <v>450</v>
          </cell>
        </row>
        <row r="3188">
          <cell r="B3188" t="str">
            <v>§AvantClotureSept§YF.POTPSY.I01.30§TALLON Michel A135366§§% Affect. projet (défaut)§</v>
          </cell>
          <cell r="C3188">
            <v>0.1</v>
          </cell>
        </row>
        <row r="3189">
          <cell r="B3189" t="str">
            <v>§AvantClotureSept§YF.POTPSY.I01.30§THEPAULT Ingrid A177077§= 2013/09§Ajustement avenants (h*j)§</v>
          </cell>
          <cell r="C3189">
            <v>-252</v>
          </cell>
        </row>
        <row r="3190">
          <cell r="B3190" t="str">
            <v>§AvantClotureSept§YF.POTPSY.I01.30§THEPAULT Ingrid A177077§§% Affect. projet (défaut)§</v>
          </cell>
          <cell r="C3190">
            <v>0</v>
          </cell>
        </row>
        <row r="3191">
          <cell r="B3191" t="str">
            <v>§AvantClotureSept§YF.POTPSY.I01.30§THEPAULT Mikael A207232§= 2013/09§Ajustement avenants (h*j)§</v>
          </cell>
          <cell r="C3191">
            <v>-382.00124999999997</v>
          </cell>
        </row>
        <row r="3192">
          <cell r="B3192" t="str">
            <v>§AvantClotureSept§YF.POTPSY.I01.30§THEPAULT Mikael A207232§§% Affect. projet (défaut)§</v>
          </cell>
          <cell r="C3192">
            <v>0</v>
          </cell>
        </row>
        <row r="3193">
          <cell r="B3193" t="str">
            <v>§AvantClotureSept§YF.POTPSY.I01.30§THOMAS Nathalie A129680§§GCM§</v>
          </cell>
          <cell r="C3193" t="str">
            <v>EC06</v>
          </cell>
        </row>
        <row r="3194">
          <cell r="B3194" t="str">
            <v>§AvantClotureSept§YF.POTPSY.I01.30§THOMAS Nathalie A129680§= 2013/09§Ajustement avenants (h*j)§</v>
          </cell>
          <cell r="C3194">
            <v>-521.00625000000014</v>
          </cell>
        </row>
        <row r="3195">
          <cell r="B3195" t="str">
            <v>§AvantClotureSept§YF.POTPSY.I01.30§THOMAS Nathalie A129680§§SCR actuel (€)§</v>
          </cell>
          <cell r="C3195">
            <v>450</v>
          </cell>
        </row>
        <row r="3196">
          <cell r="B3196" t="str">
            <v>§AvantClotureSept§YF.POTPSY.I01.30§THOMAS Nathalie A129680§§% Affect. projet (défaut)§</v>
          </cell>
          <cell r="C3196">
            <v>0</v>
          </cell>
        </row>
        <row r="3197">
          <cell r="B3197" t="str">
            <v>§AvantClotureSept§YF.POTPSY.I01.30§TIBLE Stephane S227175§= 2013/09§Ajustement avenants (h*j)§</v>
          </cell>
          <cell r="C3197">
            <v>197.49374999999995</v>
          </cell>
        </row>
        <row r="3198">
          <cell r="B3198" t="str">
            <v>§AvantClotureSept§YF.POTPSY.I01.30§TOURRE Coralie A168646§§GCM§</v>
          </cell>
          <cell r="C3198" t="str">
            <v>EC03</v>
          </cell>
        </row>
        <row r="3199">
          <cell r="B3199" t="str">
            <v>§AvantClotureSept§YF.POTPSY.I01.30§TOURRE Coralie A168646§= 2013/09§Ajustement avenants (h*j)§</v>
          </cell>
          <cell r="C3199">
            <v>-10.502499999999998</v>
          </cell>
        </row>
        <row r="3200">
          <cell r="B3200" t="str">
            <v>§AvantClotureSept§YF.POTPSY.I01.30§TOURRE Coralie A168646§§% Affect. projet (défaut)§</v>
          </cell>
          <cell r="C3200">
            <v>0.68</v>
          </cell>
        </row>
        <row r="3201">
          <cell r="B3201" t="str">
            <v>§AvantClotureSept§YF.POTPSY.I01.30§VAN DER VOORT Sylvie FR02931§= 2013/09§Ajustement avenants (h*j)§</v>
          </cell>
          <cell r="C3201">
            <v>17.998749999999973</v>
          </cell>
        </row>
        <row r="3202">
          <cell r="B3202" t="str">
            <v>§AvantClotureSept§YF.POTPSY.I01.30§VANNAXAY Inthalang thao A124118§= 2013/09§Ajustement avenants (h*j)§</v>
          </cell>
          <cell r="C3202">
            <v>-24.003749999999997</v>
          </cell>
        </row>
        <row r="3203">
          <cell r="B3203" t="str">
            <v>§AvantClotureSept§YF.POTPSY.I01.30§VANNAXAY Inthalang thao A124118§§% Affect. projet (défaut)§</v>
          </cell>
          <cell r="C3203">
            <v>0</v>
          </cell>
        </row>
        <row r="3204">
          <cell r="B3204" t="str">
            <v>§AvantClotureSept§YF.POTPSY.I01.30§WAGUE Hadiya A512774§= 2013/09§Ajustement avenants (h*j)§</v>
          </cell>
          <cell r="C3204">
            <v>-548</v>
          </cell>
        </row>
        <row r="3205">
          <cell r="B3205" t="str">
            <v>§AvantClotureSept§YF.POTPSY.I01.31§AVIGNON Gilles A109980§= 2013/09§Ajustement avenants (h*j)§</v>
          </cell>
          <cell r="C3205">
            <v>-385.00250000000017</v>
          </cell>
        </row>
        <row r="3206">
          <cell r="B3206" t="str">
            <v>§AvantClotureSept§YF.POTPSY.I01.31§AVIGNON Gilles A109980§§% Affect. projet (défaut)§</v>
          </cell>
          <cell r="C3206">
            <v>0</v>
          </cell>
        </row>
        <row r="3207">
          <cell r="B3207" t="str">
            <v>§AvantClotureSept§YF.POTPSY.I01.31§BECQUART Gregory A180442§= 2013/09§Ajustement avenants (h*j)§</v>
          </cell>
          <cell r="C3207">
            <v>-211.75250000000005</v>
          </cell>
        </row>
        <row r="3208">
          <cell r="B3208" t="str">
            <v>§AvantClotureSept§YF.POTPSY.I01.31§BENANI Soleiman A182161§= 2013/09§Ajustement avenants (h*j)§</v>
          </cell>
          <cell r="C3208">
            <v>-49</v>
          </cell>
        </row>
        <row r="3209">
          <cell r="B3209" t="str">
            <v>§AvantClotureSept§YF.POTPSY.I01.31§BENANI Soleiman A182161§§% Affect. projet (défaut)§</v>
          </cell>
          <cell r="C3209">
            <v>0</v>
          </cell>
        </row>
        <row r="3210">
          <cell r="B3210" t="str">
            <v>§AvantClotureSept§YF.POTPSY.I01.31§BERNOS Laurent A159160§= 2013/09§Ajustement avenants (h*j)§</v>
          </cell>
          <cell r="C3210">
            <v>-320.5</v>
          </cell>
        </row>
        <row r="3211">
          <cell r="B3211" t="str">
            <v>§AvantClotureSept§YF.POTPSY.I01.31§BERNOS Laurent A159160§§% Affect. projet (défaut)§</v>
          </cell>
          <cell r="C3211">
            <v>0</v>
          </cell>
        </row>
        <row r="3212">
          <cell r="B3212" t="str">
            <v>§AvantClotureSept§YF.POTPSY.I01.31§CABROL Ghislain A167946§§GCM§</v>
          </cell>
          <cell r="C3212" t="str">
            <v>PM05</v>
          </cell>
        </row>
        <row r="3213">
          <cell r="B3213" t="str">
            <v>§AvantClotureSept§YF.POTPSY.I01.31§CABROL Ghislain A167946§= 2013/09§Ajustement avenants (h*j)§</v>
          </cell>
          <cell r="C3213">
            <v>-244.2</v>
          </cell>
        </row>
        <row r="3214">
          <cell r="B3214" t="str">
            <v>§AvantClotureSept§YF.POTPSY.I01.31§CABROL Ghislain A167946§§SCR actuel (€)§</v>
          </cell>
          <cell r="C3214">
            <v>353</v>
          </cell>
        </row>
        <row r="3215">
          <cell r="B3215" t="str">
            <v>§AvantClotureSept§YF.POTPSY.I01.31§CABROL Ghislain A167946§§% Affect. projet (défaut)§</v>
          </cell>
          <cell r="C3215">
            <v>0.1</v>
          </cell>
        </row>
        <row r="3216">
          <cell r="B3216" t="str">
            <v>§AvantClotureSept§YF.POTPSY.I01.31§CAIZERGUES Jerome A510561§= 2013/09§Ajustement avenants (h*j)§</v>
          </cell>
          <cell r="C3216">
            <v>-52</v>
          </cell>
        </row>
        <row r="3217">
          <cell r="B3217" t="str">
            <v>§AvantClotureSept§YF.POTPSY.I01.31§CAIZERGUES Jerome A510561§§% Affect. projet (défaut)§</v>
          </cell>
          <cell r="C3217">
            <v>0</v>
          </cell>
        </row>
        <row r="3218">
          <cell r="B3218" t="str">
            <v>§AvantClotureSept§YF.POTPSY.I01.31§CHASSARY Clement A212588§= 2013/09§Ajustement avenants (h*j)§</v>
          </cell>
          <cell r="C3218">
            <v>-339.5</v>
          </cell>
        </row>
        <row r="3219">
          <cell r="B3219" t="str">
            <v>§AvantClotureSept§YF.POTPSY.I01.31§CHASSARY Clement A212588§§% Affect. projet (défaut)§</v>
          </cell>
          <cell r="C3219">
            <v>0</v>
          </cell>
        </row>
        <row r="3220">
          <cell r="B3220" t="str">
            <v>§AvantClotureSept§YF.POTPSY.I01.31§CHIHAIB Souhail A171841§= 2013/09§Ajustement avenants (h*j)§</v>
          </cell>
          <cell r="C3220">
            <v>-307.49999999999989</v>
          </cell>
        </row>
        <row r="3221">
          <cell r="B3221" t="str">
            <v>§AvantClotureSept§YF.POTPSY.I01.31§GONZALEZ Bruno S228413§= 2013/09§Ajustement avenants (h*j)§</v>
          </cell>
          <cell r="C3221">
            <v>-229.7525</v>
          </cell>
        </row>
        <row r="3222">
          <cell r="B3222" t="str">
            <v>§AvantClotureSept§YF.POTPSY.I01.31§GONZALEZ Bruno S228413§§% Affect. projet (défaut)§</v>
          </cell>
          <cell r="C3222">
            <v>0</v>
          </cell>
        </row>
        <row r="3223">
          <cell r="B3223" t="str">
            <v>§AvantClotureSept§YF.POTPSY.I01.31§HAMON Brieux FR23252§= 2013/09§Ajustement avenants (h*j)§</v>
          </cell>
          <cell r="C3223">
            <v>-151.9975</v>
          </cell>
        </row>
        <row r="3224">
          <cell r="B3224" t="str">
            <v>§AvantClotureSept§YF.POTPSY.I01.31§HAMON Brieux FR23252§§% Affect. projet (défaut)§</v>
          </cell>
          <cell r="C3224">
            <v>0</v>
          </cell>
        </row>
        <row r="3225">
          <cell r="B3225" t="str">
            <v>§AvantClotureSept§YF.POTPSY.I01.31§HOSPITAL Philippe S243295§= 2013/09§Ajustement avenants (h*j)§</v>
          </cell>
          <cell r="C3225">
            <v>-60</v>
          </cell>
        </row>
        <row r="3226">
          <cell r="B3226" t="str">
            <v>§AvantClotureSept§YF.POTPSY.I01.31§HOSPITAL Philippe S243295§§% Affect. projet (défaut)§</v>
          </cell>
          <cell r="C3226">
            <v>0</v>
          </cell>
        </row>
        <row r="3227">
          <cell r="B3227" t="str">
            <v>§AvantClotureSept§YF.POTPSY.I01.31§INGLEBERT Donald A507721§= 2013/09§Ajustement avenants (h*j)§</v>
          </cell>
          <cell r="C3227">
            <v>-354.99874999999997</v>
          </cell>
        </row>
        <row r="3228">
          <cell r="B3228" t="str">
            <v>§AvantClotureSept§YF.POTPSY.I01.31§INGLEBERT Donald A507721§§% Affect. projet (défaut)§</v>
          </cell>
          <cell r="C3228">
            <v>0</v>
          </cell>
        </row>
        <row r="3229">
          <cell r="B3229" t="str">
            <v>§AvantClotureSept§YF.POTPSY.I01.31§LY Chamroeun FR21016§= 2013/09§Ajustement avenants (h*j)§</v>
          </cell>
          <cell r="C3229">
            <v>-273.0025</v>
          </cell>
        </row>
        <row r="3230">
          <cell r="B3230" t="str">
            <v>§AvantClotureSept§YF.POTPSY.I01.31§LY Chamroeun FR21016§§% Affect. projet (défaut)§</v>
          </cell>
          <cell r="C3230">
            <v>0</v>
          </cell>
        </row>
        <row r="3231">
          <cell r="B3231" t="str">
            <v>§AvantClotureSept§YF.POTPSY.I01.31§MATTHEY Lorena A129793§= 2013/09§Ajustement avenants (h*j)§</v>
          </cell>
          <cell r="C3231">
            <v>13.747499999999999</v>
          </cell>
        </row>
        <row r="3232">
          <cell r="B3232" t="str">
            <v>§AvantClotureSept§YF.POTPSY.I01.31§MATTHEY Lorena A129793§§% Affect. projet (défaut)§</v>
          </cell>
          <cell r="C3232">
            <v>0.05</v>
          </cell>
        </row>
        <row r="3233">
          <cell r="B3233" t="str">
            <v>§AvantClotureSept§YF.POTPSY.I01.31§MIANET Christian A205123§§GCM§</v>
          </cell>
          <cell r="C3233" t="str">
            <v>EC07</v>
          </cell>
        </row>
        <row r="3234">
          <cell r="B3234" t="str">
            <v>§AvantClotureSept§YF.POTPSY.I01.31§MIANET Christian A205123§= 2013/09§Ajustement avenants (h*j)§</v>
          </cell>
          <cell r="C3234">
            <v>-69</v>
          </cell>
        </row>
        <row r="3235">
          <cell r="B3235" t="str">
            <v>§AvantClotureSept§YF.POTPSY.I01.31§MIANET Christian A205123§§% Affect. projet (défaut)§</v>
          </cell>
          <cell r="C3235">
            <v>0.1</v>
          </cell>
        </row>
        <row r="3236">
          <cell r="B3236" t="str">
            <v>§AvantClotureSept§YF.POTPSY.I01.31§NDJOMO KOUAMOU Jean-philippe A528528§= 2013/09§Ajustement avenants (h*j)§</v>
          </cell>
          <cell r="C3236">
            <v>-236.99874999999997</v>
          </cell>
        </row>
        <row r="3237">
          <cell r="B3237" t="str">
            <v>§AvantClotureSept§YF.POTPSY.I01.31§NDJOMO KOUAMOU Jean-philippe A528528§§% Affect. projet (défaut)§</v>
          </cell>
          <cell r="C3237">
            <v>0.08</v>
          </cell>
        </row>
        <row r="3238">
          <cell r="B3238" t="str">
            <v>§AvantClotureSept§YF.POTPSY.I01.31§PAPIN Jeremy A129681§= 2013/09§Ajustement avenants (h*j)§</v>
          </cell>
          <cell r="C3238">
            <v>-2.2512499999999989</v>
          </cell>
        </row>
        <row r="3239">
          <cell r="B3239" t="str">
            <v>§AvantClotureSept§YF.POTPSY.I01.31§PEUCH Julien A187358§= 2013/09§Ajustement avenants (h*j)§</v>
          </cell>
          <cell r="C3239">
            <v>-55.001249999999914</v>
          </cell>
        </row>
        <row r="3240">
          <cell r="B3240" t="str">
            <v>§AvantClotureSept§YF.POTPSY.I01.31§PEUCH Julien A187358§§% Affect. projet (défaut)§</v>
          </cell>
          <cell r="C3240">
            <v>0.5</v>
          </cell>
        </row>
        <row r="3241">
          <cell r="B3241" t="str">
            <v>§AvantClotureSept§YF.POTPSY.I01.31§POK Vissakh A159306§§GCM§</v>
          </cell>
          <cell r="C3241" t="str">
            <v>EC05</v>
          </cell>
        </row>
        <row r="3242">
          <cell r="B3242" t="str">
            <v>§AvantClotureSept§YF.POTPSY.I01.31§POK Vissakh A159306§= 2013/09§Ajustement avenants (h*j)§</v>
          </cell>
          <cell r="C3242">
            <v>26</v>
          </cell>
        </row>
        <row r="3243">
          <cell r="B3243" t="str">
            <v>§AvantClotureSept§YF.POTPSY.I01.31§POK Vissakh A159306§§% Affect. projet (défaut)§</v>
          </cell>
          <cell r="C3243">
            <v>0.95</v>
          </cell>
        </row>
        <row r="3244">
          <cell r="B3244" t="str">
            <v>§AvantClotureSept§YF.POTPSY.I01.31§RAFFIN David A126760§= 2013/09§Ajustement avenants (h*j)§</v>
          </cell>
          <cell r="C3244">
            <v>-302.5</v>
          </cell>
        </row>
        <row r="3245">
          <cell r="B3245" t="str">
            <v>§AvantClotureSept§YF.POTPSY.I01.31§RAFFIN David A126760§§% Affect. projet (défaut)§</v>
          </cell>
          <cell r="C3245">
            <v>0.15</v>
          </cell>
        </row>
        <row r="3246">
          <cell r="B3246" t="str">
            <v>§AvantClotureSept§YF.POTPSY.I01.31§SAQUIA LEKBIRA Nissrine A180449§= 2013/09§Ajustement avenants (h*j)§</v>
          </cell>
          <cell r="C3246">
            <v>-138.00374999999997</v>
          </cell>
        </row>
        <row r="3247">
          <cell r="B3247" t="str">
            <v>§AvantClotureSept§YF.POTPSY.I01.31§SAQUIA LEKBIRA Nissrine A180449§§% Affect. projet (défaut)§</v>
          </cell>
          <cell r="C3247">
            <v>0</v>
          </cell>
        </row>
        <row r="3248">
          <cell r="B3248" t="str">
            <v>§AvantClotureSept§YF.POTPSY.I01.31§SST-DamienRenard§= 2013/09§Ajustement avenants (h*j)§</v>
          </cell>
          <cell r="C3248">
            <v>-8.25</v>
          </cell>
        </row>
        <row r="3249">
          <cell r="B3249" t="str">
            <v>§AvantClotureSept§YF.POTPSY.I01.31§SST-EXPERTTDMS§= 2013/09§Ajustement avenants (h*j)§</v>
          </cell>
          <cell r="C3249">
            <v>-52</v>
          </cell>
        </row>
        <row r="3250">
          <cell r="B3250" t="str">
            <v>§AvantClotureSept§YF.POTPSY.I01.31§TAHTAH Zeina A141827§= 2013/09§Ajustement avenants (h*j)§</v>
          </cell>
          <cell r="C3250">
            <v>-233.99874999999997</v>
          </cell>
        </row>
        <row r="3251">
          <cell r="B3251" t="str">
            <v>§AvantClotureSept§YF.POTPSY.I01.31§TAHTAH Zeina A141827§§% Affect. projet (défaut)§</v>
          </cell>
          <cell r="C3251">
            <v>0</v>
          </cell>
        </row>
        <row r="3252">
          <cell r="B3252" t="str">
            <v>§AvantClotureSept§YF.POTPSY.I01.31§THOMAS Nathalie A129680§§GCM§</v>
          </cell>
          <cell r="C3252" t="str">
            <v>EC06</v>
          </cell>
        </row>
        <row r="3253">
          <cell r="B3253" t="str">
            <v>§AvantClotureSept§YF.POTPSY.I01.31§THOMAS Nathalie A129680§= 2013/09§Ajustement avenants (h*j)§</v>
          </cell>
          <cell r="C3253">
            <v>-481.99875000000003</v>
          </cell>
        </row>
        <row r="3254">
          <cell r="B3254" t="str">
            <v>§AvantClotureSept§YF.POTPSY.I01.31§THOMAS Nathalie A129680§§% Affect. projet (défaut)§</v>
          </cell>
          <cell r="C3254">
            <v>0.4</v>
          </cell>
        </row>
        <row r="3255">
          <cell r="B3255" t="str">
            <v>§AvantClotureSept§YF.POTPSY.I01.31§TOURRE Coralie A168646§§GCM§</v>
          </cell>
          <cell r="C3255" t="str">
            <v>EC03</v>
          </cell>
        </row>
        <row r="3256">
          <cell r="B3256" t="str">
            <v>§AvantClotureSept§YF.POTPSY.I01.31§TOURRE Coralie A168646§= 2013/09§Ajustement avenants (h*j)§</v>
          </cell>
          <cell r="C3256">
            <v>-579.00124999999991</v>
          </cell>
        </row>
        <row r="3257">
          <cell r="B3257" t="str">
            <v>§AvantClotureSept§YF.POTPSY.I01.31§TOURRE Coralie A168646§§% Affect. projet (défaut)§</v>
          </cell>
          <cell r="C3257">
            <v>0.1</v>
          </cell>
        </row>
        <row r="3258">
          <cell r="B3258" t="str">
            <v>§AvantClotureSept§YF.POTPSY.I01.40§CABROL Ghislain A167946§§GCM§</v>
          </cell>
          <cell r="C3258" t="str">
            <v>PM05</v>
          </cell>
        </row>
        <row r="3259">
          <cell r="B3259" t="str">
            <v>§AvantClotureSept§YF.POTPSY.I01.40§CABROL Ghislain A167946§= 2013/09§Ajustement avenants (h*j)§</v>
          </cell>
          <cell r="C3259">
            <v>-240.60000000000011</v>
          </cell>
        </row>
        <row r="3260">
          <cell r="B3260" t="str">
            <v>§AvantClotureSept§YF.POTPSY.I01.40§CABROL Ghislain A167946§§SCR actuel (€)§</v>
          </cell>
          <cell r="C3260">
            <v>353</v>
          </cell>
        </row>
        <row r="3261">
          <cell r="B3261" t="str">
            <v>§AvantClotureSept§YF.POTPSY.I01.40§CABROL Ghislain A167946§§% Affect. projet (défaut)§</v>
          </cell>
          <cell r="C3261">
            <v>0.1</v>
          </cell>
        </row>
        <row r="3262">
          <cell r="B3262" t="str">
            <v>§AvantClotureSept§YF.POTPSY.I01.40§CHEN Jun A175345§§GCM§</v>
          </cell>
          <cell r="C3262" t="str">
            <v>EC04</v>
          </cell>
        </row>
        <row r="3263">
          <cell r="B3263" t="str">
            <v>§AvantClotureSept§YF.POTPSY.I01.40§CHEN Jun A175345§= 2013/09§Ajustement avenants (h*j)§</v>
          </cell>
          <cell r="C3263">
            <v>-125.00500000000005</v>
          </cell>
        </row>
        <row r="3264">
          <cell r="B3264" t="str">
            <v>§AvantClotureSept§YF.POTPSY.I01.40§CHEN Jun A175345§§% Affect. projet (défaut)§</v>
          </cell>
          <cell r="C3264">
            <v>0.5</v>
          </cell>
        </row>
        <row r="3265">
          <cell r="B3265" t="str">
            <v>§AvantClotureSept§YF.POTPSY.I01.40§CRAMPON Adrien A177793§= 2013/09§Ajustement avenants (h*j)§</v>
          </cell>
          <cell r="C3265">
            <v>-256.40000000000003</v>
          </cell>
        </row>
        <row r="3266">
          <cell r="B3266" t="str">
            <v>§AvantClotureSept§YF.POTPSY.I01.40§CRAMPON Adrien A177793§§% Affect. projet (défaut)§</v>
          </cell>
          <cell r="C3266">
            <v>0</v>
          </cell>
        </row>
        <row r="3267">
          <cell r="B3267" t="str">
            <v>§AvantClotureSept§YF.POTPSY.I01.40§EMONIDE Alex FR10735§= 2013/09§Ajustement avenants (h*j)§</v>
          </cell>
          <cell r="C3267">
            <v>-486.99749999999983</v>
          </cell>
        </row>
        <row r="3268">
          <cell r="B3268" t="str">
            <v>§AvantClotureSept§YF.POTPSY.I01.40§EMONIDE Alex FR10735§§% Affect. projet (défaut)§</v>
          </cell>
          <cell r="C3268">
            <v>0</v>
          </cell>
        </row>
        <row r="3269">
          <cell r="B3269" t="str">
            <v>§AvantClotureSept§YF.POTPSY.I01.40§GONZALEZ Bruno S228413§= 2013/09§Ajustement avenants (h*j)§</v>
          </cell>
          <cell r="C3269">
            <v>-208.75375000000003</v>
          </cell>
        </row>
        <row r="3270">
          <cell r="B3270" t="str">
            <v>§AvantClotureSept§YF.POTPSY.I01.40§GONZALEZ Bruno S228413§§% Affect. projet (défaut)§</v>
          </cell>
          <cell r="C3270">
            <v>0.2</v>
          </cell>
        </row>
        <row r="3271">
          <cell r="B3271" t="str">
            <v>§AvantClotureSept§YF.POTPSY.I01.40§GRIGNON Isabelle A118469§= 2013/09§Ajustement avenants (h*j)§</v>
          </cell>
          <cell r="C3271">
            <v>-260.9975</v>
          </cell>
        </row>
        <row r="3272">
          <cell r="B3272" t="str">
            <v>§AvantClotureSept§YF.POTPSY.I01.40§GRIGNON Isabelle A118469§§% Affect. projet (défaut)§</v>
          </cell>
          <cell r="C3272">
            <v>0</v>
          </cell>
        </row>
        <row r="3273">
          <cell r="B3273" t="str">
            <v>§AvantClotureSept§YF.POTPSY.I01.40§MATTHEY Lorena A129793§§GCM§</v>
          </cell>
          <cell r="C3273" t="str">
            <v>EC03</v>
          </cell>
        </row>
        <row r="3274">
          <cell r="B3274" t="str">
            <v>§AvantClotureSept§YF.POTPSY.I01.40§MATTHEY Lorena A129793§= 2013/09§Ajustement avenants (h*j)§</v>
          </cell>
          <cell r="C3274">
            <v>8</v>
          </cell>
        </row>
        <row r="3275">
          <cell r="B3275" t="str">
            <v>§AvantClotureSept§YF.POTPSY.I01.40§MATTHEY Lorena A129793§§SCR actuel (€)§</v>
          </cell>
          <cell r="C3275">
            <v>301</v>
          </cell>
        </row>
        <row r="3276">
          <cell r="B3276" t="str">
            <v>§AvantClotureSept§YF.POTPSY.I01.40§MATTHEY Lorena A129793§§% Affect. projet (défaut)§</v>
          </cell>
          <cell r="C3276">
            <v>0.02</v>
          </cell>
        </row>
        <row r="3277">
          <cell r="B3277" t="str">
            <v>§AvantClotureSept§YF.POTPSY.I01.40§NDJOMO KOUAMOU Jean-philippe A528528§§GCM§</v>
          </cell>
          <cell r="C3277" t="str">
            <v>EC02</v>
          </cell>
        </row>
        <row r="3278">
          <cell r="B3278" t="str">
            <v>§AvantClotureSept§YF.POTPSY.I01.40§NDJOMO KOUAMOU Jean-philippe A528528§= 2013/09§Ajustement avenants (h*j)§</v>
          </cell>
          <cell r="C3278">
            <v>9</v>
          </cell>
        </row>
        <row r="3279">
          <cell r="B3279" t="str">
            <v>§AvantClotureSept§YF.POTPSY.I01.40§NDJOMO KOUAMOU Jean-philippe A528528§§SCR actuel (€)§</v>
          </cell>
          <cell r="C3279">
            <v>266</v>
          </cell>
        </row>
        <row r="3280">
          <cell r="B3280" t="str">
            <v>§AvantClotureSept§YF.POTPSY.I01.40§NDJOMO KOUAMOU Jean-philippe A528528§§% Affect. projet (défaut)§</v>
          </cell>
          <cell r="C3280">
            <v>0.02</v>
          </cell>
        </row>
        <row r="3281">
          <cell r="B3281" t="str">
            <v>§AvantClotureSept§YF.POTPSY.I01.40§TOURRE Coralie A168646§§GCM§</v>
          </cell>
          <cell r="C3281" t="str">
            <v>EC03</v>
          </cell>
        </row>
        <row r="3282">
          <cell r="B3282" t="str">
            <v>§AvantClotureSept§YF.POTPSY.I01.40§TOURRE Coralie A168646§= 2013/09§Ajustement avenants (h*j)§</v>
          </cell>
          <cell r="C3282">
            <v>5</v>
          </cell>
        </row>
        <row r="3283">
          <cell r="B3283" t="str">
            <v>§AvantClotureSept§YF.POTPSY.I01.40§TOURRE Coralie A168646§§SCR actuel (€)§</v>
          </cell>
          <cell r="C3283">
            <v>311</v>
          </cell>
        </row>
        <row r="3284">
          <cell r="B3284" t="str">
            <v>§AvantClotureSept§YF.POTPSY.I01.40§TOURRE Coralie A168646§§% Affect. projet (défaut)§</v>
          </cell>
          <cell r="C3284">
            <v>0.02</v>
          </cell>
        </row>
        <row r="3285">
          <cell r="B3285" t="str">
            <v>§AvantClotureSept§YF.POTPSY.I01.40§RAFFIN David A126760§§GCM§</v>
          </cell>
          <cell r="C3285" t="str">
            <v>EC03</v>
          </cell>
        </row>
        <row r="3286">
          <cell r="B3286" t="str">
            <v>§AvantClotureSept§YF.POTPSY.I01.40§RAFFIN David A126760§= 2013/09§Ajustement avenants (h*j)§</v>
          </cell>
          <cell r="C3286">
            <v>-118.25375000000003</v>
          </cell>
        </row>
        <row r="3287">
          <cell r="B3287" t="str">
            <v>§AvantClotureSept§YF.POTPSY.I01.40§RAFFIN David A126760§§% Affect. projet (défaut)§</v>
          </cell>
          <cell r="C3287">
            <v>0.3</v>
          </cell>
        </row>
        <row r="3288">
          <cell r="B3288" t="str">
            <v>§AvantClotureSept§YF.POTPSY.I01.40§TRAN Thierry FR10777§= 2013/09§Ajustement avenants (h*j)§</v>
          </cell>
          <cell r="C3288">
            <v>322.4975</v>
          </cell>
        </row>
        <row r="3289">
          <cell r="B3289" t="str">
            <v>§AvantClotureSept§YF.POTPSY.I01.41§CABROL Ghislain A167946§§GCM§</v>
          </cell>
          <cell r="C3289" t="str">
            <v>PM05</v>
          </cell>
        </row>
        <row r="3290">
          <cell r="B3290" t="str">
            <v>§AvantClotureSept§YF.POTPSY.I01.41§CABROL Ghislain A167946§= 2013/09§Ajustement avenants (h*j)§</v>
          </cell>
          <cell r="C3290">
            <v>-239.59874999999997</v>
          </cell>
        </row>
        <row r="3291">
          <cell r="B3291" t="str">
            <v>§AvantClotureSept§YF.POTPSY.I01.41§CABROL Ghislain A167946§§SCR actuel (€)§</v>
          </cell>
          <cell r="C3291">
            <v>353</v>
          </cell>
        </row>
        <row r="3292">
          <cell r="B3292" t="str">
            <v>§AvantClotureSept§YF.POTPSY.I01.41§CABROL Ghislain A167946§§% Affect. projet (défaut)§</v>
          </cell>
          <cell r="C3292">
            <v>0</v>
          </cell>
        </row>
        <row r="3293">
          <cell r="B3293" t="str">
            <v>§AvantClotureSept§YF.POTPSY.I01.41§CHIHAIB Souhail A171841§= 2013/09§Ajustement avenants (h*j)§</v>
          </cell>
          <cell r="C3293">
            <v>-218</v>
          </cell>
        </row>
        <row r="3294">
          <cell r="B3294" t="str">
            <v>§AvantClotureSept§YF.POTPSY.I01.41§CHIHAIB Souhail A171841§§% Affect. projet (défaut)§</v>
          </cell>
          <cell r="C3294">
            <v>0</v>
          </cell>
        </row>
        <row r="3295">
          <cell r="B3295" t="str">
            <v>§AvantClotureSept§YF.POTPSY.I01.41§GANTEAUME Francois A541423§= 2013/09§Ajustement avenants (h*j)§</v>
          </cell>
          <cell r="C3295">
            <v>174.5</v>
          </cell>
        </row>
        <row r="3296">
          <cell r="B3296" t="str">
            <v>§AvantClotureSept§YF.POTPSY.I01.41§GRIGNON Isabelle A118469§§GCM§</v>
          </cell>
          <cell r="C3296" t="str">
            <v>PRM08</v>
          </cell>
        </row>
        <row r="3297">
          <cell r="B3297" t="str">
            <v>§AvantClotureSept§YF.POTPSY.I01.41§GRIGNON Isabelle A118469§= 2013/09§Ajustement avenants (h*j)§</v>
          </cell>
          <cell r="C3297">
            <v>-66</v>
          </cell>
        </row>
        <row r="3298">
          <cell r="B3298" t="str">
            <v>§AvantClotureSept§YF.POTPSY.I01.41§GRIGNON Isabelle A118469§§% Affect. projet (défaut)§</v>
          </cell>
          <cell r="C3298">
            <v>0</v>
          </cell>
        </row>
        <row r="3299">
          <cell r="B3299" t="str">
            <v>§AvantClotureSept§YF.POTPSY.I01.41§LE NAOUR Herve A118675§= 2013/09§Ajustement avenants (h*j)§</v>
          </cell>
          <cell r="C3299">
            <v>-73.998750000000001</v>
          </cell>
        </row>
        <row r="3300">
          <cell r="B3300" t="str">
            <v>§AvantClotureSept§YF.POTPSY.I01.41§LE NAOUR Herve A118675§§% Affect. projet (défaut)§</v>
          </cell>
          <cell r="C3300">
            <v>0</v>
          </cell>
        </row>
        <row r="3301">
          <cell r="B3301" t="str">
            <v>§AvantClotureSept§YF.POTPSY.I01.41§MATTHEY Lorena A129793§= 2013/09§Ajustement avenants (h*j)§</v>
          </cell>
          <cell r="C3301">
            <v>-132.25125</v>
          </cell>
        </row>
        <row r="3302">
          <cell r="B3302" t="str">
            <v>§AvantClotureSept§YF.POTPSY.I01.41§MATTHEY Lorena A129793§§% Affect. projet (défaut)§</v>
          </cell>
          <cell r="C3302">
            <v>0</v>
          </cell>
        </row>
        <row r="3303">
          <cell r="B3303" t="str">
            <v>§AvantClotureSept§YF.POTPSY.I01.41§MIRAMONT Laurent FR16846§= 2013/09§Ajustement avenants (h*j)§</v>
          </cell>
          <cell r="C3303">
            <v>-44.501250000000027</v>
          </cell>
        </row>
        <row r="3304">
          <cell r="B3304" t="str">
            <v>§AvantClotureSept§YF.POTPSY.I01.41§MIRAMONT Laurent FR16846§§% Affect. projet (défaut)§</v>
          </cell>
          <cell r="C3304">
            <v>0</v>
          </cell>
        </row>
        <row r="3305">
          <cell r="B3305" t="str">
            <v>§AvantClotureSept§YF.POTPSY.I01.41§NDJOMO KOUAMOU Jean-philippe A528528§§GCM§</v>
          </cell>
          <cell r="C3305" t="str">
            <v>EC02</v>
          </cell>
        </row>
        <row r="3306">
          <cell r="B3306" t="str">
            <v>§AvantClotureSept§YF.POTPSY.I01.41§NDJOMO KOUAMOU Jean-philippe A528528§= 2013/09§Ajustement avenants (h*j)§</v>
          </cell>
          <cell r="C3306">
            <v>42.75</v>
          </cell>
        </row>
        <row r="3307">
          <cell r="B3307" t="str">
            <v>§AvantClotureSept§YF.POTPSY.I01.41§NDJOMO KOUAMOU Jean-philippe A528528§§SCR actuel (€)§</v>
          </cell>
          <cell r="C3307">
            <v>266</v>
          </cell>
        </row>
        <row r="3308">
          <cell r="B3308" t="str">
            <v>§AvantClotureSept§YF.POTPSY.I01.41§NDJOMO KOUAMOU Jean-philippe A528528§§% Affect. projet (défaut)§</v>
          </cell>
          <cell r="C3308">
            <v>0.4</v>
          </cell>
        </row>
        <row r="3309">
          <cell r="B3309" t="str">
            <v>§AvantClotureSept§YF.POTPSY.I01.41§RAKOTONIRAINY Ranto A504898§= 2013/09§Ajustement avenants (h*j)§</v>
          </cell>
          <cell r="C3309">
            <v>-52</v>
          </cell>
        </row>
        <row r="3310">
          <cell r="B3310" t="str">
            <v>§AvantClotureSept§YF.POTPSY.I01.41§RAKOTONIRAINY Ranto A504898§§% Affect. projet (défaut)§</v>
          </cell>
          <cell r="C3310">
            <v>0</v>
          </cell>
        </row>
        <row r="3311">
          <cell r="B3311" t="str">
            <v>§AvantClotureSept§YF.POTPSY.I01.41§TANGUY Lina A105121§= 2013/09§Ajustement avenants (h*j)§</v>
          </cell>
          <cell r="C3311">
            <v>-389.4975</v>
          </cell>
        </row>
        <row r="3312">
          <cell r="B3312" t="str">
            <v>§AvantClotureSept§YF.POTPSY.I01.41§THOMAS Nathalie A129680§= 2013/09§Ajustement avenants (h*j)§</v>
          </cell>
          <cell r="C3312">
            <v>-115.50125000000003</v>
          </cell>
        </row>
        <row r="3313">
          <cell r="B3313" t="str">
            <v>§AvantClotureSept§YF.POTPSY.I01.41§THOMAS Nathalie A129680§§% Affect. projet (défaut)§</v>
          </cell>
          <cell r="C3313">
            <v>0.4</v>
          </cell>
        </row>
        <row r="3314">
          <cell r="B3314" t="str">
            <v>§AvantClotureSept§YF.POTPSY.I01.41§TOURRE Coralie A168646§= 2013/09§Ajustement avenants (h*j)§</v>
          </cell>
          <cell r="C3314">
            <v>-188.5</v>
          </cell>
        </row>
        <row r="3315">
          <cell r="B3315" t="str">
            <v>§AvantClotureSept§YF.POTPSY.I01.41§TOURRE Coralie A168646§§SCR actuel (€)§</v>
          </cell>
          <cell r="C3315">
            <v>311</v>
          </cell>
        </row>
        <row r="3316">
          <cell r="B3316" t="str">
            <v>§AvantClotureSept§YF.POTPSY.I01.41§TOURRE Coralie A168646§§% Affect. projet (défaut)§</v>
          </cell>
          <cell r="C3316">
            <v>0</v>
          </cell>
        </row>
        <row r="3317">
          <cell r="B3317" t="str">
            <v>§AvantClotureOct§YF.POTPSY.I01.30§AGREBI Brahim A122875§§% Affect. projet (défaut)§</v>
          </cell>
          <cell r="C3317">
            <v>0</v>
          </cell>
        </row>
        <row r="3318">
          <cell r="B3318" t="str">
            <v>§AvantClotureOct§YF.POTPSY.I01.30§AVIGNON Gilles A109980§= 2013/10§Ajustement avenants (h*j)§</v>
          </cell>
          <cell r="C3318">
            <v>-243.4975</v>
          </cell>
        </row>
        <row r="3319">
          <cell r="B3319" t="str">
            <v>§AvantClotureOct§YF.POTPSY.I01.30§AVIGNON Gilles A109980§§% Affect. projet (défaut)§</v>
          </cell>
          <cell r="C3319">
            <v>0</v>
          </cell>
        </row>
        <row r="3320">
          <cell r="B3320" t="str">
            <v>§AvantClotureOct§YF.POTPSY.I01.30§AZZOUZ Hacene A503508§= 2013/10§Ajustement avenants (h*j)§</v>
          </cell>
          <cell r="C3320">
            <v>276.9975</v>
          </cell>
        </row>
        <row r="3321">
          <cell r="B3321" t="str">
            <v>§AvantClotureOct§YF.POTPSY.I01.30§BAHLOUL Said A176338§= 2013/10§Ajustement avenants (h*j)§</v>
          </cell>
          <cell r="C3321">
            <v>-6</v>
          </cell>
        </row>
        <row r="3322">
          <cell r="B3322" t="str">
            <v>§AvantClotureOct§YF.POTPSY.I01.30§BERNOS Laurent A159160§= 2013/10§Ajustement avenants (h*j)§</v>
          </cell>
          <cell r="C3322">
            <v>-486.24875000000009</v>
          </cell>
        </row>
        <row r="3323">
          <cell r="B3323" t="str">
            <v>§AvantClotureOct§YF.POTPSY.I01.30§BERNOS Laurent A159160§§% Affect. projet (défaut)§</v>
          </cell>
          <cell r="C3323">
            <v>0</v>
          </cell>
        </row>
        <row r="3324">
          <cell r="B3324" t="str">
            <v>§AvantClotureOct§YF.POTPSY.I01.30§BETTEKA Baya A506299§= 2013/10§Ajustement avenants (h*j)§</v>
          </cell>
          <cell r="C3324">
            <v>-137.00125000000003</v>
          </cell>
        </row>
        <row r="3325">
          <cell r="B3325" t="str">
            <v>§AvantClotureOct§YF.POTPSY.I01.30§BETTEKA Baya A506299§§% Affect. projet (défaut)§</v>
          </cell>
          <cell r="C3325">
            <v>0</v>
          </cell>
        </row>
        <row r="3326">
          <cell r="B3326" t="str">
            <v>§AvantClotureOct§YF.POTPSY.I01.30§CABROL Ghislain A167946§= 2013/10§Ajustement avenants (h*j)§</v>
          </cell>
          <cell r="C3326">
            <v>173.95000000000005</v>
          </cell>
        </row>
        <row r="3327">
          <cell r="B3327" t="str">
            <v>§AvantClotureOct§YF.POTPSY.I01.30§CABROL Ghislain A167946§§% Affect. projet (défaut)§</v>
          </cell>
          <cell r="C3327">
            <v>0.8</v>
          </cell>
        </row>
        <row r="3328">
          <cell r="B3328" t="str">
            <v>§AvantClotureOct§YF.POTPSY.I01.30§CAILLAVET Naguy A526266§= 2013/10§Ajustement avenants (h*j)§</v>
          </cell>
          <cell r="C3328">
            <v>154.99625000000003</v>
          </cell>
        </row>
        <row r="3329">
          <cell r="B3329" t="str">
            <v>§AvantClotureOct§YF.POTPSY.I01.30§CAILLAVET Naguy A526266§§SCR actuel (€)§</v>
          </cell>
          <cell r="C3329">
            <v>0</v>
          </cell>
        </row>
        <row r="3330">
          <cell r="B3330" t="str">
            <v>§AvantClotureOct§YF.POTPSY.I01.30§CAILLAVET Naguy A526266§§% Affect. projet (défaut)§</v>
          </cell>
          <cell r="C3330">
            <v>1</v>
          </cell>
        </row>
        <row r="3331">
          <cell r="B3331" t="str">
            <v>§AvantClotureOct§YF.POTPSY.I01.30§CAIZERGUES Jerome A510561§= 2013/10§Ajustement avenants (h*j)§</v>
          </cell>
          <cell r="C3331">
            <v>293.45375000000007</v>
          </cell>
        </row>
        <row r="3332">
          <cell r="B3332" t="str">
            <v>§AvantClotureOct§YF.POTPSY.I01.30§CALVETE Evann A212587§= 2013/10§Ajustement avenants (h*j)§</v>
          </cell>
          <cell r="C3332">
            <v>-258.99875000000003</v>
          </cell>
        </row>
        <row r="3333">
          <cell r="B3333" t="str">
            <v>§AvantClotureOct§YF.POTPSY.I01.30§CALVETE Evann A212587§§% Affect. projet (défaut)§</v>
          </cell>
          <cell r="C3333">
            <v>0</v>
          </cell>
        </row>
        <row r="3334">
          <cell r="B3334" t="str">
            <v>§AvantClotureOct§YF.POTPSY.I01.30§CHASSARY Clement A212588§= 2013/10§Ajustement avenants (h*j)§</v>
          </cell>
          <cell r="C3334">
            <v>-7.7525000000000261</v>
          </cell>
        </row>
        <row r="3335">
          <cell r="B3335" t="str">
            <v>§AvantClotureOct§YF.POTPSY.I01.30§CHASSARY Clement A212588§§% Affect. projet (défaut)§</v>
          </cell>
          <cell r="C3335">
            <v>0</v>
          </cell>
        </row>
        <row r="3336">
          <cell r="B3336" t="str">
            <v>§AvantClotureOct§YF.POTPSY.I01.30§CHIDMI HacÃ¨ne A526268§= 2013/10§Ajustement avenants (h*j)§</v>
          </cell>
          <cell r="C3336">
            <v>69.996250000000032</v>
          </cell>
        </row>
        <row r="3337">
          <cell r="B3337" t="str">
            <v>§AvantClotureOct§YF.POTPSY.I01.30§CHIDMI HacÃ¨ne A526268§§SCR actuel (€)§</v>
          </cell>
          <cell r="C3337">
            <v>0</v>
          </cell>
        </row>
        <row r="3338">
          <cell r="B3338" t="str">
            <v>§AvantClotureOct§YF.POTPSY.I01.30§CHIDMI HacÃ¨ne A526268§§% Affect. projet (défaut)§</v>
          </cell>
          <cell r="C3338">
            <v>1</v>
          </cell>
        </row>
        <row r="3339">
          <cell r="B3339" t="str">
            <v>§AvantClotureOct§YF.POTPSY.I01.30§COSSON Remi A147252§= 2013/10§Ajustement avenants (h*j)§</v>
          </cell>
          <cell r="C3339">
            <v>259.4975</v>
          </cell>
        </row>
        <row r="3340">
          <cell r="B3340" t="str">
            <v>§AvantClotureOct§YF.POTPSY.I01.30§COSSON Remi A147252§§SCR actuel (€)§</v>
          </cell>
          <cell r="C3340">
            <v>530</v>
          </cell>
        </row>
        <row r="3341">
          <cell r="B3341" t="str">
            <v>§AvantClotureOct§YF.POTPSY.I01.30§COUSSEAU Anne A121457§§GCM§</v>
          </cell>
          <cell r="C3341" t="str">
            <v>EC04</v>
          </cell>
        </row>
        <row r="3342">
          <cell r="B3342" t="str">
            <v>§AvantClotureOct§YF.POTPSY.I01.30§COUSSEAU Anne A121457§= 2013/10§Ajustement avenants (h*j)§</v>
          </cell>
          <cell r="C3342">
            <v>-52</v>
          </cell>
        </row>
        <row r="3343">
          <cell r="B3343" t="str">
            <v>§AvantClotureOct§YF.POTPSY.I01.30§COUSSEAU Anne A121457§§% Affect. projet (défaut)§</v>
          </cell>
          <cell r="C3343">
            <v>0.6</v>
          </cell>
        </row>
        <row r="3344">
          <cell r="B3344" t="str">
            <v>§AvantClotureOct§YF.POTPSY.I01.30§CRAMPON Adrien A177793§= 2013/10§Ajustement avenants (h*j)§</v>
          </cell>
          <cell r="C3344">
            <v>-213.09999999999994</v>
          </cell>
        </row>
        <row r="3345">
          <cell r="B3345" t="str">
            <v>§AvantClotureOct§YF.POTPSY.I01.30§CRAMPON Adrien A177793§§% Affect. projet (défaut)§</v>
          </cell>
          <cell r="C3345">
            <v>0</v>
          </cell>
        </row>
        <row r="3346">
          <cell r="B3346" t="str">
            <v>§AvantClotureOct§YF.POTPSY.I01.30§DARDAUD Alexandre A128252§= 2013/10§Ajustement avenants (h*j)§</v>
          </cell>
          <cell r="C3346">
            <v>-638.50375000000008</v>
          </cell>
        </row>
        <row r="3347">
          <cell r="B3347" t="str">
            <v>§AvantClotureOct§YF.POTPSY.I01.30§DARDAUD Alexandre A128252§§% Affect. projet (défaut)§</v>
          </cell>
          <cell r="C3347">
            <v>0</v>
          </cell>
        </row>
        <row r="3348">
          <cell r="B3348" t="str">
            <v>§AvantClotureOct§YF.POTPSY.I01.30§DELAHOUSSE Xavier A135505§= 2013/10§Ajustement avenants (h*j)§</v>
          </cell>
          <cell r="C3348">
            <v>-31.505000000000081</v>
          </cell>
        </row>
        <row r="3349">
          <cell r="B3349" t="str">
            <v>§AvantClotureOct§YF.POTPSY.I01.30§DELAHOUSSE Xavier A135505§§% Affect. projet (défaut)§</v>
          </cell>
          <cell r="C3349">
            <v>0</v>
          </cell>
        </row>
        <row r="3350">
          <cell r="B3350" t="str">
            <v>§AvantClotureOct§YF.POTPSY.I01.30§DENYSIAK Christophe A167776§= 2013/10§Ajustement avenants (h*j)§</v>
          </cell>
          <cell r="C3350">
            <v>-260.00125000000008</v>
          </cell>
        </row>
        <row r="3351">
          <cell r="B3351" t="str">
            <v>§AvantClotureOct§YF.POTPSY.I01.30§DENYSIAK Christophe A167776§§% Affect. projet (défaut)§</v>
          </cell>
          <cell r="C3351">
            <v>0</v>
          </cell>
        </row>
        <row r="3352">
          <cell r="B3352" t="str">
            <v>§AvantClotureOct§YF.POTPSY.I01.30§DUBOIS Sebastien A129460§= 2013/10§Ajustement avenants (h*j)§</v>
          </cell>
          <cell r="C3352">
            <v>-257.0025</v>
          </cell>
        </row>
        <row r="3353">
          <cell r="B3353" t="str">
            <v>§AvantClotureOct§YF.POTPSY.I01.30§DUBOIS Sebastien A129460§§% Affect. projet (défaut)§</v>
          </cell>
          <cell r="C3353">
            <v>0</v>
          </cell>
        </row>
        <row r="3354">
          <cell r="B3354" t="str">
            <v>§AvantClotureOct§YF.POTPSY.I01.30§ELBAZ David FR10734§= 2013/10§Ajustement avenants (h*j)§</v>
          </cell>
          <cell r="C3354">
            <v>-507.5</v>
          </cell>
        </row>
        <row r="3355">
          <cell r="B3355" t="str">
            <v>§AvantClotureOct§YF.POTPSY.I01.30§ELBAZ David FR10734§§% Affect. projet (défaut)§</v>
          </cell>
          <cell r="C3355">
            <v>0</v>
          </cell>
        </row>
        <row r="3356">
          <cell r="B3356" t="str">
            <v>§AvantClotureOct§YF.POTPSY.I01.30§FRANSE Harold FR25934§= 2013/10§Ajustement avenants (h*j)§</v>
          </cell>
          <cell r="C3356">
            <v>293.9975</v>
          </cell>
        </row>
        <row r="3357">
          <cell r="B3357" t="str">
            <v>§AvantClotureOct§YF.POTPSY.I01.30§GONZALEZ Bruno S228413§= 2013/10§Ajustement avenants (h*j)§</v>
          </cell>
          <cell r="C3357">
            <v>8.2500000000001137</v>
          </cell>
        </row>
        <row r="3358">
          <cell r="B3358" t="str">
            <v>§AvantClotureOct§YF.POTPSY.I01.30§GONZALEZ Bruno S228413§§% Affect. projet (défaut)§</v>
          </cell>
          <cell r="C3358">
            <v>0.8</v>
          </cell>
        </row>
        <row r="3359">
          <cell r="B3359" t="str">
            <v>§AvantClotureOct§YF.POTPSY.I01.30§GRIGNON Isabelle A118469§= 2013/10§Ajustement avenants (h*j)§</v>
          </cell>
          <cell r="C3359">
            <v>263.7475</v>
          </cell>
        </row>
        <row r="3360">
          <cell r="B3360" t="str">
            <v>§AvantClotureOct§YF.POTPSY.I01.30§GRIGNON Isabelle A118469§§% Affect. projet (défaut)§</v>
          </cell>
          <cell r="C3360">
            <v>0.95</v>
          </cell>
        </row>
        <row r="3361">
          <cell r="B3361" t="str">
            <v>§AvantClotureOct§YF.POTPSY.I01.30§GUENA Pierre emmanuel A166480§= 2013/10§Ajustement avenants (h*j)§</v>
          </cell>
          <cell r="C3361">
            <v>-653</v>
          </cell>
        </row>
        <row r="3362">
          <cell r="B3362" t="str">
            <v>§AvantClotureOct§YF.POTPSY.I01.30§GUERIN Sebastien A516263§= 2013/10§Ajustement avenants (h*j)§</v>
          </cell>
          <cell r="C3362">
            <v>-469.5</v>
          </cell>
        </row>
        <row r="3363">
          <cell r="B3363" t="str">
            <v>§AvantClotureOct§YF.POTPSY.I01.30§GUERIN Sebastien A516263§§% Affect. projet (défaut)§</v>
          </cell>
          <cell r="C3363">
            <v>0</v>
          </cell>
        </row>
        <row r="3364">
          <cell r="B3364" t="str">
            <v>§AvantClotureOct§YF.POTPSY.I01.30§HAMON Brieux FR23252§= 2013/10§Ajustement avenants (h*j)§</v>
          </cell>
          <cell r="C3364">
            <v>-108</v>
          </cell>
        </row>
        <row r="3365">
          <cell r="B3365" t="str">
            <v>§AvantClotureOct§YF.POTPSY.I01.30§HAMON Brieux FR23252§§% Affect. projet (défaut)§</v>
          </cell>
          <cell r="C3365">
            <v>0</v>
          </cell>
        </row>
        <row r="3366">
          <cell r="B3366" t="str">
            <v>§AvantClotureOct§YF.POTPSY.I01.30§HODIN Alan A149920§= 2013/10§Ajustement avenants (h*j)§</v>
          </cell>
          <cell r="C3366">
            <v>-42.002499999999998</v>
          </cell>
        </row>
        <row r="3367">
          <cell r="B3367" t="str">
            <v>§AvantClotureOct§YF.POTPSY.I01.30§HODIN Alan A149920§§% Affect. projet (défaut)§</v>
          </cell>
          <cell r="C3367">
            <v>0</v>
          </cell>
        </row>
        <row r="3368">
          <cell r="B3368" t="str">
            <v>§AvantClotureOct§YF.POTPSY.I01.30§JOLIVET Mickael A524505§= 2013/10§Ajustement avenants (h*j)§</v>
          </cell>
          <cell r="C3368">
            <v>-257</v>
          </cell>
        </row>
        <row r="3369">
          <cell r="B3369" t="str">
            <v>§AvantClotureOct§YF.POTPSY.I01.30§JOLIVET Mickael A524505§§% Affect. projet (défaut)§</v>
          </cell>
          <cell r="C3369">
            <v>0</v>
          </cell>
        </row>
        <row r="3370">
          <cell r="B3370" t="str">
            <v>§AvantClotureOct§YF.POTPSY.I01.30§KHABER Reda FR21950§= 2013/10§Ajustement avenants (h*j)§</v>
          </cell>
          <cell r="C3370">
            <v>268.4975</v>
          </cell>
        </row>
        <row r="3371">
          <cell r="B3371" t="str">
            <v>§AvantClotureOct§YF.POTPSY.I01.30§LALUE Jerome FR25974§= 2013/10§Ajustement avenants (h*j)§</v>
          </cell>
          <cell r="C3371">
            <v>91.507499999999936</v>
          </cell>
        </row>
        <row r="3372">
          <cell r="B3372" t="str">
            <v>§AvantClotureOct§YF.POTPSY.I01.30§LAMTOUNI Oussama A526474§§GCM§</v>
          </cell>
          <cell r="C3372" t="str">
            <v>EC02</v>
          </cell>
        </row>
        <row r="3373">
          <cell r="B3373" t="str">
            <v>§AvantClotureOct§YF.POTPSY.I01.30§LAMTOUNI Oussama A526474§= 2013/10§Ajustement avenants (h*j)§</v>
          </cell>
          <cell r="C3373">
            <v>5.5</v>
          </cell>
        </row>
        <row r="3374">
          <cell r="B3374" t="str">
            <v>§AvantClotureOct§YF.POTPSY.I01.30§LAMTOUNI Oussama A526474§§% Affect. projet (défaut)§</v>
          </cell>
          <cell r="C3374">
            <v>0</v>
          </cell>
        </row>
        <row r="3375">
          <cell r="B3375" t="str">
            <v>§AvantClotureOct§YF.POTPSY.I01.30§LE NAOUR Herve A118675§= 2013/10§Ajustement avenants (h*j)§</v>
          </cell>
          <cell r="C3375">
            <v>-249.9975</v>
          </cell>
        </row>
        <row r="3376">
          <cell r="B3376" t="str">
            <v>§AvantClotureOct§YF.POTPSY.I01.30§LE NAOUR Herve A118675§§% Affect. projet (défaut)§</v>
          </cell>
          <cell r="C3376">
            <v>0</v>
          </cell>
        </row>
        <row r="3377">
          <cell r="B3377" t="str">
            <v>§AvantClotureOct§YF.POTPSY.I01.30§LEBIED Taoufik A526286§= 2013/10§Ajustement avenants (h*j)§</v>
          </cell>
          <cell r="C3377">
            <v>-371.00125000000014</v>
          </cell>
        </row>
        <row r="3378">
          <cell r="B3378" t="str">
            <v>§AvantClotureOct§YF.POTPSY.I01.30§LEBIED Taoufik A526286§§% Affect. projet (défaut)§</v>
          </cell>
          <cell r="C3378">
            <v>0</v>
          </cell>
        </row>
        <row r="3379">
          <cell r="B3379" t="str">
            <v>§AvantClotureOct§YF.POTPSY.I01.30§MABVOURI David A565121§= 2013/10§Ajustement avenants (h*j)§</v>
          </cell>
          <cell r="C3379">
            <v>-612.5</v>
          </cell>
        </row>
        <row r="3380">
          <cell r="B3380" t="str">
            <v>§AvantClotureOct§YF.POTPSY.I01.30§MABVOURI David A565121§§SCR actuel (€)§</v>
          </cell>
          <cell r="C3380">
            <v>0</v>
          </cell>
        </row>
        <row r="3381">
          <cell r="B3381" t="str">
            <v>§AvantClotureOct§YF.POTPSY.I01.30§MATTHEY Lorena A129793§§GCM§</v>
          </cell>
          <cell r="C3381" t="str">
            <v>EC03</v>
          </cell>
        </row>
        <row r="3382">
          <cell r="B3382" t="str">
            <v>§AvantClotureOct§YF.POTPSY.I01.30§MATTHEY Lorena A129793§= 2013/10§Ajustement avenants (h*j)§</v>
          </cell>
          <cell r="C3382">
            <v>-604.5</v>
          </cell>
        </row>
        <row r="3383">
          <cell r="B3383" t="str">
            <v>§AvantClotureOct§YF.POTPSY.I01.30§MATTHEY Lorena A129793§§% Affect. projet (défaut)§</v>
          </cell>
          <cell r="C3383">
            <v>0.3</v>
          </cell>
        </row>
        <row r="3384">
          <cell r="B3384" t="str">
            <v>§AvantClotureOct§YF.POTPSY.I01.30§MIANET Christian A205123§= 2013/10§Ajustement avenants (h*j)§</v>
          </cell>
          <cell r="C3384">
            <v>-102</v>
          </cell>
        </row>
        <row r="3385">
          <cell r="B3385" t="str">
            <v>§AvantClotureOct§YF.POTPSY.I01.30§MIANET Christian A205123§§% Affect. projet (défaut)§</v>
          </cell>
          <cell r="C3385">
            <v>0</v>
          </cell>
        </row>
        <row r="3386">
          <cell r="B3386" t="str">
            <v>§AvantClotureOct§YF.POTPSY.I01.30§MOCELLIN Katia A109003§= 2013/10§Ajustement avenants (h*j)§</v>
          </cell>
          <cell r="C3386">
            <v>-337.50374999999985</v>
          </cell>
        </row>
        <row r="3387">
          <cell r="B3387" t="str">
            <v>§AvantClotureOct§YF.POTPSY.I01.30§MOCELLIN Katia A109003§§SCR actuel (€)§</v>
          </cell>
          <cell r="C3387">
            <v>311</v>
          </cell>
        </row>
        <row r="3388">
          <cell r="B3388" t="str">
            <v>§AvantClotureOct§YF.POTPSY.I01.30§NDJOMO KOUAMOU Jean-philippe A528528§= 2013/10§Ajustement avenants (h*j)§</v>
          </cell>
          <cell r="C3388">
            <v>-179.505</v>
          </cell>
        </row>
        <row r="3389">
          <cell r="B3389" t="str">
            <v>§AvantClotureOct§YF.POTPSY.I01.30§NDJOMO KOUAMOU Jean-philippe A528528§§% Affect. projet (défaut)§</v>
          </cell>
          <cell r="C3389">
            <v>0.02</v>
          </cell>
        </row>
        <row r="3390">
          <cell r="B3390" t="str">
            <v>§AvantClotureOct§YF.POTPSY.I01.30§PAUL Pascal A526270§= 2013/10§Ajustement avenants (h*j)§</v>
          </cell>
          <cell r="C3390">
            <v>61</v>
          </cell>
        </row>
        <row r="3391">
          <cell r="B3391" t="str">
            <v>§AvantClotureOct§YF.POTPSY.I01.30§PERE Alexandre A176226§= 2013/10§Ajustement avenants (h*j)§</v>
          </cell>
          <cell r="C3391">
            <v>-252.00249999999994</v>
          </cell>
        </row>
        <row r="3392">
          <cell r="B3392" t="str">
            <v>§AvantClotureOct§YF.POTPSY.I01.30§PERE Alexandre A176226§§% Affect. projet (défaut)§</v>
          </cell>
          <cell r="C3392">
            <v>0</v>
          </cell>
        </row>
        <row r="3393">
          <cell r="B3393" t="str">
            <v>§AvantClotureOct§YF.POTPSY.I01.30§PETIOT Florent A139504§= 2013/10§Ajustement avenants (h*j)§</v>
          </cell>
          <cell r="C3393">
            <v>-255.49874999999997</v>
          </cell>
        </row>
        <row r="3394">
          <cell r="B3394" t="str">
            <v>§AvantClotureOct§YF.POTPSY.I01.30§PETIOT Florent A139504§§% Affect. projet (défaut)§</v>
          </cell>
          <cell r="C3394">
            <v>0</v>
          </cell>
        </row>
        <row r="3395">
          <cell r="B3395" t="str">
            <v>§AvantClotureOct§YF.POTPSY.I01.30§PEUCH Julien A187358§= 2013/10§Ajustement avenants (h*j)§</v>
          </cell>
          <cell r="C3395">
            <v>-78.00124999999997</v>
          </cell>
        </row>
        <row r="3396">
          <cell r="B3396" t="str">
            <v>§AvantClotureOct§YF.POTPSY.I01.30§PEUCH Julien A187358§§% Affect. projet (défaut)§</v>
          </cell>
          <cell r="C3396">
            <v>0.5</v>
          </cell>
        </row>
        <row r="3397">
          <cell r="B3397" t="str">
            <v>§AvantClotureOct§YF.POTPSY.I01.30§POK Vissakh A159306§= 2013/10§Ajustement avenants (h*j)§</v>
          </cell>
          <cell r="C3397">
            <v>-44.503749999999968</v>
          </cell>
        </row>
        <row r="3398">
          <cell r="B3398" t="str">
            <v>§AvantClotureOct§YF.POTPSY.I01.30§POK Vissakh A159306§§% Affect. projet (défaut)§</v>
          </cell>
          <cell r="C3398">
            <v>0.05</v>
          </cell>
        </row>
        <row r="3399">
          <cell r="B3399" t="str">
            <v>§AvantClotureOct§YF.POTPSY.I01.30§PUYOL Francois A156862§= 2013/10§Ajustement avenants (h*j)§</v>
          </cell>
          <cell r="C3399">
            <v>-251.24874999999997</v>
          </cell>
        </row>
        <row r="3400">
          <cell r="B3400" t="str">
            <v>§AvantClotureOct§YF.POTPSY.I01.30§PUYOL Francois A156862§§% Affect. projet (défaut)§</v>
          </cell>
          <cell r="C3400">
            <v>0</v>
          </cell>
        </row>
        <row r="3401">
          <cell r="B3401" t="str">
            <v>§AvantClotureOct§YF.POTPSY.I01.30§RAFFIN David A126760§= 2013/10§Ajustement avenants (h*j)§</v>
          </cell>
          <cell r="C3401">
            <v>25.750000000000057</v>
          </cell>
        </row>
        <row r="3402">
          <cell r="B3402" t="str">
            <v>§AvantClotureOct§YF.POTPSY.I01.30§RAFFIN David A126760§§% Affect. projet (défaut)§</v>
          </cell>
          <cell r="C3402">
            <v>0.55000000000000004</v>
          </cell>
        </row>
        <row r="3403">
          <cell r="B3403" t="str">
            <v>§AvantClotureOct§YF.POTPSY.I01.30§RAKOTONIRAINY Ranto A504898§= 2013/10§Ajustement avenants (h*j)§</v>
          </cell>
          <cell r="C3403">
            <v>-223</v>
          </cell>
        </row>
        <row r="3404">
          <cell r="B3404" t="str">
            <v>§AvantClotureOct§YF.POTPSY.I01.30§RAKOTONIRAINY Ranto A504898§§% Affect. projet (défaut)§</v>
          </cell>
          <cell r="C3404">
            <v>0</v>
          </cell>
        </row>
        <row r="3405">
          <cell r="B3405" t="str">
            <v>§AvantClotureOct§YF.POTPSY.I01.30§RAYNARD Thomas A526263§= 2013/10§Ajustement avenants (h*j)§</v>
          </cell>
          <cell r="C3405">
            <v>143.49625000000003</v>
          </cell>
        </row>
        <row r="3406">
          <cell r="B3406" t="str">
            <v>§AvantClotureOct§YF.POTPSY.I01.30§RAYNARD Thomas A526263§§SCR actuel (€)§</v>
          </cell>
          <cell r="C3406">
            <v>0</v>
          </cell>
        </row>
        <row r="3407">
          <cell r="B3407" t="str">
            <v>§AvantClotureOct§YF.POTPSY.I01.30§RAYNARD Thomas A526263§§% Affect. projet (défaut)§</v>
          </cell>
          <cell r="C3407">
            <v>1</v>
          </cell>
        </row>
        <row r="3408">
          <cell r="B3408" t="str">
            <v>§AvantClotureOct§YF.POTPSY.I01.30§REMMIDE Philippe A158498§§% Affect. projet (défaut)§</v>
          </cell>
          <cell r="C3408">
            <v>0</v>
          </cell>
        </row>
        <row r="3409">
          <cell r="B3409" t="str">
            <v>§AvantClotureOct§YF.POTPSY.I01.30§RENARD Damien A526271§= 2013/10§Ajustement avenants (h*j)§</v>
          </cell>
          <cell r="C3409">
            <v>-170.50249999999994</v>
          </cell>
        </row>
        <row r="3410">
          <cell r="B3410" t="str">
            <v>§AvantClotureOct§YF.POTPSY.I01.30§ROCHER Cecile A144431§= 2013/10§Ajustement avenants (h*j)§</v>
          </cell>
          <cell r="C3410">
            <v>-254.99875000000003</v>
          </cell>
        </row>
        <row r="3411">
          <cell r="B3411" t="str">
            <v>§AvantClotureOct§YF.POTPSY.I01.30§ROCHER Cecile A144431§§% Affect. projet (défaut)§</v>
          </cell>
          <cell r="C3411">
            <v>0</v>
          </cell>
        </row>
        <row r="3412">
          <cell r="B3412" t="str">
            <v>§AvantClotureOct§YF.POTPSY.I01.30§TALLON Michel A135366§§GCM§</v>
          </cell>
          <cell r="C3412" t="str">
            <v>EC06</v>
          </cell>
        </row>
        <row r="3413">
          <cell r="B3413" t="str">
            <v>§AvantClotureOct§YF.POTPSY.I01.30§TALLON Michel A135366§= 2013/10§Ajustement avenants (h*j)§</v>
          </cell>
          <cell r="C3413">
            <v>-247.755</v>
          </cell>
        </row>
        <row r="3414">
          <cell r="B3414" t="str">
            <v>§AvantClotureOct§YF.POTPSY.I01.30§TALLON Michel A135366§§SCR actuel (€)§</v>
          </cell>
          <cell r="C3414">
            <v>450</v>
          </cell>
        </row>
        <row r="3415">
          <cell r="B3415" t="str">
            <v>§AvantClotureOct§YF.POTPSY.I01.30§TALLON Michel A135366§§% Affect. projet (défaut)§</v>
          </cell>
          <cell r="C3415">
            <v>0.1</v>
          </cell>
        </row>
        <row r="3416">
          <cell r="B3416" t="str">
            <v>§AvantClotureOct§YF.POTPSY.I01.30§TEDGUY Mickael A508267§§GCM§</v>
          </cell>
          <cell r="C3416" t="str">
            <v>EC04</v>
          </cell>
        </row>
        <row r="3417">
          <cell r="B3417" t="str">
            <v>§AvantClotureOct§YF.POTPSY.I01.30§TEDGUY Mickael A508267§= 2013/10§Ajustement avenants (h*j)§</v>
          </cell>
          <cell r="C3417">
            <v>-30</v>
          </cell>
        </row>
        <row r="3418">
          <cell r="B3418" t="str">
            <v>§AvantClotureOct§YF.POTPSY.I01.30§TEDGUY Mickael A508267§§% Affect. projet (défaut)§</v>
          </cell>
          <cell r="C3418">
            <v>0.5</v>
          </cell>
        </row>
        <row r="3419">
          <cell r="B3419" t="str">
            <v>§AvantClotureOct§YF.POTPSY.I01.30§THEPAULT Ingrid A177077§= 2013/10§Ajustement avenants (h*j)§</v>
          </cell>
          <cell r="C3419">
            <v>-251.99874999999997</v>
          </cell>
        </row>
        <row r="3420">
          <cell r="B3420" t="str">
            <v>§AvantClotureOct§YF.POTPSY.I01.30§THEPAULT Ingrid A177077§§% Affect. projet (défaut)§</v>
          </cell>
          <cell r="C3420">
            <v>0</v>
          </cell>
        </row>
        <row r="3421">
          <cell r="B3421" t="str">
            <v>§AvantClotureOct§YF.POTPSY.I01.30§THEPAULT Mikael A207232§= 2013/10§Ajustement avenants (h*j)§</v>
          </cell>
          <cell r="C3421">
            <v>-382</v>
          </cell>
        </row>
        <row r="3422">
          <cell r="B3422" t="str">
            <v>§AvantClotureOct§YF.POTPSY.I01.30§THEPAULT Mikael A207232§§% Affect. projet (défaut)§</v>
          </cell>
          <cell r="C3422">
            <v>0</v>
          </cell>
        </row>
        <row r="3423">
          <cell r="B3423" t="str">
            <v>§AvantClotureOct§YF.POTPSY.I01.30§THOMAS Nathalie A129680§§GCM§</v>
          </cell>
          <cell r="C3423" t="str">
            <v>EC06</v>
          </cell>
        </row>
        <row r="3424">
          <cell r="B3424" t="str">
            <v>§AvantClotureOct§YF.POTPSY.I01.30§THOMAS Nathalie A129680§= 2013/10§Ajustement avenants (h*j)§</v>
          </cell>
          <cell r="C3424">
            <v>-512.00625000000014</v>
          </cell>
        </row>
        <row r="3425">
          <cell r="B3425" t="str">
            <v>§AvantClotureOct§YF.POTPSY.I01.30§THOMAS Nathalie A129680§§SCR actuel (€)§</v>
          </cell>
          <cell r="C3425">
            <v>450</v>
          </cell>
        </row>
        <row r="3426">
          <cell r="B3426" t="str">
            <v>§AvantClotureOct§YF.POTPSY.I01.30§THOMAS Nathalie A129680§§% Affect. projet (défaut)§</v>
          </cell>
          <cell r="C3426">
            <v>0.1</v>
          </cell>
        </row>
        <row r="3427">
          <cell r="B3427" t="str">
            <v>§AvantClotureOct§YF.POTPSY.I01.30§TIBLE Stephane S227175§= 2013/10§Ajustement avenants (h*j)§</v>
          </cell>
          <cell r="C3427">
            <v>178.49374999999995</v>
          </cell>
        </row>
        <row r="3428">
          <cell r="B3428" t="str">
            <v>§AvantClotureOct§YF.POTPSY.I01.30§TIBLE Stephane S227175§§% Affect. projet (défaut)§</v>
          </cell>
          <cell r="C3428">
            <v>0.7</v>
          </cell>
        </row>
        <row r="3429">
          <cell r="B3429" t="str">
            <v>§AvantClotureOct§YF.POTPSY.I01.30§TOURRE Coralie A168646§§GCM§</v>
          </cell>
          <cell r="C3429" t="str">
            <v>EC03</v>
          </cell>
        </row>
        <row r="3430">
          <cell r="B3430" t="str">
            <v>§AvantClotureOct§YF.POTPSY.I01.30§TOURRE Coralie A168646§= 2013/10§Ajustement avenants (h*j)§</v>
          </cell>
          <cell r="C3430">
            <v>-42.502499999999998</v>
          </cell>
        </row>
        <row r="3431">
          <cell r="B3431" t="str">
            <v>§AvantClotureOct§YF.POTPSY.I01.30§TOURRE Coralie A168646§§% Affect. projet (défaut)§</v>
          </cell>
          <cell r="C3431">
            <v>0.3</v>
          </cell>
        </row>
        <row r="3432">
          <cell r="B3432" t="str">
            <v>§AvantClotureOct§YF.POTPSY.I01.30§VAN DER VOORT Sylvie FR02931§= 2013/10§Ajustement avenants (h*j)§</v>
          </cell>
          <cell r="C3432">
            <v>15.998749999999973</v>
          </cell>
        </row>
        <row r="3433">
          <cell r="B3433" t="str">
            <v>§AvantClotureOct§YF.POTPSY.I01.30§VANNAXAY Inthalang thao A124118§= 2013/10§Ajustement avenants (h*j)§</v>
          </cell>
          <cell r="C3433">
            <v>-24.001250000000027</v>
          </cell>
        </row>
        <row r="3434">
          <cell r="B3434" t="str">
            <v>§AvantClotureOct§YF.POTPSY.I01.30§VANNAXAY Inthalang thao A124118§§% Affect. projet (défaut)§</v>
          </cell>
          <cell r="C3434">
            <v>0</v>
          </cell>
        </row>
        <row r="3435">
          <cell r="B3435" t="str">
            <v>§AvantClotureOct§YF.POTPSY.I01.30§WAGUE Hadiya A512774§= 2013/10§Ajustement avenants (h*j)§</v>
          </cell>
          <cell r="C3435">
            <v>-549.99874999999997</v>
          </cell>
        </row>
        <row r="3436">
          <cell r="B3436" t="str">
            <v>§AvantClotureOct§YF.POTPSY.I01.31§AVIGNON Gilles A109980§= 2013/10§Ajustement avenants (h*j)§</v>
          </cell>
          <cell r="C3436">
            <v>-385.00250000000017</v>
          </cell>
        </row>
        <row r="3437">
          <cell r="B3437" t="str">
            <v>§AvantClotureOct§YF.POTPSY.I01.31§AVIGNON Gilles A109980§§% Affect. projet (défaut)§</v>
          </cell>
          <cell r="C3437">
            <v>0</v>
          </cell>
        </row>
        <row r="3438">
          <cell r="B3438" t="str">
            <v>§AvantClotureOct§YF.POTPSY.I01.31§BECQUART Gregory A180442§= 2013/10§Ajustement avenants (h*j)§</v>
          </cell>
          <cell r="C3438">
            <v>-204.5</v>
          </cell>
        </row>
        <row r="3439">
          <cell r="B3439" t="str">
            <v>§AvantClotureOct§YF.POTPSY.I01.31§BENANI Soleiman A182161§= 2013/10§Ajustement avenants (h*j)§</v>
          </cell>
          <cell r="C3439">
            <v>-49</v>
          </cell>
        </row>
        <row r="3440">
          <cell r="B3440" t="str">
            <v>§AvantClotureOct§YF.POTPSY.I01.31§BENANI Soleiman A182161§§% Affect. projet (défaut)§</v>
          </cell>
          <cell r="C3440">
            <v>0</v>
          </cell>
        </row>
        <row r="3441">
          <cell r="B3441" t="str">
            <v>§AvantClotureOct§YF.POTPSY.I01.31§BERNOS Laurent A159160§= 2013/10§Ajustement avenants (h*j)§</v>
          </cell>
          <cell r="C3441">
            <v>-320.5</v>
          </cell>
        </row>
        <row r="3442">
          <cell r="B3442" t="str">
            <v>§AvantClotureOct§YF.POTPSY.I01.31§BERNOS Laurent A159160§§% Affect. projet (défaut)§</v>
          </cell>
          <cell r="C3442">
            <v>0</v>
          </cell>
        </row>
        <row r="3443">
          <cell r="B3443" t="str">
            <v>§AvantClotureOct§YF.POTPSY.I01.31§CABROL Ghislain A167946§§GCM§</v>
          </cell>
          <cell r="C3443" t="str">
            <v>PM05</v>
          </cell>
        </row>
        <row r="3444">
          <cell r="B3444" t="str">
            <v>§AvantClotureOct§YF.POTPSY.I01.31§CABROL Ghislain A167946§= 2013/10§Ajustement avenants (h*j)§</v>
          </cell>
          <cell r="C3444">
            <v>-241.7</v>
          </cell>
        </row>
        <row r="3445">
          <cell r="B3445" t="str">
            <v>§AvantClotureOct§YF.POTPSY.I01.31§CABROL Ghislain A167946§§SCR actuel (€)§</v>
          </cell>
          <cell r="C3445">
            <v>353</v>
          </cell>
        </row>
        <row r="3446">
          <cell r="B3446" t="str">
            <v>§AvantClotureOct§YF.POTPSY.I01.31§CABROL Ghislain A167946§§% Affect. projet (défaut)§</v>
          </cell>
          <cell r="C3446">
            <v>0.1</v>
          </cell>
        </row>
        <row r="3447">
          <cell r="B3447" t="str">
            <v>§AvantClotureOct§YF.POTPSY.I01.31§CAIZERGUES Jerome A510561§= 2013/10§Ajustement avenants (h*j)§</v>
          </cell>
          <cell r="C3447">
            <v>-52</v>
          </cell>
        </row>
        <row r="3448">
          <cell r="B3448" t="str">
            <v>§AvantClotureOct§YF.POTPSY.I01.31§CAIZERGUES Jerome A510561§§% Affect. projet (défaut)§</v>
          </cell>
          <cell r="C3448">
            <v>0</v>
          </cell>
        </row>
        <row r="3449">
          <cell r="B3449" t="str">
            <v>§AvantClotureOct§YF.POTPSY.I01.31§CHASSARY Clement A212588§= 2013/10§Ajustement avenants (h*j)§</v>
          </cell>
          <cell r="C3449">
            <v>-339.5</v>
          </cell>
        </row>
        <row r="3450">
          <cell r="B3450" t="str">
            <v>§AvantClotureOct§YF.POTPSY.I01.31§CHASSARY Clement A212588§§% Affect. projet (défaut)§</v>
          </cell>
          <cell r="C3450">
            <v>0</v>
          </cell>
        </row>
        <row r="3451">
          <cell r="B3451" t="str">
            <v>§AvantClotureOct§YF.POTPSY.I01.31§CHIHAIB Souhail A171841§= 2013/10§Ajustement avenants (h*j)§</v>
          </cell>
          <cell r="C3451">
            <v>-310.49999999999989</v>
          </cell>
        </row>
        <row r="3452">
          <cell r="B3452" t="str">
            <v>§AvantClotureOct§YF.POTPSY.I01.31§CHIHAIB Souhail A171841§§% Affect. projet (défaut)§</v>
          </cell>
          <cell r="C3452">
            <v>0.9</v>
          </cell>
        </row>
        <row r="3453">
          <cell r="B3453" t="str">
            <v>§AvantClotureOct§YF.POTPSY.I01.31§GONZALEZ Bruno S228413§= 2013/10§Ajustement avenants (h*j)§</v>
          </cell>
          <cell r="C3453">
            <v>-229.7525</v>
          </cell>
        </row>
        <row r="3454">
          <cell r="B3454" t="str">
            <v>§AvantClotureOct§YF.POTPSY.I01.31§GONZALEZ Bruno S228413§§% Affect. projet (défaut)§</v>
          </cell>
          <cell r="C3454">
            <v>0</v>
          </cell>
        </row>
        <row r="3455">
          <cell r="B3455" t="str">
            <v>§AvantClotureOct§YF.POTPSY.I01.31§GRIGNON Isabelle A118469§§GCM§</v>
          </cell>
          <cell r="C3455" t="str">
            <v>PRM08</v>
          </cell>
        </row>
        <row r="3456">
          <cell r="B3456" t="str">
            <v>§AvantClotureOct§YF.POTPSY.I01.31§GRIGNON Isabelle A118469§= 2013/10§Ajustement avenants (h*j)§</v>
          </cell>
          <cell r="C3456">
            <v>10</v>
          </cell>
        </row>
        <row r="3457">
          <cell r="B3457" t="str">
            <v>§AvantClotureOct§YF.POTPSY.I01.31§GRIGNON Isabelle A118469§§SCR actuel (€)§</v>
          </cell>
          <cell r="C3457">
            <v>1270</v>
          </cell>
        </row>
        <row r="3458">
          <cell r="B3458" t="str">
            <v>§AvantClotureOct§YF.POTPSY.I01.31§GRIGNON Isabelle A118469§§% Affect. projet (défaut)§</v>
          </cell>
          <cell r="C3458">
            <v>0.05</v>
          </cell>
        </row>
        <row r="3459">
          <cell r="B3459" t="str">
            <v>§AvantClotureOct§YF.POTPSY.I01.31§HAMON Brieux FR23252§= 2013/10§Ajustement avenants (h*j)§</v>
          </cell>
          <cell r="C3459">
            <v>-151.9975</v>
          </cell>
        </row>
        <row r="3460">
          <cell r="B3460" t="str">
            <v>§AvantClotureOct§YF.POTPSY.I01.31§HAMON Brieux FR23252§§% Affect. projet (défaut)§</v>
          </cell>
          <cell r="C3460">
            <v>0</v>
          </cell>
        </row>
        <row r="3461">
          <cell r="B3461" t="str">
            <v>§AvantClotureOct§YF.POTPSY.I01.31§HOSPITAL Philippe S243295§= 2013/10§Ajustement avenants (h*j)§</v>
          </cell>
          <cell r="C3461">
            <v>-60</v>
          </cell>
        </row>
        <row r="3462">
          <cell r="B3462" t="str">
            <v>§AvantClotureOct§YF.POTPSY.I01.31§HOSPITAL Philippe S243295§§% Affect. projet (défaut)§</v>
          </cell>
          <cell r="C3462">
            <v>0</v>
          </cell>
        </row>
        <row r="3463">
          <cell r="B3463" t="str">
            <v>§AvantClotureOct§YF.POTPSY.I01.31§INGLEBERT Donald A507721§= 2013/10§Ajustement avenants (h*j)§</v>
          </cell>
          <cell r="C3463">
            <v>-354.99874999999997</v>
          </cell>
        </row>
        <row r="3464">
          <cell r="B3464" t="str">
            <v>§AvantClotureOct§YF.POTPSY.I01.31§INGLEBERT Donald A507721§§% Affect. projet (défaut)§</v>
          </cell>
          <cell r="C3464">
            <v>0</v>
          </cell>
        </row>
        <row r="3465">
          <cell r="B3465" t="str">
            <v>§AvantClotureOct§YF.POTPSY.I01.31§LY Chamroeun FR21016§= 2013/10§Ajustement avenants (h*j)§</v>
          </cell>
          <cell r="C3465">
            <v>-273.0025</v>
          </cell>
        </row>
        <row r="3466">
          <cell r="B3466" t="str">
            <v>§AvantClotureOct§YF.POTPSY.I01.31§LY Chamroeun FR21016§§% Affect. projet (défaut)§</v>
          </cell>
          <cell r="C3466">
            <v>0</v>
          </cell>
        </row>
        <row r="3467">
          <cell r="B3467" t="str">
            <v>§AvantClotureOct§YF.POTPSY.I01.31§MATTHEY Lorena A129793§= 2013/10§Ajustement avenants (h*j)§</v>
          </cell>
          <cell r="C3467">
            <v>35.997500000000002</v>
          </cell>
        </row>
        <row r="3468">
          <cell r="B3468" t="str">
            <v>§AvantClotureOct§YF.POTPSY.I01.31§MATTHEY Lorena A129793§§% Affect. projet (défaut)§</v>
          </cell>
          <cell r="C3468">
            <v>0.15</v>
          </cell>
        </row>
        <row r="3469">
          <cell r="B3469" t="str">
            <v>§AvantClotureOct§YF.POTPSY.I01.31§MIANET Christian A205123§§GCM§</v>
          </cell>
          <cell r="C3469" t="str">
            <v>EC07</v>
          </cell>
        </row>
        <row r="3470">
          <cell r="B3470" t="str">
            <v>§AvantClotureOct§YF.POTPSY.I01.31§MIANET Christian A205123§= 2013/10§Ajustement avenants (h*j)§</v>
          </cell>
          <cell r="C3470">
            <v>-69</v>
          </cell>
        </row>
        <row r="3471">
          <cell r="B3471" t="str">
            <v>§AvantClotureOct§YF.POTPSY.I01.31§MIANET Christian A205123§§% Affect. projet (défaut)§</v>
          </cell>
          <cell r="C3471">
            <v>0.1</v>
          </cell>
        </row>
        <row r="3472">
          <cell r="B3472" t="str">
            <v>§AvantClotureOct§YF.POTPSY.I01.31§NDJOMO KOUAMOU Jean-philippe A528528§= 2013/10§Ajustement avenants (h*j)§</v>
          </cell>
          <cell r="C3472">
            <v>-206.99874999999997</v>
          </cell>
        </row>
        <row r="3473">
          <cell r="B3473" t="str">
            <v>§AvantClotureOct§YF.POTPSY.I01.31§NDJOMO KOUAMOU Jean-philippe A528528§§% Affect. projet (défaut)§</v>
          </cell>
          <cell r="C3473">
            <v>0.51</v>
          </cell>
        </row>
        <row r="3474">
          <cell r="B3474" t="str">
            <v>§AvantClotureOct§YF.POTPSY.I01.31§PAPIN Jeremy A129681§= 2013/10§Ajustement avenants (h*j)§</v>
          </cell>
          <cell r="C3474">
            <v>-2.2512499999999989</v>
          </cell>
        </row>
        <row r="3475">
          <cell r="B3475" t="str">
            <v>§AvantClotureOct§YF.POTPSY.I01.31§PEUCH Julien A187358§= 2013/10§Ajustement avenants (h*j)§</v>
          </cell>
          <cell r="C3475">
            <v>-55.997500000000002</v>
          </cell>
        </row>
        <row r="3476">
          <cell r="B3476" t="str">
            <v>§AvantClotureOct§YF.POTPSY.I01.31§PEUCH Julien A187358§§% Affect. projet (défaut)§</v>
          </cell>
          <cell r="C3476">
            <v>0.5</v>
          </cell>
        </row>
        <row r="3477">
          <cell r="B3477" t="str">
            <v>§AvantClotureOct§YF.POTPSY.I01.31§POK Vissakh A159306§§GCM§</v>
          </cell>
          <cell r="C3477" t="str">
            <v>EC05</v>
          </cell>
        </row>
        <row r="3478">
          <cell r="B3478" t="str">
            <v>§AvantClotureOct§YF.POTPSY.I01.31§POK Vissakh A159306§= 2013/10§Ajustement avenants (h*j)§</v>
          </cell>
          <cell r="C3478">
            <v>-48</v>
          </cell>
        </row>
        <row r="3479">
          <cell r="B3479" t="str">
            <v>§AvantClotureOct§YF.POTPSY.I01.31§POK Vissakh A159306§§% Affect. projet (défaut)§</v>
          </cell>
          <cell r="C3479">
            <v>0.95</v>
          </cell>
        </row>
        <row r="3480">
          <cell r="B3480" t="str">
            <v>§AvantClotureOct§YF.POTPSY.I01.31§RAFFIN David A126760§= 2013/10§Ajustement avenants (h*j)§</v>
          </cell>
          <cell r="C3480">
            <v>-306.5</v>
          </cell>
        </row>
        <row r="3481">
          <cell r="B3481" t="str">
            <v>§AvantClotureOct§YF.POTPSY.I01.31§RAFFIN David A126760§§% Affect. projet (défaut)§</v>
          </cell>
          <cell r="C3481">
            <v>0.15</v>
          </cell>
        </row>
        <row r="3482">
          <cell r="B3482" t="str">
            <v>§AvantClotureOct§YF.POTPSY.I01.31§SAQUIA LEKBIRA Nissrine A180449§= 2013/10§Ajustement avenants (h*j)§</v>
          </cell>
          <cell r="C3482">
            <v>-138.00374999999997</v>
          </cell>
        </row>
        <row r="3483">
          <cell r="B3483" t="str">
            <v>§AvantClotureOct§YF.POTPSY.I01.31§SAQUIA LEKBIRA Nissrine A180449§§% Affect. projet (défaut)§</v>
          </cell>
          <cell r="C3483">
            <v>0</v>
          </cell>
        </row>
        <row r="3484">
          <cell r="B3484" t="str">
            <v>§AvantClotureOct§YF.POTPSY.I01.31§SST-DamienRenard§= 2013/10§Ajustement avenants (h*j)§</v>
          </cell>
          <cell r="C3484">
            <v>-8.25</v>
          </cell>
        </row>
        <row r="3485">
          <cell r="B3485" t="str">
            <v>§AvantClotureOct§YF.POTPSY.I01.31§SST-EXPERTTDMS§= 2013/10§Ajustement avenants (h*j)§</v>
          </cell>
          <cell r="C3485">
            <v>-52</v>
          </cell>
        </row>
        <row r="3486">
          <cell r="B3486" t="str">
            <v>§AvantClotureOct§YF.POTPSY.I01.31§TAHTAH Zeina A141827§= 2013/10§Ajustement avenants (h*j)§</v>
          </cell>
          <cell r="C3486">
            <v>-233.99874999999997</v>
          </cell>
        </row>
        <row r="3487">
          <cell r="B3487" t="str">
            <v>§AvantClotureOct§YF.POTPSY.I01.31§TAHTAH Zeina A141827§§% Affect. projet (défaut)§</v>
          </cell>
          <cell r="C3487">
            <v>0</v>
          </cell>
        </row>
        <row r="3488">
          <cell r="B3488" t="str">
            <v>§AvantClotureOct§YF.POTPSY.I01.31§THOMAS Nathalie A129680§§GCM§</v>
          </cell>
          <cell r="C3488" t="str">
            <v>EC06</v>
          </cell>
        </row>
        <row r="3489">
          <cell r="B3489" t="str">
            <v>§AvantClotureOct§YF.POTPSY.I01.31§THOMAS Nathalie A129680§= 2013/10§Ajustement avenants (h*j)§</v>
          </cell>
          <cell r="C3489">
            <v>-497.99875000000003</v>
          </cell>
        </row>
        <row r="3490">
          <cell r="B3490" t="str">
            <v>§AvantClotureOct§YF.POTPSY.I01.31§THOMAS Nathalie A129680§§% Affect. projet (défaut)§</v>
          </cell>
          <cell r="C3490">
            <v>0.1</v>
          </cell>
        </row>
        <row r="3491">
          <cell r="B3491" t="str">
            <v>§AvantClotureOct§YF.POTPSY.I01.31§TOURRE Coralie A168646§§GCM§</v>
          </cell>
          <cell r="C3491" t="str">
            <v>EC03</v>
          </cell>
        </row>
        <row r="3492">
          <cell r="B3492" t="str">
            <v>§AvantClotureOct§YF.POTPSY.I01.31§TOURRE Coralie A168646§= 2013/10§Ajustement avenants (h*j)§</v>
          </cell>
          <cell r="C3492">
            <v>-582.00124999999991</v>
          </cell>
        </row>
        <row r="3493">
          <cell r="B3493" t="str">
            <v>§AvantClotureOct§YF.POTPSY.I01.31§TOURRE Coralie A168646§§% Affect. projet (défaut)§</v>
          </cell>
          <cell r="C3493">
            <v>0</v>
          </cell>
        </row>
        <row r="3494">
          <cell r="B3494" t="str">
            <v>§AvantClotureOct§YF.POTPSY.I01.40§CABROL Ghislain A167946§§GCM§</v>
          </cell>
          <cell r="C3494" t="str">
            <v>PM05</v>
          </cell>
        </row>
        <row r="3495">
          <cell r="B3495" t="str">
            <v>§AvantClotureOct§YF.POTPSY.I01.40§CABROL Ghislain A167946§= 2013/10§Ajustement avenants (h*j)§</v>
          </cell>
          <cell r="C3495">
            <v>-243.60000000000011</v>
          </cell>
        </row>
        <row r="3496">
          <cell r="B3496" t="str">
            <v>§AvantClotureOct§YF.POTPSY.I01.40§CABROL Ghislain A167946§§SCR actuel (€)§</v>
          </cell>
          <cell r="C3496">
            <v>353</v>
          </cell>
        </row>
        <row r="3497">
          <cell r="B3497" t="str">
            <v>§AvantClotureOct§YF.POTPSY.I01.40§CABROL Ghislain A167946§§% Affect. projet (défaut)§</v>
          </cell>
          <cell r="C3497">
            <v>0.1</v>
          </cell>
        </row>
        <row r="3498">
          <cell r="B3498" t="str">
            <v>§AvantClotureOct§YF.POTPSY.I01.40§CHEN Jun A175345§§GCM§</v>
          </cell>
          <cell r="C3498" t="str">
            <v>EC04</v>
          </cell>
        </row>
        <row r="3499">
          <cell r="B3499" t="str">
            <v>§AvantClotureOct§YF.POTPSY.I01.40§CHEN Jun A175345§= 2013/10§Ajustement avenants (h*j)§</v>
          </cell>
          <cell r="C3499">
            <v>-125.00500000000005</v>
          </cell>
        </row>
        <row r="3500">
          <cell r="B3500" t="str">
            <v>§AvantClotureOct§YF.POTPSY.I01.40§CHEN Jun A175345§§% Affect. projet (défaut)§</v>
          </cell>
          <cell r="C3500">
            <v>0.5</v>
          </cell>
        </row>
        <row r="3501">
          <cell r="B3501" t="str">
            <v>§AvantClotureOct§YF.POTPSY.I01.40§CHIHAIB Souhail A171841§§GCM§</v>
          </cell>
          <cell r="C3501" t="str">
            <v>EC03</v>
          </cell>
        </row>
        <row r="3502">
          <cell r="B3502" t="str">
            <v>§AvantClotureOct§YF.POTPSY.I01.40§CHIHAIB Souhail A171841§= 2013/10§Ajustement avenants (h*j)§</v>
          </cell>
          <cell r="C3502">
            <v>67.25</v>
          </cell>
        </row>
        <row r="3503">
          <cell r="B3503" t="str">
            <v>§AvantClotureOct§YF.POTPSY.I01.40§CHIHAIB Souhail A171841§§SCR actuel (€)§</v>
          </cell>
          <cell r="C3503">
            <v>401</v>
          </cell>
        </row>
        <row r="3504">
          <cell r="B3504" t="str">
            <v>§AvantClotureOct§YF.POTPSY.I01.40§CHIHAIB Souhail A171841§§% Affect. projet (défaut)§</v>
          </cell>
          <cell r="C3504">
            <v>0.1</v>
          </cell>
        </row>
        <row r="3505">
          <cell r="B3505" t="str">
            <v>§AvantClotureOct§YF.POTPSY.I01.40§CRAMPON Adrien A177793§= 2013/10§Ajustement avenants (h*j)§</v>
          </cell>
          <cell r="C3505">
            <v>-256.40000000000003</v>
          </cell>
        </row>
        <row r="3506">
          <cell r="B3506" t="str">
            <v>§AvantClotureOct§YF.POTPSY.I01.40§CRAMPON Adrien A177793§§% Affect. projet (défaut)§</v>
          </cell>
          <cell r="C3506">
            <v>0</v>
          </cell>
        </row>
        <row r="3507">
          <cell r="B3507" t="str">
            <v>§AvantClotureOct§YF.POTPSY.I01.40§EMONIDE Alex FR10735§= 2013/10§Ajustement avenants (h*j)§</v>
          </cell>
          <cell r="C3507">
            <v>-486.99749999999983</v>
          </cell>
        </row>
        <row r="3508">
          <cell r="B3508" t="str">
            <v>§AvantClotureOct§YF.POTPSY.I01.40§EMONIDE Alex FR10735§§% Affect. projet (défaut)§</v>
          </cell>
          <cell r="C3508">
            <v>0</v>
          </cell>
        </row>
        <row r="3509">
          <cell r="B3509" t="str">
            <v>§AvantClotureOct§YF.POTPSY.I01.40§GONZALEZ Bruno S228413§= 2013/10§Ajustement avenants (h*j)§</v>
          </cell>
          <cell r="C3509">
            <v>-212.50375000000003</v>
          </cell>
        </row>
        <row r="3510">
          <cell r="B3510" t="str">
            <v>§AvantClotureOct§YF.POTPSY.I01.40§GONZALEZ Bruno S228413§§% Affect. projet (défaut)§</v>
          </cell>
          <cell r="C3510">
            <v>0.2</v>
          </cell>
        </row>
        <row r="3511">
          <cell r="B3511" t="str">
            <v>§AvantClotureOct§YF.POTPSY.I01.40§GRIGNON Isabelle A118469§= 2013/10§Ajustement avenants (h*j)§</v>
          </cell>
          <cell r="C3511">
            <v>-260.9975</v>
          </cell>
        </row>
        <row r="3512">
          <cell r="B3512" t="str">
            <v>§AvantClotureOct§YF.POTPSY.I01.40§GRIGNON Isabelle A118469§§% Affect. projet (défaut)§</v>
          </cell>
          <cell r="C3512">
            <v>0</v>
          </cell>
        </row>
        <row r="3513">
          <cell r="B3513" t="str">
            <v>§AvantClotureOct§YF.POTPSY.I01.40§MATTHEY Lorena A129793§§GCM§</v>
          </cell>
          <cell r="C3513" t="str">
            <v>EC03</v>
          </cell>
        </row>
        <row r="3514">
          <cell r="B3514" t="str">
            <v>§AvantClotureOct§YF.POTPSY.I01.40§MATTHEY Lorena A129793§= 2013/10§Ajustement avenants (h*j)§</v>
          </cell>
          <cell r="C3514">
            <v>-15.5</v>
          </cell>
        </row>
        <row r="3515">
          <cell r="B3515" t="str">
            <v>§AvantClotureOct§YF.POTPSY.I01.40§MATTHEY Lorena A129793§§% Affect. projet (défaut)§</v>
          </cell>
          <cell r="C3515">
            <v>0.05</v>
          </cell>
        </row>
        <row r="3516">
          <cell r="B3516" t="str">
            <v>§AvantClotureOct§YF.POTPSY.I01.40§NDJOMO KOUAMOU Jean-philippe A528528§§GCM§</v>
          </cell>
          <cell r="C3516" t="str">
            <v>EC02</v>
          </cell>
        </row>
        <row r="3517">
          <cell r="B3517" t="str">
            <v>§AvantClotureOct§YF.POTPSY.I01.40§NDJOMO KOUAMOU Jean-philippe A528528§= 2013/10§Ajustement avenants (h*j)§</v>
          </cell>
          <cell r="C3517">
            <v>-15.5</v>
          </cell>
        </row>
        <row r="3518">
          <cell r="B3518" t="str">
            <v>§AvantClotureOct§YF.POTPSY.I01.40§NDJOMO KOUAMOU Jean-philippe A528528§§% Affect. projet (défaut)§</v>
          </cell>
          <cell r="C3518">
            <v>0.02</v>
          </cell>
        </row>
        <row r="3519">
          <cell r="B3519" t="str">
            <v>§AvantClotureOct§YF.POTPSY.I01.40§RAFFIN David A126760§§GCM§</v>
          </cell>
          <cell r="C3519" t="str">
            <v>EC03</v>
          </cell>
        </row>
        <row r="3520">
          <cell r="B3520" t="str">
            <v>§AvantClotureOct§YF.POTPSY.I01.40§RAFFIN David A126760§= 2013/10§Ajustement avenants (h*j)§</v>
          </cell>
          <cell r="C3520">
            <v>-155.25375000000003</v>
          </cell>
        </row>
        <row r="3521">
          <cell r="B3521" t="str">
            <v>§AvantClotureOct§YF.POTPSY.I01.40§RAFFIN David A126760§§% Affect. projet (défaut)§</v>
          </cell>
          <cell r="C3521">
            <v>0.3</v>
          </cell>
        </row>
        <row r="3522">
          <cell r="B3522" t="str">
            <v>§AvantClotureOct§YF.POTPSY.I01.40§TOURRE Coralie A168646§§GCM§</v>
          </cell>
          <cell r="C3522" t="str">
            <v>EC03</v>
          </cell>
        </row>
        <row r="3523">
          <cell r="B3523" t="str">
            <v>§AvantClotureOct§YF.POTPSY.I01.40§TOURRE Coralie A168646§= 2013/10§Ajustement avenants (h*j)§</v>
          </cell>
          <cell r="C3523">
            <v>-15</v>
          </cell>
        </row>
        <row r="3524">
          <cell r="B3524" t="str">
            <v>§AvantClotureOct§YF.POTPSY.I01.40§TOURRE Coralie A168646§§SCR actuel (€)§</v>
          </cell>
          <cell r="C3524">
            <v>311</v>
          </cell>
        </row>
        <row r="3525">
          <cell r="B3525" t="str">
            <v>§AvantClotureOct§YF.POTPSY.I01.40§TOURRE Coralie A168646§§% Affect. projet (défaut)§</v>
          </cell>
          <cell r="C3525">
            <v>0.02</v>
          </cell>
        </row>
        <row r="3526">
          <cell r="B3526" t="str">
            <v>§AvantClotureOct§YF.POTPSY.I01.40§TRAN Thierry FR10777§= 2013/10§Ajustement avenants (h*j)§</v>
          </cell>
          <cell r="C3526">
            <v>291.9975</v>
          </cell>
        </row>
        <row r="3527">
          <cell r="B3527" t="str">
            <v>§AvantClotureOct§YF.POTPSY.I01.41§CABROL Ghislain A167946§§GCM§</v>
          </cell>
          <cell r="C3527" t="str">
            <v>PM05</v>
          </cell>
        </row>
        <row r="3528">
          <cell r="B3528" t="str">
            <v>§AvantClotureOct§YF.POTPSY.I01.41§CABROL Ghislain A167946§= 2013/10§Ajustement avenants (h*j)§</v>
          </cell>
          <cell r="C3528">
            <v>-239.60374999999996</v>
          </cell>
        </row>
        <row r="3529">
          <cell r="B3529" t="str">
            <v>§AvantClotureOct§YF.POTPSY.I01.41§CABROL Ghislain A167946§§SCR actuel (€)§</v>
          </cell>
          <cell r="C3529">
            <v>353</v>
          </cell>
        </row>
        <row r="3530">
          <cell r="B3530" t="str">
            <v>§AvantClotureOct§YF.POTPSY.I01.41§CABROL Ghislain A167946§§% Affect. projet (défaut)§</v>
          </cell>
          <cell r="C3530">
            <v>0</v>
          </cell>
        </row>
        <row r="3531">
          <cell r="B3531" t="str">
            <v>§AvantClotureOct§YF.POTPSY.I01.41§CHIHAIB Souhail A171841§= 2013/10§Ajustement avenants (h*j)§</v>
          </cell>
          <cell r="C3531">
            <v>-218</v>
          </cell>
        </row>
        <row r="3532">
          <cell r="B3532" t="str">
            <v>§AvantClotureOct§YF.POTPSY.I01.41§CHIHAIB Souhail A171841§§% Affect. projet (défaut)§</v>
          </cell>
          <cell r="C3532">
            <v>0</v>
          </cell>
        </row>
        <row r="3533">
          <cell r="B3533" t="str">
            <v>§AvantClotureOct§YF.POTPSY.I01.41§GANTEAUME Francois A541423§= 2013/10§Ajustement avenants (h*j)§</v>
          </cell>
          <cell r="C3533">
            <v>201.4975</v>
          </cell>
        </row>
        <row r="3534">
          <cell r="B3534" t="str">
            <v>§AvantClotureOct§YF.POTPSY.I01.41§GRIGNON Isabelle A118469§§GCM§</v>
          </cell>
          <cell r="C3534" t="str">
            <v>PRM08</v>
          </cell>
        </row>
        <row r="3535">
          <cell r="B3535" t="str">
            <v>§AvantClotureOct§YF.POTPSY.I01.41§GRIGNON Isabelle A118469§= 2013/10§Ajustement avenants (h*j)§</v>
          </cell>
          <cell r="C3535">
            <v>-66</v>
          </cell>
        </row>
        <row r="3536">
          <cell r="B3536" t="str">
            <v>§AvantClotureOct§YF.POTPSY.I01.41§GRIGNON Isabelle A118469§§% Affect. projet (défaut)§</v>
          </cell>
          <cell r="C3536">
            <v>0</v>
          </cell>
        </row>
        <row r="3537">
          <cell r="B3537" t="str">
            <v>§AvantClotureOct§YF.POTPSY.I01.41§LE NAOUR Herve A118675§= 2013/10§Ajustement avenants (h*j)§</v>
          </cell>
          <cell r="C3537">
            <v>-73.998750000000001</v>
          </cell>
        </row>
        <row r="3538">
          <cell r="B3538" t="str">
            <v>§AvantClotureOct§YF.POTPSY.I01.41§LE NAOUR Herve A118675§§% Affect. projet (défaut)§</v>
          </cell>
          <cell r="C3538">
            <v>0</v>
          </cell>
        </row>
        <row r="3539">
          <cell r="B3539" t="str">
            <v>§AvantClotureOct§YF.POTPSY.I01.41§NDJOMO KOUAMOU Jean-philippe A528528§§GCM§</v>
          </cell>
          <cell r="C3539" t="str">
            <v>EC02</v>
          </cell>
        </row>
        <row r="3540">
          <cell r="B3540" t="str">
            <v>§AvantClotureOct§YF.POTPSY.I01.41§NDJOMO KOUAMOU Jean-philippe A528528§= 2013/10§Ajustement avenants (h*j)§</v>
          </cell>
          <cell r="C3540">
            <v>32</v>
          </cell>
        </row>
        <row r="3541">
          <cell r="B3541" t="str">
            <v>§AvantClotureOct§YF.POTPSY.I01.41§NDJOMO KOUAMOU Jean-philippe A528528§§SCR actuel (€)§</v>
          </cell>
          <cell r="C3541">
            <v>276</v>
          </cell>
        </row>
        <row r="3542">
          <cell r="B3542" t="str">
            <v>§AvantClotureOct§YF.POTPSY.I01.41§NDJOMO KOUAMOU Jean-philippe A528528§§% Affect. projet (défaut)§</v>
          </cell>
          <cell r="C3542">
            <v>0.4</v>
          </cell>
        </row>
        <row r="3543">
          <cell r="B3543" t="str">
            <v>§AvantClotureOct§YF.POTPSY.I01.41§MATTHEY Lorena A129793§= 2013/10§Ajustement avenants (h*j)§</v>
          </cell>
          <cell r="C3543">
            <v>-106.25374999999997</v>
          </cell>
        </row>
        <row r="3544">
          <cell r="B3544" t="str">
            <v>§AvantClotureOct§YF.POTPSY.I01.41§MATTHEY Lorena A129793§§% Affect. projet (défaut)§</v>
          </cell>
          <cell r="C3544">
            <v>0.4</v>
          </cell>
        </row>
        <row r="3545">
          <cell r="B3545" t="str">
            <v>§AvantClotureOct§YF.POTPSY.I01.41§MIRAMONT Laurent FR16846§= 2013/10§Ajustement avenants (h*j)§</v>
          </cell>
          <cell r="C3545">
            <v>-44.501250000000027</v>
          </cell>
        </row>
        <row r="3546">
          <cell r="B3546" t="str">
            <v>§AvantClotureOct§YF.POTPSY.I01.41§MIRAMONT Laurent FR16846§§% Affect. projet (défaut)§</v>
          </cell>
          <cell r="C3546">
            <v>0</v>
          </cell>
        </row>
        <row r="3547">
          <cell r="B3547" t="str">
            <v>§AvantClotureOct§YF.POTPSY.I01.41§RAKOTONIRAINY Ranto A504898§= 2013/10§Ajustement avenants (h*j)§</v>
          </cell>
          <cell r="C3547">
            <v>-52.001250000000027</v>
          </cell>
        </row>
        <row r="3548">
          <cell r="B3548" t="str">
            <v>§AvantClotureOct§YF.POTPSY.I01.41§RAKOTONIRAINY Ranto A504898§§% Affect. projet (défaut)§</v>
          </cell>
          <cell r="C3548">
            <v>0</v>
          </cell>
        </row>
        <row r="3549">
          <cell r="B3549" t="str">
            <v>§AvantClotureOct§YF.POTPSY.I01.41§TANGUY Lina A105121§= 2013/10§Ajustement avenants (h*j)§</v>
          </cell>
          <cell r="C3549">
            <v>-389.49625000000003</v>
          </cell>
        </row>
        <row r="3550">
          <cell r="B3550" t="str">
            <v>§AvantClotureOct§YF.POTPSY.I01.41§TEDGUY Mickael A508267§§GCM§</v>
          </cell>
          <cell r="C3550" t="str">
            <v>EC04</v>
          </cell>
        </row>
        <row r="3551">
          <cell r="B3551" t="str">
            <v>§AvantClotureOct§YF.POTPSY.I01.41§TEDGUY Mickael A508267§= 2013/10§Ajustement avenants (h*j)§</v>
          </cell>
          <cell r="C3551">
            <v>65</v>
          </cell>
        </row>
        <row r="3552">
          <cell r="B3552" t="str">
            <v>§AvantClotureOct§YF.POTPSY.I01.41§TEDGUY Mickael A508267§§SCR actuel (€)§</v>
          </cell>
          <cell r="C3552">
            <v>495</v>
          </cell>
        </row>
        <row r="3553">
          <cell r="B3553" t="str">
            <v>§AvantClotureOct§YF.POTPSY.I01.41§TEDGUY Mickael A508267§§% Affect. projet (défaut)§</v>
          </cell>
          <cell r="C3553">
            <v>0.5</v>
          </cell>
        </row>
        <row r="3554">
          <cell r="B3554" t="str">
            <v>§AvantClotureOct§YF.POTPSY.I01.41§THOMAS Nathalie A129680§= 2013/10§Ajustement avenants (h*j)§</v>
          </cell>
          <cell r="C3554">
            <v>-33.750000000000028</v>
          </cell>
        </row>
        <row r="3555">
          <cell r="B3555" t="str">
            <v>§AvantClotureOct§YF.POTPSY.I01.41§THOMAS Nathalie A129680§§% Affect. projet (défaut)§</v>
          </cell>
          <cell r="C3555">
            <v>0.6</v>
          </cell>
        </row>
        <row r="3556">
          <cell r="B3556" t="str">
            <v>§AvantClotureOct§YF.POTPSY.I01.41§TOURRE Coralie A168646§= 2013/10§Ajustement avenants (h*j)§</v>
          </cell>
          <cell r="C3556">
            <v>-137.50374999999997</v>
          </cell>
        </row>
        <row r="3557">
          <cell r="B3557" t="str">
            <v>§AvantClotureOct§YF.POTPSY.I01.41§TOURRE Coralie A168646§§% Affect. projet (défaut)§</v>
          </cell>
          <cell r="C3557">
            <v>0.48</v>
          </cell>
        </row>
        <row r="3558">
          <cell r="B3558" t="str">
            <v>§AvantClotureNov§YF.POTPSY.I01.30§AGREBI Brahim A122875§§% Affect. projet (défaut)§</v>
          </cell>
          <cell r="C3558">
            <v>0</v>
          </cell>
        </row>
        <row r="3559">
          <cell r="B3559" t="str">
            <v>§AvantClotureNov§YF.POTPSY.I01.30§ALES RAPHAEL§§GCM§</v>
          </cell>
          <cell r="C3559" t="str">
            <v>EC06</v>
          </cell>
        </row>
        <row r="3560">
          <cell r="B3560" t="str">
            <v>§AvantClotureNov§YF.POTPSY.I01.30§ALES RAPHAEL§= 2013/11§Ajustement avenants (h*j)§</v>
          </cell>
          <cell r="C3560">
            <v>0.5</v>
          </cell>
        </row>
        <row r="3561">
          <cell r="B3561" t="str">
            <v>§AvantClotureNov§YF.POTPSY.I01.30§ALES RAPHAEL§§SCR actuel (€)§</v>
          </cell>
          <cell r="C3561">
            <v>450</v>
          </cell>
        </row>
        <row r="3562">
          <cell r="B3562" t="str">
            <v>§AvantClotureNov§YF.POTPSY.I01.30§ALES RAPHAEL§§% Affect. projet (défaut)§</v>
          </cell>
          <cell r="C3562">
            <v>0.05</v>
          </cell>
        </row>
        <row r="3563">
          <cell r="B3563" t="str">
            <v>§AvantClotureNov§YF.POTPSY.I01.30§AVIGNON Gilles A109980§= 2013/11§Ajustement avenants (h*j)§</v>
          </cell>
          <cell r="C3563">
            <v>-243.4975</v>
          </cell>
        </row>
        <row r="3564">
          <cell r="B3564" t="str">
            <v>§AvantClotureNov§YF.POTPSY.I01.30§AVIGNON Gilles A109980§§% Affect. projet (défaut)§</v>
          </cell>
          <cell r="C3564">
            <v>0</v>
          </cell>
        </row>
        <row r="3565">
          <cell r="B3565" t="str">
            <v>§AvantClotureNov§YF.POTPSY.I01.30§AZZOUZ Hacene A503508§= 2013/11§Ajustement avenants (h*j)§</v>
          </cell>
          <cell r="C3565">
            <v>269.9975</v>
          </cell>
        </row>
        <row r="3566">
          <cell r="B3566" t="str">
            <v>§AvantClotureNov§YF.POTPSY.I01.30§BAHLOUL Said A176338§= 2013/11§Ajustement avenants (h*j)§</v>
          </cell>
          <cell r="C3566">
            <v>-6</v>
          </cell>
        </row>
        <row r="3567">
          <cell r="B3567" t="str">
            <v>§AvantClotureNov§YF.POTPSY.I01.30§BERNOS Laurent A159160§= 2013/11§Ajustement avenants (h*j)§</v>
          </cell>
          <cell r="C3567">
            <v>-486.24875000000009</v>
          </cell>
        </row>
        <row r="3568">
          <cell r="B3568" t="str">
            <v>§AvantClotureNov§YF.POTPSY.I01.30§BERNOS Laurent A159160§§% Affect. projet (défaut)§</v>
          </cell>
          <cell r="C3568">
            <v>0</v>
          </cell>
        </row>
        <row r="3569">
          <cell r="B3569" t="str">
            <v>§AvantClotureNov§YF.POTPSY.I01.30§BETTEKA Baya A506299§= 2013/11§Ajustement avenants (h*j)§</v>
          </cell>
          <cell r="C3569">
            <v>-137.00125000000003</v>
          </cell>
        </row>
        <row r="3570">
          <cell r="B3570" t="str">
            <v>§AvantClotureNov§YF.POTPSY.I01.30§BETTEKA Baya A506299§§% Affect. projet (défaut)§</v>
          </cell>
          <cell r="C3570">
            <v>0</v>
          </cell>
        </row>
        <row r="3571">
          <cell r="B3571" t="str">
            <v>§AvantClotureNov§YF.POTPSY.I01.30§CABROL Ghislain A167946§= 2013/11§Ajustement avenants (h*j)§</v>
          </cell>
          <cell r="C3571">
            <v>160.45000000000005</v>
          </cell>
        </row>
        <row r="3572">
          <cell r="B3572" t="str">
            <v>§AvantClotureNov§YF.POTPSY.I01.30§CABROL Ghislain A167946§§% Affect. projet (défaut)§</v>
          </cell>
          <cell r="C3572">
            <v>0.8</v>
          </cell>
        </row>
        <row r="3573">
          <cell r="B3573" t="str">
            <v>§AvantClotureNov§YF.POTPSY.I01.30§CAILLAVET Naguy A526266§= 2013/11§Ajustement avenants (h*j)§</v>
          </cell>
          <cell r="C3573">
            <v>154.99625000000003</v>
          </cell>
        </row>
        <row r="3574">
          <cell r="B3574" t="str">
            <v>§AvantClotureNov§YF.POTPSY.I01.30§CAILLAVET Naguy A526266§§SCR actuel (€)§</v>
          </cell>
          <cell r="C3574">
            <v>0</v>
          </cell>
        </row>
        <row r="3575">
          <cell r="B3575" t="str">
            <v>§AvantClotureNov§YF.POTPSY.I01.30§CAILLAVET Naguy A526266§§% Affect. projet (défaut)§</v>
          </cell>
          <cell r="C3575">
            <v>1</v>
          </cell>
        </row>
        <row r="3576">
          <cell r="B3576" t="str">
            <v>§AvantClotureNov§YF.POTPSY.I01.30§CAIZERGUES Jerome A510561§= 2013/11§Ajustement avenants (h*j)§</v>
          </cell>
          <cell r="C3576">
            <v>293.45375000000007</v>
          </cell>
        </row>
        <row r="3577">
          <cell r="B3577" t="str">
            <v>§AvantClotureNov§YF.POTPSY.I01.30§CALVETE Evann A212587§= 2013/11§Ajustement avenants (h*j)§</v>
          </cell>
          <cell r="C3577">
            <v>-258.99875000000003</v>
          </cell>
        </row>
        <row r="3578">
          <cell r="B3578" t="str">
            <v>§AvantClotureNov§YF.POTPSY.I01.30§CALVETE Evann A212587§§% Affect. projet (défaut)§</v>
          </cell>
          <cell r="C3578">
            <v>0</v>
          </cell>
        </row>
        <row r="3579">
          <cell r="B3579" t="str">
            <v>§AvantClotureNov§YF.POTPSY.I01.30§CHASSARY Clement A212588§= 2013/11§Ajustement avenants (h*j)§</v>
          </cell>
          <cell r="C3579">
            <v>-7.7525000000000261</v>
          </cell>
        </row>
        <row r="3580">
          <cell r="B3580" t="str">
            <v>§AvantClotureNov§YF.POTPSY.I01.30§CHASSARY Clement A212588§§% Affect. projet (défaut)§</v>
          </cell>
          <cell r="C3580">
            <v>0</v>
          </cell>
        </row>
        <row r="3581">
          <cell r="B3581" t="str">
            <v>§AvantClotureNov§YF.POTPSY.I01.30§CHIDMI HacÃ¨ne A526268§= 2013/11§Ajustement avenants (h*j)§</v>
          </cell>
          <cell r="C3581">
            <v>69.996250000000032</v>
          </cell>
        </row>
        <row r="3582">
          <cell r="B3582" t="str">
            <v>§AvantClotureNov§YF.POTPSY.I01.30§CHIDMI HacÃ¨ne A526268§§SCR actuel (€)§</v>
          </cell>
          <cell r="C3582">
            <v>0</v>
          </cell>
        </row>
        <row r="3583">
          <cell r="B3583" t="str">
            <v>§AvantClotureNov§YF.POTPSY.I01.30§CHIDMI HacÃ¨ne A526268§§% Affect. projet (défaut)§</v>
          </cell>
          <cell r="C3583">
            <v>1</v>
          </cell>
        </row>
        <row r="3584">
          <cell r="B3584" t="str">
            <v>§AvantClotureNov§YF.POTPSY.I01.30§COSSON Remi A147252§= 2013/11§Ajustement avenants (h*j)§</v>
          </cell>
          <cell r="C3584">
            <v>277.9975</v>
          </cell>
        </row>
        <row r="3585">
          <cell r="B3585" t="str">
            <v>§AvantClotureNov§YF.POTPSY.I01.30§COSSON Remi A147252§§SCR actuel (€)§</v>
          </cell>
          <cell r="C3585">
            <v>530</v>
          </cell>
        </row>
        <row r="3586">
          <cell r="B3586" t="str">
            <v>§AvantClotureNov§YF.POTPSY.I01.30§COUSSEAU Anne A121457§§GCM§</v>
          </cell>
          <cell r="C3586" t="str">
            <v>EC04</v>
          </cell>
        </row>
        <row r="3587">
          <cell r="B3587" t="str">
            <v>§AvantClotureNov§YF.POTPSY.I01.30§COUSSEAU Anne A121457§= 2013/11§Ajustement avenants (h*j)§</v>
          </cell>
          <cell r="C3587">
            <v>-51.75</v>
          </cell>
        </row>
        <row r="3588">
          <cell r="B3588" t="str">
            <v>§AvantClotureNov§YF.POTPSY.I01.30§COUSSEAU Anne A121457§§% Affect. projet (défaut)§</v>
          </cell>
          <cell r="C3588">
            <v>0.6</v>
          </cell>
        </row>
        <row r="3589">
          <cell r="B3589" t="str">
            <v>§AvantClotureNov§YF.POTPSY.I01.30§CRAMPON Adrien A177793§= 2013/11§Ajustement avenants (h*j)§</v>
          </cell>
          <cell r="C3589">
            <v>-213.09999999999994</v>
          </cell>
        </row>
        <row r="3590">
          <cell r="B3590" t="str">
            <v>§AvantClotureNov§YF.POTPSY.I01.30§CRAMPON Adrien A177793§§% Affect. projet (défaut)§</v>
          </cell>
          <cell r="C3590">
            <v>0</v>
          </cell>
        </row>
        <row r="3591">
          <cell r="B3591" t="str">
            <v>§AvantClotureNov§YF.POTPSY.I01.30§DARDAUD Alexandre A128252§= 2013/11§Ajustement avenants (h*j)§</v>
          </cell>
          <cell r="C3591">
            <v>-638.50375000000008</v>
          </cell>
        </row>
        <row r="3592">
          <cell r="B3592" t="str">
            <v>§AvantClotureNov§YF.POTPSY.I01.30§DARDAUD Alexandre A128252§§% Affect. projet (défaut)§</v>
          </cell>
          <cell r="C3592">
            <v>0</v>
          </cell>
        </row>
        <row r="3593">
          <cell r="B3593" t="str">
            <v>§AvantClotureNov§YF.POTPSY.I01.30§DELAHOUSSE Xavier A135505§= 2013/11§Ajustement avenants (h*j)§</v>
          </cell>
          <cell r="C3593">
            <v>-31.505000000000081</v>
          </cell>
        </row>
        <row r="3594">
          <cell r="B3594" t="str">
            <v>§AvantClotureNov§YF.POTPSY.I01.30§DELAHOUSSE Xavier A135505§§% Affect. projet (défaut)§</v>
          </cell>
          <cell r="C3594">
            <v>0</v>
          </cell>
        </row>
        <row r="3595">
          <cell r="B3595" t="str">
            <v>§AvantClotureNov§YF.POTPSY.I01.30§DENYSIAK Christophe A167776§= 2013/11§Ajustement avenants (h*j)§</v>
          </cell>
          <cell r="C3595">
            <v>-260.00125000000008</v>
          </cell>
        </row>
        <row r="3596">
          <cell r="B3596" t="str">
            <v>§AvantClotureNov§YF.POTPSY.I01.30§DENYSIAK Christophe A167776§§% Affect. projet (défaut)§</v>
          </cell>
          <cell r="C3596">
            <v>0</v>
          </cell>
        </row>
        <row r="3597">
          <cell r="B3597" t="str">
            <v>§AvantClotureNov§YF.POTPSY.I01.30§DUBOIS Sebastien A129460§= 2013/11§Ajustement avenants (h*j)§</v>
          </cell>
          <cell r="C3597">
            <v>-257.0025</v>
          </cell>
        </row>
        <row r="3598">
          <cell r="B3598" t="str">
            <v>§AvantClotureNov§YF.POTPSY.I01.30§DUBOIS Sebastien A129460§§% Affect. projet (défaut)§</v>
          </cell>
          <cell r="C3598">
            <v>0</v>
          </cell>
        </row>
        <row r="3599">
          <cell r="B3599" t="str">
            <v>§AvantClotureNov§YF.POTPSY.I01.30§ELBAZ David FR10734§= 2013/11§Ajustement avenants (h*j)§</v>
          </cell>
          <cell r="C3599">
            <v>-507.5</v>
          </cell>
        </row>
        <row r="3600">
          <cell r="B3600" t="str">
            <v>§AvantClotureNov§YF.POTPSY.I01.30§ELBAZ David FR10734§§% Affect. projet (défaut)§</v>
          </cell>
          <cell r="C3600">
            <v>0</v>
          </cell>
        </row>
        <row r="3601">
          <cell r="B3601" t="str">
            <v>§AvantClotureNov§YF.POTPSY.I01.30§FRANSE Harold FR25934§= 2013/11§Ajustement avenants (h*j)§</v>
          </cell>
          <cell r="C3601">
            <v>287.4975</v>
          </cell>
        </row>
        <row r="3602">
          <cell r="B3602" t="str">
            <v>§AvantClotureNov§YF.POTPSY.I01.30§GONZALEZ Bruno S228413§= 2013/11§Ajustement avenants (h*j)§</v>
          </cell>
          <cell r="C3602">
            <v>13.500000000000114</v>
          </cell>
        </row>
        <row r="3603">
          <cell r="B3603" t="str">
            <v>§AvantClotureNov§YF.POTPSY.I01.30§GONZALEZ Bruno S228413§§% Affect. projet (défaut)§</v>
          </cell>
          <cell r="C3603">
            <v>0.8</v>
          </cell>
        </row>
        <row r="3604">
          <cell r="B3604" t="str">
            <v>§AvantClotureNov§YF.POTPSY.I01.30§GRIGNON Isabelle A118469§= 2013/11§Ajustement avenants (h*j)§</v>
          </cell>
          <cell r="C3604">
            <v>273.7475</v>
          </cell>
        </row>
        <row r="3605">
          <cell r="B3605" t="str">
            <v>§AvantClotureNov§YF.POTPSY.I01.30§GRIGNON Isabelle A118469§§% Affect. projet (défaut)§</v>
          </cell>
          <cell r="C3605">
            <v>0.9</v>
          </cell>
        </row>
        <row r="3606">
          <cell r="B3606" t="str">
            <v>§AvantClotureNov§YF.POTPSY.I01.30§GUENA Pierre emmanuel A166480§= 2013/11§Ajustement avenants (h*j)§</v>
          </cell>
          <cell r="C3606">
            <v>-653</v>
          </cell>
        </row>
        <row r="3607">
          <cell r="B3607" t="str">
            <v>§AvantClotureNov§YF.POTPSY.I01.30§GUERIN Sebastien A516263§= 2013/11§Ajustement avenants (h*j)§</v>
          </cell>
          <cell r="C3607">
            <v>-469.5</v>
          </cell>
        </row>
        <row r="3608">
          <cell r="B3608" t="str">
            <v>§AvantClotureNov§YF.POTPSY.I01.30§GUERIN Sebastien A516263§§% Affect. projet (défaut)§</v>
          </cell>
          <cell r="C3608">
            <v>0</v>
          </cell>
        </row>
        <row r="3609">
          <cell r="B3609" t="str">
            <v>§AvantClotureNov§YF.POTPSY.I01.30§HAMON Brieux FR23252§= 2013/11§Ajustement avenants (h*j)§</v>
          </cell>
          <cell r="C3609">
            <v>-108</v>
          </cell>
        </row>
        <row r="3610">
          <cell r="B3610" t="str">
            <v>§AvantClotureNov§YF.POTPSY.I01.30§HAMON Brieux FR23252§§% Affect. projet (défaut)§</v>
          </cell>
          <cell r="C3610">
            <v>0</v>
          </cell>
        </row>
        <row r="3611">
          <cell r="B3611" t="str">
            <v>§AvantClotureNov§YF.POTPSY.I01.30§HODIN Alan A149920§= 2013/11§Ajustement avenants (h*j)§</v>
          </cell>
          <cell r="C3611">
            <v>-42.002499999999998</v>
          </cell>
        </row>
        <row r="3612">
          <cell r="B3612" t="str">
            <v>§AvantClotureNov§YF.POTPSY.I01.30§HODIN Alan A149920§§% Affect. projet (défaut)§</v>
          </cell>
          <cell r="C3612">
            <v>0</v>
          </cell>
        </row>
        <row r="3613">
          <cell r="B3613" t="str">
            <v>§AvantClotureNov§YF.POTPSY.I01.30§JOLIVET Mickael A524505§= 2013/11§Ajustement avenants (h*j)§</v>
          </cell>
          <cell r="C3613">
            <v>-257</v>
          </cell>
        </row>
        <row r="3614">
          <cell r="B3614" t="str">
            <v>§AvantClotureNov§YF.POTPSY.I01.30§JOLIVET Mickael A524505§§% Affect. projet (défaut)§</v>
          </cell>
          <cell r="C3614">
            <v>0</v>
          </cell>
        </row>
        <row r="3615">
          <cell r="B3615" t="str">
            <v>§AvantClotureNov§YF.POTPSY.I01.30§KHABER Reda FR21950§= 2013/11§Ajustement avenants (h*j)§</v>
          </cell>
          <cell r="C3615">
            <v>268.4975</v>
          </cell>
        </row>
        <row r="3616">
          <cell r="B3616" t="str">
            <v>§AvantClotureNov§YF.POTPSY.I01.30§LABERNEDE Benjamin A170335§§GCM§</v>
          </cell>
          <cell r="C3616" t="str">
            <v>EC03</v>
          </cell>
        </row>
        <row r="3617">
          <cell r="B3617" t="str">
            <v>§AvantClotureNov§YF.POTPSY.I01.30§LABERNEDE Benjamin A170335§= 2013/11§Ajustement avenants (h*j)§</v>
          </cell>
          <cell r="C3617">
            <v>-4</v>
          </cell>
        </row>
        <row r="3618">
          <cell r="B3618" t="str">
            <v>§AvantClotureNov§YF.POTPSY.I01.30§LABERNEDE Benjamin A170335§§SCR actuel (€)§</v>
          </cell>
          <cell r="C3618">
            <v>311</v>
          </cell>
        </row>
        <row r="3619">
          <cell r="B3619" t="str">
            <v>§AvantClotureNov§YF.POTPSY.I01.30§LALUE Jerome FR25974§= 2013/11§Ajustement avenants (h*j)§</v>
          </cell>
          <cell r="C3619">
            <v>73.007499999999936</v>
          </cell>
        </row>
        <row r="3620">
          <cell r="B3620" t="str">
            <v>§AvantClotureNov§YF.POTPSY.I01.30§LAMTOUNI Oussama A526474§§GCM§</v>
          </cell>
          <cell r="C3620" t="str">
            <v>EC02</v>
          </cell>
        </row>
        <row r="3621">
          <cell r="B3621" t="str">
            <v>§AvantClotureNov§YF.POTPSY.I01.30§LAMTOUNI Oussama A526474§= 2013/11§Ajustement avenants (h*j)§</v>
          </cell>
          <cell r="C3621">
            <v>5.5</v>
          </cell>
        </row>
        <row r="3622">
          <cell r="B3622" t="str">
            <v>§AvantClotureNov§YF.POTPSY.I01.30§LAMTOUNI Oussama A526474§§% Affect. projet (défaut)§</v>
          </cell>
          <cell r="C3622">
            <v>0</v>
          </cell>
        </row>
        <row r="3623">
          <cell r="B3623" t="str">
            <v>§AvantClotureNov§YF.POTPSY.I01.30§LE NAOUR Herve A118675§= 2013/11§Ajustement avenants (h*j)§</v>
          </cell>
          <cell r="C3623">
            <v>-249.9975</v>
          </cell>
        </row>
        <row r="3624">
          <cell r="B3624" t="str">
            <v>§AvantClotureNov§YF.POTPSY.I01.30§LE NAOUR Herve A118675§§% Affect. projet (défaut)§</v>
          </cell>
          <cell r="C3624">
            <v>0</v>
          </cell>
        </row>
        <row r="3625">
          <cell r="B3625" t="str">
            <v>§AvantClotureNov§YF.POTPSY.I01.30§LEBIED Taoufik A526286§= 2013/11§Ajustement avenants (h*j)§</v>
          </cell>
          <cell r="C3625">
            <v>-371.00125000000014</v>
          </cell>
        </row>
        <row r="3626">
          <cell r="B3626" t="str">
            <v>§AvantClotureNov§YF.POTPSY.I01.30§LEBIED Taoufik A526286§§% Affect. projet (défaut)§</v>
          </cell>
          <cell r="C3626">
            <v>0</v>
          </cell>
        </row>
        <row r="3627">
          <cell r="B3627" t="str">
            <v>§AvantClotureNov§YF.POTPSY.I01.30§MABVOURI David A565121§= 2013/11§Ajustement avenants (h*j)§</v>
          </cell>
          <cell r="C3627">
            <v>-612.5</v>
          </cell>
        </row>
        <row r="3628">
          <cell r="B3628" t="str">
            <v>§AvantClotureNov§YF.POTPSY.I01.30§MATTHEY Lorena A129793§§GCM§</v>
          </cell>
          <cell r="C3628" t="str">
            <v>EC03</v>
          </cell>
        </row>
        <row r="3629">
          <cell r="B3629" t="str">
            <v>§AvantClotureNov§YF.POTPSY.I01.30§MATTHEY Lorena A129793§= 2013/11§Ajustement avenants (h*j)§</v>
          </cell>
          <cell r="C3629">
            <v>-592.5</v>
          </cell>
        </row>
        <row r="3630">
          <cell r="B3630" t="str">
            <v>§AvantClotureNov§YF.POTPSY.I01.30§MATTHEY Lorena A129793§§% Affect. projet (défaut)§</v>
          </cell>
          <cell r="C3630">
            <v>0.3</v>
          </cell>
        </row>
        <row r="3631">
          <cell r="B3631" t="str">
            <v>§AvantClotureNov§YF.POTPSY.I01.30§MIANET Christian A205123§= 2013/11§Ajustement avenants (h*j)§</v>
          </cell>
          <cell r="C3631">
            <v>-102</v>
          </cell>
        </row>
        <row r="3632">
          <cell r="B3632" t="str">
            <v>§AvantClotureNov§YF.POTPSY.I01.30§MIANET Christian A205123§§% Affect. projet (défaut)§</v>
          </cell>
          <cell r="C3632">
            <v>0</v>
          </cell>
        </row>
        <row r="3633">
          <cell r="B3633" t="str">
            <v>§AvantClotureNov§YF.POTPSY.I01.30§MOCELLIN Katia A109003§= 2013/11§Ajustement avenants (h*j)§</v>
          </cell>
          <cell r="C3633">
            <v>-332.50374999999985</v>
          </cell>
        </row>
        <row r="3634">
          <cell r="B3634" t="str">
            <v>§AvantClotureNov§YF.POTPSY.I01.30§MOCELLIN Katia A109003§§SCR actuel (€)§</v>
          </cell>
          <cell r="C3634">
            <v>311</v>
          </cell>
        </row>
        <row r="3635">
          <cell r="B3635" t="str">
            <v>§AvantClotureNov§YF.POTPSY.I01.30§NDJOMO KOUAMOU Jean-philippe A528528§= 2013/11§Ajustement avenants (h*j)§</v>
          </cell>
          <cell r="C3635">
            <v>-180.005</v>
          </cell>
        </row>
        <row r="3636">
          <cell r="B3636" t="str">
            <v>§AvantClotureNov§YF.POTPSY.I01.30§NDJOMO KOUAMOU Jean-philippe A528528§§% Affect. projet (défaut)§</v>
          </cell>
          <cell r="C3636">
            <v>0.02</v>
          </cell>
        </row>
        <row r="3637">
          <cell r="B3637" t="str">
            <v>§AvantClotureNov§YF.POTPSY.I01.30§PAUL Pascal A526270§= 2013/11§Ajustement avenants (h*j)§</v>
          </cell>
          <cell r="C3637">
            <v>61</v>
          </cell>
        </row>
        <row r="3638">
          <cell r="B3638" t="str">
            <v>§AvantClotureNov§YF.POTPSY.I01.30§PERE Alexandre A176226§= 2013/11§Ajustement avenants (h*j)§</v>
          </cell>
          <cell r="C3638">
            <v>-252.00249999999994</v>
          </cell>
        </row>
        <row r="3639">
          <cell r="B3639" t="str">
            <v>§AvantClotureNov§YF.POTPSY.I01.30§PERE Alexandre A176226§§% Affect. projet (défaut)§</v>
          </cell>
          <cell r="C3639">
            <v>0</v>
          </cell>
        </row>
        <row r="3640">
          <cell r="B3640" t="str">
            <v>§AvantClotureNov§YF.POTPSY.I01.30§PETIOT Florent A139504§= 2013/11§Ajustement avenants (h*j)§</v>
          </cell>
          <cell r="C3640">
            <v>-255.49874999999997</v>
          </cell>
        </row>
        <row r="3641">
          <cell r="B3641" t="str">
            <v>§AvantClotureNov§YF.POTPSY.I01.30§PETIOT Florent A139504§§% Affect. projet (défaut)§</v>
          </cell>
          <cell r="C3641">
            <v>0</v>
          </cell>
        </row>
        <row r="3642">
          <cell r="B3642" t="str">
            <v>§AvantClotureNov§YF.POTPSY.I01.30§PEUCH Julien A187358§= 2013/11§Ajustement avenants (h*j)§</v>
          </cell>
          <cell r="C3642">
            <v>-87.00124999999997</v>
          </cell>
        </row>
        <row r="3643">
          <cell r="B3643" t="str">
            <v>§AvantClotureNov§YF.POTPSY.I01.30§PEUCH Julien A187358§§% Affect. projet (défaut)§</v>
          </cell>
          <cell r="C3643">
            <v>0.5</v>
          </cell>
        </row>
        <row r="3644">
          <cell r="B3644" t="str">
            <v>§AvantClotureNov§YF.POTPSY.I01.30§POK Vissakh A159306§= 2013/11§Ajustement avenants (h*j)§</v>
          </cell>
          <cell r="C3644">
            <v>-44.503749999999968</v>
          </cell>
        </row>
        <row r="3645">
          <cell r="B3645" t="str">
            <v>§AvantClotureNov§YF.POTPSY.I01.30§POK Vissakh A159306§§% Affect. projet (défaut)§</v>
          </cell>
          <cell r="C3645">
            <v>0.05</v>
          </cell>
        </row>
        <row r="3646">
          <cell r="B3646" t="str">
            <v>§AvantClotureNov§YF.POTPSY.I01.30§PUYOL Francois A156862§= 2013/11§Ajustement avenants (h*j)§</v>
          </cell>
          <cell r="C3646">
            <v>-251.24874999999997</v>
          </cell>
        </row>
        <row r="3647">
          <cell r="B3647" t="str">
            <v>§AvantClotureNov§YF.POTPSY.I01.30§PUYOL Francois A156862§§% Affect. projet (défaut)§</v>
          </cell>
          <cell r="C3647">
            <v>0</v>
          </cell>
        </row>
        <row r="3648">
          <cell r="B3648" t="str">
            <v>§AvantClotureNov§YF.POTPSY.I01.30§RAFFIN David A126760§= 2013/11§Ajustement avenants (h*j)§</v>
          </cell>
          <cell r="C3648">
            <v>29.000000000000057</v>
          </cell>
        </row>
        <row r="3649">
          <cell r="B3649" t="str">
            <v>§AvantClotureNov§YF.POTPSY.I01.30§RAFFIN David A126760§§% Affect. projet (défaut)§</v>
          </cell>
          <cell r="C3649">
            <v>0.55000000000000004</v>
          </cell>
        </row>
        <row r="3650">
          <cell r="B3650" t="str">
            <v>§AvantClotureNov§YF.POTPSY.I01.30§RAKOTONIRAINY Ranto A504898§= 2013/11§Ajustement avenants (h*j)§</v>
          </cell>
          <cell r="C3650">
            <v>-223</v>
          </cell>
        </row>
        <row r="3651">
          <cell r="B3651" t="str">
            <v>§AvantClotureNov§YF.POTPSY.I01.30§RAKOTONIRAINY Ranto A504898§§% Affect. projet (défaut)§</v>
          </cell>
          <cell r="C3651">
            <v>0</v>
          </cell>
        </row>
        <row r="3652">
          <cell r="B3652" t="str">
            <v>§AvantClotureNov§YF.POTPSY.I01.30§RAYNARD Thomas A526263§= 2013/11§Ajustement avenants (h*j)§</v>
          </cell>
          <cell r="C3652">
            <v>143.49625000000003</v>
          </cell>
        </row>
        <row r="3653">
          <cell r="B3653" t="str">
            <v>§AvantClotureNov§YF.POTPSY.I01.30§RAYNARD Thomas A526263§§SCR actuel (€)§</v>
          </cell>
          <cell r="C3653">
            <v>0</v>
          </cell>
        </row>
        <row r="3654">
          <cell r="B3654" t="str">
            <v>§AvantClotureNov§YF.POTPSY.I01.30§RAYNARD Thomas A526263§§% Affect. projet (défaut)§</v>
          </cell>
          <cell r="C3654">
            <v>1</v>
          </cell>
        </row>
        <row r="3655">
          <cell r="B3655" t="str">
            <v>§AvantClotureNov§YF.POTPSY.I01.30§REMMIDE Philippe A158498§§% Affect. projet (défaut)§</v>
          </cell>
          <cell r="C3655">
            <v>0</v>
          </cell>
        </row>
        <row r="3656">
          <cell r="B3656" t="str">
            <v>§AvantClotureNov§YF.POTPSY.I01.30§RENARD Damien A526271§= 2013/11§Ajustement avenants (h*j)§</v>
          </cell>
          <cell r="C3656">
            <v>-170.50249999999994</v>
          </cell>
        </row>
        <row r="3657">
          <cell r="B3657" t="str">
            <v>§AvantClotureNov§YF.POTPSY.I01.30§ROCHER Cecile A144431§= 2013/11§Ajustement avenants (h*j)§</v>
          </cell>
          <cell r="C3657">
            <v>-254.99875000000003</v>
          </cell>
        </row>
        <row r="3658">
          <cell r="B3658" t="str">
            <v>§AvantClotureNov§YF.POTPSY.I01.30§ROCHER Cecile A144431§§% Affect. projet (défaut)§</v>
          </cell>
          <cell r="C3658">
            <v>0</v>
          </cell>
        </row>
        <row r="3659">
          <cell r="B3659" t="str">
            <v>§AvantClotureNov§YF.POTPSY.I01.30§TALLON Michel A135366§§GCM§</v>
          </cell>
          <cell r="C3659" t="str">
            <v>EC06</v>
          </cell>
        </row>
        <row r="3660">
          <cell r="B3660" t="str">
            <v>§AvantClotureNov§YF.POTPSY.I01.30§TALLON Michel A135366§= 2013/11§Ajustement avenants (h*j)§</v>
          </cell>
          <cell r="C3660">
            <v>-247.755</v>
          </cell>
        </row>
        <row r="3661">
          <cell r="B3661" t="str">
            <v>§AvantClotureNov§YF.POTPSY.I01.30§TALLON Michel A135366§§SCR actuel (€)§</v>
          </cell>
          <cell r="C3661">
            <v>450</v>
          </cell>
        </row>
        <row r="3662">
          <cell r="B3662" t="str">
            <v>§AvantClotureNov§YF.POTPSY.I01.30§TALLON Michel A135366§§% Affect. projet (défaut)§</v>
          </cell>
          <cell r="C3662">
            <v>0.1</v>
          </cell>
        </row>
        <row r="3663">
          <cell r="B3663" t="str">
            <v>§AvantClotureNov§YF.POTPSY.I01.30§TEDGUY Mickael A508267§§GCM§</v>
          </cell>
          <cell r="C3663" t="str">
            <v>EC04</v>
          </cell>
        </row>
        <row r="3664">
          <cell r="B3664" t="str">
            <v>§AvantClotureNov§YF.POTPSY.I01.30§TEDGUY Mickael A508267§= 2013/11§Ajustement avenants (h*j)§</v>
          </cell>
          <cell r="C3664">
            <v>-43</v>
          </cell>
        </row>
        <row r="3665">
          <cell r="B3665" t="str">
            <v>§AvantClotureNov§YF.POTPSY.I01.30§TEDGUY Mickael A508267§§% Affect. projet (défaut)§</v>
          </cell>
          <cell r="C3665">
            <v>0.5</v>
          </cell>
        </row>
        <row r="3666">
          <cell r="B3666" t="str">
            <v>§AvantClotureNov§YF.POTPSY.I01.30§THEPAULT Ingrid A177077§= 2013/11§Ajustement avenants (h*j)§</v>
          </cell>
          <cell r="C3666">
            <v>-251.99874999999997</v>
          </cell>
        </row>
        <row r="3667">
          <cell r="B3667" t="str">
            <v>§AvantClotureNov§YF.POTPSY.I01.30§THEPAULT Ingrid A177077§§% Affect. projet (défaut)§</v>
          </cell>
          <cell r="C3667">
            <v>0</v>
          </cell>
        </row>
        <row r="3668">
          <cell r="B3668" t="str">
            <v>§AvantClotureNov§YF.POTPSY.I01.30§THEPAULT Mikael A207232§= 2013/11§Ajustement avenants (h*j)§</v>
          </cell>
          <cell r="C3668">
            <v>-382</v>
          </cell>
        </row>
        <row r="3669">
          <cell r="B3669" t="str">
            <v>§AvantClotureNov§YF.POTPSY.I01.30§THEPAULT Mikael A207232§§% Affect. projet (défaut)§</v>
          </cell>
          <cell r="C3669">
            <v>0</v>
          </cell>
        </row>
        <row r="3670">
          <cell r="B3670" t="str">
            <v>§AvantClotureNov§YF.POTPSY.I01.30§THOMAS Nathalie A129680§§GCM§</v>
          </cell>
          <cell r="C3670" t="str">
            <v>EC06</v>
          </cell>
        </row>
        <row r="3671">
          <cell r="B3671" t="str">
            <v>§AvantClotureNov§YF.POTPSY.I01.30§THOMAS Nathalie A129680§= 2013/11§Ajustement avenants (h*j)§</v>
          </cell>
          <cell r="C3671">
            <v>-512.00625000000014</v>
          </cell>
        </row>
        <row r="3672">
          <cell r="B3672" t="str">
            <v>§AvantClotureNov§YF.POTPSY.I01.30§THOMAS Nathalie A129680§§SCR actuel (€)§</v>
          </cell>
          <cell r="C3672">
            <v>450</v>
          </cell>
        </row>
        <row r="3673">
          <cell r="B3673" t="str">
            <v>§AvantClotureNov§YF.POTPSY.I01.30§THOMAS Nathalie A129680§§% Affect. projet (défaut)§</v>
          </cell>
          <cell r="C3673">
            <v>0.1</v>
          </cell>
        </row>
        <row r="3674">
          <cell r="B3674" t="str">
            <v>§AvantClotureNov§YF.POTPSY.I01.30§TIBLE Stephane S227175§= 2013/11§Ajustement avenants (h*j)§</v>
          </cell>
          <cell r="C3674">
            <v>182.99374999999995</v>
          </cell>
        </row>
        <row r="3675">
          <cell r="B3675" t="str">
            <v>§AvantClotureNov§YF.POTPSY.I01.30§TIBLE Stephane S227175§§% Affect. projet (défaut)§</v>
          </cell>
          <cell r="C3675">
            <v>0.7</v>
          </cell>
        </row>
        <row r="3676">
          <cell r="B3676" t="str">
            <v>§AvantClotureNov§YF.POTPSY.I01.30§TOURRE Coralie A168646§§GCM§</v>
          </cell>
          <cell r="C3676" t="str">
            <v>EC03</v>
          </cell>
        </row>
        <row r="3677">
          <cell r="B3677" t="str">
            <v>§AvantClotureNov§YF.POTPSY.I01.30§TOURRE Coralie A168646§= 2013/11§Ajustement avenants (h*j)§</v>
          </cell>
          <cell r="C3677">
            <v>-34.752499999999998</v>
          </cell>
        </row>
        <row r="3678">
          <cell r="B3678" t="str">
            <v>§AvantClotureNov§YF.POTPSY.I01.30§TOURRE Coralie A168646§§% Affect. projet (défaut)§</v>
          </cell>
          <cell r="C3678">
            <v>0.3</v>
          </cell>
        </row>
        <row r="3679">
          <cell r="B3679" t="str">
            <v>§AvantClotureNov§YF.POTPSY.I01.30§VAN DER VOORT Sylvie FR02931§= 2013/11§Ajustement avenants (h*j)§</v>
          </cell>
          <cell r="C3679">
            <v>15.998749999999973</v>
          </cell>
        </row>
        <row r="3680">
          <cell r="B3680" t="str">
            <v>§AvantClotureNov§YF.POTPSY.I01.30§VANNAXAY Inthalang thao A124118§= 2013/11§Ajustement avenants (h*j)§</v>
          </cell>
          <cell r="C3680">
            <v>-24.001250000000027</v>
          </cell>
        </row>
        <row r="3681">
          <cell r="B3681" t="str">
            <v>§AvantClotureNov§YF.POTPSY.I01.30§VANNAXAY Inthalang thao A124118§§% Affect. projet (défaut)§</v>
          </cell>
          <cell r="C3681">
            <v>0</v>
          </cell>
        </row>
        <row r="3682">
          <cell r="B3682" t="str">
            <v>§AvantClotureNov§YF.POTPSY.I01.30§WAGUE Hadiya A512774§= 2013/11§Ajustement avenants (h*j)§</v>
          </cell>
          <cell r="C3682">
            <v>-549.99874999999997</v>
          </cell>
        </row>
        <row r="3683">
          <cell r="B3683" t="str">
            <v>§AvantClotureNov§YF.POTPSY.I01.31§AVIGNON Gilles A109980§= 2013/11§Ajustement avenants (h*j)§</v>
          </cell>
          <cell r="C3683">
            <v>-385.00250000000017</v>
          </cell>
        </row>
        <row r="3684">
          <cell r="B3684" t="str">
            <v>§AvantClotureNov§YF.POTPSY.I01.31§AVIGNON Gilles A109980§§% Affect. projet (défaut)§</v>
          </cell>
          <cell r="C3684">
            <v>0</v>
          </cell>
        </row>
        <row r="3685">
          <cell r="B3685" t="str">
            <v>§AvantClotureNov§YF.POTPSY.I01.31§BECQUART Gregory A180442§= 2013/11§Ajustement avenants (h*j)§</v>
          </cell>
          <cell r="C3685">
            <v>-204.5</v>
          </cell>
        </row>
        <row r="3686">
          <cell r="B3686" t="str">
            <v>§AvantClotureNov§YF.POTPSY.I01.31§BENANI Soleiman A182161§= 2013/11§Ajustement avenants (h*j)§</v>
          </cell>
          <cell r="C3686">
            <v>-49</v>
          </cell>
        </row>
        <row r="3687">
          <cell r="B3687" t="str">
            <v>§AvantClotureNov§YF.POTPSY.I01.31§BENANI Soleiman A182161§§% Affect. projet (défaut)§</v>
          </cell>
          <cell r="C3687">
            <v>0</v>
          </cell>
        </row>
        <row r="3688">
          <cell r="B3688" t="str">
            <v>§AvantClotureNov§YF.POTPSY.I01.31§BERNOS Laurent A159160§= 2013/11§Ajustement avenants (h*j)§</v>
          </cell>
          <cell r="C3688">
            <v>-320.5</v>
          </cell>
        </row>
        <row r="3689">
          <cell r="B3689" t="str">
            <v>§AvantClotureNov§YF.POTPSY.I01.31§BERNOS Laurent A159160§§% Affect. projet (défaut)§</v>
          </cell>
          <cell r="C3689">
            <v>0</v>
          </cell>
        </row>
        <row r="3690">
          <cell r="B3690" t="str">
            <v>§AvantClotureNov§YF.POTPSY.I01.31§CABROL Ghislain A167946§§GCM§</v>
          </cell>
          <cell r="C3690" t="str">
            <v>PM05</v>
          </cell>
        </row>
        <row r="3691">
          <cell r="B3691" t="str">
            <v>§AvantClotureNov§YF.POTPSY.I01.31§CABROL Ghislain A167946§= 2013/11§Ajustement avenants (h*j)§</v>
          </cell>
          <cell r="C3691">
            <v>-244.7</v>
          </cell>
        </row>
        <row r="3692">
          <cell r="B3692" t="str">
            <v>§AvantClotureNov§YF.POTPSY.I01.31§CABROL Ghislain A167946§§SCR actuel (€)§</v>
          </cell>
          <cell r="C3692">
            <v>353</v>
          </cell>
        </row>
        <row r="3693">
          <cell r="B3693" t="str">
            <v>§AvantClotureNov§YF.POTPSY.I01.31§CABROL Ghislain A167946§§% Affect. projet (défaut)§</v>
          </cell>
          <cell r="C3693">
            <v>0.1</v>
          </cell>
        </row>
        <row r="3694">
          <cell r="B3694" t="str">
            <v>§AvantClotureNov§YF.POTPSY.I01.31§CAIZERGUES Jerome A510561§= 2013/11§Ajustement avenants (h*j)§</v>
          </cell>
          <cell r="C3694">
            <v>-52</v>
          </cell>
        </row>
        <row r="3695">
          <cell r="B3695" t="str">
            <v>§AvantClotureNov§YF.POTPSY.I01.31§CAIZERGUES Jerome A510561§§% Affect. projet (défaut)§</v>
          </cell>
          <cell r="C3695">
            <v>0</v>
          </cell>
        </row>
        <row r="3696">
          <cell r="B3696" t="str">
            <v>§AvantClotureNov§YF.POTPSY.I01.31§CHASSARY Clement A212588§= 2013/11§Ajustement avenants (h*j)§</v>
          </cell>
          <cell r="C3696">
            <v>-339.5</v>
          </cell>
        </row>
        <row r="3697">
          <cell r="B3697" t="str">
            <v>§AvantClotureNov§YF.POTPSY.I01.31§CHASSARY Clement A212588§§% Affect. projet (défaut)§</v>
          </cell>
          <cell r="C3697">
            <v>0</v>
          </cell>
        </row>
        <row r="3698">
          <cell r="B3698" t="str">
            <v>§AvantClotureNov§YF.POTPSY.I01.31§CHIHAIB Souhail A171841§= 2013/11§Ajustement avenants (h*j)§</v>
          </cell>
          <cell r="C3698">
            <v>-310.49999999999989</v>
          </cell>
        </row>
        <row r="3699">
          <cell r="B3699" t="str">
            <v>§AvantClotureNov§YF.POTPSY.I01.31§CHIHAIB Souhail A171841§§% Affect. projet (défaut)§</v>
          </cell>
          <cell r="C3699">
            <v>0.9</v>
          </cell>
        </row>
        <row r="3700">
          <cell r="B3700" t="str">
            <v>§AvantClotureNov§YF.POTPSY.I01.31§GONZALEZ Bruno S228413§= 2013/11§Ajustement avenants (h*j)§</v>
          </cell>
          <cell r="C3700">
            <v>-229.7525</v>
          </cell>
        </row>
        <row r="3701">
          <cell r="B3701" t="str">
            <v>§AvantClotureNov§YF.POTPSY.I01.31§GONZALEZ Bruno S228413§§% Affect. projet (défaut)§</v>
          </cell>
          <cell r="C3701">
            <v>0</v>
          </cell>
        </row>
        <row r="3702">
          <cell r="B3702" t="str">
            <v>§AvantClotureNov§YF.POTPSY.I01.31§GRIGNON Isabelle A118469§§GCM§</v>
          </cell>
          <cell r="C3702" t="str">
            <v>PRM08</v>
          </cell>
        </row>
        <row r="3703">
          <cell r="B3703" t="str">
            <v>§AvantClotureNov§YF.POTPSY.I01.31§GRIGNON Isabelle A118469§= 2013/11§Ajustement avenants (h*j)§</v>
          </cell>
          <cell r="C3703">
            <v>18.75</v>
          </cell>
        </row>
        <row r="3704">
          <cell r="B3704" t="str">
            <v>§AvantClotureNov§YF.POTPSY.I01.31§GRIGNON Isabelle A118469§§SCR actuel (€)§</v>
          </cell>
          <cell r="C3704">
            <v>1270</v>
          </cell>
        </row>
        <row r="3705">
          <cell r="B3705" t="str">
            <v>§AvantClotureNov§YF.POTPSY.I01.31§GRIGNON Isabelle A118469§§% Affect. projet (défaut)§</v>
          </cell>
          <cell r="C3705">
            <v>0.1</v>
          </cell>
        </row>
        <row r="3706">
          <cell r="B3706" t="str">
            <v>§AvantClotureNov§YF.POTPSY.I01.31§HAMON Brieux FR23252§= 2013/11§Ajustement avenants (h*j)§</v>
          </cell>
          <cell r="C3706">
            <v>-151.9975</v>
          </cell>
        </row>
        <row r="3707">
          <cell r="B3707" t="str">
            <v>§AvantClotureNov§YF.POTPSY.I01.31§HAMON Brieux FR23252§§% Affect. projet (défaut)§</v>
          </cell>
          <cell r="C3707">
            <v>0</v>
          </cell>
        </row>
        <row r="3708">
          <cell r="B3708" t="str">
            <v>§AvantClotureNov§YF.POTPSY.I01.31§HOSPITAL Philippe S243295§= 2013/11§Ajustement avenants (h*j)§</v>
          </cell>
          <cell r="C3708">
            <v>-60</v>
          </cell>
        </row>
        <row r="3709">
          <cell r="B3709" t="str">
            <v>§AvantClotureNov§YF.POTPSY.I01.31§HOSPITAL Philippe S243295§§% Affect. projet (défaut)§</v>
          </cell>
          <cell r="C3709">
            <v>0</v>
          </cell>
        </row>
        <row r="3710">
          <cell r="B3710" t="str">
            <v>§AvantClotureNov§YF.POTPSY.I01.31§INGLEBERT Donald A507721§= 2013/11§Ajustement avenants (h*j)§</v>
          </cell>
          <cell r="C3710">
            <v>-354.99874999999997</v>
          </cell>
        </row>
        <row r="3711">
          <cell r="B3711" t="str">
            <v>§AvantClotureNov§YF.POTPSY.I01.31§INGLEBERT Donald A507721§§% Affect. projet (défaut)§</v>
          </cell>
          <cell r="C3711">
            <v>0</v>
          </cell>
        </row>
        <row r="3712">
          <cell r="B3712" t="str">
            <v>§AvantClotureNov§YF.POTPSY.I01.31§LY Chamroeun FR21016§= 2013/11§Ajustement avenants (h*j)§</v>
          </cell>
          <cell r="C3712">
            <v>-273.0025</v>
          </cell>
        </row>
        <row r="3713">
          <cell r="B3713" t="str">
            <v>§AvantClotureNov§YF.POTPSY.I01.31§LY Chamroeun FR21016§§% Affect. projet (défaut)§</v>
          </cell>
          <cell r="C3713">
            <v>0</v>
          </cell>
        </row>
        <row r="3714">
          <cell r="B3714" t="str">
            <v>§AvantClotureNov§YF.POTPSY.I01.31§MATTHEY Lorena A129793§= 2013/11§Ajustement avenants (h*j)§</v>
          </cell>
          <cell r="C3714">
            <v>35.747500000000002</v>
          </cell>
        </row>
        <row r="3715">
          <cell r="B3715" t="str">
            <v>§AvantClotureNov§YF.POTPSY.I01.31§MATTHEY Lorena A129793§§% Affect. projet (défaut)§</v>
          </cell>
          <cell r="C3715">
            <v>0.15</v>
          </cell>
        </row>
        <row r="3716">
          <cell r="B3716" t="str">
            <v>§AvantClotureNov§YF.POTPSY.I01.31§MIANET Christian A205123§§GCM§</v>
          </cell>
          <cell r="C3716" t="str">
            <v>EC07</v>
          </cell>
        </row>
        <row r="3717">
          <cell r="B3717" t="str">
            <v>§AvantClotureNov§YF.POTPSY.I01.31§MIANET Christian A205123§= 2013/11§Ajustement avenants (h*j)§</v>
          </cell>
          <cell r="C3717">
            <v>-69</v>
          </cell>
        </row>
        <row r="3718">
          <cell r="B3718" t="str">
            <v>§AvantClotureNov§YF.POTPSY.I01.31§MIANET Christian A205123§§% Affect. projet (défaut)§</v>
          </cell>
          <cell r="C3718">
            <v>0.1</v>
          </cell>
        </row>
        <row r="3719">
          <cell r="B3719" t="str">
            <v>§AvantClotureNov§YF.POTPSY.I01.31§NDJOMO KOUAMOU Jean-philippe A528528§= 2013/11§Ajustement avenants (h*j)§</v>
          </cell>
          <cell r="C3719">
            <v>-257.99874999999997</v>
          </cell>
        </row>
        <row r="3720">
          <cell r="B3720" t="str">
            <v>§AvantClotureNov§YF.POTPSY.I01.31§NDJOMO KOUAMOU Jean-philippe A528528§§% Affect. projet (défaut)§</v>
          </cell>
          <cell r="C3720">
            <v>0.51</v>
          </cell>
        </row>
        <row r="3721">
          <cell r="B3721" t="str">
            <v>§AvantClotureNov§YF.POTPSY.I01.31§PAPIN Jeremy A129681§= 2013/11§Ajustement avenants (h*j)§</v>
          </cell>
          <cell r="C3721">
            <v>-2.2512499999999989</v>
          </cell>
        </row>
        <row r="3722">
          <cell r="B3722" t="str">
            <v>§AvantClotureNov§YF.POTPSY.I01.31§PEUCH Julien A187358§= 2013/11§Ajustement avenants (h*j)§</v>
          </cell>
          <cell r="C3722">
            <v>-54.497500000000002</v>
          </cell>
        </row>
        <row r="3723">
          <cell r="B3723" t="str">
            <v>§AvantClotureNov§YF.POTPSY.I01.31§PEUCH Julien A187358§§% Affect. projet (défaut)§</v>
          </cell>
          <cell r="C3723">
            <v>0.5</v>
          </cell>
        </row>
        <row r="3724">
          <cell r="B3724" t="str">
            <v>§AvantClotureNov§YF.POTPSY.I01.31§POK Vissakh A159306§§GCM§</v>
          </cell>
          <cell r="C3724" t="str">
            <v>EC05</v>
          </cell>
        </row>
        <row r="3725">
          <cell r="B3725" t="str">
            <v>§AvantClotureNov§YF.POTPSY.I01.31§POK Vissakh A159306§= 2013/11§Ajustement avenants (h*j)§</v>
          </cell>
          <cell r="C3725">
            <v>-54</v>
          </cell>
        </row>
        <row r="3726">
          <cell r="B3726" t="str">
            <v>§AvantClotureNov§YF.POTPSY.I01.31§POK Vissakh A159306§§% Affect. projet (défaut)§</v>
          </cell>
          <cell r="C3726">
            <v>0.95</v>
          </cell>
        </row>
        <row r="3727">
          <cell r="B3727" t="str">
            <v>§AvantClotureNov§YF.POTPSY.I01.31§RAFFIN David A126760§= 2013/11§Ajustement avenants (h*j)§</v>
          </cell>
          <cell r="C3727">
            <v>-306.5</v>
          </cell>
        </row>
        <row r="3728">
          <cell r="B3728" t="str">
            <v>§AvantClotureNov§YF.POTPSY.I01.31§RAFFIN David A126760§§% Affect. projet (défaut)§</v>
          </cell>
          <cell r="C3728">
            <v>0.15</v>
          </cell>
        </row>
        <row r="3729">
          <cell r="B3729" t="str">
            <v>§AvantClotureNov§YF.POTPSY.I01.31§SAQUIA LEKBIRA Nissrine A180449§= 2013/11§Ajustement avenants (h*j)§</v>
          </cell>
          <cell r="C3729">
            <v>-138.00374999999997</v>
          </cell>
        </row>
        <row r="3730">
          <cell r="B3730" t="str">
            <v>§AvantClotureNov§YF.POTPSY.I01.31§SAQUIA LEKBIRA Nissrine A180449§§% Affect. projet (défaut)§</v>
          </cell>
          <cell r="C3730">
            <v>0</v>
          </cell>
        </row>
        <row r="3731">
          <cell r="B3731" t="str">
            <v>§AvantClotureNov§YF.POTPSY.I01.31§SST-DamienRenard§= 2013/11§Ajustement avenants (h*j)§</v>
          </cell>
          <cell r="C3731">
            <v>-8.25</v>
          </cell>
        </row>
        <row r="3732">
          <cell r="B3732" t="str">
            <v>§AvantClotureNov§YF.POTPSY.I01.31§SST-EXPERTTDMS§= 2013/11§Ajustement avenants (h*j)§</v>
          </cell>
          <cell r="C3732">
            <v>-52</v>
          </cell>
        </row>
        <row r="3733">
          <cell r="B3733" t="str">
            <v>§AvantClotureNov§YF.POTPSY.I01.31§TAHTAH Zeina A141827§= 2013/11§Ajustement avenants (h*j)§</v>
          </cell>
          <cell r="C3733">
            <v>-233.99874999999997</v>
          </cell>
        </row>
        <row r="3734">
          <cell r="B3734" t="str">
            <v>§AvantClotureNov§YF.POTPSY.I01.31§TAHTAH Zeina A141827§§% Affect. projet (défaut)§</v>
          </cell>
          <cell r="C3734">
            <v>0</v>
          </cell>
        </row>
        <row r="3735">
          <cell r="B3735" t="str">
            <v>§AvantClotureNov§YF.POTPSY.I01.31§THOMAS Nathalie A129680§§GCM§</v>
          </cell>
          <cell r="C3735" t="str">
            <v>EC06</v>
          </cell>
        </row>
        <row r="3736">
          <cell r="B3736" t="str">
            <v>§AvantClotureNov§YF.POTPSY.I01.31§THOMAS Nathalie A129680§= 2013/11§Ajustement avenants (h*j)§</v>
          </cell>
          <cell r="C3736">
            <v>-497.99875000000003</v>
          </cell>
        </row>
        <row r="3737">
          <cell r="B3737" t="str">
            <v>§AvantClotureNov§YF.POTPSY.I01.31§THOMAS Nathalie A129680§§SCR actuel (€)§</v>
          </cell>
          <cell r="C3737">
            <v>450</v>
          </cell>
        </row>
        <row r="3738">
          <cell r="B3738" t="str">
            <v>§AvantClotureNov§YF.POTPSY.I01.31§THOMAS Nathalie A129680§§% Affect. projet (défaut)§</v>
          </cell>
          <cell r="C3738">
            <v>0.1</v>
          </cell>
        </row>
        <row r="3739">
          <cell r="B3739" t="str">
            <v>§AvantClotureNov§YF.POTPSY.I01.31§TOURRE Coralie A168646§§GCM§</v>
          </cell>
          <cell r="C3739" t="str">
            <v>EC03</v>
          </cell>
        </row>
        <row r="3740">
          <cell r="B3740" t="str">
            <v>§AvantClotureNov§YF.POTPSY.I01.31§TOURRE Coralie A168646§= 2013/11§Ajustement avenants (h*j)§</v>
          </cell>
          <cell r="C3740">
            <v>-582.00124999999991</v>
          </cell>
        </row>
        <row r="3741">
          <cell r="B3741" t="str">
            <v>§AvantClotureNov§YF.POTPSY.I01.31§TOURRE Coralie A168646§§% Affect. projet (défaut)§</v>
          </cell>
          <cell r="C3741">
            <v>0</v>
          </cell>
        </row>
        <row r="3742">
          <cell r="B3742" t="str">
            <v>§AvantClotureNov§YF.POTPSY.I01.40§CABROL Ghislain A167946§§GCM§</v>
          </cell>
          <cell r="C3742" t="str">
            <v>PM05</v>
          </cell>
        </row>
        <row r="3743">
          <cell r="B3743" t="str">
            <v>§AvantClotureNov§YF.POTPSY.I01.40§CABROL Ghislain A167946§= 2013/11§Ajustement avenants (h*j)§</v>
          </cell>
          <cell r="C3743">
            <v>-243.60000000000011</v>
          </cell>
        </row>
        <row r="3744">
          <cell r="B3744" t="str">
            <v>§AvantClotureNov§YF.POTPSY.I01.40§CABROL Ghislain A167946§§SCR actuel (€)§</v>
          </cell>
          <cell r="C3744">
            <v>353</v>
          </cell>
        </row>
        <row r="3745">
          <cell r="B3745" t="str">
            <v>§AvantClotureNov§YF.POTPSY.I01.40§CABROL Ghislain A167946§§% Affect. projet (défaut)§</v>
          </cell>
          <cell r="C3745">
            <v>0.1</v>
          </cell>
        </row>
        <row r="3746">
          <cell r="B3746" t="str">
            <v>§AvantClotureNov§YF.POTPSY.I01.40§CHEN Jun A175345§§GCM§</v>
          </cell>
          <cell r="C3746" t="str">
            <v>EC04</v>
          </cell>
        </row>
        <row r="3747">
          <cell r="B3747" t="str">
            <v>§AvantClotureNov§YF.POTPSY.I01.40§CHEN Jun A175345§= 2013/11§Ajustement avenants (h*j)§</v>
          </cell>
          <cell r="C3747">
            <v>-125.00500000000005</v>
          </cell>
        </row>
        <row r="3748">
          <cell r="B3748" t="str">
            <v>§AvantClotureNov§YF.POTPSY.I01.40§CHEN Jun A175345§§% Affect. projet (défaut)§</v>
          </cell>
          <cell r="C3748">
            <v>0.5</v>
          </cell>
        </row>
        <row r="3749">
          <cell r="B3749" t="str">
            <v>§AvantClotureNov§YF.POTPSY.I01.40§CRAMPON Adrien A177793§= 2013/11§Ajustement avenants (h*j)§</v>
          </cell>
          <cell r="C3749">
            <v>-256.40000000000003</v>
          </cell>
        </row>
        <row r="3750">
          <cell r="B3750" t="str">
            <v>§AvantClotureNov§YF.POTPSY.I01.40§CRAMPON Adrien A177793§§% Affect. projet (défaut)§</v>
          </cell>
          <cell r="C3750">
            <v>0</v>
          </cell>
        </row>
        <row r="3751">
          <cell r="B3751" t="str">
            <v>§AvantClotureNov§YF.POTPSY.I01.40§EMONIDE Alex FR10735§= 2013/11§Ajustement avenants (h*j)§</v>
          </cell>
          <cell r="C3751">
            <v>-486.99749999999983</v>
          </cell>
        </row>
        <row r="3752">
          <cell r="B3752" t="str">
            <v>§AvantClotureNov§YF.POTPSY.I01.40§EMONIDE Alex FR10735§§% Affect. projet (défaut)§</v>
          </cell>
          <cell r="C3752">
            <v>0</v>
          </cell>
        </row>
        <row r="3753">
          <cell r="B3753" t="str">
            <v>§AvantClotureNov§YF.POTPSY.I01.40§GONZALEZ Bruno S228413§= 2013/11§Ajustement avenants (h*j)§</v>
          </cell>
          <cell r="C3753">
            <v>-181.75375000000003</v>
          </cell>
        </row>
        <row r="3754">
          <cell r="B3754" t="str">
            <v>§AvantClotureNov§YF.POTPSY.I01.40§GONZALEZ Bruno S228413§§% Affect. projet (défaut)§</v>
          </cell>
          <cell r="C3754">
            <v>0.2</v>
          </cell>
        </row>
        <row r="3755">
          <cell r="B3755" t="str">
            <v>§AvantClotureNov§YF.POTPSY.I01.40§GRIGNON Isabelle A118469§§GCM§</v>
          </cell>
          <cell r="C3755" t="str">
            <v>PRM08</v>
          </cell>
        </row>
        <row r="3756">
          <cell r="B3756" t="str">
            <v>§AvantClotureNov§YF.POTPSY.I01.40§GRIGNON Isabelle A118469§= 2013/11§Ajustement avenants (h*j)§</v>
          </cell>
          <cell r="C3756">
            <v>-260.9975</v>
          </cell>
        </row>
        <row r="3757">
          <cell r="B3757" t="str">
            <v>§AvantClotureNov§YF.POTPSY.I01.40§GRIGNON Isabelle A118469§§SCR actuel (€)§</v>
          </cell>
          <cell r="C3757">
            <v>1270</v>
          </cell>
        </row>
        <row r="3758">
          <cell r="B3758" t="str">
            <v>§AvantClotureNov§YF.POTPSY.I01.40§GRIGNON Isabelle A118469§§% Affect. projet (défaut)§</v>
          </cell>
          <cell r="C3758">
            <v>0</v>
          </cell>
        </row>
        <row r="3759">
          <cell r="B3759" t="str">
            <v>§AvantClotureNov§YF.POTPSY.I01.40§MATTHEY Lorena A129793§§GCM§</v>
          </cell>
          <cell r="C3759" t="str">
            <v>EC03</v>
          </cell>
        </row>
        <row r="3760">
          <cell r="B3760" t="str">
            <v>§AvantClotureNov§YF.POTPSY.I01.40§MATTHEY Lorena A129793§= 2013/11§Ajustement avenants (h*j)§</v>
          </cell>
          <cell r="C3760">
            <v>-7.5</v>
          </cell>
        </row>
        <row r="3761">
          <cell r="B3761" t="str">
            <v>§AvantClotureNov§YF.POTPSY.I01.40§MATTHEY Lorena A129793§§% Affect. projet (défaut)§</v>
          </cell>
          <cell r="C3761">
            <v>0.05</v>
          </cell>
        </row>
        <row r="3762">
          <cell r="B3762" t="str">
            <v>§AvantClotureNov§YF.POTPSY.I01.40§NDJOMO KOUAMOU Jean-philippe A528528§§GCM§</v>
          </cell>
          <cell r="C3762" t="str">
            <v>EC02</v>
          </cell>
        </row>
        <row r="3763">
          <cell r="B3763" t="str">
            <v>§AvantClotureNov§YF.POTPSY.I01.40§NDJOMO KOUAMOU Jean-philippe A528528§= 2013/11§Ajustement avenants (h*j)§</v>
          </cell>
          <cell r="C3763">
            <v>-15.5</v>
          </cell>
        </row>
        <row r="3764">
          <cell r="B3764" t="str">
            <v>§AvantClotureNov§YF.POTPSY.I01.40§NDJOMO KOUAMOU Jean-philippe A528528§§% Affect. projet (défaut)§</v>
          </cell>
          <cell r="C3764">
            <v>0.02</v>
          </cell>
        </row>
        <row r="3765">
          <cell r="B3765" t="str">
            <v>§AvantClotureNov§YF.POTPSY.I01.40§RAFFIN David A126760§§GCM§</v>
          </cell>
          <cell r="C3765" t="str">
            <v>EC03</v>
          </cell>
        </row>
        <row r="3766">
          <cell r="B3766" t="str">
            <v>§AvantClotureNov§YF.POTPSY.I01.40§RAFFIN David A126760§= 2013/11§Ajustement avenants (h*j)§</v>
          </cell>
          <cell r="C3766">
            <v>-128.00375000000003</v>
          </cell>
        </row>
        <row r="3767">
          <cell r="B3767" t="str">
            <v>§AvantClotureNov§YF.POTPSY.I01.40§RAFFIN David A126760§§% Affect. projet (défaut)§</v>
          </cell>
          <cell r="C3767">
            <v>0.3</v>
          </cell>
        </row>
        <row r="3768">
          <cell r="B3768" t="str">
            <v>§AvantClotureNov§YF.POTPSY.I01.40§THOMAS Nathalie A129680§§GCM§</v>
          </cell>
          <cell r="C3768" t="str">
            <v>EC06</v>
          </cell>
        </row>
        <row r="3769">
          <cell r="B3769" t="str">
            <v>§AvantClotureNov§YF.POTPSY.I01.40§THOMAS Nathalie A129680§= 2013/11§Ajustement avenants (h*j)§</v>
          </cell>
          <cell r="C3769">
            <v>-14</v>
          </cell>
        </row>
        <row r="3770">
          <cell r="B3770" t="str">
            <v>§AvantClotureNov§YF.POTPSY.I01.40§THOMAS Nathalie A129680§§SCR actuel (€)§</v>
          </cell>
          <cell r="C3770">
            <v>450</v>
          </cell>
        </row>
        <row r="3771">
          <cell r="B3771" t="str">
            <v>§AvantClotureNov§YF.POTPSY.I01.40§THOMAS Nathalie A129680§§% Affect. projet (défaut)§</v>
          </cell>
          <cell r="C3771">
            <v>0.1</v>
          </cell>
        </row>
        <row r="3772">
          <cell r="B3772" t="str">
            <v>§AvantClotureNov§YF.POTPSY.I01.40§TOURRE Coralie A168646§§GCM§</v>
          </cell>
          <cell r="C3772" t="str">
            <v>EC03</v>
          </cell>
        </row>
        <row r="3773">
          <cell r="B3773" t="str">
            <v>§AvantClotureNov§YF.POTPSY.I01.40§TOURRE Coralie A168646§= 2013/11§Ajustement avenants (h*j)§</v>
          </cell>
          <cell r="C3773">
            <v>-9</v>
          </cell>
        </row>
        <row r="3774">
          <cell r="B3774" t="str">
            <v>§AvantClotureNov§YF.POTPSY.I01.40§TOURRE Coralie A168646§§SCR actuel (€)§</v>
          </cell>
          <cell r="C3774">
            <v>311</v>
          </cell>
        </row>
        <row r="3775">
          <cell r="B3775" t="str">
            <v>§AvantClotureNov§YF.POTPSY.I01.40§TOURRE Coralie A168646§§% Affect. projet (défaut)§</v>
          </cell>
          <cell r="C3775">
            <v>0.02</v>
          </cell>
        </row>
        <row r="3776">
          <cell r="B3776" t="str">
            <v>§AvantClotureNov§YF.POTPSY.I01.40§TRAN Thierry FR10777§= 2013/11§Ajustement avenants (h*j)§</v>
          </cell>
          <cell r="C3776">
            <v>281.2475</v>
          </cell>
        </row>
        <row r="3777">
          <cell r="B3777" t="str">
            <v>§AvantClotureNov§YF.POTPSY.I01.41§CABROL Ghislain A167946§§GCM§</v>
          </cell>
          <cell r="C3777" t="str">
            <v>PM05</v>
          </cell>
        </row>
        <row r="3778">
          <cell r="B3778" t="str">
            <v>§AvantClotureNov§YF.POTPSY.I01.41§CABROL Ghislain A167946§= 2013/11§Ajustement avenants (h*j)§</v>
          </cell>
          <cell r="C3778">
            <v>-239.60374999999996</v>
          </cell>
        </row>
        <row r="3779">
          <cell r="B3779" t="str">
            <v>§AvantClotureNov§YF.POTPSY.I01.41§CABROL Ghislain A167946§§SCR actuel (€)§</v>
          </cell>
          <cell r="C3779">
            <v>353</v>
          </cell>
        </row>
        <row r="3780">
          <cell r="B3780" t="str">
            <v>§AvantClotureNov§YF.POTPSY.I01.41§CABROL Ghislain A167946§§% Affect. projet (défaut)§</v>
          </cell>
          <cell r="C3780">
            <v>0</v>
          </cell>
        </row>
        <row r="3781">
          <cell r="B3781" t="str">
            <v>§AvantClotureNov§YF.POTPSY.I01.41§CHIHAIB Souhail A171841§= 2013/11§Ajustement avenants (h*j)§</v>
          </cell>
          <cell r="C3781">
            <v>-218</v>
          </cell>
        </row>
        <row r="3782">
          <cell r="B3782" t="str">
            <v>§AvantClotureNov§YF.POTPSY.I01.41§CHIHAIB Souhail A171841§§% Affect. projet (défaut)§</v>
          </cell>
          <cell r="C3782">
            <v>0</v>
          </cell>
        </row>
        <row r="3783">
          <cell r="B3783" t="str">
            <v>§AvantClotureNov§YF.POTPSY.I01.41§GANTEAUME Francois A541423§= 2013/11§Ajustement avenants (h*j)§</v>
          </cell>
          <cell r="C3783">
            <v>201.4975</v>
          </cell>
        </row>
        <row r="3784">
          <cell r="B3784" t="str">
            <v>§AvantClotureNov§YF.POTPSY.I01.41§GRIGNON Isabelle A118469§§GCM§</v>
          </cell>
          <cell r="C3784" t="str">
            <v>PRM08</v>
          </cell>
        </row>
        <row r="3785">
          <cell r="B3785" t="str">
            <v>§AvantClotureNov§YF.POTPSY.I01.41§GRIGNON Isabelle A118469§= 2013/11§Ajustement avenants (h*j)§</v>
          </cell>
          <cell r="C3785">
            <v>-66</v>
          </cell>
        </row>
        <row r="3786">
          <cell r="B3786" t="str">
            <v>§AvantClotureNov§YF.POTPSY.I01.41§GRIGNON Isabelle A118469§§SCR actuel (€)§</v>
          </cell>
          <cell r="C3786">
            <v>1270</v>
          </cell>
        </row>
        <row r="3787">
          <cell r="B3787" t="str">
            <v>§AvantClotureNov§YF.POTPSY.I01.41§GRIGNON Isabelle A118469§§% Affect. projet (défaut)§</v>
          </cell>
          <cell r="C3787">
            <v>0</v>
          </cell>
        </row>
        <row r="3788">
          <cell r="B3788" t="str">
            <v>§AvantClotureNov§YF.POTPSY.I01.41§LE NAOUR Herve A118675§= 2013/11§Ajustement avenants (h*j)§</v>
          </cell>
          <cell r="C3788">
            <v>-73.998750000000001</v>
          </cell>
        </row>
        <row r="3789">
          <cell r="B3789" t="str">
            <v>§AvantClotureNov§YF.POTPSY.I01.41§LE NAOUR Herve A118675§§% Affect. projet (défaut)§</v>
          </cell>
          <cell r="C3789">
            <v>0</v>
          </cell>
        </row>
        <row r="3790">
          <cell r="B3790" t="str">
            <v>§AvantClotureNov§YF.POTPSY.I01.41§MATTHEY Lorena A129793§= 2013/11§Ajustement avenants (h*j)§</v>
          </cell>
          <cell r="C3790">
            <v>-79.253749999999968</v>
          </cell>
        </row>
        <row r="3791">
          <cell r="B3791" t="str">
            <v>§AvantClotureNov§YF.POTPSY.I01.41§MATTHEY Lorena A129793§§% Affect. projet (défaut)§</v>
          </cell>
          <cell r="C3791">
            <v>0.4</v>
          </cell>
        </row>
        <row r="3792">
          <cell r="B3792" t="str">
            <v>§AvantClotureNov§YF.POTPSY.I01.41§MIRAMONT Laurent FR16846§= 2013/11§Ajustement avenants (h*j)§</v>
          </cell>
          <cell r="C3792">
            <v>-44.501250000000027</v>
          </cell>
        </row>
        <row r="3793">
          <cell r="B3793" t="str">
            <v>§AvantClotureNov§YF.POTPSY.I01.41§MIRAMONT Laurent FR16846§§% Affect. projet (défaut)§</v>
          </cell>
          <cell r="C3793">
            <v>0</v>
          </cell>
        </row>
        <row r="3794">
          <cell r="B3794" t="str">
            <v>§AvantClotureNov§YF.POTPSY.I01.41§NDJOMO KOUAMOU Jean-philippe A528528§§GCM§</v>
          </cell>
          <cell r="C3794" t="str">
            <v>EC02</v>
          </cell>
        </row>
        <row r="3795">
          <cell r="B3795" t="str">
            <v>§AvantClotureNov§YF.POTPSY.I01.41§NDJOMO KOUAMOU Jean-philippe A528528§= 2013/11§Ajustement avenants (h*j)§</v>
          </cell>
          <cell r="C3795">
            <v>32</v>
          </cell>
        </row>
        <row r="3796">
          <cell r="B3796" t="str">
            <v>§AvantClotureNov§YF.POTPSY.I01.41§NDJOMO KOUAMOU Jean-philippe A528528§§SCR actuel (€)§</v>
          </cell>
          <cell r="C3796">
            <v>276</v>
          </cell>
        </row>
        <row r="3797">
          <cell r="B3797" t="str">
            <v>§AvantClotureNov§YF.POTPSY.I01.41§NDJOMO KOUAMOU Jean-philippe A528528§§% Affect. projet (défaut)§</v>
          </cell>
          <cell r="C3797">
            <v>0.4</v>
          </cell>
        </row>
        <row r="3798">
          <cell r="B3798" t="str">
            <v>§AvantClotureNov§YF.POTPSY.I01.41§RAKOTONIRAINY Ranto A504898§= 2013/11§Ajustement avenants (h*j)§</v>
          </cell>
          <cell r="C3798">
            <v>-52.001250000000027</v>
          </cell>
        </row>
        <row r="3799">
          <cell r="B3799" t="str">
            <v>§AvantClotureNov§YF.POTPSY.I01.41§RAKOTONIRAINY Ranto A504898§§% Affect. projet (défaut)§</v>
          </cell>
          <cell r="C3799">
            <v>0</v>
          </cell>
        </row>
        <row r="3800">
          <cell r="B3800" t="str">
            <v>§AvantClotureNov§YF.POTPSY.I01.41§TANGUY Lina A105121§= 2013/11§Ajustement avenants (h*j)§</v>
          </cell>
          <cell r="C3800">
            <v>-389.49625000000003</v>
          </cell>
        </row>
        <row r="3801">
          <cell r="B3801" t="str">
            <v>§AvantClotureNov§YF.POTPSY.I01.41§TEDGUY Mickael A508267§§GCM§</v>
          </cell>
          <cell r="C3801" t="str">
            <v>EC04</v>
          </cell>
        </row>
        <row r="3802">
          <cell r="B3802" t="str">
            <v>§AvantClotureNov§YF.POTPSY.I01.41§TEDGUY Mickael A508267§= 2013/11§Ajustement avenants (h*j)§</v>
          </cell>
          <cell r="C3802">
            <v>66.5</v>
          </cell>
        </row>
        <row r="3803">
          <cell r="B3803" t="str">
            <v>§AvantClotureNov§YF.POTPSY.I01.41§TEDGUY Mickael A508267§§SCR actuel (€)§</v>
          </cell>
          <cell r="C3803">
            <v>495</v>
          </cell>
        </row>
        <row r="3804">
          <cell r="B3804" t="str">
            <v>§AvantClotureNov§YF.POTPSY.I01.41§TEDGUY Mickael A508267§§% Affect. projet (défaut)§</v>
          </cell>
          <cell r="C3804">
            <v>0.5</v>
          </cell>
        </row>
        <row r="3805">
          <cell r="B3805" t="str">
            <v>§AvantClotureNov§YF.POTPSY.I01.41§THOMAS Nathalie A129680§= 2013/11§Ajustement avenants (h*j)§</v>
          </cell>
          <cell r="C3805">
            <v>-76.250000000000028</v>
          </cell>
        </row>
        <row r="3806">
          <cell r="B3806" t="str">
            <v>§AvantClotureNov§YF.POTPSY.I01.41§THOMAS Nathalie A129680§§% Affect. projet (défaut)§</v>
          </cell>
          <cell r="C3806">
            <v>0.5</v>
          </cell>
        </row>
        <row r="3807">
          <cell r="B3807" t="str">
            <v>§AvantClotureNov§YF.POTPSY.I01.41§TOURRE Coralie A168646§= 2013/11§Ajustement avenants (h*j)§</v>
          </cell>
          <cell r="C3807">
            <v>-123.50374999999997</v>
          </cell>
        </row>
        <row r="3808">
          <cell r="B3808" t="str">
            <v>§AvantClotureNov§YF.POTPSY.I01.41§TOURRE Coralie A168646§§% Affect. projet (défaut)§</v>
          </cell>
          <cell r="C3808">
            <v>0.48</v>
          </cell>
        </row>
        <row r="3809">
          <cell r="B3809" t="str">
            <v>§AvantclotureDecembre§YF.POTPSY.I01.30§AGREBI Brahim A122875§§% Affect. projet (défaut)§</v>
          </cell>
          <cell r="C3809">
            <v>0</v>
          </cell>
        </row>
        <row r="3810">
          <cell r="B3810" t="str">
            <v>§AvantclotureDecembre§YF.POTPSY.I01.30§ALES Raphael A554792§= 2013/12§Ajustement avenants (h*j)§</v>
          </cell>
          <cell r="C3810">
            <v>1.75</v>
          </cell>
        </row>
        <row r="3811">
          <cell r="B3811" t="str">
            <v>§AvantclotureDecembre§YF.POTPSY.I01.30§ALES Raphael A554792§§% Affect. projet (défaut)§</v>
          </cell>
          <cell r="C3811">
            <v>0.2</v>
          </cell>
        </row>
        <row r="3812">
          <cell r="B3812" t="str">
            <v>§AvantclotureDecembre§YF.POTPSY.I01.30§AVIGNON Gilles A109980§= 2013/12§Ajustement avenants (h*j)§</v>
          </cell>
          <cell r="C3812">
            <v>-243.4975</v>
          </cell>
        </row>
        <row r="3813">
          <cell r="B3813" t="str">
            <v>§AvantclotureDecembre§YF.POTPSY.I01.30§AVIGNON Gilles A109980§§% Affect. projet (défaut)§</v>
          </cell>
          <cell r="C3813">
            <v>0</v>
          </cell>
        </row>
        <row r="3814">
          <cell r="B3814" t="str">
            <v>§AvantclotureDecembre§YF.POTPSY.I01.30§AZZOUZ Hacene A503508§= 2013/12§Ajustement avenants (h*j)§</v>
          </cell>
          <cell r="C3814">
            <v>374.4975</v>
          </cell>
        </row>
        <row r="3815">
          <cell r="B3815" t="str">
            <v>§AvantclotureDecembre§YF.POTPSY.I01.30§BAHLOUL Said A176338§= 2013/12§Ajustement avenants (h*j)§</v>
          </cell>
          <cell r="C3815">
            <v>-6</v>
          </cell>
        </row>
        <row r="3816">
          <cell r="B3816" t="str">
            <v>§AvantclotureDecembre§YF.POTPSY.I01.30§BERNOS Laurent A159160§= 2013/12§Ajustement avenants (h*j)§</v>
          </cell>
          <cell r="C3816">
            <v>-486.24875000000009</v>
          </cell>
        </row>
        <row r="3817">
          <cell r="B3817" t="str">
            <v>§AvantclotureDecembre§YF.POTPSY.I01.30§BERNOS Laurent A159160§§% Affect. projet (défaut)§</v>
          </cell>
          <cell r="C3817">
            <v>0</v>
          </cell>
        </row>
        <row r="3818">
          <cell r="B3818" t="str">
            <v>§AvantclotureDecembre§YF.POTPSY.I01.30§BETTEKA Baya A506299§= 2013/12§Ajustement avenants (h*j)§</v>
          </cell>
          <cell r="C3818">
            <v>-137.00125000000003</v>
          </cell>
        </row>
        <row r="3819">
          <cell r="B3819" t="str">
            <v>§AvantclotureDecembre§YF.POTPSY.I01.30§BETTEKA Baya A506299§§% Affect. projet (défaut)§</v>
          </cell>
          <cell r="C3819">
            <v>0</v>
          </cell>
        </row>
        <row r="3820">
          <cell r="B3820" t="str">
            <v>§AvantclotureDecembre§YF.POTPSY.I01.30§CABROL Ghislain A167946§= 2013/12§Ajustement avenants (h*j)§</v>
          </cell>
          <cell r="C3820">
            <v>241.95000000000005</v>
          </cell>
        </row>
        <row r="3821">
          <cell r="B3821" t="str">
            <v>§AvantclotureDecembre§YF.POTPSY.I01.30§CABROL Ghislain A167946§§% Affect. projet (défaut)§</v>
          </cell>
          <cell r="C3821">
            <v>0.85</v>
          </cell>
        </row>
        <row r="3822">
          <cell r="B3822" t="str">
            <v>§AvantclotureDecembre§YF.POTPSY.I01.30§CAILLAVET Naguy A526266§= 2013/12§Ajustement avenants (h*j)§</v>
          </cell>
          <cell r="C3822">
            <v>269.99625000000003</v>
          </cell>
        </row>
        <row r="3823">
          <cell r="B3823" t="str">
            <v>§AvantclotureDecembre§YF.POTPSY.I01.30§CAILLAVET Naguy A526266§§SCR actuel (€)§</v>
          </cell>
          <cell r="C3823">
            <v>0</v>
          </cell>
        </row>
        <row r="3824">
          <cell r="B3824" t="str">
            <v>§AvantclotureDecembre§YF.POTPSY.I01.30§CAILLAVET Naguy A526266§§% Affect. projet (défaut)§</v>
          </cell>
          <cell r="C3824">
            <v>1</v>
          </cell>
        </row>
        <row r="3825">
          <cell r="B3825" t="str">
            <v>§AvantclotureDecembre§YF.POTPSY.I01.30§CAIZERGUES Jerome A510561§= 2013/12§Ajustement avenants (h*j)§</v>
          </cell>
          <cell r="C3825">
            <v>383.45375000000013</v>
          </cell>
        </row>
        <row r="3826">
          <cell r="B3826" t="str">
            <v>§AvantclotureDecembre§YF.POTPSY.I01.30§CALVETE Evann A212587§= 2013/12§Ajustement avenants (h*j)§</v>
          </cell>
          <cell r="C3826">
            <v>-258.99875000000003</v>
          </cell>
        </row>
        <row r="3827">
          <cell r="B3827" t="str">
            <v>§AvantclotureDecembre§YF.POTPSY.I01.30§CALVETE Evann A212587§§% Affect. projet (défaut)§</v>
          </cell>
          <cell r="C3827">
            <v>0</v>
          </cell>
        </row>
        <row r="3828">
          <cell r="B3828" t="str">
            <v>§AvantclotureDecembre§YF.POTPSY.I01.30§CHASSARY Clement A212588§= 2013/12§Ajustement avenants (h*j)§</v>
          </cell>
          <cell r="C3828">
            <v>-7.7525000000000261</v>
          </cell>
        </row>
        <row r="3829">
          <cell r="B3829" t="str">
            <v>§AvantclotureDecembre§YF.POTPSY.I01.30§CHASSARY Clement A212588§§% Affect. projet (défaut)§</v>
          </cell>
          <cell r="C3829">
            <v>0</v>
          </cell>
        </row>
        <row r="3830">
          <cell r="B3830" t="str">
            <v>§AvantclotureDecembre§YF.POTPSY.I01.30§CHIDMI HacÃ¨ne A526268§= 2013/12§Ajustement avenants (h*j)§</v>
          </cell>
          <cell r="C3830">
            <v>184.99625000000003</v>
          </cell>
        </row>
        <row r="3831">
          <cell r="B3831" t="str">
            <v>§AvantclotureDecembre§YF.POTPSY.I01.30§CHIDMI HacÃ¨ne A526268§§SCR actuel (€)§</v>
          </cell>
          <cell r="C3831">
            <v>0</v>
          </cell>
        </row>
        <row r="3832">
          <cell r="B3832" t="str">
            <v>§AvantclotureDecembre§YF.POTPSY.I01.30§CHIDMI HacÃ¨ne A526268§§% Affect. projet (défaut)§</v>
          </cell>
          <cell r="C3832">
            <v>1</v>
          </cell>
        </row>
        <row r="3833">
          <cell r="B3833" t="str">
            <v>§AvantclotureDecembre§YF.POTPSY.I01.30§COSSON Remi A147252§= 2013/12§Ajustement avenants (h*j)§</v>
          </cell>
          <cell r="C3833">
            <v>368.4975</v>
          </cell>
        </row>
        <row r="3834">
          <cell r="B3834" t="str">
            <v>§AvantclotureDecembre§YF.POTPSY.I01.30§COSSON Remi A147252§§SCR actuel (€)§</v>
          </cell>
          <cell r="C3834">
            <v>530</v>
          </cell>
        </row>
        <row r="3835">
          <cell r="B3835" t="str">
            <v>§AvantclotureDecembre§YF.POTPSY.I01.30§COUSSEAU Anne A121457§§GCM§</v>
          </cell>
          <cell r="C3835" t="str">
            <v>EC04</v>
          </cell>
        </row>
        <row r="3836">
          <cell r="B3836" t="str">
            <v>§AvantclotureDecembre§YF.POTPSY.I01.30§COUSSEAU Anne A121457§= 2013/12§Ajustement avenants (h*j)§</v>
          </cell>
          <cell r="C3836">
            <v>-58.75</v>
          </cell>
        </row>
        <row r="3837">
          <cell r="B3837" t="str">
            <v>§AvantclotureDecembre§YF.POTPSY.I01.30§COUSSEAU Anne A121457§§% Affect. projet (défaut)§</v>
          </cell>
          <cell r="C3837">
            <v>0.6</v>
          </cell>
        </row>
        <row r="3838">
          <cell r="B3838" t="str">
            <v>§AvantclotureDecembre§YF.POTPSY.I01.30§CRAMPON Adrien A177793§= 2013/12§Ajustement avenants (h*j)§</v>
          </cell>
          <cell r="C3838">
            <v>-213.09999999999994</v>
          </cell>
        </row>
        <row r="3839">
          <cell r="B3839" t="str">
            <v>§AvantclotureDecembre§YF.POTPSY.I01.30§CRAMPON Adrien A177793§§% Affect. projet (défaut)§</v>
          </cell>
          <cell r="C3839">
            <v>0</v>
          </cell>
        </row>
        <row r="3840">
          <cell r="B3840" t="str">
            <v>§AvantclotureDecembre§YF.POTPSY.I01.30§DARDAUD Alexandre A128252§= 2013/12§Ajustement avenants (h*j)§</v>
          </cell>
          <cell r="C3840">
            <v>-638.50375000000008</v>
          </cell>
        </row>
        <row r="3841">
          <cell r="B3841" t="str">
            <v>§AvantclotureDecembre§YF.POTPSY.I01.30§DARDAUD Alexandre A128252§§% Affect. projet (défaut)§</v>
          </cell>
          <cell r="C3841">
            <v>0</v>
          </cell>
        </row>
        <row r="3842">
          <cell r="B3842" t="str">
            <v>§AvantclotureDecembre§YF.POTPSY.I01.30§DELAHOUSSE Xavier A135505§= 2013/12§Ajustement avenants (h*j)§</v>
          </cell>
          <cell r="C3842">
            <v>-31.505000000000081</v>
          </cell>
        </row>
        <row r="3843">
          <cell r="B3843" t="str">
            <v>§AvantclotureDecembre§YF.POTPSY.I01.30§DELAHOUSSE Xavier A135505§§% Affect. projet (défaut)§</v>
          </cell>
          <cell r="C3843">
            <v>0</v>
          </cell>
        </row>
        <row r="3844">
          <cell r="B3844" t="str">
            <v>§AvantclotureDecembre§YF.POTPSY.I01.30§DENYSIAK Christophe A167776§= 2013/12§Ajustement avenants (h*j)§</v>
          </cell>
          <cell r="C3844">
            <v>-260.00125000000008</v>
          </cell>
        </row>
        <row r="3845">
          <cell r="B3845" t="str">
            <v>§AvantclotureDecembre§YF.POTPSY.I01.30§DENYSIAK Christophe A167776§§% Affect. projet (défaut)§</v>
          </cell>
          <cell r="C3845">
            <v>0</v>
          </cell>
        </row>
        <row r="3846">
          <cell r="B3846" t="str">
            <v>§AvantclotureDecembre§YF.POTPSY.I01.30§DUBOIS Sebastien A129460§= 2013/12§Ajustement avenants (h*j)§</v>
          </cell>
          <cell r="C3846">
            <v>-257.0025</v>
          </cell>
        </row>
        <row r="3847">
          <cell r="B3847" t="str">
            <v>§AvantclotureDecembre§YF.POTPSY.I01.30§DUBOIS Sebastien A129460§§% Affect. projet (défaut)§</v>
          </cell>
          <cell r="C3847">
            <v>0</v>
          </cell>
        </row>
        <row r="3848">
          <cell r="B3848" t="str">
            <v>§AvantclotureDecembre§YF.POTPSY.I01.30§ELBAZ David FR10734§= 2013/12§Ajustement avenants (h*j)§</v>
          </cell>
          <cell r="C3848">
            <v>-487.5</v>
          </cell>
        </row>
        <row r="3849">
          <cell r="B3849" t="str">
            <v>§AvantclotureDecembre§YF.POTPSY.I01.30§ELBAZ David FR10734§§% Affect. projet (défaut)§</v>
          </cell>
          <cell r="C3849">
            <v>0.5</v>
          </cell>
        </row>
        <row r="3850">
          <cell r="B3850" t="str">
            <v>§AvantclotureDecembre§YF.POTPSY.I01.30§FRANSE Harold FR25934§= 2013/12§Ajustement avenants (h*j)§</v>
          </cell>
          <cell r="C3850">
            <v>286.9975</v>
          </cell>
        </row>
        <row r="3851">
          <cell r="B3851" t="str">
            <v>§AvantclotureDecembre§YF.POTPSY.I01.30§GONZALEZ Bruno S228413§= 2013/12§Ajustement avenants (h*j)§</v>
          </cell>
          <cell r="C3851">
            <v>108.70000000000012</v>
          </cell>
        </row>
        <row r="3852">
          <cell r="B3852" t="str">
            <v>§AvantclotureDecembre§YF.POTPSY.I01.30§GONZALEZ Bruno S228413§§% Affect. projet (défaut)§</v>
          </cell>
          <cell r="C3852">
            <v>0.8</v>
          </cell>
        </row>
        <row r="3853">
          <cell r="B3853" t="str">
            <v>§AvantclotureDecembre§YF.POTPSY.I01.30§GRIGNON Isabelle A118469§= 2013/12§Ajustement avenants (h*j)§</v>
          </cell>
          <cell r="C3853">
            <v>354.7475</v>
          </cell>
        </row>
        <row r="3854">
          <cell r="B3854" t="str">
            <v>§AvantclotureDecembre§YF.POTPSY.I01.30§GRIGNON Isabelle A118469§§% Affect. projet (défaut)§</v>
          </cell>
          <cell r="C3854">
            <v>0.9</v>
          </cell>
        </row>
        <row r="3855">
          <cell r="B3855" t="str">
            <v>§AvantclotureDecembre§YF.POTPSY.I01.30§GUENA Pierre emmanuel A166480§= 2013/12§Ajustement avenants (h*j)§</v>
          </cell>
          <cell r="C3855">
            <v>-653</v>
          </cell>
        </row>
        <row r="3856">
          <cell r="B3856" t="str">
            <v>§AvantclotureDecembre§YF.POTPSY.I01.30§GUERIN Sebastien A516263§= 2013/12§Ajustement avenants (h*j)§</v>
          </cell>
          <cell r="C3856">
            <v>-469.5</v>
          </cell>
        </row>
        <row r="3857">
          <cell r="B3857" t="str">
            <v>§AvantclotureDecembre§YF.POTPSY.I01.30§GUERIN Sebastien A516263§§% Affect. projet (défaut)§</v>
          </cell>
          <cell r="C3857">
            <v>0</v>
          </cell>
        </row>
        <row r="3858">
          <cell r="B3858" t="str">
            <v>§AvantclotureDecembre§YF.POTPSY.I01.30§HAMON Brieux FR23252§= 2013/12§Ajustement avenants (h*j)§</v>
          </cell>
          <cell r="C3858">
            <v>-108</v>
          </cell>
        </row>
        <row r="3859">
          <cell r="B3859" t="str">
            <v>§AvantclotureDecembre§YF.POTPSY.I01.30§HAMON Brieux FR23252§§% Affect. projet (défaut)§</v>
          </cell>
          <cell r="C3859">
            <v>0</v>
          </cell>
        </row>
        <row r="3860">
          <cell r="B3860" t="str">
            <v>§AvantclotureDecembre§YF.POTPSY.I01.30§HODIN Alan A149920§= 2013/12§Ajustement avenants (h*j)§</v>
          </cell>
          <cell r="C3860">
            <v>-42.002499999999998</v>
          </cell>
        </row>
        <row r="3861">
          <cell r="B3861" t="str">
            <v>§AvantclotureDecembre§YF.POTPSY.I01.30§HODIN Alan A149920§§% Affect. projet (défaut)§</v>
          </cell>
          <cell r="C3861">
            <v>0</v>
          </cell>
        </row>
        <row r="3862">
          <cell r="B3862" t="str">
            <v>§AvantclotureDecembre§YF.POTPSY.I01.30§JOLIVET Mickael A524505§= 2013/12§Ajustement avenants (h*j)§</v>
          </cell>
          <cell r="C3862">
            <v>-257</v>
          </cell>
        </row>
        <row r="3863">
          <cell r="B3863" t="str">
            <v>§AvantclotureDecembre§YF.POTPSY.I01.30§JOLIVET Mickael A524505§§% Affect. projet (défaut)§</v>
          </cell>
          <cell r="C3863">
            <v>0</v>
          </cell>
        </row>
        <row r="3864">
          <cell r="B3864" t="str">
            <v>§AvantclotureDecembre§YF.POTPSY.I01.30§KHABER Reda FR21950§= 2013/12§Ajustement avenants (h*j)§</v>
          </cell>
          <cell r="C3864">
            <v>381.4975</v>
          </cell>
        </row>
        <row r="3865">
          <cell r="B3865" t="str">
            <v>§AvantclotureDecembre§YF.POTPSY.I01.30§LABERNEDE Benjamin A170335§§GCM§</v>
          </cell>
          <cell r="C3865" t="str">
            <v>EC03</v>
          </cell>
        </row>
        <row r="3866">
          <cell r="B3866" t="str">
            <v>§AvantclotureDecembre§YF.POTPSY.I01.30§LABERNEDE Benjamin A170335§= 2013/12§Ajustement avenants (h*j)§</v>
          </cell>
          <cell r="C3866">
            <v>-4.5</v>
          </cell>
        </row>
        <row r="3867">
          <cell r="B3867" t="str">
            <v>§AvantclotureDecembre§YF.POTPSY.I01.30§LABERNEDE Benjamin A170335§§SCR actuel (€)§</v>
          </cell>
          <cell r="C3867">
            <v>311</v>
          </cell>
        </row>
        <row r="3868">
          <cell r="B3868" t="str">
            <v>§AvantclotureDecembre§YF.POTPSY.I01.30§LALUE Jerome FR25974§= 2013/12§Ajustement avenants (h*j)§</v>
          </cell>
          <cell r="C3868">
            <v>185.00749999999994</v>
          </cell>
        </row>
        <row r="3869">
          <cell r="B3869" t="str">
            <v>§AvantclotureDecembre§YF.POTPSY.I01.30§LAMTOUNI Oussama A526474§§GCM§</v>
          </cell>
          <cell r="C3869" t="str">
            <v>EC02</v>
          </cell>
        </row>
        <row r="3870">
          <cell r="B3870" t="str">
            <v>§AvantclotureDecembre§YF.POTPSY.I01.30§LAMTOUNI Oussama A526474§= 2013/12§Ajustement avenants (h*j)§</v>
          </cell>
          <cell r="C3870">
            <v>5.5</v>
          </cell>
        </row>
        <row r="3871">
          <cell r="B3871" t="str">
            <v>§AvantclotureDecembre§YF.POTPSY.I01.30§LAMTOUNI Oussama A526474§§% Affect. projet (défaut)§</v>
          </cell>
          <cell r="C3871">
            <v>0</v>
          </cell>
        </row>
        <row r="3872">
          <cell r="B3872" t="str">
            <v>§AvantclotureDecembre§YF.POTPSY.I01.30§LE NAOUR Herve A118675§= 2013/12§Ajustement avenants (h*j)§</v>
          </cell>
          <cell r="C3872">
            <v>-249.9975</v>
          </cell>
        </row>
        <row r="3873">
          <cell r="B3873" t="str">
            <v>§AvantclotureDecembre§YF.POTPSY.I01.30§LE NAOUR Herve A118675§§% Affect. projet (défaut)§</v>
          </cell>
          <cell r="C3873">
            <v>0</v>
          </cell>
        </row>
        <row r="3874">
          <cell r="B3874" t="str">
            <v>§AvantclotureDecembre§YF.POTPSY.I01.30§LEBIED Taoufik A526286§= 2013/12§Ajustement avenants (h*j)§</v>
          </cell>
          <cell r="C3874">
            <v>-371.00125000000014</v>
          </cell>
        </row>
        <row r="3875">
          <cell r="B3875" t="str">
            <v>§AvantclotureDecembre§YF.POTPSY.I01.30§LEBIED Taoufik A526286§§% Affect. projet (défaut)§</v>
          </cell>
          <cell r="C3875">
            <v>0</v>
          </cell>
        </row>
        <row r="3876">
          <cell r="B3876" t="str">
            <v>§AvantclotureDecembre§YF.POTPSY.I01.30§MABVOURI David A565121§= 2013/12§Ajustement avenants (h*j)§</v>
          </cell>
          <cell r="C3876">
            <v>-612.5</v>
          </cell>
        </row>
        <row r="3877">
          <cell r="B3877" t="str">
            <v>§AvantclotureDecembre§YF.POTPSY.I01.30§FRANCINE Mahefarivola anne-marie A507121§§GCM§</v>
          </cell>
          <cell r="C3877" t="str">
            <v>EC02</v>
          </cell>
        </row>
        <row r="3878">
          <cell r="B3878" t="str">
            <v>§AvantclotureDecembre§YF.POTPSY.I01.30§FRANCINE Mahefarivola anne-marie A507121§= 2013/12§Ajustement avenants (h*j)§</v>
          </cell>
          <cell r="C3878">
            <v>5.8</v>
          </cell>
        </row>
        <row r="3879">
          <cell r="B3879" t="str">
            <v>§AvantclotureDecembre§YF.POTPSY.I01.30§FRANCINE Mahefarivola anne-marie A507121§§SCR actuel (€)§</v>
          </cell>
          <cell r="C3879">
            <v>276</v>
          </cell>
        </row>
        <row r="3880">
          <cell r="B3880" t="str">
            <v>§AvantclotureDecembre§YF.POTPSY.I01.30§FRANCINE Mahefarivola anne-marie A507121§§% Affect. projet (défaut)§</v>
          </cell>
          <cell r="C3880">
            <v>0.2</v>
          </cell>
        </row>
        <row r="3881">
          <cell r="B3881" t="str">
            <v>§AvantclotureDecembre§YF.POTPSY.I01.30§MATTHEY Lorena A129793§§GCM§</v>
          </cell>
          <cell r="C3881" t="str">
            <v>EC03</v>
          </cell>
        </row>
        <row r="3882">
          <cell r="B3882" t="str">
            <v>§AvantclotureDecembre§YF.POTPSY.I01.30§MATTHEY Lorena A129793§= 2013/12§Ajustement avenants (h*j)§</v>
          </cell>
          <cell r="C3882">
            <v>-598.5</v>
          </cell>
        </row>
        <row r="3883">
          <cell r="B3883" t="str">
            <v>§AvantclotureDecembre§YF.POTPSY.I01.30§MATTHEY Lorena A129793§§% Affect. projet (défaut)§</v>
          </cell>
          <cell r="C3883">
            <v>0.3</v>
          </cell>
        </row>
        <row r="3884">
          <cell r="B3884" t="str">
            <v>§AvantclotureDecembre§YF.POTPSY.I01.30§MIANET Christian A205123§= 2013/12§Ajustement avenants (h*j)§</v>
          </cell>
          <cell r="C3884">
            <v>-102</v>
          </cell>
        </row>
        <row r="3885">
          <cell r="B3885" t="str">
            <v>§AvantclotureDecembre§YF.POTPSY.I01.30§MIANET Christian A205123§§% Affect. projet (défaut)§</v>
          </cell>
          <cell r="C3885">
            <v>0</v>
          </cell>
        </row>
        <row r="3886">
          <cell r="B3886" t="str">
            <v>§AvantclotureDecembre§YF.POTPSY.I01.30§MILTAT Julien A178414§§GCM§</v>
          </cell>
          <cell r="C3886" t="str">
            <v>EC03</v>
          </cell>
        </row>
        <row r="3887">
          <cell r="B3887" t="str">
            <v>§AvantclotureDecembre§YF.POTPSY.I01.30§MILTAT Julien A178414§= 2013/12§Ajustement avenants (h*j)§</v>
          </cell>
          <cell r="C3887">
            <v>-26.25</v>
          </cell>
        </row>
        <row r="3888">
          <cell r="B3888" t="str">
            <v>§AvantclotureDecembre§YF.POTPSY.I01.30§MILTAT Julien A178414§§SCR actuel (€)§</v>
          </cell>
          <cell r="C3888">
            <v>311</v>
          </cell>
        </row>
        <row r="3889">
          <cell r="B3889" t="str">
            <v>§AvantclotureDecembre§YF.POTPSY.I01.30§MOCELLIN Katia A109003§= 2013/12§Ajustement avenants (h*j)§</v>
          </cell>
          <cell r="C3889">
            <v>-328.50374999999985</v>
          </cell>
        </row>
        <row r="3890">
          <cell r="B3890" t="str">
            <v>§AvantclotureDecembre§YF.POTPSY.I01.30§MOCELLIN Katia A109003§§SCR actuel (€)§</v>
          </cell>
          <cell r="C3890">
            <v>311</v>
          </cell>
        </row>
        <row r="3891">
          <cell r="B3891" t="str">
            <v>§AvantclotureDecembre§YF.POTPSY.I01.30§MOCELLIN Katia A109003§§% Affect. projet (défaut)§</v>
          </cell>
          <cell r="C3891">
            <v>0.3</v>
          </cell>
        </row>
        <row r="3892">
          <cell r="B3892" t="str">
            <v>§AvantclotureDecembre§YF.POTPSY.I01.30§NDJOMO KOUAMOU Jean-philippe A528528§= 2013/12§Ajustement avenants (h*j)§</v>
          </cell>
          <cell r="C3892">
            <v>-128.005</v>
          </cell>
        </row>
        <row r="3893">
          <cell r="B3893" t="str">
            <v>§AvantclotureDecembre§YF.POTPSY.I01.30§NDJOMO KOUAMOU Jean-philippe A528528§§% Affect. projet (défaut)§</v>
          </cell>
          <cell r="C3893">
            <v>0.6</v>
          </cell>
        </row>
        <row r="3894">
          <cell r="B3894" t="str">
            <v>§AvantclotureDecembre§YF.POTPSY.I01.30§PAUL Pascal A526270§= 2013/12§Ajustement avenants (h*j)§</v>
          </cell>
          <cell r="C3894">
            <v>61</v>
          </cell>
        </row>
        <row r="3895">
          <cell r="B3895" t="str">
            <v>§AvantclotureDecembre§YF.POTPSY.I01.30§PERE Alexandre A176226§= 2013/12§Ajustement avenants (h*j)§</v>
          </cell>
          <cell r="C3895">
            <v>-252.00249999999994</v>
          </cell>
        </row>
        <row r="3896">
          <cell r="B3896" t="str">
            <v>§AvantclotureDecembre§YF.POTPSY.I01.30§PERE Alexandre A176226§§% Affect. projet (défaut)§</v>
          </cell>
          <cell r="C3896">
            <v>0</v>
          </cell>
        </row>
        <row r="3897">
          <cell r="B3897" t="str">
            <v>§AvantclotureDecembre§YF.POTPSY.I01.30§PETIOT Florent A139504§= 2013/12§Ajustement avenants (h*j)§</v>
          </cell>
          <cell r="C3897">
            <v>-255.49874999999997</v>
          </cell>
        </row>
        <row r="3898">
          <cell r="B3898" t="str">
            <v>§AvantclotureDecembre§YF.POTPSY.I01.30§PETIOT Florent A139504§§% Affect. projet (défaut)§</v>
          </cell>
          <cell r="C3898">
            <v>0</v>
          </cell>
        </row>
        <row r="3899">
          <cell r="B3899" t="str">
            <v>§AvantclotureDecembre§YF.POTPSY.I01.30§PEUCH Julien A187358§= 2013/12§Ajustement avenants (h*j)§</v>
          </cell>
          <cell r="C3899">
            <v>22.99875000000003</v>
          </cell>
        </row>
        <row r="3900">
          <cell r="B3900" t="str">
            <v>§AvantclotureDecembre§YF.POTPSY.I01.30§PEUCH Julien A187358§§% Affect. projet (défaut)§</v>
          </cell>
          <cell r="C3900">
            <v>0.9</v>
          </cell>
        </row>
        <row r="3901">
          <cell r="B3901" t="str">
            <v>§AvantclotureDecembre§YF.POTPSY.I01.30§POK Vissakh A159306§= 2013/12§Ajustement avenants (h*j)§</v>
          </cell>
          <cell r="C3901">
            <v>-44.503749999999968</v>
          </cell>
        </row>
        <row r="3902">
          <cell r="B3902" t="str">
            <v>§AvantclotureDecembre§YF.POTPSY.I01.30§POK Vissakh A159306§§% Affect. projet (défaut)§</v>
          </cell>
          <cell r="C3902">
            <v>0.05</v>
          </cell>
        </row>
        <row r="3903">
          <cell r="B3903" t="str">
            <v>§AvantclotureDecembre§YF.POTPSY.I01.30§PUYOL Francois A156862§= 2013/12§Ajustement avenants (h*j)§</v>
          </cell>
          <cell r="C3903">
            <v>-251.24874999999997</v>
          </cell>
        </row>
        <row r="3904">
          <cell r="B3904" t="str">
            <v>§AvantclotureDecembre§YF.POTPSY.I01.30§PUYOL Francois A156862§§% Affect. projet (défaut)§</v>
          </cell>
          <cell r="C3904">
            <v>0</v>
          </cell>
        </row>
        <row r="3905">
          <cell r="B3905" t="str">
            <v>§AvantclotureDecembre§YF.POTPSY.I01.30§RAFFIN David A126760§= 2013/12§Ajustement avenants (h*j)§</v>
          </cell>
          <cell r="C3905">
            <v>109.25000000000006</v>
          </cell>
        </row>
        <row r="3906">
          <cell r="B3906" t="str">
            <v>§AvantclotureDecembre§YF.POTPSY.I01.30§RAFFIN David A126760§§% Affect. projet (défaut)§</v>
          </cell>
          <cell r="C3906">
            <v>0.75</v>
          </cell>
        </row>
        <row r="3907">
          <cell r="B3907" t="str">
            <v>§AvantclotureDecembre§YF.POTPSY.I01.30§RAKOTONIRAINY Ranto A504898§= 2013/12§Ajustement avenants (h*j)§</v>
          </cell>
          <cell r="C3907">
            <v>-223</v>
          </cell>
        </row>
        <row r="3908">
          <cell r="B3908" t="str">
            <v>§AvantclotureDecembre§YF.POTPSY.I01.30§RAKOTONIRAINY Ranto A504898§§% Affect. projet (défaut)§</v>
          </cell>
          <cell r="C3908">
            <v>0</v>
          </cell>
        </row>
        <row r="3909">
          <cell r="B3909" t="str">
            <v>§AvantclotureDecembre§YF.POTPSY.I01.30§RAYNARD Thomas A526263§= 2013/12§Ajustement avenants (h*j)§</v>
          </cell>
          <cell r="C3909">
            <v>160.49625000000003</v>
          </cell>
        </row>
        <row r="3910">
          <cell r="B3910" t="str">
            <v>§AvantclotureDecembre§YF.POTPSY.I01.30§RAYNARD Thomas A526263§§SCR actuel (€)§</v>
          </cell>
        </row>
        <row r="3911">
          <cell r="B3911" t="str">
            <v>§AvantclotureDecembre§YF.POTPSY.I01.30§RAYNARD Thomas A526263§§% Affect. projet (défaut)§</v>
          </cell>
          <cell r="C3911">
            <v>1</v>
          </cell>
        </row>
        <row r="3912">
          <cell r="B3912" t="str">
            <v>§AvantclotureDecembre§YF.POTPSY.I01.30§RAYNARD-Bis Thomas§§GCM§</v>
          </cell>
          <cell r="C3912" t="str">
            <v>PM05</v>
          </cell>
        </row>
        <row r="3913">
          <cell r="B3913" t="str">
            <v>§AvantclotureDecembre§YF.POTPSY.I01.30§RAYNARD-Bis Thomas§= 2013/12§Ajustement avenants (h*j)§</v>
          </cell>
          <cell r="C3913">
            <v>97</v>
          </cell>
        </row>
        <row r="3914">
          <cell r="B3914" t="str">
            <v>§AvantclotureDecembre§YF.POTPSY.I01.30§RAYNARD-Bis Thomas§§SCR actuel (€)§</v>
          </cell>
          <cell r="C3914">
            <v>522</v>
          </cell>
        </row>
        <row r="3915">
          <cell r="B3915" t="str">
            <v>§AvantclotureDecembre§YF.POTPSY.I01.30§RAYNARD-Bis Thomas§§% Affect. projet (défaut)§</v>
          </cell>
          <cell r="C3915">
            <v>1</v>
          </cell>
        </row>
        <row r="3916">
          <cell r="B3916" t="str">
            <v>§AvantclotureDecembre§YF.POTPSY.I01.30§REMMIDE Philippe A158498§§% Affect. projet (défaut)§</v>
          </cell>
          <cell r="C3916">
            <v>0</v>
          </cell>
        </row>
        <row r="3917">
          <cell r="B3917" t="str">
            <v>§AvantclotureDecembre§YF.POTPSY.I01.30§RENARD Damien A526271§= 2013/12§Ajustement avenants (h*j)§</v>
          </cell>
          <cell r="C3917">
            <v>-170.50249999999994</v>
          </cell>
        </row>
        <row r="3918">
          <cell r="B3918" t="str">
            <v>§AvantclotureDecembre§YF.POTPSY.I01.30§ROCHER Cecile A144431§= 2013/12§Ajustement avenants (h*j)§</v>
          </cell>
          <cell r="C3918">
            <v>-254.99875000000003</v>
          </cell>
        </row>
        <row r="3919">
          <cell r="B3919" t="str">
            <v>§AvantclotureDecembre§YF.POTPSY.I01.30§ROCHER Cecile A144431§§% Affect. projet (défaut)§</v>
          </cell>
          <cell r="C3919">
            <v>0</v>
          </cell>
        </row>
        <row r="3920">
          <cell r="B3920" t="str">
            <v>§AvantclotureDecembre§YF.POTPSY.I01.30§TALLON Michel A135366§§GCM§</v>
          </cell>
          <cell r="C3920" t="str">
            <v>EC06</v>
          </cell>
        </row>
        <row r="3921">
          <cell r="B3921" t="str">
            <v>§AvantclotureDecembre§YF.POTPSY.I01.30§TALLON Michel A135366§= 2013/12§Ajustement avenants (h*j)§</v>
          </cell>
          <cell r="C3921">
            <v>-247.755</v>
          </cell>
        </row>
        <row r="3922">
          <cell r="B3922" t="str">
            <v>§AvantclotureDecembre§YF.POTPSY.I01.30§TALLON Michel A135366§§SCR actuel (€)§</v>
          </cell>
          <cell r="C3922">
            <v>450</v>
          </cell>
        </row>
        <row r="3923">
          <cell r="B3923" t="str">
            <v>§AvantclotureDecembre§YF.POTPSY.I01.30§TALLON Michel A135366§§% Affect. projet (défaut)§</v>
          </cell>
          <cell r="C3923">
            <v>0.1</v>
          </cell>
        </row>
        <row r="3924">
          <cell r="B3924" t="str">
            <v>§AvantclotureDecembre§YF.POTPSY.I01.30§TEDGUY Mickael A508267§§GCM§</v>
          </cell>
          <cell r="C3924" t="str">
            <v>EC04</v>
          </cell>
        </row>
        <row r="3925">
          <cell r="B3925" t="str">
            <v>§AvantclotureDecembre§YF.POTPSY.I01.30§TEDGUY Mickael A508267§= 2013/12§Ajustement avenants (h*j)§</v>
          </cell>
          <cell r="C3925">
            <v>-55</v>
          </cell>
        </row>
        <row r="3926">
          <cell r="B3926" t="str">
            <v>§AvantclotureDecembre§YF.POTPSY.I01.30§TEDGUY Mickael A508267§§% Affect. projet (défaut)§</v>
          </cell>
          <cell r="C3926">
            <v>0.1</v>
          </cell>
        </row>
        <row r="3927">
          <cell r="B3927" t="str">
            <v>§AvantclotureDecembre§YF.POTPSY.I01.30§THEPAULT Ingrid A177077§= 2013/12§Ajustement avenants (h*j)§</v>
          </cell>
          <cell r="C3927">
            <v>-251.99874999999997</v>
          </cell>
        </row>
        <row r="3928">
          <cell r="B3928" t="str">
            <v>§AvantclotureDecembre§YF.POTPSY.I01.30§THEPAULT Ingrid A177077§§% Affect. projet (défaut)§</v>
          </cell>
          <cell r="C3928">
            <v>0</v>
          </cell>
        </row>
        <row r="3929">
          <cell r="B3929" t="str">
            <v>§AvantclotureDecembre§YF.POTPSY.I01.30§THEPAULT Mikael A207232§= 2013/12§Ajustement avenants (h*j)§</v>
          </cell>
          <cell r="C3929">
            <v>-382</v>
          </cell>
        </row>
        <row r="3930">
          <cell r="B3930" t="str">
            <v>§AvantclotureDecembre§YF.POTPSY.I01.30§THEPAULT Mikael A207232§§% Affect. projet (défaut)§</v>
          </cell>
          <cell r="C3930">
            <v>0</v>
          </cell>
        </row>
        <row r="3931">
          <cell r="B3931" t="str">
            <v>§AvantclotureDecembre§YF.POTPSY.I01.30§THOMAS Nathalie A129680§§GCM§</v>
          </cell>
          <cell r="C3931" t="str">
            <v>EC06</v>
          </cell>
        </row>
        <row r="3932">
          <cell r="B3932" t="str">
            <v>§AvantclotureDecembre§YF.POTPSY.I01.30§THOMAS Nathalie A129680§= 2013/12§Ajustement avenants (h*j)§</v>
          </cell>
          <cell r="C3932">
            <v>-516.00625000000014</v>
          </cell>
        </row>
        <row r="3933">
          <cell r="B3933" t="str">
            <v>§AvantclotureDecembre§YF.POTPSY.I01.30§THOMAS Nathalie A129680§§SCR actuel (€)§</v>
          </cell>
          <cell r="C3933">
            <v>450</v>
          </cell>
        </row>
        <row r="3934">
          <cell r="B3934" t="str">
            <v>§AvantclotureDecembre§YF.POTPSY.I01.30§THOMAS Nathalie A129680§§% Affect. projet (défaut)§</v>
          </cell>
          <cell r="C3934">
            <v>0.1</v>
          </cell>
        </row>
        <row r="3935">
          <cell r="B3935" t="str">
            <v>§AvantclotureDecembre§YF.POTPSY.I01.30§TIBLE Stephane S227175§= 2013/12§Ajustement avenants (h*j)§</v>
          </cell>
          <cell r="C3935">
            <v>213.49374999999995</v>
          </cell>
        </row>
        <row r="3936">
          <cell r="B3936" t="str">
            <v>§AvantclotureDecembre§YF.POTPSY.I01.30§TIBLE Stephane S227175§§% Affect. projet (défaut)§</v>
          </cell>
          <cell r="C3936">
            <v>0.7</v>
          </cell>
        </row>
        <row r="3937">
          <cell r="B3937" t="str">
            <v>§AvantclotureDecembre§YF.POTPSY.I01.30§TOURRE Coralie A168646§§GCM§</v>
          </cell>
          <cell r="C3937" t="str">
            <v>EC03</v>
          </cell>
        </row>
        <row r="3938">
          <cell r="B3938" t="str">
            <v>§AvantclotureDecembre§YF.POTPSY.I01.30§TOURRE Coralie A168646§= 2013/12§Ajustement avenants (h*j)§</v>
          </cell>
          <cell r="C3938">
            <v>13.497500000000002</v>
          </cell>
        </row>
        <row r="3939">
          <cell r="B3939" t="str">
            <v>§AvantclotureDecembre§YF.POTPSY.I01.30§TOURRE Coralie A168646§§% Affect. projet (défaut)§</v>
          </cell>
          <cell r="C3939">
            <v>0.35</v>
          </cell>
        </row>
        <row r="3940">
          <cell r="B3940" t="str">
            <v>§AvantclotureDecembre§YF.POTPSY.I01.30§VAN DER VOORT Sylvie FR02931§= 2013/12§Ajustement avenants (h*j)§</v>
          </cell>
          <cell r="C3940">
            <v>116.49874999999997</v>
          </cell>
        </row>
        <row r="3941">
          <cell r="B3941" t="str">
            <v>§AvantclotureDecembre§YF.POTPSY.I01.30§VANNAXAY Inthalang thao A124118§= 2013/12§Ajustement avenants (h*j)§</v>
          </cell>
          <cell r="C3941">
            <v>-24.001250000000027</v>
          </cell>
        </row>
        <row r="3942">
          <cell r="B3942" t="str">
            <v>§AvantclotureDecembre§YF.POTPSY.I01.30§VANNAXAY Inthalang thao A124118§§% Affect. projet (défaut)§</v>
          </cell>
          <cell r="C3942">
            <v>0</v>
          </cell>
        </row>
        <row r="3943">
          <cell r="B3943" t="str">
            <v>§AvantclotureDecembre§YF.POTPSY.I01.30§WAGUE Hadiya A512774§= 2013/12§Ajustement avenants (h*j)§</v>
          </cell>
          <cell r="C3943">
            <v>-437.99874999999997</v>
          </cell>
        </row>
        <row r="3944">
          <cell r="B3944" t="str">
            <v>§AvantclotureDecembre§YF.POTPSY.I01.31§AVIGNON Gilles A109980§= 2013/12§Ajustement avenants (h*j)§</v>
          </cell>
          <cell r="C3944">
            <v>-385.00250000000017</v>
          </cell>
        </row>
        <row r="3945">
          <cell r="B3945" t="str">
            <v>§AvantclotureDecembre§YF.POTPSY.I01.31§AVIGNON Gilles A109980§§% Affect. projet (défaut)§</v>
          </cell>
          <cell r="C3945">
            <v>0</v>
          </cell>
        </row>
        <row r="3946">
          <cell r="B3946" t="str">
            <v>§AvantclotureDecembre§YF.POTPSY.I01.31§BECQUART Gregory A180442§= 2013/12§Ajustement avenants (h*j)§</v>
          </cell>
          <cell r="C3946">
            <v>-149.5</v>
          </cell>
        </row>
        <row r="3947">
          <cell r="B3947" t="str">
            <v>§AvantclotureDecembre§YF.POTPSY.I01.31§BENANI Soleiman A182161§= 2013/12§Ajustement avenants (h*j)§</v>
          </cell>
          <cell r="C3947">
            <v>-49</v>
          </cell>
        </row>
        <row r="3948">
          <cell r="B3948" t="str">
            <v>§AvantclotureDecembre§YF.POTPSY.I01.31§BENANI Soleiman A182161§§% Affect. projet (défaut)§</v>
          </cell>
          <cell r="C3948">
            <v>0</v>
          </cell>
        </row>
        <row r="3949">
          <cell r="B3949" t="str">
            <v>§AvantclotureDecembre§YF.POTPSY.I01.31§BERNOS Laurent A159160§= 2013/12§Ajustement avenants (h*j)§</v>
          </cell>
          <cell r="C3949">
            <v>-320.5</v>
          </cell>
        </row>
        <row r="3950">
          <cell r="B3950" t="str">
            <v>§AvantclotureDecembre§YF.POTPSY.I01.31§BERNOS Laurent A159160§§% Affect. projet (défaut)§</v>
          </cell>
          <cell r="C3950">
            <v>0</v>
          </cell>
        </row>
        <row r="3951">
          <cell r="B3951" t="str">
            <v>§AvantclotureDecembre§YF.POTPSY.I01.31§CABROL Ghislain A167946§§GCM§</v>
          </cell>
          <cell r="C3951" t="str">
            <v>PM05</v>
          </cell>
        </row>
        <row r="3952">
          <cell r="B3952" t="str">
            <v>§AvantclotureDecembre§YF.POTPSY.I01.31§CABROL Ghislain A167946§= 2013/12§Ajustement avenants (h*j)§</v>
          </cell>
          <cell r="C3952">
            <v>-257.7</v>
          </cell>
        </row>
        <row r="3953">
          <cell r="B3953" t="str">
            <v>§AvantclotureDecembre§YF.POTPSY.I01.31§CABROL Ghislain A167946§§SCR actuel (€)§</v>
          </cell>
          <cell r="C3953">
            <v>353</v>
          </cell>
        </row>
        <row r="3954">
          <cell r="B3954" t="str">
            <v>§AvantclotureDecembre§YF.POTPSY.I01.31§CABROL Ghislain A167946§§% Affect. projet (défaut)§</v>
          </cell>
          <cell r="C3954">
            <v>0.05</v>
          </cell>
        </row>
        <row r="3955">
          <cell r="B3955" t="str">
            <v>§AvantclotureDecembre§YF.POTPSY.I01.31§CAIZERGUES Jerome A510561§= 2013/12§Ajustement avenants (h*j)§</v>
          </cell>
          <cell r="C3955">
            <v>-52</v>
          </cell>
        </row>
        <row r="3956">
          <cell r="B3956" t="str">
            <v>§AvantclotureDecembre§YF.POTPSY.I01.31§CAIZERGUES Jerome A510561§§% Affect. projet (défaut)§</v>
          </cell>
          <cell r="C3956">
            <v>0</v>
          </cell>
        </row>
        <row r="3957">
          <cell r="B3957" t="str">
            <v>§AvantclotureDecembre§YF.POTPSY.I01.31§CHASSARY Clement A212588§= 2013/12§Ajustement avenants (h*j)§</v>
          </cell>
          <cell r="C3957">
            <v>-339.5</v>
          </cell>
        </row>
        <row r="3958">
          <cell r="B3958" t="str">
            <v>§AvantclotureDecembre§YF.POTPSY.I01.31§CHASSARY Clement A212588§§% Affect. projet (défaut)§</v>
          </cell>
          <cell r="C3958">
            <v>0</v>
          </cell>
        </row>
        <row r="3959">
          <cell r="B3959" t="str">
            <v>§AvantclotureDecembre§YF.POTPSY.I01.31§CHIHAIB Souhail A171841§= 2013/12§Ajustement avenants (h*j)§</v>
          </cell>
          <cell r="C3959">
            <v>-312.49999999999989</v>
          </cell>
        </row>
        <row r="3960">
          <cell r="B3960" t="str">
            <v>§AvantclotureDecembre§YF.POTPSY.I01.31§CHIHAIB Souhail A171841§§% Affect. projet (défaut)§</v>
          </cell>
          <cell r="C3960">
            <v>0.1</v>
          </cell>
        </row>
        <row r="3961">
          <cell r="B3961" t="str">
            <v>§AvantclotureDecembre§YF.POTPSY.I01.31§GONZALEZ Bruno S228413§= 2013/12§Ajustement avenants (h*j)§</v>
          </cell>
          <cell r="C3961">
            <v>-229.7525</v>
          </cell>
        </row>
        <row r="3962">
          <cell r="B3962" t="str">
            <v>§AvantclotureDecembre§YF.POTPSY.I01.31§GONZALEZ Bruno S228413§§% Affect. projet (défaut)§</v>
          </cell>
          <cell r="C3962">
            <v>0</v>
          </cell>
        </row>
        <row r="3963">
          <cell r="B3963" t="str">
            <v>§AvantclotureDecembre§YF.POTPSY.I01.31§HAMON Brieux FR23252§= 2013/12§Ajustement avenants (h*j)§</v>
          </cell>
          <cell r="C3963">
            <v>-151.9975</v>
          </cell>
        </row>
        <row r="3964">
          <cell r="B3964" t="str">
            <v>§AvantclotureDecembre§YF.POTPSY.I01.31§HAMON Brieux FR23252§§% Affect. projet (défaut)§</v>
          </cell>
          <cell r="C3964">
            <v>0</v>
          </cell>
        </row>
        <row r="3965">
          <cell r="B3965" t="str">
            <v>§AvantclotureDecembre§YF.POTPSY.I01.31§HOSPITAL Philippe S243295§= 2013/12§Ajustement avenants (h*j)§</v>
          </cell>
          <cell r="C3965">
            <v>-60</v>
          </cell>
        </row>
        <row r="3966">
          <cell r="B3966" t="str">
            <v>§AvantclotureDecembre§YF.POTPSY.I01.31§HOSPITAL Philippe S243295§§% Affect. projet (défaut)§</v>
          </cell>
          <cell r="C3966">
            <v>0</v>
          </cell>
        </row>
        <row r="3967">
          <cell r="B3967" t="str">
            <v>§AvantclotureDecembre§YF.POTPSY.I01.31§INGLEBERT Donald A507721§= 2013/12§Ajustement avenants (h*j)§</v>
          </cell>
          <cell r="C3967">
            <v>-354.99874999999997</v>
          </cell>
        </row>
        <row r="3968">
          <cell r="B3968" t="str">
            <v>§AvantclotureDecembre§YF.POTPSY.I01.31§INGLEBERT Donald A507721§§% Affect. projet (défaut)§</v>
          </cell>
          <cell r="C3968">
            <v>0</v>
          </cell>
        </row>
        <row r="3969">
          <cell r="B3969" t="str">
            <v>§AvantclotureDecembre§YF.POTPSY.I01.31§LY Chamroeun FR21016§= 2013/12§Ajustement avenants (h*j)§</v>
          </cell>
          <cell r="C3969">
            <v>-273.0025</v>
          </cell>
        </row>
        <row r="3970">
          <cell r="B3970" t="str">
            <v>§AvantclotureDecembre§YF.POTPSY.I01.31§LY Chamroeun FR21016§§% Affect. projet (défaut)§</v>
          </cell>
          <cell r="C3970">
            <v>0</v>
          </cell>
        </row>
        <row r="3971">
          <cell r="B3971" t="str">
            <v>§AvantclotureDecembre§YF.POTPSY.I01.31§MATTHEY Lorena A129793§= 2013/12§Ajustement avenants (h*j)§</v>
          </cell>
          <cell r="C3971">
            <v>47.747500000000002</v>
          </cell>
        </row>
        <row r="3972">
          <cell r="B3972" t="str">
            <v>§AvantclotureDecembre§YF.POTPSY.I01.31§MATTHEY Lorena A129793§§% Affect. projet (défaut)§</v>
          </cell>
          <cell r="C3972">
            <v>0.25</v>
          </cell>
        </row>
        <row r="3973">
          <cell r="B3973" t="str">
            <v>§AvantclotureDecembre§YF.POTPSY.I01.31§MIANET Christian A205123§§GCM§</v>
          </cell>
          <cell r="C3973" t="str">
            <v>EC07</v>
          </cell>
        </row>
        <row r="3974">
          <cell r="B3974" t="str">
            <v>§AvantclotureDecembre§YF.POTPSY.I01.31§MIANET Christian A205123§= 2013/12§Ajustement avenants (h*j)§</v>
          </cell>
          <cell r="C3974">
            <v>-69</v>
          </cell>
        </row>
        <row r="3975">
          <cell r="B3975" t="str">
            <v>§AvantclotureDecembre§YF.POTPSY.I01.31§MIANET Christian A205123§§% Affect. projet (défaut)§</v>
          </cell>
          <cell r="C3975">
            <v>0.1</v>
          </cell>
        </row>
        <row r="3976">
          <cell r="B3976" t="str">
            <v>§AvantclotureDecembre§YF.POTPSY.I01.31§NDJOMO KOUAMOU Jean-philippe A528528§= 2013/12§Ajustement avenants (h*j)§</v>
          </cell>
          <cell r="C3976">
            <v>-257.99874999999997</v>
          </cell>
        </row>
        <row r="3977">
          <cell r="B3977" t="str">
            <v>§AvantclotureDecembre§YF.POTPSY.I01.31§NDJOMO KOUAMOU Jean-philippe A528528§§% Affect. projet (défaut)§</v>
          </cell>
          <cell r="C3977">
            <v>0.1</v>
          </cell>
        </row>
        <row r="3978">
          <cell r="B3978" t="str">
            <v>§AvantclotureDecembre§YF.POTPSY.I01.31§PAPIN Jeremy A129681§= 2013/12§Ajustement avenants (h*j)§</v>
          </cell>
          <cell r="C3978">
            <v>-2.2512499999999989</v>
          </cell>
        </row>
        <row r="3979">
          <cell r="B3979" t="str">
            <v>§AvantclotureDecembre§YF.POTPSY.I01.31§PEUCH Julien A187358§= 2013/12§Ajustement avenants (h*j)§</v>
          </cell>
          <cell r="C3979">
            <v>-54.497500000000002</v>
          </cell>
        </row>
        <row r="3980">
          <cell r="B3980" t="str">
            <v>§AvantclotureDecembre§YF.POTPSY.I01.31§PEUCH Julien A187358§§% Affect. projet (défaut)§</v>
          </cell>
          <cell r="C3980">
            <v>0.1</v>
          </cell>
        </row>
        <row r="3981">
          <cell r="B3981" t="str">
            <v>§AvantclotureDecembre§YF.POTPSY.I01.31§POK Vissakh A159306§§GCM§</v>
          </cell>
          <cell r="C3981" t="str">
            <v>EC05</v>
          </cell>
        </row>
        <row r="3982">
          <cell r="B3982" t="str">
            <v>§AvantclotureDecembre§YF.POTPSY.I01.31§POK Vissakh A159306§= 2013/12§Ajustement avenants (h*j)§</v>
          </cell>
          <cell r="C3982">
            <v>36.75</v>
          </cell>
        </row>
        <row r="3983">
          <cell r="B3983" t="str">
            <v>§AvantclotureDecembre§YF.POTPSY.I01.31§POK Vissakh A159306§§% Affect. projet (défaut)§</v>
          </cell>
          <cell r="C3983">
            <v>0.95</v>
          </cell>
        </row>
        <row r="3984">
          <cell r="B3984" t="str">
            <v>§AvantclotureDecembre§YF.POTPSY.I01.31§RAFFIN David A126760§= 2013/12§Ajustement avenants (h*j)§</v>
          </cell>
          <cell r="C3984">
            <v>-313.5</v>
          </cell>
        </row>
        <row r="3985">
          <cell r="B3985" t="str">
            <v>§AvantclotureDecembre§YF.POTPSY.I01.31§RAFFIN David A126760§§% Affect. projet (défaut)§</v>
          </cell>
          <cell r="C3985">
            <v>0.02</v>
          </cell>
        </row>
        <row r="3986">
          <cell r="B3986" t="str">
            <v>§AvantclotureDecembre§YF.POTPSY.I01.31§SAQUIA LEKBIRA Nissrine A180449§= 2013/12§Ajustement avenants (h*j)§</v>
          </cell>
          <cell r="C3986">
            <v>-138.00374999999997</v>
          </cell>
        </row>
        <row r="3987">
          <cell r="B3987" t="str">
            <v>§AvantclotureDecembre§YF.POTPSY.I01.31§SAQUIA LEKBIRA Nissrine A180449§§% Affect. projet (défaut)§</v>
          </cell>
          <cell r="C3987">
            <v>0</v>
          </cell>
        </row>
        <row r="3988">
          <cell r="B3988" t="str">
            <v>§AvantclotureDecembre§YF.POTPSY.I01.31§SST-DamienRenard§= 2013/12§Ajustement avenants (h*j)§</v>
          </cell>
          <cell r="C3988">
            <v>-8.25</v>
          </cell>
        </row>
        <row r="3989">
          <cell r="B3989" t="str">
            <v>§AvantclotureDecembre§YF.POTPSY.I01.31§SST-EXPERTTDMS§= 2013/12§Ajustement avenants (h*j)§</v>
          </cell>
          <cell r="C3989">
            <v>-52</v>
          </cell>
        </row>
        <row r="3990">
          <cell r="B3990" t="str">
            <v>§AvantclotureDecembre§YF.POTPSY.I01.31§TAHTAH Zeina A141827§= 2013/12§Ajustement avenants (h*j)§</v>
          </cell>
          <cell r="C3990">
            <v>-233.99874999999997</v>
          </cell>
        </row>
        <row r="3991">
          <cell r="B3991" t="str">
            <v>§AvantclotureDecembre§YF.POTPSY.I01.31§TAHTAH Zeina A141827§§% Affect. projet (défaut)§</v>
          </cell>
          <cell r="C3991">
            <v>0</v>
          </cell>
        </row>
        <row r="3992">
          <cell r="B3992" t="str">
            <v>§AvantclotureDecembre§YF.POTPSY.I01.31§THOMAS Nathalie A129680§§GCM§</v>
          </cell>
          <cell r="C3992" t="str">
            <v>EC06</v>
          </cell>
        </row>
        <row r="3993">
          <cell r="B3993" t="str">
            <v>§AvantclotureDecembre§YF.POTPSY.I01.31§THOMAS Nathalie A129680§= 2013/12§Ajustement avenants (h*j)§</v>
          </cell>
          <cell r="C3993">
            <v>-501.99875000000003</v>
          </cell>
        </row>
        <row r="3994">
          <cell r="B3994" t="str">
            <v>§AvantclotureDecembre§YF.POTPSY.I01.31§THOMAS Nathalie A129680§§% Affect. projet (défaut)§</v>
          </cell>
          <cell r="C3994">
            <v>0.1</v>
          </cell>
        </row>
        <row r="3995">
          <cell r="B3995" t="str">
            <v>§AvantclotureDecembre§YF.POTPSY.I01.31§TOURRE Coralie A168646§§GCM§</v>
          </cell>
          <cell r="C3995" t="str">
            <v>EC03</v>
          </cell>
        </row>
        <row r="3996">
          <cell r="B3996" t="str">
            <v>§AvantclotureDecembre§YF.POTPSY.I01.31§TOURRE Coralie A168646§= 2013/12§Ajustement avenants (h*j)§</v>
          </cell>
          <cell r="C3996">
            <v>-582.00124999999991</v>
          </cell>
        </row>
        <row r="3997">
          <cell r="B3997" t="str">
            <v>§AvantclotureDecembre§YF.POTPSY.I01.31§TOURRE Coralie A168646§§% Affect. projet (défaut)§</v>
          </cell>
          <cell r="C3997">
            <v>0</v>
          </cell>
        </row>
        <row r="3998">
          <cell r="B3998" t="str">
            <v>§AvantclotureDecembre§YF.POTPSY.I01.40§ALES Raphael A554792§§GCM§</v>
          </cell>
          <cell r="C3998" t="str">
            <v>EC05</v>
          </cell>
        </row>
        <row r="3999">
          <cell r="B3999" t="str">
            <v>§AvantclotureDecembre§YF.POTPSY.I01.40§ALES Raphael A554792§= 2013/12§Ajustement avenants (h*j)§</v>
          </cell>
          <cell r="C3999">
            <v>25.5</v>
          </cell>
        </row>
        <row r="4000">
          <cell r="B4000" t="str">
            <v>§AvantclotureDecembre§YF.POTPSY.I01.40§ALES Raphael A554792§§SCR actuel (€)§</v>
          </cell>
          <cell r="C4000">
            <v>386</v>
          </cell>
        </row>
        <row r="4001">
          <cell r="B4001" t="str">
            <v>§AvantclotureDecembre§YF.POTPSY.I01.40§ALES Raphael A554792§§% Affect. projet (défaut)§</v>
          </cell>
          <cell r="C4001">
            <v>0.3</v>
          </cell>
        </row>
        <row r="4002">
          <cell r="B4002" t="str">
            <v>§AvantclotureDecembre§YF.POTPSY.I01.40§CABROL Ghislain A167946§§GCM§</v>
          </cell>
          <cell r="C4002" t="str">
            <v>PM05</v>
          </cell>
        </row>
        <row r="4003">
          <cell r="B4003" t="str">
            <v>§AvantclotureDecembre§YF.POTPSY.I01.40§CABROL Ghislain A167946§= 2013/12§Ajustement avenants (h*j)§</v>
          </cell>
          <cell r="C4003">
            <v>-239.60000000000011</v>
          </cell>
        </row>
        <row r="4004">
          <cell r="B4004" t="str">
            <v>§AvantclotureDecembre§YF.POTPSY.I01.40§CABROL Ghislain A167946§§SCR actuel (€)§</v>
          </cell>
          <cell r="C4004">
            <v>353</v>
          </cell>
        </row>
        <row r="4005">
          <cell r="B4005" t="str">
            <v>§AvantclotureDecembre§YF.POTPSY.I01.40§CABROL Ghislain A167946§§% Affect. projet (défaut)§</v>
          </cell>
          <cell r="C4005">
            <v>0.1</v>
          </cell>
        </row>
        <row r="4006">
          <cell r="B4006" t="str">
            <v>§AvantclotureDecembre§YF.POTPSY.I01.40§CHEN Jun A175345§§GCM§</v>
          </cell>
          <cell r="C4006" t="str">
            <v>EC04</v>
          </cell>
        </row>
        <row r="4007">
          <cell r="B4007" t="str">
            <v>§AvantclotureDecembre§YF.POTPSY.I01.40§CHEN Jun A175345§= 2013/12§Ajustement avenants (h*j)§</v>
          </cell>
          <cell r="C4007">
            <v>-125.00500000000005</v>
          </cell>
        </row>
        <row r="4008">
          <cell r="B4008" t="str">
            <v>§AvantclotureDecembre§YF.POTPSY.I01.40§CHEN Jun A175345§§% Affect. projet (défaut)§</v>
          </cell>
          <cell r="C4008">
            <v>0.5</v>
          </cell>
        </row>
        <row r="4009">
          <cell r="B4009" t="str">
            <v>§AvantclotureDecembre§YF.POTPSY.I01.40§CHIHAIB Souhail A171841§§GCM§</v>
          </cell>
          <cell r="C4009" t="str">
            <v>EC03</v>
          </cell>
        </row>
        <row r="4010">
          <cell r="B4010" t="str">
            <v>§AvantclotureDecembre§YF.POTPSY.I01.40§CHIHAIB Souhail A171841§= 2013/12§Ajustement avenants (h*j)§</v>
          </cell>
          <cell r="C4010">
            <v>112</v>
          </cell>
        </row>
        <row r="4011">
          <cell r="B4011" t="str">
            <v>§AvantclotureDecembre§YF.POTPSY.I01.40§CHIHAIB Souhail A171841§§SCR actuel (€)§</v>
          </cell>
          <cell r="C4011">
            <v>401</v>
          </cell>
        </row>
        <row r="4012">
          <cell r="B4012" t="str">
            <v>§AvantclotureDecembre§YF.POTPSY.I01.40§CHIHAIB Souhail A171841§§% Affect. projet (défaut)§</v>
          </cell>
          <cell r="C4012">
            <v>0.9</v>
          </cell>
        </row>
        <row r="4013">
          <cell r="B4013" t="str">
            <v>§AvantclotureDecembre§YF.POTPSY.I01.40§CRAMPON Adrien A177793§= 2013/12§Ajustement avenants (h*j)§</v>
          </cell>
          <cell r="C4013">
            <v>-256.40000000000003</v>
          </cell>
        </row>
        <row r="4014">
          <cell r="B4014" t="str">
            <v>§AvantclotureDecembre§YF.POTPSY.I01.40§CRAMPON Adrien A177793§§% Affect. projet (défaut)§</v>
          </cell>
          <cell r="C4014">
            <v>0</v>
          </cell>
        </row>
        <row r="4015">
          <cell r="B4015" t="str">
            <v>§AvantclotureDecembre§YF.POTPSY.I01.40§EMONIDE Alex FR10735§= 2013/12§Ajustement avenants (h*j)§</v>
          </cell>
          <cell r="C4015">
            <v>-486.99749999999983</v>
          </cell>
        </row>
        <row r="4016">
          <cell r="B4016" t="str">
            <v>§AvantclotureDecembre§YF.POTPSY.I01.40§EMONIDE Alex FR10735§§% Affect. projet (défaut)§</v>
          </cell>
          <cell r="C4016">
            <v>0</v>
          </cell>
        </row>
        <row r="4017">
          <cell r="B4017" t="str">
            <v>§AvantclotureDecembre§YF.POTPSY.I01.40§GONZALEZ Bruno S228413§= 2013/12§Ajustement avenants (h*j)§</v>
          </cell>
          <cell r="C4017">
            <v>-205.75375000000003</v>
          </cell>
        </row>
        <row r="4018">
          <cell r="B4018" t="str">
            <v>§AvantclotureDecembre§YF.POTPSY.I01.40§GONZALEZ Bruno S228413§§% Affect. projet (défaut)§</v>
          </cell>
          <cell r="C4018">
            <v>0.2</v>
          </cell>
        </row>
        <row r="4019">
          <cell r="B4019" t="str">
            <v>§AvantclotureDecembre§YF.POTPSY.I01.40§GRIGNON Isabelle A118469§§GCM§</v>
          </cell>
          <cell r="C4019" t="str">
            <v>PRM08</v>
          </cell>
        </row>
        <row r="4020">
          <cell r="B4020" t="str">
            <v>§AvantclotureDecembre§YF.POTPSY.I01.40§GRIGNON Isabelle A118469§= 2013/12§Ajustement avenants (h*j)§</v>
          </cell>
          <cell r="C4020">
            <v>-260.9975</v>
          </cell>
        </row>
        <row r="4021">
          <cell r="B4021" t="str">
            <v>§AvantclotureDecembre§YF.POTPSY.I01.40§GRIGNON Isabelle A118469§§SCR actuel (€)§</v>
          </cell>
          <cell r="C4021">
            <v>1270</v>
          </cell>
        </row>
        <row r="4022">
          <cell r="B4022" t="str">
            <v>§AvantclotureDecembre§YF.POTPSY.I01.40§GRIGNON Isabelle A118469§§% Affect. projet (défaut)§</v>
          </cell>
          <cell r="C4022">
            <v>0</v>
          </cell>
        </row>
        <row r="4023">
          <cell r="B4023" t="str">
            <v>§AvantclotureDecembre§YF.POTPSY.I01.40§MATTHEY Lorena A129793§§GCM§</v>
          </cell>
          <cell r="C4023" t="str">
            <v>EC03</v>
          </cell>
        </row>
        <row r="4024">
          <cell r="B4024" t="str">
            <v>§AvantclotureDecembre§YF.POTPSY.I01.40§MATTHEY Lorena A129793§= 2013/12§Ajustement avenants (h*j)§</v>
          </cell>
          <cell r="C4024">
            <v>-13</v>
          </cell>
        </row>
        <row r="4025">
          <cell r="B4025" t="str">
            <v>§AvantclotureDecembre§YF.POTPSY.I01.40§MATTHEY Lorena A129793§§% Affect. projet (défaut)§</v>
          </cell>
          <cell r="C4025">
            <v>0.4</v>
          </cell>
        </row>
        <row r="4026">
          <cell r="B4026" t="str">
            <v>§AvantclotureDecembre§YF.POTPSY.I01.40§NDJOMO KOUAMOU Jean-philippe A528528§§GCM§</v>
          </cell>
          <cell r="C4026" t="str">
            <v>EC02</v>
          </cell>
        </row>
        <row r="4027">
          <cell r="B4027" t="str">
            <v>§AvantclotureDecembre§YF.POTPSY.I01.40§NDJOMO KOUAMOU Jean-philippe A528528§= 2013/12§Ajustement avenants (h*j)§</v>
          </cell>
          <cell r="C4027">
            <v>34.5</v>
          </cell>
        </row>
        <row r="4028">
          <cell r="B4028" t="str">
            <v>§AvantclotureDecembre§YF.POTPSY.I01.40§NDJOMO KOUAMOU Jean-philippe A528528§§% Affect. projet (défaut)§</v>
          </cell>
          <cell r="C4028">
            <v>0.3</v>
          </cell>
        </row>
        <row r="4029">
          <cell r="B4029" t="str">
            <v>§AvantclotureDecembre§YF.POTPSY.I01.40§RAFFIN David A126760§§GCM§</v>
          </cell>
          <cell r="C4029" t="str">
            <v>EC03</v>
          </cell>
        </row>
        <row r="4030">
          <cell r="B4030" t="str">
            <v>§AvantclotureDecembre§YF.POTPSY.I01.40§RAFFIN David A126760§= 2013/12§Ajustement avenants (h*j)§</v>
          </cell>
          <cell r="C4030">
            <v>-123.50375000000003</v>
          </cell>
        </row>
        <row r="4031">
          <cell r="B4031" t="str">
            <v>§AvantclotureDecembre§YF.POTPSY.I01.40§RAFFIN David A126760§§% Affect. projet (défaut)§</v>
          </cell>
          <cell r="C4031">
            <v>0.23</v>
          </cell>
        </row>
        <row r="4032">
          <cell r="B4032" t="str">
            <v>§AvantclotureDecembre§YF.POTPSY.I01.40§THOMAS Nathalie A129680§§GCM§</v>
          </cell>
          <cell r="C4032" t="str">
            <v>EC06</v>
          </cell>
        </row>
        <row r="4033">
          <cell r="B4033" t="str">
            <v>§AvantclotureDecembre§YF.POTPSY.I01.40§THOMAS Nathalie A129680§= 2013/12§Ajustement avenants (h*j)§</v>
          </cell>
          <cell r="C4033">
            <v>-14.5</v>
          </cell>
        </row>
        <row r="4034">
          <cell r="B4034" t="str">
            <v>§AvantclotureDecembre§YF.POTPSY.I01.40§THOMAS Nathalie A129680§§SCR actuel (€)§</v>
          </cell>
          <cell r="C4034">
            <v>450</v>
          </cell>
        </row>
        <row r="4035">
          <cell r="B4035" t="str">
            <v>§AvantclotureDecembre§YF.POTPSY.I01.40§THOMAS Nathalie A129680§§% Affect. projet (défaut)§</v>
          </cell>
          <cell r="C4035">
            <v>0.1</v>
          </cell>
        </row>
        <row r="4036">
          <cell r="B4036" t="str">
            <v>§AvantclotureDecembre§YF.POTPSY.I01.40§TOURRE Coralie A168646§§GCM§</v>
          </cell>
          <cell r="C4036" t="str">
            <v>EC03</v>
          </cell>
        </row>
        <row r="4037">
          <cell r="B4037" t="str">
            <v>§AvantclotureDecembre§YF.POTPSY.I01.40§TOURRE Coralie A168646§= 2013/12§Ajustement avenants (h*j)§</v>
          </cell>
          <cell r="C4037">
            <v>2</v>
          </cell>
        </row>
        <row r="4038">
          <cell r="B4038" t="str">
            <v>§AvantclotureDecembre§YF.POTPSY.I01.40§TOURRE Coralie A168646§§SCR actuel (€)§</v>
          </cell>
          <cell r="C4038">
            <v>311</v>
          </cell>
        </row>
        <row r="4039">
          <cell r="B4039" t="str">
            <v>§AvantclotureDecembre§YF.POTPSY.I01.40§TOURRE Coralie A168646§§% Affect. projet (défaut)§</v>
          </cell>
          <cell r="C4039">
            <v>0.1</v>
          </cell>
        </row>
        <row r="4040">
          <cell r="B4040" t="str">
            <v>§AvantclotureDecembre§YF.POTPSY.I01.40§TRAN Thierry FR10777§= 2013/12§Ajustement avenants (h*j)§</v>
          </cell>
          <cell r="C4040">
            <v>392.7475</v>
          </cell>
        </row>
        <row r="4041">
          <cell r="B4041" t="str">
            <v>§AvantclotureDecembre§YF.POTPSY.I01.41§ALES Raphael A554792§= 2013/12§Ajustement avenants (h*j)§</v>
          </cell>
          <cell r="C4041">
            <v>40</v>
          </cell>
        </row>
        <row r="4042">
          <cell r="B4042" t="str">
            <v>§AvantclotureDecembre§YF.POTPSY.I01.41§ALES Raphael A554792§§SCR actuel (€)§</v>
          </cell>
          <cell r="C4042">
            <v>386</v>
          </cell>
        </row>
        <row r="4043">
          <cell r="B4043" t="str">
            <v>§AvantclotureDecembre§YF.POTPSY.I01.41§ALES Raphael A554792§§% Affect. projet (défaut)§</v>
          </cell>
          <cell r="C4043">
            <v>0.5</v>
          </cell>
        </row>
        <row r="4044">
          <cell r="B4044" t="str">
            <v>§AvantclotureDecembre§YF.POTPSY.I01.41§CABROL Ghislain A167946§§GCM§</v>
          </cell>
          <cell r="C4044" t="str">
            <v>PM05</v>
          </cell>
        </row>
        <row r="4045">
          <cell r="B4045" t="str">
            <v>§AvantclotureDecembre§YF.POTPSY.I01.41§CABROL Ghislain A167946§= 2013/12§Ajustement avenants (h*j)§</v>
          </cell>
          <cell r="C4045">
            <v>-239.60374999999996</v>
          </cell>
        </row>
        <row r="4046">
          <cell r="B4046" t="str">
            <v>§AvantclotureDecembre§YF.POTPSY.I01.41§CABROL Ghislain A167946§§SCR actuel (€)§</v>
          </cell>
          <cell r="C4046">
            <v>353</v>
          </cell>
        </row>
        <row r="4047">
          <cell r="B4047" t="str">
            <v>§AvantclotureDecembre§YF.POTPSY.I01.41§CABROL Ghislain A167946§§% Affect. projet (défaut)§</v>
          </cell>
          <cell r="C4047">
            <v>0</v>
          </cell>
        </row>
        <row r="4048">
          <cell r="B4048" t="str">
            <v>§AvantclotureDecembre§YF.POTPSY.I01.41§CHIHAIB Souhail A171841§= 2013/12§Ajustement avenants (h*j)§</v>
          </cell>
          <cell r="C4048">
            <v>-218</v>
          </cell>
        </row>
        <row r="4049">
          <cell r="B4049" t="str">
            <v>§AvantclotureDecembre§YF.POTPSY.I01.41§CHIHAIB Souhail A171841§§SCR actuel (€)§</v>
          </cell>
          <cell r="C4049">
            <v>401</v>
          </cell>
        </row>
        <row r="4050">
          <cell r="B4050" t="str">
            <v>§AvantclotureDecembre§YF.POTPSY.I01.41§CHIHAIB Souhail A171841§§% Affect. projet (défaut)§</v>
          </cell>
          <cell r="C4050">
            <v>0</v>
          </cell>
        </row>
        <row r="4051">
          <cell r="B4051" t="str">
            <v>§AvantclotureDecembre§YF.POTPSY.I01.41§FRANCINE Mahefarivola anne-marie A507121§§GCM§</v>
          </cell>
          <cell r="C4051" t="str">
            <v>EC02</v>
          </cell>
        </row>
        <row r="4052">
          <cell r="B4052" t="str">
            <v>§AvantclotureDecembre§YF.POTPSY.I01.41§FRANCINE Mahefarivola anne-marie A507121§= 2013/12§Ajustement avenants (h*j)§</v>
          </cell>
          <cell r="C4052">
            <v>20.5</v>
          </cell>
        </row>
        <row r="4053">
          <cell r="B4053" t="str">
            <v>§AvantclotureDecembre§YF.POTPSY.I01.41§FRANCINE Mahefarivola anne-marie A507121§§SCR actuel (€)§</v>
          </cell>
          <cell r="C4053">
            <v>276</v>
          </cell>
        </row>
        <row r="4054">
          <cell r="B4054" t="str">
            <v>§AvantclotureDecembre§YF.POTPSY.I01.41§FRANCINE Mahefarivola anne-marie A507121§§% Affect. projet (défaut)§</v>
          </cell>
          <cell r="C4054">
            <v>0.8</v>
          </cell>
        </row>
        <row r="4055">
          <cell r="B4055" t="str">
            <v>§AvantclotureDecembre§YF.POTPSY.I01.41§GANTEAUME Francois A541423§= 2013/12§Ajustement avenants (h*j)§</v>
          </cell>
          <cell r="C4055">
            <v>201.4975</v>
          </cell>
        </row>
        <row r="4056">
          <cell r="B4056" t="str">
            <v>§AvantclotureDecembre§YF.POTPSY.I01.41§GRIGNON Isabelle A118469§§GCM§</v>
          </cell>
          <cell r="C4056" t="str">
            <v>PRM08</v>
          </cell>
        </row>
        <row r="4057">
          <cell r="B4057" t="str">
            <v>§AvantclotureDecembre§YF.POTPSY.I01.41§GRIGNON Isabelle A118469§= 2013/12§Ajustement avenants (h*j)§</v>
          </cell>
          <cell r="C4057">
            <v>-66</v>
          </cell>
        </row>
        <row r="4058">
          <cell r="B4058" t="str">
            <v>§AvantclotureDecembre§YF.POTPSY.I01.41§GRIGNON Isabelle A118469§§SCR actuel (€)§</v>
          </cell>
          <cell r="C4058">
            <v>1270</v>
          </cell>
        </row>
        <row r="4059">
          <cell r="B4059" t="str">
            <v>§AvantclotureDecembre§YF.POTPSY.I01.41§GRIGNON Isabelle A118469§§% Affect. projet (défaut)§</v>
          </cell>
          <cell r="C4059">
            <v>0</v>
          </cell>
        </row>
        <row r="4060">
          <cell r="B4060" t="str">
            <v>§AvantclotureDecembre§YF.POTPSY.I01.41§LE NAOUR Herve A118675§= 2013/12§Ajustement avenants (h*j)§</v>
          </cell>
          <cell r="C4060">
            <v>-73.998750000000001</v>
          </cell>
        </row>
        <row r="4061">
          <cell r="B4061" t="str">
            <v>§AvantclotureDecembre§YF.POTPSY.I01.41§LE NAOUR Herve A118675§§% Affect. projet (défaut)§</v>
          </cell>
          <cell r="C4061">
            <v>0</v>
          </cell>
        </row>
        <row r="4062">
          <cell r="B4062" t="str">
            <v>§AvantclotureDecembre§YF.POTPSY.I01.41§MATTHEY Lorena A129793§= 2013/12§Ajustement avenants (h*j)§</v>
          </cell>
          <cell r="C4062">
            <v>-132.25374999999997</v>
          </cell>
        </row>
        <row r="4063">
          <cell r="B4063" t="str">
            <v>§AvantclotureDecembre§YF.POTPSY.I01.41§MATTHEY Lorena A129793§§% Affect. projet (défaut)§</v>
          </cell>
          <cell r="C4063">
            <v>0.05</v>
          </cell>
        </row>
        <row r="4064">
          <cell r="B4064" t="str">
            <v>§AvantclotureDecembre§YF.POTPSY.I01.41§MIRAMONT Laurent FR16846§= 2013/12§Ajustement avenants (h*j)§</v>
          </cell>
          <cell r="C4064">
            <v>-44.501250000000027</v>
          </cell>
        </row>
        <row r="4065">
          <cell r="B4065" t="str">
            <v>§AvantclotureDecembre§YF.POTPSY.I01.41§MIRAMONT Laurent FR16846§§% Affect. projet (défaut)§</v>
          </cell>
          <cell r="C4065">
            <v>0</v>
          </cell>
        </row>
        <row r="4066">
          <cell r="B4066" t="str">
            <v>§AvantclotureDecembre§YF.POTPSY.I01.41§MOCELLIN Katia A109003§= 2013/12§Ajustement avenants (h*j)§</v>
          </cell>
          <cell r="C4066">
            <v>26</v>
          </cell>
        </row>
        <row r="4067">
          <cell r="B4067" t="str">
            <v>§AvantclotureDecembre§YF.POTPSY.I01.41§MOCELLIN Katia A109003§§SCR actuel (€)§</v>
          </cell>
          <cell r="C4067">
            <v>311</v>
          </cell>
        </row>
        <row r="4068">
          <cell r="B4068" t="str">
            <v>§AvantclotureDecembre§YF.POTPSY.I01.41§MOCELLIN Katia A109003§§% Affect. projet (défaut)§</v>
          </cell>
          <cell r="C4068">
            <v>0.7</v>
          </cell>
        </row>
        <row r="4069">
          <cell r="B4069" t="str">
            <v>§AvantclotureDecembre§YF.POTPSY.I01.41§RAKOTONIRAINY Ranto A504898§= 2013/12§Ajustement avenants (h*j)§</v>
          </cell>
          <cell r="C4069">
            <v>-52.001250000000027</v>
          </cell>
        </row>
        <row r="4070">
          <cell r="B4070" t="str">
            <v>§AvantclotureDecembre§YF.POTPSY.I01.41§RAKOTONIRAINY Ranto A504898§§% Affect. projet (défaut)§</v>
          </cell>
          <cell r="C4070">
            <v>0</v>
          </cell>
        </row>
        <row r="4071">
          <cell r="B4071" t="str">
            <v>§AvantclotureDecembre§YF.POTPSY.I01.41§TANGUY Lina A105121§= 2013/12§Ajustement avenants (h*j)§</v>
          </cell>
          <cell r="C4071">
            <v>-389.49625000000003</v>
          </cell>
        </row>
        <row r="4072">
          <cell r="B4072" t="str">
            <v>§AvantclotureDecembre§YF.POTPSY.I01.41§TEDGUY Mickael A508267§§GCM§</v>
          </cell>
          <cell r="C4072" t="str">
            <v>EC04</v>
          </cell>
        </row>
        <row r="4073">
          <cell r="B4073" t="str">
            <v>§AvantclotureDecembre§YF.POTPSY.I01.41§TEDGUY Mickael A508267§= 2013/12§Ajustement avenants (h*j)§</v>
          </cell>
          <cell r="C4073">
            <v>92</v>
          </cell>
        </row>
        <row r="4074">
          <cell r="B4074" t="str">
            <v>§AvantclotureDecembre§YF.POTPSY.I01.41§TEDGUY Mickael A508267§§SCR actuel (€)§</v>
          </cell>
          <cell r="C4074">
            <v>495</v>
          </cell>
        </row>
        <row r="4075">
          <cell r="B4075" t="str">
            <v>§AvantclotureDecembre§YF.POTPSY.I01.41§TEDGUY Mickael A508267§§% Affect. projet (défaut)§</v>
          </cell>
          <cell r="C4075">
            <v>0.9</v>
          </cell>
        </row>
        <row r="4076">
          <cell r="B4076" t="str">
            <v>§AvantclotureDecembre§YF.POTPSY.I01.41§THOMAS Nathalie A129680§= 2013/12§Ajustement avenants (h*j)§</v>
          </cell>
          <cell r="C4076">
            <v>-125.25000000000003</v>
          </cell>
        </row>
        <row r="4077">
          <cell r="B4077" t="str">
            <v>§AvantclotureDecembre§YF.POTPSY.I01.41§THOMAS Nathalie A129680§§% Affect. projet (défaut)§</v>
          </cell>
          <cell r="C4077">
            <v>0.5</v>
          </cell>
        </row>
        <row r="4078">
          <cell r="B4078" t="str">
            <v>§AvantclotureDecembre§YF.POTPSY.I01.41§TOURRE Coralie A168646§= 2013/12§Ajustement avenants (h*j)§</v>
          </cell>
          <cell r="C4078">
            <v>-155.50375000000003</v>
          </cell>
        </row>
        <row r="4079">
          <cell r="B4079" t="str">
            <v>§AvantclotureDecembre§YF.POTPSY.I01.41§TOURRE Coralie A168646§§% Affect. projet (défaut)§</v>
          </cell>
          <cell r="C4079">
            <v>0.35</v>
          </cell>
        </row>
        <row r="4080">
          <cell r="B4080" t="str">
            <v>§av_clot_01_2014§YF.POTPSY.I01.30§AGREBI Brahim A122875§§% Affect. projet (défaut)§</v>
          </cell>
          <cell r="C4080">
            <v>0</v>
          </cell>
        </row>
        <row r="4081">
          <cell r="B4081" t="str">
            <v>§av_clot_01_2014§YF.POTPSY.I01.30§ALES Raphael A554792§= 2014/01§Ajustement avenants (h*j)§</v>
          </cell>
          <cell r="C4081">
            <v>-12</v>
          </cell>
        </row>
        <row r="4082">
          <cell r="B4082" t="str">
            <v>§av_clot_01_2014§YF.POTPSY.I01.30§ALES Raphael A554792§§% Affect. projet (défaut)§</v>
          </cell>
          <cell r="C4082">
            <v>0</v>
          </cell>
        </row>
        <row r="4083">
          <cell r="B4083" t="str">
            <v>§av_clot_01_2014§YF.POTPSY.I01.30§AVIGNON Gilles A109980§= 2014/01§Ajustement avenants (h*j)§</v>
          </cell>
          <cell r="C4083">
            <v>-243.4975</v>
          </cell>
        </row>
        <row r="4084">
          <cell r="B4084" t="str">
            <v>§av_clot_01_2014§YF.POTPSY.I01.30§AVIGNON Gilles A109980§§% Affect. projet (défaut)§</v>
          </cell>
          <cell r="C4084">
            <v>0</v>
          </cell>
        </row>
        <row r="4085">
          <cell r="B4085" t="str">
            <v>§av_clot_01_2014§YF.POTPSY.I01.30§AZZOUZ Hacene A503508§= 2014/01§Ajustement avenants (h*j)§</v>
          </cell>
          <cell r="C4085">
            <v>374.50749999999994</v>
          </cell>
        </row>
        <row r="4086">
          <cell r="B4086" t="str">
            <v>§av_clot_01_2014§YF.POTPSY.I01.30§BAHLOUL Said A176338§= 2014/01§Ajustement avenants (h*j)§</v>
          </cell>
          <cell r="C4086">
            <v>-6</v>
          </cell>
        </row>
        <row r="4087">
          <cell r="B4087" t="str">
            <v>§av_clot_01_2014§YF.POTPSY.I01.30§BERNOS Laurent A159160§= 2014/01§Ajustement avenants (h*j)§</v>
          </cell>
          <cell r="C4087">
            <v>-486.24875000000009</v>
          </cell>
        </row>
        <row r="4088">
          <cell r="B4088" t="str">
            <v>§av_clot_01_2014§YF.POTPSY.I01.30§BERNOS Laurent A159160§§% Affect. projet (défaut)§</v>
          </cell>
          <cell r="C4088">
            <v>0</v>
          </cell>
        </row>
        <row r="4089">
          <cell r="B4089" t="str">
            <v>§av_clot_01_2014§YF.POTPSY.I01.30§BETTEKA Baya A506299§= 2014/01§Ajustement avenants (h*j)§</v>
          </cell>
          <cell r="C4089">
            <v>-137.00125000000003</v>
          </cell>
        </row>
        <row r="4090">
          <cell r="B4090" t="str">
            <v>§av_clot_01_2014§YF.POTPSY.I01.30§BETTEKA Baya A506299§§% Affect. projet (défaut)§</v>
          </cell>
          <cell r="C4090">
            <v>0</v>
          </cell>
        </row>
        <row r="4091">
          <cell r="B4091" t="str">
            <v>§av_clot_01_2014§YF.POTPSY.I01.30§CABROL Ghislain A167946§= 2014/01§Ajustement avenants (h*j)§</v>
          </cell>
          <cell r="C4091">
            <v>-2.0462499999999295</v>
          </cell>
        </row>
        <row r="4092">
          <cell r="B4092" t="str">
            <v>§av_clot_01_2014§YF.POTPSY.I01.30§CABROL Ghislain A167946§§% Affect. projet (défaut)§</v>
          </cell>
          <cell r="C4092">
            <v>0.9</v>
          </cell>
        </row>
        <row r="4093">
          <cell r="B4093" t="str">
            <v>§av_clot_01_2014§YF.POTPSY.I01.30§CAILLAVET Naguy A526266§= 2014/01§Ajustement avenants (h*j)§</v>
          </cell>
          <cell r="C4093">
            <v>269.00125000000003</v>
          </cell>
        </row>
        <row r="4094">
          <cell r="B4094" t="str">
            <v>§av_clot_01_2014§YF.POTPSY.I01.30§CAILLAVET Naguy A526266§§SCR actuel (€)§</v>
          </cell>
        </row>
        <row r="4095">
          <cell r="B4095" t="str">
            <v>§av_clot_01_2014§YF.POTPSY.I01.30§CAILLAVET Naguy A526266§§% Affect. projet (défaut)§</v>
          </cell>
          <cell r="C4095">
            <v>1</v>
          </cell>
        </row>
        <row r="4096">
          <cell r="B4096" t="str">
            <v>§av_clot_01_2014§YF.POTPSY.I01.30§CAIZERGUES Jerome A510561§= 2014/01§Ajustement avenants (h*j)§</v>
          </cell>
          <cell r="C4096">
            <v>379.45125000000013</v>
          </cell>
        </row>
        <row r="4097">
          <cell r="B4097" t="str">
            <v>§av_clot_01_2014§YF.POTPSY.I01.30§CALVETE Evann A212587§= 2014/01§Ajustement avenants (h*j)§</v>
          </cell>
          <cell r="C4097">
            <v>-258.99875000000003</v>
          </cell>
        </row>
        <row r="4098">
          <cell r="B4098" t="str">
            <v>§av_clot_01_2014§YF.POTPSY.I01.30§CALVETE Evann A212587§§% Affect. projet (défaut)§</v>
          </cell>
          <cell r="C4098">
            <v>0</v>
          </cell>
        </row>
        <row r="4099">
          <cell r="B4099" t="str">
            <v>§av_clot_01_2014§YF.POTPSY.I01.30§CHASSARY Clement A212588§= 2014/01§Ajustement avenants (h*j)§</v>
          </cell>
          <cell r="C4099">
            <v>-7.7525000000000261</v>
          </cell>
        </row>
        <row r="4100">
          <cell r="B4100" t="str">
            <v>§av_clot_01_2014§YF.POTPSY.I01.30§CHASSARY Clement A212588§§% Affect. projet (défaut)§</v>
          </cell>
          <cell r="C4100">
            <v>0</v>
          </cell>
        </row>
        <row r="4101">
          <cell r="B4101" t="str">
            <v>§av_clot_01_2014§YF.POTPSY.I01.30§CHIDMI HacÃ¨ne A526268§= 2014/01§Ajustement avenants (h*j)§</v>
          </cell>
          <cell r="C4101">
            <v>183.00124999999991</v>
          </cell>
        </row>
        <row r="4102">
          <cell r="B4102" t="str">
            <v>§av_clot_01_2014§YF.POTPSY.I01.30§CHIDMI HacÃ¨ne A526268§§SCR actuel (€)§</v>
          </cell>
        </row>
        <row r="4103">
          <cell r="B4103" t="str">
            <v>§av_clot_01_2014§YF.POTPSY.I01.30§CHIDMI HacÃ¨ne A526268§§% Affect. projet (défaut)§</v>
          </cell>
          <cell r="C4103">
            <v>1</v>
          </cell>
        </row>
        <row r="4104">
          <cell r="B4104" t="str">
            <v>§av_clot_01_2014§YF.POTPSY.I01.30§COSSON Remi A147252§= 2014/01§Ajustement avenants (h*j)§</v>
          </cell>
          <cell r="C4104">
            <v>364.50749999999994</v>
          </cell>
        </row>
        <row r="4105">
          <cell r="B4105" t="str">
            <v>§av_clot_01_2014§YF.POTPSY.I01.30§COSSON Remi A147252§§SCR actuel (€)§</v>
          </cell>
          <cell r="C4105">
            <v>530</v>
          </cell>
        </row>
        <row r="4106">
          <cell r="B4106" t="str">
            <v>§av_clot_01_2014§YF.POTPSY.I01.30§COUSSEAU Anne A121457§§GCM§</v>
          </cell>
          <cell r="C4106" t="str">
            <v>EC04</v>
          </cell>
        </row>
        <row r="4107">
          <cell r="B4107" t="str">
            <v>§av_clot_01_2014§YF.POTPSY.I01.30§COUSSEAU Anne A121457§= 2014/01§Ajustement avenants (h*j)§</v>
          </cell>
          <cell r="C4107">
            <v>-66.25</v>
          </cell>
        </row>
        <row r="4108">
          <cell r="B4108" t="str">
            <v>§av_clot_01_2014§YF.POTPSY.I01.30§COUSSEAU Anne A121457§§% Affect. projet (défaut)§</v>
          </cell>
          <cell r="C4108">
            <v>0.6</v>
          </cell>
        </row>
        <row r="4109">
          <cell r="B4109" t="str">
            <v>§av_clot_01_2014§YF.POTPSY.I01.30§CRAMPON Adrien A177793§= 2014/01§Ajustement avenants (h*j)§</v>
          </cell>
          <cell r="C4109">
            <v>-213.09999999999994</v>
          </cell>
        </row>
        <row r="4110">
          <cell r="B4110" t="str">
            <v>§av_clot_01_2014§YF.POTPSY.I01.30§CRAMPON Adrien A177793§§% Affect. projet (défaut)§</v>
          </cell>
          <cell r="C4110">
            <v>0</v>
          </cell>
        </row>
        <row r="4111">
          <cell r="B4111" t="str">
            <v>§av_clot_01_2014§YF.POTPSY.I01.30§DARDAUD Alexandre A128252§= 2014/01§Ajustement avenants (h*j)§</v>
          </cell>
          <cell r="C4111">
            <v>-638.50374999999997</v>
          </cell>
        </row>
        <row r="4112">
          <cell r="B4112" t="str">
            <v>§av_clot_01_2014§YF.POTPSY.I01.30§DARDAUD Alexandre A128252§§% Affect. projet (défaut)§</v>
          </cell>
          <cell r="C4112">
            <v>0</v>
          </cell>
        </row>
        <row r="4113">
          <cell r="B4113" t="str">
            <v>§av_clot_01_2014§YF.POTPSY.I01.30§DELAHOUSSE Xavier A135505§= 2014/01§Ajustement avenants (h*j)§</v>
          </cell>
          <cell r="C4113">
            <v>-31.497500000000002</v>
          </cell>
        </row>
        <row r="4114">
          <cell r="B4114" t="str">
            <v>§av_clot_01_2014§YF.POTPSY.I01.30§DELAHOUSSE Xavier A135505§§% Affect. projet (défaut)§</v>
          </cell>
          <cell r="C4114">
            <v>0</v>
          </cell>
        </row>
        <row r="4115">
          <cell r="B4115" t="str">
            <v>§av_clot_01_2014§YF.POTPSY.I01.30§DENYSIAK Christophe A167776§= 2014/01§Ajustement avenants (h*j)§</v>
          </cell>
          <cell r="C4115">
            <v>-260.00125000000008</v>
          </cell>
        </row>
        <row r="4116">
          <cell r="B4116" t="str">
            <v>§av_clot_01_2014§YF.POTPSY.I01.30§DENYSIAK Christophe A167776§§% Affect. projet (défaut)§</v>
          </cell>
          <cell r="C4116">
            <v>0</v>
          </cell>
        </row>
        <row r="4117">
          <cell r="B4117" t="str">
            <v>§av_clot_01_2014§YF.POTPSY.I01.30§DUBOIS Sebastien A129460§= 2014/01§Ajustement avenants (h*j)§</v>
          </cell>
          <cell r="C4117">
            <v>-257.0025</v>
          </cell>
        </row>
        <row r="4118">
          <cell r="B4118" t="str">
            <v>§av_clot_01_2014§YF.POTPSY.I01.30§DUBOIS Sebastien A129460§§% Affect. projet (défaut)§</v>
          </cell>
          <cell r="C4118">
            <v>0</v>
          </cell>
        </row>
        <row r="4119">
          <cell r="B4119" t="str">
            <v>§av_clot_01_2014§YF.POTPSY.I01.30§ELBAZ David FR10734§= 2014/01§Ajustement avenants (h*j)§</v>
          </cell>
          <cell r="C4119">
            <v>-411.00374999999997</v>
          </cell>
        </row>
        <row r="4120">
          <cell r="B4120" t="str">
            <v>§av_clot_01_2014§YF.POTPSY.I01.30§FRANCINE Mahefarivola anne-marie A507121§= 2014/01§Ajustement avenants (h*j)§</v>
          </cell>
          <cell r="C4120">
            <v>1.5</v>
          </cell>
        </row>
        <row r="4121">
          <cell r="B4121" t="str">
            <v>§av_clot_01_2014§YF.POTPSY.I01.30§FRANCINE Mahefarivola anne-marie A507121§§% Affect. projet (défaut)§</v>
          </cell>
          <cell r="C4121">
            <v>0.2</v>
          </cell>
        </row>
        <row r="4122">
          <cell r="B4122" t="str">
            <v>§av_clot_01_2014§YF.POTPSY.I01.30§FRANSE Harold FR25934§= 2014/01§Ajustement avenants (h*j)§</v>
          </cell>
          <cell r="C4122">
            <v>309.00750000000005</v>
          </cell>
        </row>
        <row r="4123">
          <cell r="B4123" t="str">
            <v>§av_clot_01_2014§YF.POTPSY.I01.30§GONZALEZ Bruno S228413§= 2014/01§Ajustement avenants (h*j)§</v>
          </cell>
          <cell r="C4123">
            <v>-132.24875000000031</v>
          </cell>
        </row>
        <row r="4124">
          <cell r="B4124" t="str">
            <v>§av_clot_01_2014§YF.POTPSY.I01.30§GONZALEZ Bruno S228413§§% Affect. projet (défaut)§</v>
          </cell>
          <cell r="C4124">
            <v>0.8</v>
          </cell>
        </row>
        <row r="4125">
          <cell r="B4125" t="str">
            <v>§av_clot_01_2014§YF.POTPSY.I01.30§GRIGNON Isabelle A118469§= 2014/01§Ajustement avenants (h*j)§</v>
          </cell>
          <cell r="C4125">
            <v>290.75750000000005</v>
          </cell>
        </row>
        <row r="4126">
          <cell r="B4126" t="str">
            <v>§av_clot_01_2014§YF.POTPSY.I01.30§GRIGNON Isabelle A118469§§% Affect. projet (défaut)§</v>
          </cell>
          <cell r="C4126">
            <v>0.9</v>
          </cell>
        </row>
        <row r="4127">
          <cell r="B4127" t="str">
            <v>§av_clot_01_2014§YF.POTPSY.I01.30§GUENA Pierre emmanuel A166480§= 2014/01§Ajustement avenants (h*j)§</v>
          </cell>
          <cell r="C4127">
            <v>-653</v>
          </cell>
        </row>
        <row r="4128">
          <cell r="B4128" t="str">
            <v>§av_clot_01_2014§YF.POTPSY.I01.30§GUERIN Sebastien A516263§= 2014/01§Ajustement avenants (h*j)§</v>
          </cell>
          <cell r="C4128">
            <v>-469.5</v>
          </cell>
        </row>
        <row r="4129">
          <cell r="B4129" t="str">
            <v>§av_clot_01_2014§YF.POTPSY.I01.30§GUERIN Sebastien A516263§§% Affect. projet (défaut)§</v>
          </cell>
          <cell r="C4129">
            <v>0</v>
          </cell>
        </row>
        <row r="4130">
          <cell r="B4130" t="str">
            <v>§av_clot_01_2014§YF.POTPSY.I01.30§HAMON Brieux FR23252§= 2014/01§Ajustement avenants (h*j)§</v>
          </cell>
          <cell r="C4130">
            <v>-108</v>
          </cell>
        </row>
        <row r="4131">
          <cell r="B4131" t="str">
            <v>§av_clot_01_2014§YF.POTPSY.I01.30§HAMON Brieux FR23252§§% Affect. projet (défaut)§</v>
          </cell>
          <cell r="C4131">
            <v>0</v>
          </cell>
        </row>
        <row r="4132">
          <cell r="B4132" t="str">
            <v>§av_clot_01_2014§YF.POTPSY.I01.30§HODIN Alan A149920§= 2014/01§Ajustement avenants (h*j)§</v>
          </cell>
          <cell r="C4132">
            <v>-42.002499999999998</v>
          </cell>
        </row>
        <row r="4133">
          <cell r="B4133" t="str">
            <v>§av_clot_01_2014§YF.POTPSY.I01.30§HODIN Alan A149920§§% Affect. projet (défaut)§</v>
          </cell>
          <cell r="C4133">
            <v>0</v>
          </cell>
        </row>
        <row r="4134">
          <cell r="B4134" t="str">
            <v>§av_clot_01_2014§YF.POTPSY.I01.30§JOLIVET Mickael A524505§= 2014/01§Ajustement avenants (h*j)§</v>
          </cell>
          <cell r="C4134">
            <v>-257</v>
          </cell>
        </row>
        <row r="4135">
          <cell r="B4135" t="str">
            <v>§av_clot_01_2014§YF.POTPSY.I01.30§JOLIVET Mickael A524505§§% Affect. projet (défaut)§</v>
          </cell>
          <cell r="C4135">
            <v>0</v>
          </cell>
        </row>
        <row r="4136">
          <cell r="B4136" t="str">
            <v>§av_clot_01_2014§YF.POTPSY.I01.30§KHABER Reda FR21950§= 2014/01§Ajustement avenants (h*j)§</v>
          </cell>
          <cell r="C4136">
            <v>382.50749999999994</v>
          </cell>
        </row>
        <row r="4137">
          <cell r="B4137" t="str">
            <v>§av_clot_01_2014§YF.POTPSY.I01.30§LABERNEDE Benjamin A170335§§GCM§</v>
          </cell>
          <cell r="C4137" t="str">
            <v>EC03</v>
          </cell>
        </row>
        <row r="4138">
          <cell r="B4138" t="str">
            <v>§av_clot_01_2014§YF.POTPSY.I01.30§LABERNEDE Benjamin A170335§= 2014/01§Ajustement avenants (h*j)§</v>
          </cell>
          <cell r="C4138">
            <v>12</v>
          </cell>
        </row>
        <row r="4139">
          <cell r="B4139" t="str">
            <v>§av_clot_01_2014§YF.POTPSY.I01.30§LABERNEDE Benjamin A170335§§SCR actuel (€)§</v>
          </cell>
          <cell r="C4139">
            <v>311</v>
          </cell>
        </row>
        <row r="4140">
          <cell r="B4140" t="str">
            <v>§av_clot_01_2014§YF.POTPSY.I01.30§LALUE Jerome FR25974§= 2014/01§Ajustement avenants (h*j)§</v>
          </cell>
          <cell r="C4140">
            <v>178.99250000000006</v>
          </cell>
        </row>
        <row r="4141">
          <cell r="B4141" t="str">
            <v>§av_clot_01_2014§YF.POTPSY.I01.30§LAMTOUNI Oussama A526474§§GCM§</v>
          </cell>
          <cell r="C4141" t="str">
            <v>EC02</v>
          </cell>
        </row>
        <row r="4142">
          <cell r="B4142" t="str">
            <v>§av_clot_01_2014§YF.POTPSY.I01.30§LAMTOUNI Oussama A526474§= 2014/01§Ajustement avenants (h*j)§</v>
          </cell>
          <cell r="C4142">
            <v>5.5</v>
          </cell>
        </row>
        <row r="4143">
          <cell r="B4143" t="str">
            <v>§av_clot_01_2014§YF.POTPSY.I01.30§LAMTOUNI Oussama A526474§§% Affect. projet (défaut)§</v>
          </cell>
          <cell r="C4143">
            <v>0</v>
          </cell>
        </row>
        <row r="4144">
          <cell r="B4144" t="str">
            <v>§av_clot_01_2014§YF.POTPSY.I01.30§LE NAOUR Herve A118675§= 2014/01§Ajustement avenants (h*j)§</v>
          </cell>
          <cell r="C4144">
            <v>-249.9975</v>
          </cell>
        </row>
        <row r="4145">
          <cell r="B4145" t="str">
            <v>§av_clot_01_2014§YF.POTPSY.I01.30§LE NAOUR Herve A118675§§% Affect. projet (défaut)§</v>
          </cell>
          <cell r="C4145">
            <v>0</v>
          </cell>
        </row>
        <row r="4146">
          <cell r="B4146" t="str">
            <v>§av_clot_01_2014§YF.POTPSY.I01.30§LEBIED Taoufik A526286§= 2014/01§Ajustement avenants (h*j)§</v>
          </cell>
          <cell r="C4146">
            <v>-371.00125000000014</v>
          </cell>
        </row>
        <row r="4147">
          <cell r="B4147" t="str">
            <v>§av_clot_01_2014§YF.POTPSY.I01.30§LEBIED Taoufik A526286§§% Affect. projet (défaut)§</v>
          </cell>
          <cell r="C4147">
            <v>0</v>
          </cell>
        </row>
        <row r="4148">
          <cell r="B4148" t="str">
            <v>§av_clot_01_2014§YF.POTPSY.I01.30§MABVOURI David A565121§= 2014/01§Ajustement avenants (h*j)§</v>
          </cell>
          <cell r="C4148">
            <v>-612.5</v>
          </cell>
        </row>
        <row r="4149">
          <cell r="B4149" t="str">
            <v>§av_clot_01_2014§YF.POTPSY.I01.30§MATTHEY Lorena A129793§§GCM§</v>
          </cell>
          <cell r="C4149" t="str">
            <v>EC03</v>
          </cell>
        </row>
        <row r="4150">
          <cell r="B4150" t="str">
            <v>§av_clot_01_2014§YF.POTPSY.I01.30§MATTHEY Lorena A129793§= 2014/01§Ajustement avenants (h*j)§</v>
          </cell>
          <cell r="C4150">
            <v>-597.49874999999986</v>
          </cell>
        </row>
        <row r="4151">
          <cell r="B4151" t="str">
            <v>§av_clot_01_2014§YF.POTPSY.I01.30§MATTHEY Lorena A129793§§% Affect. projet (défaut)§</v>
          </cell>
          <cell r="C4151">
            <v>0.05</v>
          </cell>
        </row>
        <row r="4152">
          <cell r="B4152" t="str">
            <v>§av_clot_01_2014§YF.POTPSY.I01.30§MIANET Christian A205123§= 2014/01§Ajustement avenants (h*j)§</v>
          </cell>
          <cell r="C4152">
            <v>-102</v>
          </cell>
        </row>
        <row r="4153">
          <cell r="B4153" t="str">
            <v>§av_clot_01_2014§YF.POTPSY.I01.30§MIANET Christian A205123§§% Affect. projet (défaut)§</v>
          </cell>
          <cell r="C4153">
            <v>0</v>
          </cell>
        </row>
        <row r="4154">
          <cell r="B4154" t="str">
            <v>§av_clot_01_2014§YF.POTPSY.I01.30§MILTAT Julien A178414§= 2014/01§Ajustement avenants (h*j)§</v>
          </cell>
          <cell r="C4154">
            <v>-25</v>
          </cell>
        </row>
        <row r="4155">
          <cell r="B4155" t="str">
            <v>§av_clot_01_2014§YF.POTPSY.I01.30§MOCELLIN Katia A109003§= 2014/01§Ajustement avenants (h*j)§</v>
          </cell>
          <cell r="C4155">
            <v>-331.00374999999985</v>
          </cell>
        </row>
        <row r="4156">
          <cell r="B4156" t="str">
            <v>§av_clot_01_2014§YF.POTPSY.I01.30§MOCELLIN Katia A109003§§SCR actuel (€)§</v>
          </cell>
          <cell r="C4156">
            <v>311</v>
          </cell>
        </row>
        <row r="4157">
          <cell r="B4157" t="str">
            <v>§av_clot_01_2014§YF.POTPSY.I01.30§MOCELLIN Katia A109003§§% Affect. projet (défaut)§</v>
          </cell>
          <cell r="C4157">
            <v>0.3</v>
          </cell>
        </row>
        <row r="4158">
          <cell r="B4158" t="str">
            <v>§av_clot_01_2014§YF.POTPSY.I01.30§NDJOMO KOUAMOU Jean-philippe A528528§= 2014/01§Ajustement avenants (h*j)§</v>
          </cell>
          <cell r="C4158">
            <v>-166.99999999999994</v>
          </cell>
        </row>
        <row r="4159">
          <cell r="B4159" t="str">
            <v>§av_clot_01_2014§YF.POTPSY.I01.30§NDJOMO KOUAMOU Jean-philippe A528528§§% Affect. projet (défaut)§</v>
          </cell>
          <cell r="C4159">
            <v>0.05</v>
          </cell>
        </row>
        <row r="4160">
          <cell r="B4160" t="str">
            <v>§av_clot_01_2014§YF.POTPSY.I01.30§PAUL Pascal A526270§= 2014/01§Ajustement avenants (h*j)§</v>
          </cell>
          <cell r="C4160">
            <v>61</v>
          </cell>
        </row>
        <row r="4161">
          <cell r="B4161" t="str">
            <v>§av_clot_01_2014§YF.POTPSY.I01.30§PERE Alexandre A176226§= 2014/01§Ajustement avenants (h*j)§</v>
          </cell>
          <cell r="C4161">
            <v>-252.00249999999994</v>
          </cell>
        </row>
        <row r="4162">
          <cell r="B4162" t="str">
            <v>§av_clot_01_2014§YF.POTPSY.I01.30§PERE Alexandre A176226§§% Affect. projet (défaut)§</v>
          </cell>
          <cell r="C4162">
            <v>0</v>
          </cell>
        </row>
        <row r="4163">
          <cell r="B4163" t="str">
            <v>§av_clot_01_2014§YF.POTPSY.I01.30§PETIOT Florent A139504§= 2014/01§Ajustement avenants (h*j)§</v>
          </cell>
          <cell r="C4163">
            <v>-255.49874999999997</v>
          </cell>
        </row>
        <row r="4164">
          <cell r="B4164" t="str">
            <v>§av_clot_01_2014§YF.POTPSY.I01.30§PETIOT Florent A139504§§% Affect. projet (défaut)§</v>
          </cell>
          <cell r="C4164">
            <v>0</v>
          </cell>
        </row>
        <row r="4165">
          <cell r="B4165" t="str">
            <v>§av_clot_01_2014§YF.POTPSY.I01.30§PEUCH Julien A187358§= 2014/01§Ajustement avenants (h*j)§</v>
          </cell>
          <cell r="C4165">
            <v>22.997500000000002</v>
          </cell>
        </row>
        <row r="4166">
          <cell r="B4166" t="str">
            <v>§av_clot_01_2014§YF.POTPSY.I01.30§POK Vissakh A159306§= 2014/01§Ajustement avenants (h*j)§</v>
          </cell>
          <cell r="C4166">
            <v>-44.503749999999968</v>
          </cell>
        </row>
        <row r="4167">
          <cell r="B4167" t="str">
            <v>§av_clot_01_2014§YF.POTPSY.I01.30§POK Vissakh A159306§§% Affect. projet (défaut)§</v>
          </cell>
          <cell r="C4167">
            <v>0</v>
          </cell>
        </row>
        <row r="4168">
          <cell r="B4168" t="str">
            <v>§av_clot_01_2014§YF.POTPSY.I01.30§PUYOL Francois A156862§= 2014/01§Ajustement avenants (h*j)§</v>
          </cell>
          <cell r="C4168">
            <v>-251.24874999999997</v>
          </cell>
        </row>
        <row r="4169">
          <cell r="B4169" t="str">
            <v>§av_clot_01_2014§YF.POTPSY.I01.30§PUYOL Francois A156862§§% Affect. projet (défaut)§</v>
          </cell>
          <cell r="C4169">
            <v>0</v>
          </cell>
        </row>
        <row r="4170">
          <cell r="B4170" t="str">
            <v>§av_clot_01_2014§YF.POTPSY.I01.30§RAFFIN David A126760§= 2014/01§Ajustement avenants (h*j)§</v>
          </cell>
          <cell r="C4170">
            <v>113.49625000000015</v>
          </cell>
        </row>
        <row r="4171">
          <cell r="B4171" t="str">
            <v>§av_clot_01_2014§YF.POTPSY.I01.30§RAFFIN David A126760§§% Affect. projet (défaut)§</v>
          </cell>
          <cell r="C4171">
            <v>0.75</v>
          </cell>
        </row>
        <row r="4172">
          <cell r="B4172" t="str">
            <v>§av_clot_01_2014§YF.POTPSY.I01.30§RAKOTONIRAINY Ranto A504898§= 2014/01§Ajustement avenants (h*j)§</v>
          </cell>
          <cell r="C4172">
            <v>-223</v>
          </cell>
        </row>
        <row r="4173">
          <cell r="B4173" t="str">
            <v>§av_clot_01_2014§YF.POTPSY.I01.30§RAKOTONIRAINY Ranto A504898§§% Affect. projet (défaut)§</v>
          </cell>
          <cell r="C4173">
            <v>0</v>
          </cell>
        </row>
        <row r="4174">
          <cell r="B4174" t="str">
            <v>§av_clot_01_2014§YF.POTPSY.I01.30§RAYNARD Thomas AXXXXX§§GCM§</v>
          </cell>
          <cell r="C4174" t="str">
            <v>EC05</v>
          </cell>
        </row>
        <row r="4175">
          <cell r="B4175" t="str">
            <v>§av_clot_01_2014§YF.POTPSY.I01.30§RAYNARD Thomas AXXXXX§= 2014/01§Ajustement avenants (h*j)§</v>
          </cell>
          <cell r="C4175">
            <v>97</v>
          </cell>
        </row>
        <row r="4176">
          <cell r="B4176" t="str">
            <v>§av_clot_01_2014§YF.POTPSY.I01.30§RAYNARD Thomas AXXXXX§§SCR actuel (€)§</v>
          </cell>
          <cell r="C4176">
            <v>530</v>
          </cell>
        </row>
        <row r="4177">
          <cell r="B4177" t="str">
            <v>§av_clot_01_2014§YF.POTPSY.I01.30§RAYNARD Thomas AXXXXX§§% Affect. projet (défaut)§</v>
          </cell>
          <cell r="C4177">
            <v>0.95</v>
          </cell>
        </row>
        <row r="4178">
          <cell r="B4178" t="str">
            <v>§av_clot_01_2014§YF.POTPSY.I01.30§RAYNARD Thomas A526263§= 2014/01§Ajustement avenants (h*j)§</v>
          </cell>
          <cell r="C4178">
            <v>160.49749999999995</v>
          </cell>
        </row>
        <row r="4179">
          <cell r="B4179" t="str">
            <v>§av_clot_01_2014§YF.POTPSY.I01.30§RAYNARD Thomas A526263§§SCR actuel (€)§</v>
          </cell>
          <cell r="C4179">
            <v>0</v>
          </cell>
        </row>
        <row r="4180">
          <cell r="B4180" t="str">
            <v>§av_clot_01_2014§YF.POTPSY.I01.30§RAYNARD Thomas A526263§§% Affect. projet (défaut)§</v>
          </cell>
          <cell r="C4180">
            <v>0.05</v>
          </cell>
        </row>
        <row r="4181">
          <cell r="B4181" t="str">
            <v>§av_clot_01_2014§YF.POTPSY.I01.30§REMMIDE Philippe A158498§§% Affect. projet (défaut)§</v>
          </cell>
          <cell r="C4181">
            <v>0</v>
          </cell>
        </row>
        <row r="4182">
          <cell r="B4182" t="str">
            <v>§av_clot_01_2014§YF.POTPSY.I01.30§RENARD Damien A526271§= 2014/01§Ajustement avenants (h*j)§</v>
          </cell>
          <cell r="C4182">
            <v>-170.50249999999994</v>
          </cell>
        </row>
        <row r="4183">
          <cell r="B4183" t="str">
            <v>§av_clot_01_2014§YF.POTPSY.I01.30§ROCHER Cecile A144431§= 2014/01§Ajustement avenants (h*j)§</v>
          </cell>
          <cell r="C4183">
            <v>-254.99875000000003</v>
          </cell>
        </row>
        <row r="4184">
          <cell r="B4184" t="str">
            <v>§av_clot_01_2014§YF.POTPSY.I01.30§ROCHER Cecile A144431§§% Affect. projet (défaut)§</v>
          </cell>
          <cell r="C4184">
            <v>0</v>
          </cell>
        </row>
        <row r="4185">
          <cell r="B4185" t="str">
            <v>§av_clot_01_2014§YF.POTPSY.I01.30§TALLON Michel A135366§§GCM§</v>
          </cell>
          <cell r="C4185" t="str">
            <v>EC06</v>
          </cell>
        </row>
        <row r="4186">
          <cell r="B4186" t="str">
            <v>§av_clot_01_2014§YF.POTPSY.I01.30§TALLON Michel A135366§= 2014/01§Ajustement avenants (h*j)§</v>
          </cell>
          <cell r="C4186">
            <v>-247.755</v>
          </cell>
        </row>
        <row r="4187">
          <cell r="B4187" t="str">
            <v>§av_clot_01_2014§YF.POTPSY.I01.30§TALLON Michel A135366§§SCR actuel (€)§</v>
          </cell>
          <cell r="C4187">
            <v>450</v>
          </cell>
        </row>
        <row r="4188">
          <cell r="B4188" t="str">
            <v>§av_clot_01_2014§YF.POTPSY.I01.30§TALLON Michel A135366§§% Affect. projet (défaut)§</v>
          </cell>
          <cell r="C4188">
            <v>0.1</v>
          </cell>
        </row>
        <row r="4189">
          <cell r="B4189" t="str">
            <v>§av_clot_01_2014§YF.POTPSY.I01.30§TEDGUY Mickael A508267§§GCM§</v>
          </cell>
          <cell r="C4189" t="str">
            <v>EC04</v>
          </cell>
        </row>
        <row r="4190">
          <cell r="B4190" t="str">
            <v>§av_clot_01_2014§YF.POTPSY.I01.30§TEDGUY Mickael A508267§= 2014/01§Ajustement avenants (h*j)§</v>
          </cell>
          <cell r="C4190">
            <v>-54.998750000000001</v>
          </cell>
        </row>
        <row r="4191">
          <cell r="B4191" t="str">
            <v>§av_clot_01_2014§YF.POTPSY.I01.30§TEDGUY Mickael A508267§§% Affect. projet (défaut)§</v>
          </cell>
          <cell r="C4191">
            <v>0</v>
          </cell>
        </row>
        <row r="4192">
          <cell r="B4192" t="str">
            <v>§av_clot_01_2014§YF.POTPSY.I01.30§THEPAULT Ingrid A177077§= 2014/01§Ajustement avenants (h*j)§</v>
          </cell>
          <cell r="C4192">
            <v>-251.99874999999997</v>
          </cell>
        </row>
        <row r="4193">
          <cell r="B4193" t="str">
            <v>§av_clot_01_2014§YF.POTPSY.I01.30§THEPAULT Ingrid A177077§§% Affect. projet (défaut)§</v>
          </cell>
          <cell r="C4193">
            <v>0</v>
          </cell>
        </row>
        <row r="4194">
          <cell r="B4194" t="str">
            <v>§av_clot_01_2014§YF.POTPSY.I01.30§THEPAULT Mikael A207232§= 2014/01§Ajustement avenants (h*j)§</v>
          </cell>
          <cell r="C4194">
            <v>-382</v>
          </cell>
        </row>
        <row r="4195">
          <cell r="B4195" t="str">
            <v>§av_clot_01_2014§YF.POTPSY.I01.30§THEPAULT Mikael A207232§§% Affect. projet (défaut)§</v>
          </cell>
          <cell r="C4195">
            <v>0</v>
          </cell>
        </row>
        <row r="4196">
          <cell r="B4196" t="str">
            <v>§av_clot_01_2014§YF.POTPSY.I01.30§THOMAS Nathalie A129680§§GCM§</v>
          </cell>
          <cell r="C4196" t="str">
            <v>EC06</v>
          </cell>
        </row>
        <row r="4197">
          <cell r="B4197" t="str">
            <v>§av_clot_01_2014§YF.POTPSY.I01.30§THOMAS Nathalie A129680§= 2014/01§Ajustement avenants (h*j)§</v>
          </cell>
          <cell r="C4197">
            <v>-516.00625000000014</v>
          </cell>
        </row>
        <row r="4198">
          <cell r="B4198" t="str">
            <v>§av_clot_01_2014§YF.POTPSY.I01.30§THOMAS Nathalie A129680§§SCR actuel (€)§</v>
          </cell>
          <cell r="C4198">
            <v>450</v>
          </cell>
        </row>
        <row r="4199">
          <cell r="B4199" t="str">
            <v>§av_clot_01_2014§YF.POTPSY.I01.30§THOMAS Nathalie A129680§§% Affect. projet (défaut)§</v>
          </cell>
          <cell r="C4199">
            <v>0.1</v>
          </cell>
        </row>
        <row r="4200">
          <cell r="B4200" t="str">
            <v>§av_clot_01_2014§YF.POTPSY.I01.30§TIBLE Stephane S227175§= 2014/01§Ajustement avenants (h*j)§</v>
          </cell>
          <cell r="C4200">
            <v>216.49499999999998</v>
          </cell>
        </row>
        <row r="4201">
          <cell r="B4201" t="str">
            <v>§av_clot_01_2014§YF.POTPSY.I01.30§TIBLE Stephane S227175§§% Affect. projet (défaut)§</v>
          </cell>
          <cell r="C4201">
            <v>0.7</v>
          </cell>
        </row>
        <row r="4202">
          <cell r="B4202" t="str">
            <v>§av_clot_01_2014§YF.POTPSY.I01.30§TOURRE Coralie A168646§§GCM§</v>
          </cell>
          <cell r="C4202" t="str">
            <v>EC03</v>
          </cell>
        </row>
        <row r="4203">
          <cell r="B4203" t="str">
            <v>§av_clot_01_2014§YF.POTPSY.I01.30§TOURRE Coralie A168646§= 2014/01§Ajustement avenants (h*j)§</v>
          </cell>
          <cell r="C4203">
            <v>13.007499999999936</v>
          </cell>
        </row>
        <row r="4204">
          <cell r="B4204" t="str">
            <v>§av_clot_01_2014§YF.POTPSY.I01.30§TOURRE Coralie A168646§§% Affect. projet (défaut)§</v>
          </cell>
          <cell r="C4204">
            <v>0.4</v>
          </cell>
        </row>
        <row r="4205">
          <cell r="B4205" t="str">
            <v>§av_clot_01_2014§YF.POTPSY.I01.30§VAN DER VOORT Sylvie FR02931§= 2014/01§Ajustement avenants (h*j)§</v>
          </cell>
          <cell r="C4205">
            <v>124.00125000000014</v>
          </cell>
        </row>
        <row r="4206">
          <cell r="B4206" t="str">
            <v>§av_clot_01_2014§YF.POTPSY.I01.30§VANNAXAY Inthalang thao A124118§= 2014/01§Ajustement avenants (h*j)§</v>
          </cell>
          <cell r="C4206">
            <v>-24.001250000000027</v>
          </cell>
        </row>
        <row r="4207">
          <cell r="B4207" t="str">
            <v>§av_clot_01_2014§YF.POTPSY.I01.30§VANNAXAY Inthalang thao A124118§§% Affect. projet (défaut)§</v>
          </cell>
          <cell r="C4207">
            <v>0</v>
          </cell>
        </row>
        <row r="4208">
          <cell r="B4208" t="str">
            <v>§av_clot_01_2014§YF.POTPSY.I01.30§WAGUE Hadiya A512774§= 2014/01§Ajustement avenants (h*j)§</v>
          </cell>
          <cell r="C4208">
            <v>-441</v>
          </cell>
        </row>
        <row r="4209">
          <cell r="B4209" t="str">
            <v>§av_clot_01_2014§YF.POTPSY.I01.31§AVIGNON Gilles A109980§= 2014/01§Ajustement avenants (h*j)§</v>
          </cell>
          <cell r="C4209">
            <v>-385.00250000000017</v>
          </cell>
        </row>
        <row r="4210">
          <cell r="B4210" t="str">
            <v>§av_clot_01_2014§YF.POTPSY.I01.31§AVIGNON Gilles A109980§§% Affect. projet (défaut)§</v>
          </cell>
          <cell r="C4210">
            <v>0</v>
          </cell>
        </row>
        <row r="4211">
          <cell r="B4211" t="str">
            <v>§av_clot_01_2014§YF.POTPSY.I01.31§BECQUART Gregory A180442§= 2014/01§Ajustement avenants (h*j)§</v>
          </cell>
          <cell r="C4211">
            <v>-116.00125000000014</v>
          </cell>
        </row>
        <row r="4212">
          <cell r="B4212" t="str">
            <v>§av_clot_01_2014§YF.POTPSY.I01.31§BENANI Soleiman A182161§= 2014/01§Ajustement avenants (h*j)§</v>
          </cell>
          <cell r="C4212">
            <v>-49</v>
          </cell>
        </row>
        <row r="4213">
          <cell r="B4213" t="str">
            <v>§av_clot_01_2014§YF.POTPSY.I01.31§BENANI Soleiman A182161§§% Affect. projet (défaut)§</v>
          </cell>
          <cell r="C4213">
            <v>0</v>
          </cell>
        </row>
        <row r="4214">
          <cell r="B4214" t="str">
            <v>§av_clot_01_2014§YF.POTPSY.I01.31§BERNOS Laurent A159160§= 2014/01§Ajustement avenants (h*j)§</v>
          </cell>
          <cell r="C4214">
            <v>-320.5</v>
          </cell>
        </row>
        <row r="4215">
          <cell r="B4215" t="str">
            <v>§av_clot_01_2014§YF.POTPSY.I01.31§BERNOS Laurent A159160§§% Affect. projet (défaut)§</v>
          </cell>
          <cell r="C4215">
            <v>0</v>
          </cell>
        </row>
        <row r="4216">
          <cell r="B4216" t="str">
            <v>§av_clot_01_2014§YF.POTPSY.I01.31§CABROL Ghislain A167946§§GCM§</v>
          </cell>
          <cell r="C4216" t="str">
            <v>PM05</v>
          </cell>
        </row>
        <row r="4217">
          <cell r="B4217" t="str">
            <v>§av_clot_01_2014§YF.POTPSY.I01.31§CABROL Ghislain A167946§= 2014/01§Ajustement avenants (h*j)§</v>
          </cell>
          <cell r="C4217">
            <v>-257.7</v>
          </cell>
        </row>
        <row r="4218">
          <cell r="B4218" t="str">
            <v>§av_clot_01_2014§YF.POTPSY.I01.31§CABROL Ghislain A167946§§SCR actuel (€)§</v>
          </cell>
          <cell r="C4218">
            <v>353</v>
          </cell>
        </row>
        <row r="4219">
          <cell r="B4219" t="str">
            <v>§av_clot_01_2014§YF.POTPSY.I01.31§CABROL Ghislain A167946§§% Affect. projet (défaut)§</v>
          </cell>
          <cell r="C4219">
            <v>0</v>
          </cell>
        </row>
        <row r="4220">
          <cell r="B4220" t="str">
            <v>§av_clot_01_2014§YF.POTPSY.I01.31§CAIZERGUES Jerome A510561§= 2014/01§Ajustement avenants (h*j)§</v>
          </cell>
          <cell r="C4220">
            <v>-52</v>
          </cell>
        </row>
        <row r="4221">
          <cell r="B4221" t="str">
            <v>§av_clot_01_2014§YF.POTPSY.I01.31§CAIZERGUES Jerome A510561§§% Affect. projet (défaut)§</v>
          </cell>
          <cell r="C4221">
            <v>0</v>
          </cell>
        </row>
        <row r="4222">
          <cell r="B4222" t="str">
            <v>§av_clot_01_2014§YF.POTPSY.I01.31§CHASSARY Clement A212588§= 2014/01§Ajustement avenants (h*j)§</v>
          </cell>
          <cell r="C4222">
            <v>-339.5</v>
          </cell>
        </row>
        <row r="4223">
          <cell r="B4223" t="str">
            <v>§av_clot_01_2014§YF.POTPSY.I01.31§CHASSARY Clement A212588§§% Affect. projet (défaut)§</v>
          </cell>
          <cell r="C4223">
            <v>0</v>
          </cell>
        </row>
        <row r="4224">
          <cell r="B4224" t="str">
            <v>§av_clot_01_2014§YF.POTPSY.I01.31§CHIHAIB Souhail A171841§= 2014/01§Ajustement avenants (h*j)§</v>
          </cell>
          <cell r="C4224">
            <v>-312.49999999999989</v>
          </cell>
        </row>
        <row r="4225">
          <cell r="B4225" t="str">
            <v>§av_clot_01_2014§YF.POTPSY.I01.31§CHIHAIB Souhail A171841§§% Affect. projet (défaut)§</v>
          </cell>
          <cell r="C4225">
            <v>0</v>
          </cell>
        </row>
        <row r="4226">
          <cell r="B4226" t="str">
            <v>§av_clot_01_2014§YF.POTPSY.I01.31§GONZALEZ Bruno S228413§= 2014/01§Ajustement avenants (h*j)§</v>
          </cell>
          <cell r="C4226">
            <v>-229.7525</v>
          </cell>
        </row>
        <row r="4227">
          <cell r="B4227" t="str">
            <v>§av_clot_01_2014§YF.POTPSY.I01.31§GONZALEZ Bruno S228413§§% Affect. projet (défaut)§</v>
          </cell>
          <cell r="C4227">
            <v>0</v>
          </cell>
        </row>
        <row r="4228">
          <cell r="B4228" t="str">
            <v>§av_clot_01_2014§YF.POTPSY.I01.31§HAMON Brieux FR23252§= 2014/01§Ajustement avenants (h*j)§</v>
          </cell>
          <cell r="C4228">
            <v>-151.9975</v>
          </cell>
        </row>
        <row r="4229">
          <cell r="B4229" t="str">
            <v>§av_clot_01_2014§YF.POTPSY.I01.31§HAMON Brieux FR23252§§% Affect. projet (défaut)§</v>
          </cell>
          <cell r="C4229">
            <v>0</v>
          </cell>
        </row>
        <row r="4230">
          <cell r="B4230" t="str">
            <v>§av_clot_01_2014§YF.POTPSY.I01.31§HOSPITAL Philippe S243295§= 2014/01§Ajustement avenants (h*j)§</v>
          </cell>
          <cell r="C4230">
            <v>-60</v>
          </cell>
        </row>
        <row r="4231">
          <cell r="B4231" t="str">
            <v>§av_clot_01_2014§YF.POTPSY.I01.31§HOSPITAL Philippe S243295§§% Affect. projet (défaut)§</v>
          </cell>
          <cell r="C4231">
            <v>0</v>
          </cell>
        </row>
        <row r="4232">
          <cell r="B4232" t="str">
            <v>§av_clot_01_2014§YF.POTPSY.I01.31§INGLEBERT Donald A507721§= 2014/01§Ajustement avenants (h*j)§</v>
          </cell>
          <cell r="C4232">
            <v>-354.99874999999997</v>
          </cell>
        </row>
        <row r="4233">
          <cell r="B4233" t="str">
            <v>§av_clot_01_2014§YF.POTPSY.I01.31§INGLEBERT Donald A507721§§% Affect. projet (défaut)§</v>
          </cell>
          <cell r="C4233">
            <v>0</v>
          </cell>
        </row>
        <row r="4234">
          <cell r="B4234" t="str">
            <v>§av_clot_01_2014§YF.POTPSY.I01.31§LY Chamroeun FR21016§= 2014/01§Ajustement avenants (h*j)§</v>
          </cell>
          <cell r="C4234">
            <v>-273.0025</v>
          </cell>
        </row>
        <row r="4235">
          <cell r="B4235" t="str">
            <v>§av_clot_01_2014§YF.POTPSY.I01.31§LY Chamroeun FR21016§§% Affect. projet (défaut)§</v>
          </cell>
          <cell r="C4235">
            <v>0</v>
          </cell>
        </row>
        <row r="4236">
          <cell r="B4236" t="str">
            <v>§av_clot_01_2014§YF.POTPSY.I01.31§MATTHEY Lorena A129793§= 2014/01§Ajustement avenants (h*j)§</v>
          </cell>
          <cell r="C4236">
            <v>20.997499999999999</v>
          </cell>
        </row>
        <row r="4237">
          <cell r="B4237" t="str">
            <v>§av_clot_01_2014§YF.POTPSY.I01.31§MATTHEY Lorena A129793§§% Affect. projet (défaut)§</v>
          </cell>
          <cell r="C4237">
            <v>0.15</v>
          </cell>
        </row>
        <row r="4238">
          <cell r="B4238" t="str">
            <v>§av_clot_01_2014§YF.POTPSY.I01.31§MIANET Christian A205123§§GCM§</v>
          </cell>
          <cell r="C4238" t="str">
            <v>EC07</v>
          </cell>
        </row>
        <row r="4239">
          <cell r="B4239" t="str">
            <v>§av_clot_01_2014§YF.POTPSY.I01.31§MIANET Christian A205123§= 2014/01§Ajustement avenants (h*j)§</v>
          </cell>
          <cell r="C4239">
            <v>-156</v>
          </cell>
        </row>
        <row r="4240">
          <cell r="B4240" t="str">
            <v>§av_clot_01_2014§YF.POTPSY.I01.31§MIANET Christian A205123§§% Affect. projet (défaut)§</v>
          </cell>
          <cell r="C4240">
            <v>0.1</v>
          </cell>
        </row>
        <row r="4241">
          <cell r="B4241" t="str">
            <v>§av_clot_01_2014§YF.POTPSY.I01.31§NDJOMO KOUAMOU Jean-philippe A528528§= 2014/01§Ajustement avenants (h*j)§</v>
          </cell>
          <cell r="C4241">
            <v>-207.99874999999997</v>
          </cell>
        </row>
        <row r="4242">
          <cell r="B4242" t="str">
            <v>§av_clot_01_2014§YF.POTPSY.I01.31§NDJOMO KOUAMOU Jean-philippe A528528§§% Affect. projet (défaut)§</v>
          </cell>
          <cell r="C4242">
            <v>0.45</v>
          </cell>
        </row>
        <row r="4243">
          <cell r="B4243" t="str">
            <v>§av_clot_01_2014§YF.POTPSY.I01.31§PAPIN Jeremy A129681§= 2014/01§Ajustement avenants (h*j)§</v>
          </cell>
          <cell r="C4243">
            <v>-2.2512499999999989</v>
          </cell>
        </row>
        <row r="4244">
          <cell r="B4244" t="str">
            <v>§av_clot_01_2014§YF.POTPSY.I01.31§PAPIN Jeremy A129681§§% Affect. projet (défaut)§</v>
          </cell>
          <cell r="C4244">
            <v>0</v>
          </cell>
        </row>
        <row r="4245">
          <cell r="B4245" t="str">
            <v>§av_clot_01_2014§YF.POTPSY.I01.31§PEUCH Julien A187358§= 2014/01§Ajustement avenants (h*j)§</v>
          </cell>
          <cell r="C4245">
            <v>-54.497500000000002</v>
          </cell>
        </row>
        <row r="4246">
          <cell r="B4246" t="str">
            <v>§av_clot_01_2014§YF.POTPSY.I01.31§PEUCH Julien A187358§§% Affect. projet (défaut)§</v>
          </cell>
          <cell r="C4246">
            <v>0</v>
          </cell>
        </row>
        <row r="4247">
          <cell r="B4247" t="str">
            <v>§av_clot_01_2014§YF.POTPSY.I01.31§POK Vissakh A159306§§GCM§</v>
          </cell>
          <cell r="C4247" t="str">
            <v>EC05</v>
          </cell>
        </row>
        <row r="4248">
          <cell r="B4248" t="str">
            <v>§av_clot_01_2014§YF.POTPSY.I01.31§POK Vissakh A159306§= 2014/01§Ajustement avenants (h*j)§</v>
          </cell>
          <cell r="C4248">
            <v>-18</v>
          </cell>
        </row>
        <row r="4249">
          <cell r="B4249" t="str">
            <v>§av_clot_01_2014§YF.POTPSY.I01.31§RAFFIN David A126760§= 2014/01§Ajustement avenants (h*j)§</v>
          </cell>
          <cell r="C4249">
            <v>-313.5</v>
          </cell>
        </row>
        <row r="4250">
          <cell r="B4250" t="str">
            <v>§av_clot_01_2014§YF.POTPSY.I01.31§RAFFIN David A126760§§% Affect. projet (défaut)§</v>
          </cell>
          <cell r="C4250">
            <v>0</v>
          </cell>
        </row>
        <row r="4251">
          <cell r="B4251" t="str">
            <v>§av_clot_01_2014§YF.POTPSY.I01.31§SAQUIA LEKBIRA Nissrine A180449§= 2014/01§Ajustement avenants (h*j)§</v>
          </cell>
          <cell r="C4251">
            <v>-138.00374999999997</v>
          </cell>
        </row>
        <row r="4252">
          <cell r="B4252" t="str">
            <v>§av_clot_01_2014§YF.POTPSY.I01.31§SAQUIA LEKBIRA Nissrine A180449§§% Affect. projet (défaut)§</v>
          </cell>
          <cell r="C4252">
            <v>0</v>
          </cell>
        </row>
        <row r="4253">
          <cell r="B4253" t="str">
            <v>§av_clot_01_2014§YF.POTPSY.I01.31§SST-DamienRenard§= 2014/01§Ajustement avenants (h*j)§</v>
          </cell>
          <cell r="C4253">
            <v>-8.25</v>
          </cell>
        </row>
        <row r="4254">
          <cell r="B4254" t="str">
            <v>§av_clot_01_2014§YF.POTPSY.I01.31§SST-EXPERTTDMS§= 2014/01§Ajustement avenants (h*j)§</v>
          </cell>
          <cell r="C4254">
            <v>-52</v>
          </cell>
        </row>
        <row r="4255">
          <cell r="B4255" t="str">
            <v>§av_clot_01_2014§YF.POTPSY.I01.31§TAHTAH Zeina A141827§= 2014/01§Ajustement avenants (h*j)§</v>
          </cell>
          <cell r="C4255">
            <v>-233.99874999999997</v>
          </cell>
        </row>
        <row r="4256">
          <cell r="B4256" t="str">
            <v>§av_clot_01_2014§YF.POTPSY.I01.31§TAHTAH Zeina A141827§§% Affect. projet (défaut)§</v>
          </cell>
          <cell r="C4256">
            <v>0</v>
          </cell>
        </row>
        <row r="4257">
          <cell r="B4257" t="str">
            <v>§av_clot_01_2014§YF.POTPSY.I01.31§THOMAS Nathalie A129680§§GCM§</v>
          </cell>
          <cell r="C4257" t="str">
            <v>EC06</v>
          </cell>
        </row>
        <row r="4258">
          <cell r="B4258" t="str">
            <v>§av_clot_01_2014§YF.POTPSY.I01.31§THOMAS Nathalie A129680§= 2014/01§Ajustement avenants (h*j)§</v>
          </cell>
          <cell r="C4258">
            <v>-501.99875000000003</v>
          </cell>
        </row>
        <row r="4259">
          <cell r="B4259" t="str">
            <v>§av_clot_01_2014§YF.POTPSY.I01.31§THOMAS Nathalie A129680§§% Affect. projet (défaut)§</v>
          </cell>
          <cell r="C4259">
            <v>0.1</v>
          </cell>
        </row>
        <row r="4260">
          <cell r="B4260" t="str">
            <v>§av_clot_01_2014§YF.POTPSY.I01.31§TOURRE Coralie A168646§§GCM§</v>
          </cell>
          <cell r="C4260" t="str">
            <v>EC03</v>
          </cell>
        </row>
        <row r="4261">
          <cell r="B4261" t="str">
            <v>§av_clot_01_2014§YF.POTPSY.I01.31§TOURRE Coralie A168646§= 2014/01§Ajustement avenants (h*j)§</v>
          </cell>
          <cell r="C4261">
            <v>-582.00124999999991</v>
          </cell>
        </row>
        <row r="4262">
          <cell r="B4262" t="str">
            <v>§av_clot_01_2014§YF.POTPSY.I01.31§TOURRE Coralie A168646§§% Affect. projet (défaut)§</v>
          </cell>
          <cell r="C4262">
            <v>0</v>
          </cell>
        </row>
        <row r="4263">
          <cell r="B4263" t="str">
            <v>§av_clot_01_2014§YF.POTPSY.I01.40§ALES Raphael A554792§§GCM§</v>
          </cell>
          <cell r="C4263" t="str">
            <v>EC05</v>
          </cell>
        </row>
        <row r="4264">
          <cell r="B4264" t="str">
            <v>§av_clot_01_2014§YF.POTPSY.I01.40§ALES Raphael A554792§= 2014/01§Ajustement avenants (h*j)§</v>
          </cell>
          <cell r="C4264">
            <v>-12.5</v>
          </cell>
        </row>
        <row r="4265">
          <cell r="B4265" t="str">
            <v>§av_clot_01_2014§YF.POTPSY.I01.40§ALES Raphael A554792§§SCR actuel (€)§</v>
          </cell>
          <cell r="C4265">
            <v>386</v>
          </cell>
        </row>
        <row r="4266">
          <cell r="B4266" t="str">
            <v>§av_clot_01_2014§YF.POTPSY.I01.40§ALES Raphael A554792§§% Affect. projet (défaut)§</v>
          </cell>
          <cell r="C4266">
            <v>0</v>
          </cell>
        </row>
        <row r="4267">
          <cell r="B4267" t="str">
            <v>§av_clot_01_2014§YF.POTPSY.I01.40§CABROL Ghislain A167946§§GCM§</v>
          </cell>
          <cell r="C4267" t="str">
            <v>PM05</v>
          </cell>
        </row>
        <row r="4268">
          <cell r="B4268" t="str">
            <v>§av_clot_01_2014§YF.POTPSY.I01.40§CABROL Ghislain A167946§= 2014/01§Ajustement avenants (h*j)§</v>
          </cell>
          <cell r="C4268">
            <v>-235.60624999999996</v>
          </cell>
        </row>
        <row r="4269">
          <cell r="B4269" t="str">
            <v>§av_clot_01_2014§YF.POTPSY.I01.40§CABROL Ghislain A167946§§SCR actuel (€)§</v>
          </cell>
          <cell r="C4269">
            <v>353</v>
          </cell>
        </row>
        <row r="4270">
          <cell r="B4270" t="str">
            <v>§av_clot_01_2014§YF.POTPSY.I01.40§CABROL Ghislain A167946§§% Affect. projet (défaut)§</v>
          </cell>
          <cell r="C4270">
            <v>0.1</v>
          </cell>
        </row>
        <row r="4271">
          <cell r="B4271" t="str">
            <v>§av_clot_01_2014§YF.POTPSY.I01.40§CHEN Jun A175345§§GCM§</v>
          </cell>
          <cell r="C4271" t="str">
            <v>EC04</v>
          </cell>
        </row>
        <row r="4272">
          <cell r="B4272" t="str">
            <v>§av_clot_01_2014§YF.POTPSY.I01.40§CHEN Jun A175345§= 2014/01§Ajustement avenants (h*j)§</v>
          </cell>
          <cell r="C4272">
            <v>-125.00124999999997</v>
          </cell>
        </row>
        <row r="4273">
          <cell r="B4273" t="str">
            <v>§av_clot_01_2014§YF.POTPSY.I01.40§CHEN Jun A175345§§% Affect. projet (défaut)§</v>
          </cell>
          <cell r="C4273">
            <v>0</v>
          </cell>
        </row>
        <row r="4274">
          <cell r="B4274" t="str">
            <v>§av_clot_01_2014§YF.POTPSY.I01.40§CHIHAIB Souhail A171841§§GCM§</v>
          </cell>
          <cell r="C4274" t="str">
            <v>EC03</v>
          </cell>
        </row>
        <row r="4275">
          <cell r="B4275" t="str">
            <v>§av_clot_01_2014§YF.POTPSY.I01.40§CHIHAIB Souhail A171841§= 2014/01§Ajustement avenants (h*j)§</v>
          </cell>
          <cell r="C4275">
            <v>-672.00125000000003</v>
          </cell>
        </row>
        <row r="4276">
          <cell r="B4276" t="str">
            <v>§av_clot_01_2014§YF.POTPSY.I01.40§CHIHAIB Souhail A171841§§SCR actuel (€)§</v>
          </cell>
          <cell r="C4276">
            <v>401</v>
          </cell>
        </row>
        <row r="4277">
          <cell r="B4277" t="str">
            <v>§av_clot_01_2014§YF.POTPSY.I01.40§CRAMPON Adrien A177793§= 2014/01§Ajustement avenants (h*j)§</v>
          </cell>
          <cell r="C4277">
            <v>-256.40125</v>
          </cell>
        </row>
        <row r="4278">
          <cell r="B4278" t="str">
            <v>§av_clot_01_2014§YF.POTPSY.I01.40§CRAMPON Adrien A177793§§% Affect. projet (défaut)§</v>
          </cell>
          <cell r="C4278">
            <v>0</v>
          </cell>
        </row>
        <row r="4279">
          <cell r="B4279" t="str">
            <v>§av_clot_01_2014§YF.POTPSY.I01.40§EMONIDE Alex FR10735§= 2014/01§Ajustement avenants (h*j)§</v>
          </cell>
          <cell r="C4279">
            <v>-486.99749999999995</v>
          </cell>
        </row>
        <row r="4280">
          <cell r="B4280" t="str">
            <v>§av_clot_01_2014§YF.POTPSY.I01.40§EMONIDE Alex FR10735§§% Affect. projet (défaut)§</v>
          </cell>
          <cell r="C4280">
            <v>0</v>
          </cell>
        </row>
        <row r="4281">
          <cell r="B4281" t="str">
            <v>§av_clot_01_2014§YF.POTPSY.I01.40§GONZALEZ Bruno S228413§= 2014/01§Ajustement avenants (h*j)§</v>
          </cell>
          <cell r="C4281">
            <v>-200.5</v>
          </cell>
        </row>
        <row r="4282">
          <cell r="B4282" t="str">
            <v>§av_clot_01_2014§YF.POTPSY.I01.40§GONZALEZ Bruno S228413§§% Affect. projet (défaut)§</v>
          </cell>
          <cell r="C4282">
            <v>0.2</v>
          </cell>
        </row>
        <row r="4283">
          <cell r="B4283" t="str">
            <v>§av_clot_01_2014§YF.POTPSY.I01.40§GRIGNON Isabelle A118469§§GCM§</v>
          </cell>
          <cell r="C4283" t="str">
            <v>PRM08</v>
          </cell>
        </row>
        <row r="4284">
          <cell r="B4284" t="str">
            <v>§av_clot_01_2014§YF.POTPSY.I01.40§GRIGNON Isabelle A118469§= 2014/01§Ajustement avenants (h*j)§</v>
          </cell>
          <cell r="C4284">
            <v>-260.99874999999992</v>
          </cell>
        </row>
        <row r="4285">
          <cell r="B4285" t="str">
            <v>§av_clot_01_2014§YF.POTPSY.I01.40§GRIGNON Isabelle A118469§§SCR actuel (€)§</v>
          </cell>
          <cell r="C4285">
            <v>1270</v>
          </cell>
        </row>
        <row r="4286">
          <cell r="B4286" t="str">
            <v>§av_clot_01_2014§YF.POTPSY.I01.40§GRIGNON Isabelle A118469§§% Affect. projet (défaut)§</v>
          </cell>
          <cell r="C4286">
            <v>0</v>
          </cell>
        </row>
        <row r="4287">
          <cell r="B4287" t="str">
            <v>§av_clot_01_2014§YF.POTPSY.I01.40§MATTHEY Lorena A129793§§GCM§</v>
          </cell>
          <cell r="C4287" t="str">
            <v>EC03</v>
          </cell>
        </row>
        <row r="4288">
          <cell r="B4288" t="str">
            <v>§av_clot_01_2014§YF.POTPSY.I01.40§MATTHEY Lorena A129793§= 2014/01§Ajustement avenants (h*j)§</v>
          </cell>
          <cell r="C4288">
            <v>44</v>
          </cell>
        </row>
        <row r="4289">
          <cell r="B4289" t="str">
            <v>§av_clot_01_2014§YF.POTPSY.I01.40§MATTHEY Lorena A129793§§% Affect. projet (défaut)§</v>
          </cell>
          <cell r="C4289">
            <v>0.4</v>
          </cell>
        </row>
        <row r="4290">
          <cell r="B4290" t="str">
            <v>§av_clot_01_2014§YF.POTPSY.I01.40§NDJOMO KOUAMOU Jean-philippe A528528§§GCM§</v>
          </cell>
          <cell r="C4290" t="str">
            <v>EC02</v>
          </cell>
        </row>
        <row r="4291">
          <cell r="B4291" t="str">
            <v>§av_clot_01_2014§YF.POTPSY.I01.40§NDJOMO KOUAMOU Jean-philippe A528528§= 2014/01§Ajustement avenants (h*j)§</v>
          </cell>
          <cell r="C4291">
            <v>-15.498750000000001</v>
          </cell>
        </row>
        <row r="4292">
          <cell r="B4292" t="str">
            <v>§av_clot_01_2014§YF.POTPSY.I01.40§NDJOMO KOUAMOU Jean-philippe A528528§§% Affect. projet (défaut)§</v>
          </cell>
          <cell r="C4292">
            <v>0</v>
          </cell>
        </row>
        <row r="4293">
          <cell r="B4293" t="str">
            <v>§av_clot_01_2014§YF.POTPSY.I01.40§RAFFIN David A126760§§GCM§</v>
          </cell>
          <cell r="C4293" t="str">
            <v>EC03</v>
          </cell>
        </row>
        <row r="4294">
          <cell r="B4294" t="str">
            <v>§av_clot_01_2014§YF.POTPSY.I01.40§RAFFIN David A126760§= 2014/01§Ajustement avenants (h*j)§</v>
          </cell>
          <cell r="C4294">
            <v>-124</v>
          </cell>
        </row>
        <row r="4295">
          <cell r="B4295" t="str">
            <v>§av_clot_01_2014§YF.POTPSY.I01.40§RAFFIN David A126760§§% Affect. projet (défaut)§</v>
          </cell>
          <cell r="C4295">
            <v>0.25</v>
          </cell>
        </row>
        <row r="4296">
          <cell r="B4296" t="str">
            <v>§av_clot_01_2014§YF.POTPSY.I01.40§THOMAS Nathalie A129680§§GCM§</v>
          </cell>
          <cell r="C4296" t="str">
            <v>EC06</v>
          </cell>
        </row>
        <row r="4297">
          <cell r="B4297" t="str">
            <v>§av_clot_01_2014§YF.POTPSY.I01.40§THOMAS Nathalie A129680§= 2014/01§Ajustement avenants (h*j)§</v>
          </cell>
          <cell r="C4297">
            <v>-14.5</v>
          </cell>
        </row>
        <row r="4298">
          <cell r="B4298" t="str">
            <v>§av_clot_01_2014§YF.POTPSY.I01.40§THOMAS Nathalie A129680§§SCR actuel (€)§</v>
          </cell>
          <cell r="C4298">
            <v>450</v>
          </cell>
        </row>
        <row r="4299">
          <cell r="B4299" t="str">
            <v>§av_clot_01_2014§YF.POTPSY.I01.40§THOMAS Nathalie A129680§§% Affect. projet (défaut)§</v>
          </cell>
          <cell r="C4299">
            <v>0.1</v>
          </cell>
        </row>
        <row r="4300">
          <cell r="B4300" t="str">
            <v>§av_clot_01_2014§YF.POTPSY.I01.40§TOURRE Coralie A168646§§GCM§</v>
          </cell>
          <cell r="C4300" t="str">
            <v>EC03</v>
          </cell>
        </row>
        <row r="4301">
          <cell r="B4301" t="str">
            <v>§av_clot_01_2014§YF.POTPSY.I01.40§TOURRE Coralie A168646§= 2014/01§Ajustement avenants (h*j)§</v>
          </cell>
          <cell r="C4301">
            <v>26.001249999999999</v>
          </cell>
        </row>
        <row r="4302">
          <cell r="B4302" t="str">
            <v>§av_clot_01_2014§YF.POTPSY.I01.40§TOURRE Coralie A168646§§SCR actuel (€)§</v>
          </cell>
          <cell r="C4302">
            <v>311</v>
          </cell>
        </row>
        <row r="4303">
          <cell r="B4303" t="str">
            <v>§av_clot_01_2014§YF.POTPSY.I01.40§TOURRE Coralie A168646§§% Affect. projet (défaut)§</v>
          </cell>
          <cell r="C4303">
            <v>0.4</v>
          </cell>
        </row>
        <row r="4304">
          <cell r="B4304" t="str">
            <v>§av_clot_01_2014§YF.POTPSY.I01.40§TRAN Thierry FR10777§= 2014/01§Ajustement avenants (h*j)§</v>
          </cell>
          <cell r="C4304">
            <v>393.00749999999994</v>
          </cell>
        </row>
        <row r="4305">
          <cell r="B4305" t="str">
            <v>§av_clot_01_2014§YF.POTPSY.I01.41§ALES Raphael A554792§= 2014/01§Ajustement avenants (h*j)§</v>
          </cell>
          <cell r="C4305">
            <v>-12</v>
          </cell>
        </row>
        <row r="4306">
          <cell r="B4306" t="str">
            <v>§av_clot_01_2014§YF.POTPSY.I01.41§ALES Raphael A554792§§SCR actuel (€)§</v>
          </cell>
          <cell r="C4306">
            <v>386</v>
          </cell>
        </row>
        <row r="4307">
          <cell r="B4307" t="str">
            <v>§av_clot_01_2014§YF.POTPSY.I01.41§CABROL Ghislain A167946§§GCM§</v>
          </cell>
          <cell r="C4307" t="str">
            <v>PM05</v>
          </cell>
        </row>
        <row r="4308">
          <cell r="B4308" t="str">
            <v>§av_clot_01_2014§YF.POTPSY.I01.41§CABROL Ghislain A167946§= 2014/01§Ajustement avenants (h*j)§</v>
          </cell>
          <cell r="C4308">
            <v>-239.60374999999996</v>
          </cell>
        </row>
        <row r="4309">
          <cell r="B4309" t="str">
            <v>§av_clot_01_2014§YF.POTPSY.I01.41§CABROL Ghislain A167946§§SCR actuel (€)§</v>
          </cell>
          <cell r="C4309">
            <v>353</v>
          </cell>
        </row>
        <row r="4310">
          <cell r="B4310" t="str">
            <v>§av_clot_01_2014§YF.POTPSY.I01.41§CABROL Ghislain A167946§§% Affect. projet (défaut)§</v>
          </cell>
          <cell r="C4310">
            <v>0</v>
          </cell>
        </row>
        <row r="4311">
          <cell r="B4311" t="str">
            <v>§av_clot_01_2014§YF.POTPSY.I01.41§CHIHAIB Souhail A171841§= 2014/01§Ajustement avenants (h*j)§</v>
          </cell>
          <cell r="C4311">
            <v>-218</v>
          </cell>
        </row>
        <row r="4312">
          <cell r="B4312" t="str">
            <v>§av_clot_01_2014§YF.POTPSY.I01.41§CHIHAIB Souhail A171841§§SCR actuel (€)§</v>
          </cell>
          <cell r="C4312">
            <v>401</v>
          </cell>
        </row>
        <row r="4313">
          <cell r="B4313" t="str">
            <v>§av_clot_01_2014§YF.POTPSY.I01.41§CHIHAIB Souhail A171841§§% Affect. projet (défaut)§</v>
          </cell>
          <cell r="C4313">
            <v>0</v>
          </cell>
        </row>
        <row r="4314">
          <cell r="B4314" t="str">
            <v>§av_clot_01_2014§YF.POTPSY.I01.41§FRANCINE Mahefarivola anne-marie A507121§= 2014/01§Ajustement avenants (h*j)§</v>
          </cell>
          <cell r="C4314">
            <v>35.5</v>
          </cell>
        </row>
        <row r="4315">
          <cell r="B4315" t="str">
            <v>§av_clot_01_2014§YF.POTPSY.I01.41§FRANCINE Mahefarivola anne-marie A507121§§% Affect. projet (défaut)§</v>
          </cell>
          <cell r="C4315">
            <v>0.8</v>
          </cell>
        </row>
        <row r="4316">
          <cell r="B4316" t="str">
            <v>§av_clot_01_2014§YF.POTPSY.I01.41§GANTEAUME Francois A541423§= 2014/01§Ajustement avenants (h*j)§</v>
          </cell>
          <cell r="C4316">
            <v>201.4975</v>
          </cell>
        </row>
        <row r="4317">
          <cell r="B4317" t="str">
            <v>§av_clot_01_2014§YF.POTPSY.I01.41§GRIGNON Isabelle A118469§§GCM§</v>
          </cell>
          <cell r="C4317" t="str">
            <v>PRM08</v>
          </cell>
        </row>
        <row r="4318">
          <cell r="B4318" t="str">
            <v>§av_clot_01_2014§YF.POTPSY.I01.41§GRIGNON Isabelle A118469§= 2014/01§Ajustement avenants (h*j)§</v>
          </cell>
          <cell r="C4318">
            <v>-66</v>
          </cell>
        </row>
        <row r="4319">
          <cell r="B4319" t="str">
            <v>§av_clot_01_2014§YF.POTPSY.I01.41§GRIGNON Isabelle A118469§§SCR actuel (€)§</v>
          </cell>
          <cell r="C4319">
            <v>1270</v>
          </cell>
        </row>
        <row r="4320">
          <cell r="B4320" t="str">
            <v>§av_clot_01_2014§YF.POTPSY.I01.41§GRIGNON Isabelle A118469§§% Affect. projet (défaut)§</v>
          </cell>
          <cell r="C4320">
            <v>0</v>
          </cell>
        </row>
        <row r="4321">
          <cell r="B4321" t="str">
            <v>§av_clot_01_2014§YF.POTPSY.I01.41§LE NAOUR Herve A118675§= 2014/01§Ajustement avenants (h*j)§</v>
          </cell>
          <cell r="C4321">
            <v>-73.998750000000001</v>
          </cell>
        </row>
        <row r="4322">
          <cell r="B4322" t="str">
            <v>§av_clot_01_2014§YF.POTPSY.I01.41§LE NAOUR Herve A118675§§% Affect. projet (défaut)§</v>
          </cell>
          <cell r="C4322">
            <v>0</v>
          </cell>
        </row>
        <row r="4323">
          <cell r="B4323" t="str">
            <v>§av_clot_01_2014§YF.POTPSY.I01.41§MATTHEY Lorena A129793§= 2014/01§Ajustement avenants (h*j)§</v>
          </cell>
          <cell r="C4323">
            <v>-111.24749999999997</v>
          </cell>
        </row>
        <row r="4324">
          <cell r="B4324" t="str">
            <v>§av_clot_01_2014§YF.POTPSY.I01.41§MATTHEY Lorena A129793§§% Affect. projet (défaut)§</v>
          </cell>
          <cell r="C4324">
            <v>0.4</v>
          </cell>
        </row>
        <row r="4325">
          <cell r="B4325" t="str">
            <v>§av_clot_01_2014§YF.POTPSY.I01.41§MIRAMONT Laurent FR16846§= 2014/01§Ajustement avenants (h*j)§</v>
          </cell>
          <cell r="C4325">
            <v>-44.501250000000027</v>
          </cell>
        </row>
        <row r="4326">
          <cell r="B4326" t="str">
            <v>§av_clot_01_2014§YF.POTPSY.I01.41§MIRAMONT Laurent FR16846§§% Affect. projet (défaut)§</v>
          </cell>
          <cell r="C4326">
            <v>0</v>
          </cell>
        </row>
        <row r="4327">
          <cell r="B4327" t="str">
            <v>§av_clot_01_2014§YF.POTPSY.I01.41§MOCELLIN Katia A109003§= 2014/01§Ajustement avenants (h*j)§</v>
          </cell>
          <cell r="C4327">
            <v>-4</v>
          </cell>
        </row>
        <row r="4328">
          <cell r="B4328" t="str">
            <v>§av_clot_01_2014§YF.POTPSY.I01.41§MOCELLIN Katia A109003§§SCR actuel (€)§</v>
          </cell>
          <cell r="C4328">
            <v>311</v>
          </cell>
        </row>
        <row r="4329">
          <cell r="B4329" t="str">
            <v>§av_clot_01_2014§YF.POTPSY.I01.41§MOCELLIN Katia A109003§§% Affect. projet (défaut)§</v>
          </cell>
          <cell r="C4329">
            <v>0</v>
          </cell>
        </row>
        <row r="4330">
          <cell r="B4330" t="str">
            <v>§av_clot_01_2014§YF.POTPSY.I01.41§NDJOMO KOUAMOU Jean-philippe A528528§§GCM§</v>
          </cell>
          <cell r="C4330" t="str">
            <v>EC02</v>
          </cell>
        </row>
        <row r="4331">
          <cell r="B4331" t="str">
            <v>§av_clot_01_2014§YF.POTPSY.I01.41§NDJOMO KOUAMOU Jean-philippe A528528§= 2014/01§Ajustement avenants (h*j)§</v>
          </cell>
          <cell r="C4331">
            <v>52</v>
          </cell>
        </row>
        <row r="4332">
          <cell r="B4332" t="str">
            <v>§av_clot_01_2014§YF.POTPSY.I01.41§NDJOMO KOUAMOU Jean-philippe A528528§§SCR actuel (€)§</v>
          </cell>
          <cell r="C4332">
            <v>276</v>
          </cell>
        </row>
        <row r="4333">
          <cell r="B4333" t="str">
            <v>§av_clot_01_2014§YF.POTPSY.I01.41§NDJOMO KOUAMOU Jean-philippe A528528§§% Affect. projet (défaut)§</v>
          </cell>
          <cell r="C4333">
            <v>0.5</v>
          </cell>
        </row>
        <row r="4334">
          <cell r="B4334" t="str">
            <v>§av_clot_01_2014§YF.POTPSY.I01.41§RAKOTONIRAINY Ranto A504898§= 2014/01§Ajustement avenants (h*j)§</v>
          </cell>
          <cell r="C4334">
            <v>-52</v>
          </cell>
        </row>
        <row r="4335">
          <cell r="B4335" t="str">
            <v>§av_clot_01_2014§YF.POTPSY.I01.41§RAKOTONIRAINY Ranto A504898§§% Affect. projet (défaut)§</v>
          </cell>
          <cell r="C4335">
            <v>0</v>
          </cell>
        </row>
        <row r="4336">
          <cell r="B4336" t="str">
            <v>§av_clot_01_2014§YF.POTPSY.I01.41§TANGUY Lina A105121§= 2014/01§Ajustement avenants (h*j)§</v>
          </cell>
          <cell r="C4336">
            <v>-389.49749999999995</v>
          </cell>
        </row>
        <row r="4337">
          <cell r="B4337" t="str">
            <v>§av_clot_01_2014§YF.POTPSY.I01.41§TANGUY Lina A105121§§% Affect. projet (défaut)§</v>
          </cell>
          <cell r="C4337">
            <v>0</v>
          </cell>
        </row>
        <row r="4338">
          <cell r="B4338" t="str">
            <v>§av_clot_01_2014§YF.POTPSY.I01.41§TEDGUY Mickael A508267§§GCM§</v>
          </cell>
          <cell r="C4338" t="str">
            <v>EC04</v>
          </cell>
        </row>
        <row r="4339">
          <cell r="B4339" t="str">
            <v>§av_clot_01_2014§YF.POTPSY.I01.41§TEDGUY Mickael A508267§= 2014/01§Ajustement avenants (h*j)§</v>
          </cell>
          <cell r="C4339">
            <v>-391</v>
          </cell>
        </row>
        <row r="4340">
          <cell r="B4340" t="str">
            <v>§av_clot_01_2014§YF.POTPSY.I01.41§TEDGUY Mickael A508267§§SCR actuel (€)§</v>
          </cell>
          <cell r="C4340">
            <v>495</v>
          </cell>
        </row>
        <row r="4341">
          <cell r="B4341" t="str">
            <v>§av_clot_01_2014§YF.POTPSY.I01.41§THOMAS Nathalie A129680§= 2014/01§Ajustement avenants (h*j)§</v>
          </cell>
          <cell r="C4341">
            <v>-125.25000000000003</v>
          </cell>
        </row>
        <row r="4342">
          <cell r="B4342" t="str">
            <v>§av_clot_01_2014§YF.POTPSY.I01.41§THOMAS Nathalie A129680§§% Affect. projet (défaut)§</v>
          </cell>
          <cell r="C4342">
            <v>0.5</v>
          </cell>
        </row>
        <row r="4343">
          <cell r="B4343" t="str">
            <v>§av_clot_01_2014§YF.POTPSY.I01.41§TOURRE Coralie A168646§= 2014/01§Ajustement avenants (h*j)§</v>
          </cell>
          <cell r="C4343">
            <v>-184.49624999999997</v>
          </cell>
        </row>
        <row r="4344">
          <cell r="B4344" t="str">
            <v>§av_clot_01_2014§YF.POTPSY.I01.41§TOURRE Coralie A168646§§% Affect. projet (défaut)§</v>
          </cell>
          <cell r="C4344">
            <v>0</v>
          </cell>
        </row>
        <row r="4345">
          <cell r="B4345" t="str">
            <v>§staffMars§YF.POTPSY.I01.30§AGREBI Brahim A122875§§% Affect. projet (défaut)§</v>
          </cell>
          <cell r="C4345">
            <v>0</v>
          </cell>
        </row>
        <row r="4346">
          <cell r="B4346" t="str">
            <v>§staffMars§YF.POTPSY.I01.30§ALES Raphael A554792§= 2014/02§Ajustement avenants (h*j)§</v>
          </cell>
          <cell r="C4346">
            <v>-12</v>
          </cell>
        </row>
        <row r="4347">
          <cell r="B4347" t="str">
            <v>§staffMars§YF.POTPSY.I01.30§ALES Raphael A554792§§% Affect. projet (défaut)§</v>
          </cell>
          <cell r="C4347">
            <v>0</v>
          </cell>
        </row>
        <row r="4348">
          <cell r="B4348" t="str">
            <v>§staffMars§YF.POTPSY.I01.30§AVIGNON Gilles A109980§= 2014/02§Ajustement avenants (h*j)§</v>
          </cell>
          <cell r="C4348">
            <v>-243.4975</v>
          </cell>
        </row>
        <row r="4349">
          <cell r="B4349" t="str">
            <v>§staffMars§YF.POTPSY.I01.30§AVIGNON Gilles A109980§§% Affect. projet (défaut)§</v>
          </cell>
          <cell r="C4349">
            <v>0</v>
          </cell>
        </row>
        <row r="4350">
          <cell r="B4350" t="str">
            <v>§staffMars§YF.POTPSY.I01.30§AZZOUZ Hacene A503508§= 2014/02§Ajustement avenants (h*j)§</v>
          </cell>
          <cell r="C4350">
            <v>370.50749999999994</v>
          </cell>
        </row>
        <row r="4351">
          <cell r="B4351" t="str">
            <v>§staffMars§YF.POTPSY.I01.30§BAHLOUL Said A176338§= 2014/02§Ajustement avenants (h*j)§</v>
          </cell>
          <cell r="C4351">
            <v>-6</v>
          </cell>
        </row>
        <row r="4352">
          <cell r="B4352" t="str">
            <v>§staffMars§YF.POTPSY.I01.30§BERNOS Laurent A159160§= 2014/02§Ajustement avenants (h*j)§</v>
          </cell>
          <cell r="C4352">
            <v>-486.24875000000009</v>
          </cell>
        </row>
        <row r="4353">
          <cell r="B4353" t="str">
            <v>§staffMars§YF.POTPSY.I01.30§BERNOS Laurent A159160§§% Affect. projet (défaut)§</v>
          </cell>
          <cell r="C4353">
            <v>0</v>
          </cell>
        </row>
        <row r="4354">
          <cell r="B4354" t="str">
            <v>§staffMars§YF.POTPSY.I01.30§BETTEKA Baya A506299§= 2014/02§Ajustement avenants (h*j)§</v>
          </cell>
          <cell r="C4354">
            <v>-137.00125000000003</v>
          </cell>
        </row>
        <row r="4355">
          <cell r="B4355" t="str">
            <v>§staffMars§YF.POTPSY.I01.30§BETTEKA Baya A506299§§% Affect. projet (défaut)§</v>
          </cell>
          <cell r="C4355">
            <v>0</v>
          </cell>
        </row>
        <row r="4356">
          <cell r="B4356" t="str">
            <v>§staffMars§YF.POTPSY.I01.30§CABROL Ghislain A167946§= 2014/02§Ajustement avenants (h*j)§</v>
          </cell>
          <cell r="C4356">
            <v>-4.7962499999999864</v>
          </cell>
        </row>
        <row r="4357">
          <cell r="B4357" t="str">
            <v>§staffMars§YF.POTPSY.I01.30§CABROL Ghislain A167946§§% Affect. projet (défaut)§</v>
          </cell>
          <cell r="C4357">
            <v>0.9</v>
          </cell>
        </row>
        <row r="4358">
          <cell r="B4358" t="str">
            <v>§staffMars§YF.POTPSY.I01.30§CAILLAVET Naguy A526266§= 2014/02§Ajustement avenants (h*j)§</v>
          </cell>
          <cell r="C4358">
            <v>269.00125000000003</v>
          </cell>
        </row>
        <row r="4359">
          <cell r="B4359" t="str">
            <v>§staffMars§YF.POTPSY.I01.30§CAILLAVET Naguy A526266§§SCR actuel (€)§</v>
          </cell>
        </row>
        <row r="4360">
          <cell r="B4360" t="str">
            <v>§staffMars§YF.POTPSY.I01.30§CAILLAVET Naguy A526266§§% Affect. projet (défaut)§</v>
          </cell>
          <cell r="C4360">
            <v>1</v>
          </cell>
        </row>
        <row r="4361">
          <cell r="B4361" t="str">
            <v>§staffMars§YF.POTPSY.I01.30§CAIZERGUES Jerome A510561§= 2014/02§Ajustement avenants (h*j)§</v>
          </cell>
          <cell r="C4361">
            <v>379.45125000000019</v>
          </cell>
        </row>
        <row r="4362">
          <cell r="B4362" t="str">
            <v>§staffMars§YF.POTPSY.I01.30§CALVETE Evann A212587§= 2014/02§Ajustement avenants (h*j)§</v>
          </cell>
          <cell r="C4362">
            <v>-258.99875000000003</v>
          </cell>
        </row>
        <row r="4363">
          <cell r="B4363" t="str">
            <v>§staffMars§YF.POTPSY.I01.30§CALVETE Evann A212587§§% Affect. projet (défaut)§</v>
          </cell>
          <cell r="C4363">
            <v>0</v>
          </cell>
        </row>
        <row r="4364">
          <cell r="B4364" t="str">
            <v>§staffMars§YF.POTPSY.I01.30§CHASSARY Clement A212588§= 2014/02§Ajustement avenants (h*j)§</v>
          </cell>
          <cell r="C4364">
            <v>-7.7525000000000261</v>
          </cell>
        </row>
        <row r="4365">
          <cell r="B4365" t="str">
            <v>§staffMars§YF.POTPSY.I01.30§CHASSARY Clement A212588§§% Affect. projet (défaut)§</v>
          </cell>
          <cell r="C4365">
            <v>0</v>
          </cell>
        </row>
        <row r="4366">
          <cell r="B4366" t="str">
            <v>§staffMars§YF.POTPSY.I01.30§CHIDMI Hacene A526268§= 2014/02§Ajustement avenants (h*j)§</v>
          </cell>
          <cell r="C4366">
            <v>92</v>
          </cell>
        </row>
        <row r="4367">
          <cell r="B4367" t="str">
            <v>§staffMars§YF.POTPSY.I01.30§CHIDMI Hacene A526268§§SCR actuel (€)§</v>
          </cell>
        </row>
        <row r="4368">
          <cell r="B4368" t="str">
            <v>§staffMars§YF.POTPSY.I01.30§COSSON Remi A147252§= 2014/02§Ajustement avenants (h*j)§</v>
          </cell>
          <cell r="C4368">
            <v>364.50749999999994</v>
          </cell>
        </row>
        <row r="4369">
          <cell r="B4369" t="str">
            <v>§staffMars§YF.POTPSY.I01.30§COSSON Remi A147252§§SCR actuel (€)§</v>
          </cell>
          <cell r="C4369">
            <v>530</v>
          </cell>
        </row>
        <row r="4370">
          <cell r="B4370" t="str">
            <v>§staffMars§YF.POTPSY.I01.30§COUSSEAU Anne A121457§§GCM§</v>
          </cell>
          <cell r="C4370" t="str">
            <v>EC04</v>
          </cell>
        </row>
        <row r="4371">
          <cell r="B4371" t="str">
            <v>§staffMars§YF.POTPSY.I01.30§COUSSEAU Anne A121457§= 2014/02§Ajustement avenants (h*j)§</v>
          </cell>
          <cell r="C4371">
            <v>-63.498750000000001</v>
          </cell>
        </row>
        <row r="4372">
          <cell r="B4372" t="str">
            <v>§staffMars§YF.POTPSY.I01.30§COUSSEAU Anne A121457§§% Affect. projet (défaut)§</v>
          </cell>
          <cell r="C4372">
            <v>0.6</v>
          </cell>
        </row>
        <row r="4373">
          <cell r="B4373" t="str">
            <v>§staffMars§YF.POTPSY.I01.30§CRAMPON Adrien A177793§= 2014/02§Ajustement avenants (h*j)§</v>
          </cell>
          <cell r="C4373">
            <v>-213.1</v>
          </cell>
        </row>
        <row r="4374">
          <cell r="B4374" t="str">
            <v>§staffMars§YF.POTPSY.I01.30§CRAMPON Adrien A177793§§% Affect. projet (défaut)§</v>
          </cell>
          <cell r="C4374">
            <v>0</v>
          </cell>
        </row>
        <row r="4375">
          <cell r="B4375" t="str">
            <v>§staffMars§YF.POTPSY.I01.30§DARDAUD Alexandre A128252§= 2014/02§Ajustement avenants (h*j)§</v>
          </cell>
          <cell r="C4375">
            <v>-638.50374999999997</v>
          </cell>
        </row>
        <row r="4376">
          <cell r="B4376" t="str">
            <v>§staffMars§YF.POTPSY.I01.30§DARDAUD Alexandre A128252§§% Affect. projet (défaut)§</v>
          </cell>
          <cell r="C4376">
            <v>0</v>
          </cell>
        </row>
        <row r="4377">
          <cell r="B4377" t="str">
            <v>§staffMars§YF.POTPSY.I01.30§DELAHOUSSE Xavier A135505§= 2014/02§Ajustement avenants (h*j)§</v>
          </cell>
          <cell r="C4377">
            <v>-31.497500000000002</v>
          </cell>
        </row>
        <row r="4378">
          <cell r="B4378" t="str">
            <v>§staffMars§YF.POTPSY.I01.30§DELAHOUSSE Xavier A135505§§% Affect. projet (défaut)§</v>
          </cell>
          <cell r="C4378">
            <v>0</v>
          </cell>
        </row>
        <row r="4379">
          <cell r="B4379" t="str">
            <v>§staffMars§YF.POTPSY.I01.30§DENYSIAK Christophe A167776§= 2014/02§Ajustement avenants (h*j)§</v>
          </cell>
          <cell r="C4379">
            <v>-260.00125000000003</v>
          </cell>
        </row>
        <row r="4380">
          <cell r="B4380" t="str">
            <v>§staffMars§YF.POTPSY.I01.30§DENYSIAK Christophe A167776§§% Affect. projet (défaut)§</v>
          </cell>
          <cell r="C4380">
            <v>0</v>
          </cell>
        </row>
        <row r="4381">
          <cell r="B4381" t="str">
            <v>§staffMars§YF.POTPSY.I01.30§DUBOIS Sebastien A129460§= 2014/02§Ajustement avenants (h*j)§</v>
          </cell>
          <cell r="C4381">
            <v>-257.0025</v>
          </cell>
        </row>
        <row r="4382">
          <cell r="B4382" t="str">
            <v>§staffMars§YF.POTPSY.I01.30§DUBOIS Sebastien A129460§§% Affect. projet (défaut)§</v>
          </cell>
          <cell r="C4382">
            <v>0</v>
          </cell>
        </row>
        <row r="4383">
          <cell r="B4383" t="str">
            <v>§staffMars§YF.POTPSY.I01.30§ELBAZ David FR10734§= 2014/02§Ajustement avenants (h*j)§</v>
          </cell>
          <cell r="C4383">
            <v>-411.00374999999997</v>
          </cell>
        </row>
        <row r="4384">
          <cell r="B4384" t="str">
            <v>§staffMars§YF.POTPSY.I01.30§FRANCINE Mahefarivola anne-marie A507121§= 2014/02§Ajustement avenants (h*j)§</v>
          </cell>
          <cell r="C4384">
            <v>8.5012499999999989</v>
          </cell>
        </row>
        <row r="4385">
          <cell r="B4385" t="str">
            <v>§staffMars§YF.POTPSY.I01.30§FRANCINE Mahefarivola anne-marie A507121§§% Affect. projet (défaut)§</v>
          </cell>
          <cell r="C4385">
            <v>0.2</v>
          </cell>
        </row>
        <row r="4386">
          <cell r="B4386" t="str">
            <v>§staffMars§YF.POTPSY.I01.30§FRANSE Harold FR25934§= 2014/02§Ajustement avenants (h*j)§</v>
          </cell>
          <cell r="C4386">
            <v>308.0025</v>
          </cell>
        </row>
        <row r="4387">
          <cell r="B4387" t="str">
            <v>§staffMars§YF.POTPSY.I01.30§GONZALEZ Bruno S228413§= 2014/02§Ajustement avenants (h*j)§</v>
          </cell>
          <cell r="C4387">
            <v>-136.49875000000043</v>
          </cell>
        </row>
        <row r="4388">
          <cell r="B4388" t="str">
            <v>§staffMars§YF.POTPSY.I01.30§GONZALEZ Bruno S228413§§% Affect. projet (défaut)§</v>
          </cell>
          <cell r="C4388">
            <v>0.8</v>
          </cell>
        </row>
        <row r="4389">
          <cell r="B4389" t="str">
            <v>§staffMars§YF.POTPSY.I01.30§GRIGNON Isabelle A118469§= 2014/02§Ajustement avenants (h*j)§</v>
          </cell>
          <cell r="C4389">
            <v>-2.2474999999998317</v>
          </cell>
        </row>
        <row r="4390">
          <cell r="B4390" t="str">
            <v>§staffMars§YF.POTPSY.I01.30§GRIGNON Isabelle A118469§§% Affect. projet (défaut)§</v>
          </cell>
          <cell r="C4390">
            <v>0.25</v>
          </cell>
        </row>
        <row r="4391">
          <cell r="B4391" t="str">
            <v>§staffMars§YF.POTPSY.I01.30§GUENA Pierre emmanuel A166480§= 2014/02§Ajustement avenants (h*j)§</v>
          </cell>
          <cell r="C4391">
            <v>-653</v>
          </cell>
        </row>
        <row r="4392">
          <cell r="B4392" t="str">
            <v>§staffMars§YF.POTPSY.I01.30§GUERIN Sebastien A516263§= 2014/02§Ajustement avenants (h*j)§</v>
          </cell>
          <cell r="C4392">
            <v>-469.5</v>
          </cell>
        </row>
        <row r="4393">
          <cell r="B4393" t="str">
            <v>§staffMars§YF.POTPSY.I01.30§GUERIN Sebastien A516263§§% Affect. projet (défaut)§</v>
          </cell>
          <cell r="C4393">
            <v>0</v>
          </cell>
        </row>
        <row r="4394">
          <cell r="B4394" t="str">
            <v>§staffMars§YF.POTPSY.I01.30§HAMON Brieux FR23252§= 2014/02§Ajustement avenants (h*j)§</v>
          </cell>
          <cell r="C4394">
            <v>-108</v>
          </cell>
        </row>
        <row r="4395">
          <cell r="B4395" t="str">
            <v>§staffMars§YF.POTPSY.I01.30§HAMON Brieux FR23252§§% Affect. projet (défaut)§</v>
          </cell>
          <cell r="C4395">
            <v>0</v>
          </cell>
        </row>
        <row r="4396">
          <cell r="B4396" t="str">
            <v>§staffMars§YF.POTPSY.I01.30§HODIN Alan A149920§= 2014/02§Ajustement avenants (h*j)§</v>
          </cell>
          <cell r="C4396">
            <v>-42.002499999999998</v>
          </cell>
        </row>
        <row r="4397">
          <cell r="B4397" t="str">
            <v>§staffMars§YF.POTPSY.I01.30§HODIN Alan A149920§§% Affect. projet (défaut)§</v>
          </cell>
          <cell r="C4397">
            <v>0</v>
          </cell>
        </row>
        <row r="4398">
          <cell r="B4398" t="str">
            <v>§staffMars§YF.POTPSY.I01.30§JOLIVET Mickael A524505§§GCM§</v>
          </cell>
          <cell r="C4398" t="str">
            <v>PM05</v>
          </cell>
        </row>
        <row r="4399">
          <cell r="B4399" t="str">
            <v>§staffMars§YF.POTPSY.I01.30§JOLIVET Mickael A524505§= 2014/02§Ajustement avenants (h*j)§</v>
          </cell>
          <cell r="C4399">
            <v>-257</v>
          </cell>
        </row>
        <row r="4400">
          <cell r="B4400" t="str">
            <v>§staffMars§YF.POTPSY.I01.30§JOLIVET Mickael A524505§§SCR actuel (€)§</v>
          </cell>
          <cell r="C4400">
            <v>363</v>
          </cell>
        </row>
        <row r="4401">
          <cell r="B4401" t="str">
            <v>§staffMars§YF.POTPSY.I01.30§JOLIVET Mickael A524505§§% Affect. projet (défaut)§</v>
          </cell>
          <cell r="C4401">
            <v>0.05</v>
          </cell>
        </row>
        <row r="4402">
          <cell r="B4402" t="str">
            <v>§staffMars§YF.POTPSY.I01.30§KHABER Reda FR21950§= 2014/02§Ajustement avenants (h*j)§</v>
          </cell>
          <cell r="C4402">
            <v>382.50749999999994</v>
          </cell>
        </row>
        <row r="4403">
          <cell r="B4403" t="str">
            <v>§staffMars§YF.POTPSY.I01.30§LABERNEDE Benjamin A170335§§GCM§</v>
          </cell>
          <cell r="C4403" t="str">
            <v>EC03</v>
          </cell>
        </row>
        <row r="4404">
          <cell r="B4404" t="str">
            <v>§staffMars§YF.POTPSY.I01.30§LABERNEDE Benjamin A170335§= 2014/02§Ajustement avenants (h*j)§</v>
          </cell>
          <cell r="C4404">
            <v>16.25</v>
          </cell>
        </row>
        <row r="4405">
          <cell r="B4405" t="str">
            <v>§staffMars§YF.POTPSY.I01.30§LABERNEDE Benjamin A170335§§SCR actuel (€)§</v>
          </cell>
          <cell r="C4405">
            <v>311</v>
          </cell>
        </row>
        <row r="4406">
          <cell r="B4406" t="str">
            <v>§staffMars§YF.POTPSY.I01.30§LABERNEDE Benjamin A170335§§% Affect. projet (défaut)§</v>
          </cell>
          <cell r="C4406">
            <v>0.25</v>
          </cell>
        </row>
        <row r="4407">
          <cell r="B4407" t="str">
            <v>§staffMars§YF.POTPSY.I01.30§LALUE Jerome FR25974§= 2014/02§Ajustement avenants (h*j)§</v>
          </cell>
          <cell r="C4407">
            <v>178.99250000000006</v>
          </cell>
        </row>
        <row r="4408">
          <cell r="B4408" t="str">
            <v>§staffMars§YF.POTPSY.I01.30§LAMTOUNI Oussama A526474§§GCM§</v>
          </cell>
          <cell r="C4408" t="str">
            <v>EC02</v>
          </cell>
        </row>
        <row r="4409">
          <cell r="B4409" t="str">
            <v>§staffMars§YF.POTPSY.I01.30§LAMTOUNI Oussama A526474§= 2014/02§Ajustement avenants (h*j)§</v>
          </cell>
          <cell r="C4409">
            <v>5.5</v>
          </cell>
        </row>
        <row r="4410">
          <cell r="B4410" t="str">
            <v>§staffMars§YF.POTPSY.I01.30§LAMTOUNI Oussama A526474§§% Affect. projet (défaut)§</v>
          </cell>
          <cell r="C4410">
            <v>0</v>
          </cell>
        </row>
        <row r="4411">
          <cell r="B4411" t="str">
            <v>§staffMars§YF.POTPSY.I01.30§LE NAOUR Herve A118675§= 2014/02§Ajustement avenants (h*j)§</v>
          </cell>
          <cell r="C4411">
            <v>-249.99750000000006</v>
          </cell>
        </row>
        <row r="4412">
          <cell r="B4412" t="str">
            <v>§staffMars§YF.POTPSY.I01.30§LE NAOUR Herve A118675§§% Affect. projet (défaut)§</v>
          </cell>
          <cell r="C4412">
            <v>0</v>
          </cell>
        </row>
        <row r="4413">
          <cell r="B4413" t="str">
            <v>§staffMars§YF.POTPSY.I01.30§LEBIED Taoufik A526286§= 2014/02§Ajustement avenants (h*j)§</v>
          </cell>
          <cell r="C4413">
            <v>-371.00125000000014</v>
          </cell>
        </row>
        <row r="4414">
          <cell r="B4414" t="str">
            <v>§staffMars§YF.POTPSY.I01.30§LEBIED Taoufik A526286§§% Affect. projet (défaut)§</v>
          </cell>
          <cell r="C4414">
            <v>0</v>
          </cell>
        </row>
        <row r="4415">
          <cell r="B4415" t="str">
            <v>§staffMars§YF.POTPSY.I01.30§MABVOURI David A565121§= 2014/02§Ajustement avenants (h*j)§</v>
          </cell>
          <cell r="C4415">
            <v>-612.5</v>
          </cell>
        </row>
        <row r="4416">
          <cell r="B4416" t="str">
            <v>§staffMars§YF.POTPSY.I01.30§MATTHEY Lorena A129793§= 2014/02§Ajustement avenants (h*j)§</v>
          </cell>
          <cell r="C4416">
            <v>-593.99874999999986</v>
          </cell>
        </row>
        <row r="4417">
          <cell r="B4417" t="str">
            <v>§staffMars§YF.POTPSY.I01.30§MATTHEY Lorena A129793§§% Affect. projet (défaut)§</v>
          </cell>
          <cell r="C4417">
            <v>0.1</v>
          </cell>
        </row>
        <row r="4418">
          <cell r="B4418" t="str">
            <v>§staffMars§YF.POTPSY.I01.30§MIANET Christian A205123§= 2014/02§Ajustement avenants (h*j)§</v>
          </cell>
          <cell r="C4418">
            <v>-102</v>
          </cell>
        </row>
        <row r="4419">
          <cell r="B4419" t="str">
            <v>§staffMars§YF.POTPSY.I01.30§MIANET Christian A205123§§% Affect. projet (défaut)§</v>
          </cell>
          <cell r="C4419">
            <v>0</v>
          </cell>
        </row>
        <row r="4420">
          <cell r="B4420" t="str">
            <v>§staffMars§YF.POTPSY.I01.30§MILTAT Julien A178414§= 2014/02§Ajustement avenants (h*j)§</v>
          </cell>
          <cell r="C4420">
            <v>-25</v>
          </cell>
        </row>
        <row r="4421">
          <cell r="B4421" t="str">
            <v>§staffMars§YF.POTPSY.I01.30§MOCELLIN Katia A109003§= 2014/02§Ajustement avenants (h*j)§</v>
          </cell>
          <cell r="C4421">
            <v>-331.00374999999985</v>
          </cell>
        </row>
        <row r="4422">
          <cell r="B4422" t="str">
            <v>§staffMars§YF.POTPSY.I01.30§MOCELLIN Katia A109003§§SCR actuel (€)§</v>
          </cell>
          <cell r="C4422">
            <v>311</v>
          </cell>
        </row>
        <row r="4423">
          <cell r="B4423" t="str">
            <v>§staffMars§YF.POTPSY.I01.30§MOCELLIN Katia A109003§§% Affect. projet (défaut)§</v>
          </cell>
          <cell r="C4423">
            <v>0.3</v>
          </cell>
        </row>
        <row r="4424">
          <cell r="B4424" t="str">
            <v>§staffMars§YF.POTPSY.I01.30§NDJOMO KOUAMOU Jean-philippe A528528§= 2014/02§Ajustement avenants (h*j)§</v>
          </cell>
          <cell r="C4424">
            <v>-282</v>
          </cell>
        </row>
        <row r="4425">
          <cell r="B4425" t="str">
            <v>§staffMars§YF.POTPSY.I01.30§NDJOMO KOUAMOU Jean-philippe A528528§§% Affect. projet (défaut)§</v>
          </cell>
          <cell r="C4425">
            <v>0</v>
          </cell>
        </row>
        <row r="4426">
          <cell r="B4426" t="str">
            <v>§staffMars§YF.POTPSY.I01.30§Not assigned§= 2014/02§Ajustement avenants (h*j)§</v>
          </cell>
          <cell r="C4426">
            <v>76</v>
          </cell>
        </row>
        <row r="4427">
          <cell r="B4427" t="str">
            <v>§staffMars§YF.POTPSY.I01.30§PAUL Pascal A526270§= 2014/02§Ajustement avenants (h*j)§</v>
          </cell>
          <cell r="C4427">
            <v>61</v>
          </cell>
        </row>
        <row r="4428">
          <cell r="B4428" t="str">
            <v>§staffMars§YF.POTPSY.I01.30§PERE Alexandre A176226§= 2014/02§Ajustement avenants (h*j)§</v>
          </cell>
          <cell r="C4428">
            <v>-252.00249999999994</v>
          </cell>
        </row>
        <row r="4429">
          <cell r="B4429" t="str">
            <v>§staffMars§YF.POTPSY.I01.30§PERE Alexandre A176226§§% Affect. projet (défaut)§</v>
          </cell>
          <cell r="C4429">
            <v>0</v>
          </cell>
        </row>
        <row r="4430">
          <cell r="B4430" t="str">
            <v>§staffMars§YF.POTPSY.I01.30§PETIOT Florent A139504§= 2014/02§Ajustement avenants (h*j)§</v>
          </cell>
          <cell r="C4430">
            <v>-255.49874999999997</v>
          </cell>
        </row>
        <row r="4431">
          <cell r="B4431" t="str">
            <v>§staffMars§YF.POTPSY.I01.30§PETIOT Florent A139504§§% Affect. projet (défaut)§</v>
          </cell>
          <cell r="C4431">
            <v>0</v>
          </cell>
        </row>
        <row r="4432">
          <cell r="B4432" t="str">
            <v>§staffMars§YF.POTPSY.I01.30§PEUCH Julien A187358§= 2014/02§Ajustement avenants (h*j)§</v>
          </cell>
          <cell r="C4432">
            <v>22.997500000000002</v>
          </cell>
        </row>
        <row r="4433">
          <cell r="B4433" t="str">
            <v>§staffMars§YF.POTPSY.I01.30§POK Vissakh A159306§= 2014/02§Ajustement avenants (h*j)§</v>
          </cell>
          <cell r="C4433">
            <v>-44.503749999999968</v>
          </cell>
        </row>
        <row r="4434">
          <cell r="B4434" t="str">
            <v>§staffMars§YF.POTPSY.I01.30§POK Vissakh A159306§§% Affect. projet (défaut)§</v>
          </cell>
          <cell r="C4434">
            <v>0</v>
          </cell>
        </row>
        <row r="4435">
          <cell r="B4435" t="str">
            <v>§staffMars§YF.POTPSY.I01.30§PUYOL Francois A156862§= 2014/02§Ajustement avenants (h*j)§</v>
          </cell>
          <cell r="C4435">
            <v>-251.24874999999997</v>
          </cell>
        </row>
        <row r="4436">
          <cell r="B4436" t="str">
            <v>§staffMars§YF.POTPSY.I01.30§PUYOL Francois A156862§§% Affect. projet (défaut)§</v>
          </cell>
          <cell r="C4436">
            <v>0</v>
          </cell>
        </row>
        <row r="4437">
          <cell r="B4437" t="str">
            <v>§staffMars§YF.POTPSY.I01.30§RAFFIN David A126760§= 2014/02§Ajustement avenants (h*j)§</v>
          </cell>
          <cell r="C4437">
            <v>113.49625000000015</v>
          </cell>
        </row>
        <row r="4438">
          <cell r="B4438" t="str">
            <v>§staffMars§YF.POTPSY.I01.30§RAFFIN David A126760§§% Affect. projet (défaut)§</v>
          </cell>
          <cell r="C4438">
            <v>0.6</v>
          </cell>
        </row>
        <row r="4439">
          <cell r="B4439" t="str">
            <v>§staffMars§YF.POTPSY.I01.30§RAKOTONIRAINY Ranto A504898§= 2014/02§Ajustement avenants (h*j)§</v>
          </cell>
          <cell r="C4439">
            <v>-223</v>
          </cell>
        </row>
        <row r="4440">
          <cell r="B4440" t="str">
            <v>§staffMars§YF.POTPSY.I01.30§RAKOTONIRAINY Ranto A504898§§% Affect. projet (défaut)§</v>
          </cell>
          <cell r="C4440">
            <v>0</v>
          </cell>
        </row>
        <row r="4441">
          <cell r="B4441" t="str">
            <v>§staffMars§YF.POTPSY.I01.30§RAYNARD Thomas A526263§§GCM§</v>
          </cell>
          <cell r="C4441" t="str">
            <v>ICC5</v>
          </cell>
        </row>
        <row r="4442">
          <cell r="B4442" t="str">
            <v>§staffMars§YF.POTPSY.I01.30§RAYNARD Thomas A526263§= 2014/02§Ajustement avenants (h*j)§</v>
          </cell>
          <cell r="C4442">
            <v>65.50124999999997</v>
          </cell>
        </row>
        <row r="4443">
          <cell r="B4443" t="str">
            <v>§staffMars§YF.POTPSY.I01.30§RAYNARD Thomas A526263§§SCR actuel (€)§</v>
          </cell>
          <cell r="C4443">
            <v>515</v>
          </cell>
        </row>
        <row r="4444">
          <cell r="B4444" t="str">
            <v>§staffMars§YF.POTPSY.I01.30§REMMIDE Philippe A158498§§% Affect. projet (défaut)§</v>
          </cell>
          <cell r="C4444">
            <v>0</v>
          </cell>
        </row>
        <row r="4445">
          <cell r="B4445" t="str">
            <v>§staffMars§YF.POTPSY.I01.30§RENARD Damien A526271§= 2014/02§Ajustement avenants (h*j)§</v>
          </cell>
          <cell r="C4445">
            <v>-170.50249999999994</v>
          </cell>
        </row>
        <row r="4446">
          <cell r="B4446" t="str">
            <v>§staffMars§YF.POTPSY.I01.30§ROCHER Cecile A144431§= 2014/02§Ajustement avenants (h*j)§</v>
          </cell>
          <cell r="C4446">
            <v>-254.99875000000003</v>
          </cell>
        </row>
        <row r="4447">
          <cell r="B4447" t="str">
            <v>§staffMars§YF.POTPSY.I01.30§ROCHER Cecile A144431§§% Affect. projet (défaut)§</v>
          </cell>
          <cell r="C4447">
            <v>0</v>
          </cell>
        </row>
        <row r="4448">
          <cell r="B4448" t="str">
            <v>§staffMars§YF.POTPSY.I01.30§TALLON Michel A135366§§GCM§</v>
          </cell>
          <cell r="C4448" t="str">
            <v>EC06</v>
          </cell>
        </row>
        <row r="4449">
          <cell r="B4449" t="str">
            <v>§staffMars§YF.POTPSY.I01.30§TALLON Michel A135366§= 2014/02§Ajustement avenants (h*j)§</v>
          </cell>
          <cell r="C4449">
            <v>-247.755</v>
          </cell>
        </row>
        <row r="4450">
          <cell r="B4450" t="str">
            <v>§staffMars§YF.POTPSY.I01.30§TALLON Michel A135366§§SCR actuel (€)§</v>
          </cell>
          <cell r="C4450">
            <v>450</v>
          </cell>
        </row>
        <row r="4451">
          <cell r="B4451" t="str">
            <v>§staffMars§YF.POTPSY.I01.30§TALLON Michel A135366§§% Affect. projet (défaut)§</v>
          </cell>
          <cell r="C4451">
            <v>0.1</v>
          </cell>
        </row>
        <row r="4452">
          <cell r="B4452" t="str">
            <v>§staffMars§YF.POTPSY.I01.30§TEDGUY Mickael A508267§§GCM§</v>
          </cell>
          <cell r="C4452" t="str">
            <v>EC04</v>
          </cell>
        </row>
        <row r="4453">
          <cell r="B4453" t="str">
            <v>§staffMars§YF.POTPSY.I01.30§TEDGUY Mickael A508267§= 2014/02§Ajustement avenants (h*j)§</v>
          </cell>
          <cell r="C4453">
            <v>-55</v>
          </cell>
        </row>
        <row r="4454">
          <cell r="B4454" t="str">
            <v>§staffMars§YF.POTPSY.I01.30§TEDGUY Mickael A508267§§% Affect. projet (défaut)§</v>
          </cell>
          <cell r="C4454">
            <v>0</v>
          </cell>
        </row>
        <row r="4455">
          <cell r="B4455" t="str">
            <v>§staffMars§YF.POTPSY.I01.30§THEPAULT Ingrid A177077§= 2014/02§Ajustement avenants (h*j)§</v>
          </cell>
          <cell r="C4455">
            <v>-251.99874999999997</v>
          </cell>
        </row>
        <row r="4456">
          <cell r="B4456" t="str">
            <v>§staffMars§YF.POTPSY.I01.30§THEPAULT Ingrid A177077§§% Affect. projet (défaut)§</v>
          </cell>
          <cell r="C4456">
            <v>0</v>
          </cell>
        </row>
        <row r="4457">
          <cell r="B4457" t="str">
            <v>§staffMars§YF.POTPSY.I01.30§THEPAULT Mikael A207232§= 2014/02§Ajustement avenants (h*j)§</v>
          </cell>
          <cell r="C4457">
            <v>-382</v>
          </cell>
        </row>
        <row r="4458">
          <cell r="B4458" t="str">
            <v>§staffMars§YF.POTPSY.I01.30§THEPAULT Mikael A207232§§% Affect. projet (défaut)§</v>
          </cell>
          <cell r="C4458">
            <v>0</v>
          </cell>
        </row>
        <row r="4459">
          <cell r="B4459" t="str">
            <v>§staffMars§YF.POTPSY.I01.30§THOMAS Nathalie A129680§§GCM§</v>
          </cell>
          <cell r="C4459" t="str">
            <v>EC06</v>
          </cell>
        </row>
        <row r="4460">
          <cell r="B4460" t="str">
            <v>§staffMars§YF.POTPSY.I01.30§THOMAS Nathalie A129680§= 2014/02§Ajustement avenants (h*j)§</v>
          </cell>
          <cell r="C4460">
            <v>-516.00625000000014</v>
          </cell>
        </row>
        <row r="4461">
          <cell r="B4461" t="str">
            <v>§staffMars§YF.POTPSY.I01.30§THOMAS Nathalie A129680§§SCR actuel (€)§</v>
          </cell>
          <cell r="C4461">
            <v>450</v>
          </cell>
        </row>
        <row r="4462">
          <cell r="B4462" t="str">
            <v>§staffMars§YF.POTPSY.I01.30§THOMAS Nathalie A129680§§% Affect. projet (défaut)§</v>
          </cell>
          <cell r="C4462">
            <v>0.1</v>
          </cell>
        </row>
        <row r="4463">
          <cell r="B4463" t="str">
            <v>§staffMars§YF.POTPSY.I01.30§TIBLE Stephane S227175§= 2014/02§Ajustement avenants (h*j)§</v>
          </cell>
          <cell r="C4463">
            <v>198.49499999999995</v>
          </cell>
        </row>
        <row r="4464">
          <cell r="B4464" t="str">
            <v>§staffMars§YF.POTPSY.I01.30§TIBLE Stephane S227175§§% Affect. projet (défaut)§</v>
          </cell>
          <cell r="C4464">
            <v>0.7</v>
          </cell>
        </row>
        <row r="4465">
          <cell r="B4465" t="str">
            <v>§staffMars§YF.POTPSY.I01.30§TOURRE Coralie A168646§§GCM§</v>
          </cell>
          <cell r="C4465" t="str">
            <v>EC03</v>
          </cell>
        </row>
        <row r="4466">
          <cell r="B4466" t="str">
            <v>§staffMars§YF.POTPSY.I01.30§TOURRE Coralie A168646§= 2014/02§Ajustement avenants (h*j)§</v>
          </cell>
          <cell r="C4466">
            <v>13.007499999999936</v>
          </cell>
        </row>
        <row r="4467">
          <cell r="B4467" t="str">
            <v>§staffMars§YF.POTPSY.I01.30§TOURRE Coralie A168646§§% Affect. projet (défaut)§</v>
          </cell>
          <cell r="C4467">
            <v>0.4</v>
          </cell>
        </row>
        <row r="4468">
          <cell r="B4468" t="str">
            <v>§staffMars§YF.POTPSY.I01.30§VAN DER VOORT Sylvie FR02931§= 2014/02§Ajustement avenants (h*j)§</v>
          </cell>
          <cell r="C4468">
            <v>124.00125000000014</v>
          </cell>
        </row>
        <row r="4469">
          <cell r="B4469" t="str">
            <v>§staffMars§YF.POTPSY.I01.30§VANNAXAY Inthalang thao A124118§= 2014/02§Ajustement avenants (h*j)§</v>
          </cell>
          <cell r="C4469">
            <v>-24.001250000000027</v>
          </cell>
        </row>
        <row r="4470">
          <cell r="B4470" t="str">
            <v>§staffMars§YF.POTPSY.I01.30§VANNAXAY Inthalang thao A124118§§% Affect. projet (défaut)§</v>
          </cell>
          <cell r="C4470">
            <v>0</v>
          </cell>
        </row>
        <row r="4471">
          <cell r="B4471" t="str">
            <v>§staffMars§YF.POTPSY.I01.30§WAGUE Hadiya A512774§= 2014/02§Ajustement avenants (h*j)§</v>
          </cell>
          <cell r="C4471">
            <v>-441</v>
          </cell>
        </row>
        <row r="4472">
          <cell r="B4472" t="str">
            <v>§staffMars§YF.POTPSY.I01.31§AVIGNON Gilles A109980§= 2014/02§Ajustement avenants (h*j)§</v>
          </cell>
          <cell r="C4472">
            <v>-385.00250000000017</v>
          </cell>
        </row>
        <row r="4473">
          <cell r="B4473" t="str">
            <v>§staffMars§YF.POTPSY.I01.31§AVIGNON Gilles A109980§§% Affect. projet (défaut)§</v>
          </cell>
          <cell r="C4473">
            <v>0</v>
          </cell>
        </row>
        <row r="4474">
          <cell r="B4474" t="str">
            <v>§staffMars§YF.POTPSY.I01.31§BECQUART Gregory A180442§= 2014/02§Ajustement avenants (h*j)§</v>
          </cell>
          <cell r="C4474">
            <v>-116.00125000000014</v>
          </cell>
        </row>
        <row r="4475">
          <cell r="B4475" t="str">
            <v>§staffMars§YF.POTPSY.I01.31§BENANI Soleiman A182161§= 2014/02§Ajustement avenants (h*j)§</v>
          </cell>
          <cell r="C4475">
            <v>-49</v>
          </cell>
        </row>
        <row r="4476">
          <cell r="B4476" t="str">
            <v>§staffMars§YF.POTPSY.I01.31§BENANI Soleiman A182161§§% Affect. projet (défaut)§</v>
          </cell>
          <cell r="C4476">
            <v>0</v>
          </cell>
        </row>
        <row r="4477">
          <cell r="B4477" t="str">
            <v>§staffMars§YF.POTPSY.I01.31§BERNOS Laurent A159160§= 2014/02§Ajustement avenants (h*j)§</v>
          </cell>
          <cell r="C4477">
            <v>-320.5</v>
          </cell>
        </row>
        <row r="4478">
          <cell r="B4478" t="str">
            <v>§staffMars§YF.POTPSY.I01.31§BERNOS Laurent A159160§§% Affect. projet (défaut)§</v>
          </cell>
          <cell r="C4478">
            <v>0</v>
          </cell>
        </row>
        <row r="4479">
          <cell r="B4479" t="str">
            <v>§staffMars§YF.POTPSY.I01.31§CABROL Ghislain A167946§§GCM§</v>
          </cell>
          <cell r="C4479" t="str">
            <v>PM05</v>
          </cell>
        </row>
        <row r="4480">
          <cell r="B4480" t="str">
            <v>§staffMars§YF.POTPSY.I01.31§CABROL Ghislain A167946§= 2014/02§Ajustement avenants (h*j)§</v>
          </cell>
          <cell r="C4480">
            <v>-257.7</v>
          </cell>
        </row>
        <row r="4481">
          <cell r="B4481" t="str">
            <v>§staffMars§YF.POTPSY.I01.31§CABROL Ghislain A167946§§SCR actuel (€)§</v>
          </cell>
          <cell r="C4481">
            <v>353</v>
          </cell>
        </row>
        <row r="4482">
          <cell r="B4482" t="str">
            <v>§staffMars§YF.POTPSY.I01.31§CABROL Ghislain A167946§§% Affect. projet (défaut)§</v>
          </cell>
          <cell r="C4482">
            <v>0</v>
          </cell>
        </row>
        <row r="4483">
          <cell r="B4483" t="str">
            <v>§staffMars§YF.POTPSY.I01.31§CAIZERGUES Jerome A510561§= 2014/02§Ajustement avenants (h*j)§</v>
          </cell>
          <cell r="C4483">
            <v>-52</v>
          </cell>
        </row>
        <row r="4484">
          <cell r="B4484" t="str">
            <v>§staffMars§YF.POTPSY.I01.31§CAIZERGUES Jerome A510561§§% Affect. projet (défaut)§</v>
          </cell>
          <cell r="C4484">
            <v>0</v>
          </cell>
        </row>
        <row r="4485">
          <cell r="B4485" t="str">
            <v>§staffMars§YF.POTPSY.I01.31§CHASSARY Clement A212588§= 2014/02§Ajustement avenants (h*j)§</v>
          </cell>
          <cell r="C4485">
            <v>-339.5</v>
          </cell>
        </row>
        <row r="4486">
          <cell r="B4486" t="str">
            <v>§staffMars§YF.POTPSY.I01.31§CHASSARY Clement A212588§§% Affect. projet (défaut)§</v>
          </cell>
          <cell r="C4486">
            <v>0</v>
          </cell>
        </row>
        <row r="4487">
          <cell r="B4487" t="str">
            <v>§staffMars§YF.POTPSY.I01.31§CHIHAIB Souhail A171841§= 2014/02§Ajustement avenants (h*j)§</v>
          </cell>
          <cell r="C4487">
            <v>-312.49999999999989</v>
          </cell>
        </row>
        <row r="4488">
          <cell r="B4488" t="str">
            <v>§staffMars§YF.POTPSY.I01.31§CHIHAIB Souhail A171841§§% Affect. projet (défaut)§</v>
          </cell>
          <cell r="C4488">
            <v>0</v>
          </cell>
        </row>
        <row r="4489">
          <cell r="B4489" t="str">
            <v>§staffMars§YF.POTPSY.I01.31§GONZALEZ Bruno S228413§= 2014/02§Ajustement avenants (h*j)§</v>
          </cell>
          <cell r="C4489">
            <v>-229.7525</v>
          </cell>
        </row>
        <row r="4490">
          <cell r="B4490" t="str">
            <v>§staffMars§YF.POTPSY.I01.31§GONZALEZ Bruno S228413§§% Affect. projet (défaut)§</v>
          </cell>
          <cell r="C4490">
            <v>0</v>
          </cell>
        </row>
        <row r="4491">
          <cell r="B4491" t="str">
            <v>§staffMars§YF.POTPSY.I01.31§HAMON Brieux FR23252§= 2014/02§Ajustement avenants (h*j)§</v>
          </cell>
          <cell r="C4491">
            <v>-151.9975</v>
          </cell>
        </row>
        <row r="4492">
          <cell r="B4492" t="str">
            <v>§staffMars§YF.POTPSY.I01.31§HAMON Brieux FR23252§§% Affect. projet (défaut)§</v>
          </cell>
          <cell r="C4492">
            <v>0</v>
          </cell>
        </row>
        <row r="4493">
          <cell r="B4493" t="str">
            <v>§staffMars§YF.POTPSY.I01.31§HOSPITAL Philippe S243295§= 2014/02§Ajustement avenants (h*j)§</v>
          </cell>
          <cell r="C4493">
            <v>-60</v>
          </cell>
        </row>
        <row r="4494">
          <cell r="B4494" t="str">
            <v>§staffMars§YF.POTPSY.I01.31§HOSPITAL Philippe S243295§§% Affect. projet (défaut)§</v>
          </cell>
          <cell r="C4494">
            <v>0</v>
          </cell>
        </row>
        <row r="4495">
          <cell r="B4495" t="str">
            <v>§staffMars§YF.POTPSY.I01.31§INGLEBERT Donald A507721§= 2014/02§Ajustement avenants (h*j)§</v>
          </cell>
          <cell r="C4495">
            <v>-354.99874999999997</v>
          </cell>
        </row>
        <row r="4496">
          <cell r="B4496" t="str">
            <v>§staffMars§YF.POTPSY.I01.31§INGLEBERT Donald A507721§§% Affect. projet (défaut)§</v>
          </cell>
          <cell r="C4496">
            <v>0</v>
          </cell>
        </row>
        <row r="4497">
          <cell r="B4497" t="str">
            <v>§staffMars§YF.POTPSY.I01.31§LY Chamroeun FR21016§= 2014/02§Ajustement avenants (h*j)§</v>
          </cell>
          <cell r="C4497">
            <v>-273.0025</v>
          </cell>
        </row>
        <row r="4498">
          <cell r="B4498" t="str">
            <v>§staffMars§YF.POTPSY.I01.31§LY Chamroeun FR21016§§% Affect. projet (défaut)§</v>
          </cell>
          <cell r="C4498">
            <v>0</v>
          </cell>
        </row>
        <row r="4499">
          <cell r="B4499" t="str">
            <v>§staffMars§YF.POTPSY.I01.31§MATTHEY Lorena A129793§§GCM§</v>
          </cell>
          <cell r="C4499" t="str">
            <v>EC04</v>
          </cell>
        </row>
        <row r="4500">
          <cell r="B4500" t="str">
            <v>§staffMars§YF.POTPSY.I01.31§MATTHEY Lorena A129793§= 2014/02§Ajustement avenants (h*j)§</v>
          </cell>
          <cell r="C4500">
            <v>21.047499999999999</v>
          </cell>
        </row>
        <row r="4501">
          <cell r="B4501" t="str">
            <v>§staffMars§YF.POTPSY.I01.31§MATTHEY Lorena A129793§§SCR actuel (€)§</v>
          </cell>
          <cell r="C4501">
            <v>361</v>
          </cell>
        </row>
        <row r="4502">
          <cell r="B4502" t="str">
            <v>§staffMars§YF.POTPSY.I01.31§MATTHEY Lorena A129793§§% Affect. projet (défaut)§</v>
          </cell>
          <cell r="C4502">
            <v>0.1</v>
          </cell>
        </row>
        <row r="4503">
          <cell r="B4503" t="str">
            <v>§staffMars§YF.POTPSY.I01.31§MIANET Christian A205123§§GCM§</v>
          </cell>
          <cell r="C4503" t="str">
            <v>EC07</v>
          </cell>
        </row>
        <row r="4504">
          <cell r="B4504" t="str">
            <v>§staffMars§YF.POTPSY.I01.31§MIANET Christian A205123§= 2014/02§Ajustement avenants (h*j)§</v>
          </cell>
          <cell r="C4504">
            <v>-156</v>
          </cell>
        </row>
        <row r="4505">
          <cell r="B4505" t="str">
            <v>§staffMars§YF.POTPSY.I01.31§MIANET Christian A205123§§% Affect. projet (défaut)§</v>
          </cell>
          <cell r="C4505">
            <v>0.1</v>
          </cell>
        </row>
        <row r="4506">
          <cell r="B4506" t="str">
            <v>§staffMars§YF.POTPSY.I01.31§NDJOMO KOUAMOU Jean-philippe A528528§§GCM§</v>
          </cell>
          <cell r="C4506" t="str">
            <v>EC02</v>
          </cell>
        </row>
        <row r="4507">
          <cell r="B4507" t="str">
            <v>§staffMars§YF.POTPSY.I01.31§NDJOMO KOUAMOU Jean-philippe A528528§= 2014/02§Ajustement avenants (h*j)§</v>
          </cell>
          <cell r="C4507">
            <v>-264.25</v>
          </cell>
        </row>
        <row r="4508">
          <cell r="B4508" t="str">
            <v>§staffMars§YF.POTPSY.I01.31§NDJOMO KOUAMOU Jean-philippe A528528§§SCR actuel (€)§</v>
          </cell>
          <cell r="C4508">
            <v>276</v>
          </cell>
        </row>
        <row r="4509">
          <cell r="B4509" t="str">
            <v>§staffMars§YF.POTPSY.I01.31§NDJOMO KOUAMOU Jean-philippe A528528§§% Affect. projet (défaut)§</v>
          </cell>
          <cell r="C4509">
            <v>0.5</v>
          </cell>
        </row>
        <row r="4510">
          <cell r="B4510" t="str">
            <v>§staffMars§YF.POTPSY.I01.31§PAPIN Jeremy A129681§= 2014/02§Ajustement avenants (h*j)§</v>
          </cell>
          <cell r="C4510">
            <v>-2.2512499999999989</v>
          </cell>
        </row>
        <row r="4511">
          <cell r="B4511" t="str">
            <v>§staffMars§YF.POTPSY.I01.31§PAPIN Jeremy A129681§§% Affect. projet (défaut)§</v>
          </cell>
          <cell r="C4511">
            <v>0</v>
          </cell>
        </row>
        <row r="4512">
          <cell r="B4512" t="str">
            <v>§staffMars§YF.POTPSY.I01.31§PEUCH Julien A187358§= 2014/02§Ajustement avenants (h*j)§</v>
          </cell>
          <cell r="C4512">
            <v>-54.497500000000002</v>
          </cell>
        </row>
        <row r="4513">
          <cell r="B4513" t="str">
            <v>§staffMars§YF.POTPSY.I01.31§PEUCH Julien A187358§§% Affect. projet (défaut)§</v>
          </cell>
          <cell r="C4513">
            <v>0</v>
          </cell>
        </row>
        <row r="4514">
          <cell r="B4514" t="str">
            <v>§staffMars§YF.POTPSY.I01.31§POK Vissakh A159306§§GCM§</v>
          </cell>
          <cell r="C4514" t="str">
            <v>EC05</v>
          </cell>
        </row>
        <row r="4515">
          <cell r="B4515" t="str">
            <v>§staffMars§YF.POTPSY.I01.31§POK Vissakh A159306§= 2014/02§Ajustement avenants (h*j)§</v>
          </cell>
          <cell r="C4515">
            <v>-18</v>
          </cell>
        </row>
        <row r="4516">
          <cell r="B4516" t="str">
            <v>§staffMars§YF.POTPSY.I01.31§POK Vissakh A159306§§SCR actuel (€)§</v>
          </cell>
          <cell r="C4516">
            <v>530</v>
          </cell>
        </row>
        <row r="4517">
          <cell r="B4517" t="str">
            <v>§staffMars§YF.POTPSY.I01.31§RAFFIN David A126760§= 2014/02§Ajustement avenants (h*j)§</v>
          </cell>
          <cell r="C4517">
            <v>-313.5</v>
          </cell>
        </row>
        <row r="4518">
          <cell r="B4518" t="str">
            <v>§staffMars§YF.POTPSY.I01.31§RAFFIN David A126760§§% Affect. projet (défaut)§</v>
          </cell>
          <cell r="C4518">
            <v>0</v>
          </cell>
        </row>
        <row r="4519">
          <cell r="B4519" t="str">
            <v>§staffMars§YF.POTPSY.I01.31§SAQUIA LEKBIRA Nissrine A180449§= 2014/02§Ajustement avenants (h*j)§</v>
          </cell>
          <cell r="C4519">
            <v>-138.00374999999997</v>
          </cell>
        </row>
        <row r="4520">
          <cell r="B4520" t="str">
            <v>§staffMars§YF.POTPSY.I01.31§SAQUIA LEKBIRA Nissrine A180449§§% Affect. projet (défaut)§</v>
          </cell>
          <cell r="C4520">
            <v>0</v>
          </cell>
        </row>
        <row r="4521">
          <cell r="B4521" t="str">
            <v>§staffMars§YF.POTPSY.I01.31§SST-DamienRenard§= 2014/02§Ajustement avenants (h*j)§</v>
          </cell>
          <cell r="C4521">
            <v>-8.25</v>
          </cell>
        </row>
        <row r="4522">
          <cell r="B4522" t="str">
            <v>§staffMars§YF.POTPSY.I01.31§SST-EXPERTTDMS§= 2014/02§Ajustement avenants (h*j)§</v>
          </cell>
          <cell r="C4522">
            <v>-52</v>
          </cell>
        </row>
        <row r="4523">
          <cell r="B4523" t="str">
            <v>§staffMars§YF.POTPSY.I01.31§TAHTAH Zeina A141827§= 2014/02§Ajustement avenants (h*j)§</v>
          </cell>
          <cell r="C4523">
            <v>-233.99874999999997</v>
          </cell>
        </row>
        <row r="4524">
          <cell r="B4524" t="str">
            <v>§staffMars§YF.POTPSY.I01.31§TAHTAH Zeina A141827§§% Affect. projet (défaut)§</v>
          </cell>
          <cell r="C4524">
            <v>0</v>
          </cell>
        </row>
        <row r="4525">
          <cell r="B4525" t="str">
            <v>§staffMars§YF.POTPSY.I01.31§THOMAS Nathalie A129680§§GCM§</v>
          </cell>
          <cell r="C4525" t="str">
            <v>EC06</v>
          </cell>
        </row>
        <row r="4526">
          <cell r="B4526" t="str">
            <v>§staffMars§YF.POTPSY.I01.31§THOMAS Nathalie A129680§= 2014/02§Ajustement avenants (h*j)§</v>
          </cell>
          <cell r="C4526">
            <v>-501.99875000000003</v>
          </cell>
        </row>
        <row r="4527">
          <cell r="B4527" t="str">
            <v>§staffMars§YF.POTPSY.I01.31§THOMAS Nathalie A129680§§% Affect. projet (défaut)§</v>
          </cell>
          <cell r="C4527">
            <v>0.1</v>
          </cell>
        </row>
        <row r="4528">
          <cell r="B4528" t="str">
            <v>§staffMars§YF.POTPSY.I01.31§TOURRE Coralie A168646§§GCM§</v>
          </cell>
          <cell r="C4528" t="str">
            <v>EC03</v>
          </cell>
        </row>
        <row r="4529">
          <cell r="B4529" t="str">
            <v>§staffMars§YF.POTPSY.I01.31§TOURRE Coralie A168646§= 2014/02§Ajustement avenants (h*j)§</v>
          </cell>
          <cell r="C4529">
            <v>-582.00124999999991</v>
          </cell>
        </row>
        <row r="4530">
          <cell r="B4530" t="str">
            <v>§staffMars§YF.POTPSY.I01.31§TOURRE Coralie A168646§§% Affect. projet (défaut)§</v>
          </cell>
          <cell r="C4530">
            <v>0</v>
          </cell>
        </row>
        <row r="4531">
          <cell r="B4531" t="str">
            <v>§staffMars§YF.POTPSY.I01.40§ALES Raphael A554792§§GCM§</v>
          </cell>
          <cell r="C4531" t="str">
            <v>EC05</v>
          </cell>
        </row>
        <row r="4532">
          <cell r="B4532" t="str">
            <v>§staffMars§YF.POTPSY.I01.40§ALES Raphael A554792§= 2014/02§Ajustement avenants (h*j)§</v>
          </cell>
          <cell r="C4532">
            <v>-12.5</v>
          </cell>
        </row>
        <row r="4533">
          <cell r="B4533" t="str">
            <v>§staffMars§YF.POTPSY.I01.40§ALES Raphael A554792§§SCR actuel (€)§</v>
          </cell>
          <cell r="C4533">
            <v>386</v>
          </cell>
        </row>
        <row r="4534">
          <cell r="B4534" t="str">
            <v>§staffMars§YF.POTPSY.I01.40§ALES Raphael A554792§§% Affect. projet (défaut)§</v>
          </cell>
          <cell r="C4534">
            <v>0</v>
          </cell>
        </row>
        <row r="4535">
          <cell r="B4535" t="str">
            <v>§staffMars§YF.POTPSY.I01.40§CABROL Ghislain A167946§§GCM§</v>
          </cell>
          <cell r="C4535" t="str">
            <v>PM05</v>
          </cell>
        </row>
        <row r="4536">
          <cell r="B4536" t="str">
            <v>§staffMars§YF.POTPSY.I01.40§CABROL Ghislain A167946§= 2014/02§Ajustement avenants (h*j)§</v>
          </cell>
          <cell r="C4536">
            <v>-235.60624999999996</v>
          </cell>
        </row>
        <row r="4537">
          <cell r="B4537" t="str">
            <v>§staffMars§YF.POTPSY.I01.40§CABROL Ghislain A167946§§SCR actuel (€)§</v>
          </cell>
          <cell r="C4537">
            <v>363</v>
          </cell>
        </row>
        <row r="4538">
          <cell r="B4538" t="str">
            <v>§staffMars§YF.POTPSY.I01.40§CABROL Ghislain A167946§§% Affect. projet (défaut)§</v>
          </cell>
          <cell r="C4538">
            <v>0.1</v>
          </cell>
        </row>
        <row r="4539">
          <cell r="B4539" t="str">
            <v>§staffMars§YF.POTPSY.I01.40§CHEN Jun A175345§§GCM§</v>
          </cell>
          <cell r="C4539" t="str">
            <v>EC04</v>
          </cell>
        </row>
        <row r="4540">
          <cell r="B4540" t="str">
            <v>§staffMars§YF.POTPSY.I01.40§CHEN Jun A175345§= 2014/02§Ajustement avenants (h*j)§</v>
          </cell>
          <cell r="C4540">
            <v>-125.00125000000003</v>
          </cell>
        </row>
        <row r="4541">
          <cell r="B4541" t="str">
            <v>§staffMars§YF.POTPSY.I01.40§CHEN Jun A175345§§% Affect. projet (défaut)§</v>
          </cell>
          <cell r="C4541">
            <v>0</v>
          </cell>
        </row>
        <row r="4542">
          <cell r="B4542" t="str">
            <v>§staffMars§YF.POTPSY.I01.40§CHIHAIB Souhail A171841§= 2014/02§Ajustement avenants (h*j)§</v>
          </cell>
          <cell r="C4542">
            <v>-672.00125000000003</v>
          </cell>
        </row>
        <row r="4543">
          <cell r="B4543" t="str">
            <v>§staffMars§YF.POTPSY.I01.40§CRAMPON Adrien A177793§= 2014/02§Ajustement avenants (h*j)§</v>
          </cell>
          <cell r="C4543">
            <v>-256.40124999999995</v>
          </cell>
        </row>
        <row r="4544">
          <cell r="B4544" t="str">
            <v>§staffMars§YF.POTPSY.I01.40§CRAMPON Adrien A177793§§% Affect. projet (défaut)§</v>
          </cell>
          <cell r="C4544">
            <v>0</v>
          </cell>
        </row>
        <row r="4545">
          <cell r="B4545" t="str">
            <v>§staffMars§YF.POTPSY.I01.40§EMONIDE Alex FR10735§= 2014/02§Ajustement avenants (h*j)§</v>
          </cell>
          <cell r="C4545">
            <v>-486.99749999999995</v>
          </cell>
        </row>
        <row r="4546">
          <cell r="B4546" t="str">
            <v>§staffMars§YF.POTPSY.I01.40§EMONIDE Alex FR10735§§% Affect. projet (défaut)§</v>
          </cell>
          <cell r="C4546">
            <v>0</v>
          </cell>
        </row>
        <row r="4547">
          <cell r="B4547" t="str">
            <v>§staffMars§YF.POTPSY.I01.40§GONZALEZ Bruno S228413§= 2014/02§Ajustement avenants (h*j)§</v>
          </cell>
          <cell r="C4547">
            <v>-200.5</v>
          </cell>
        </row>
        <row r="4548">
          <cell r="B4548" t="str">
            <v>§staffMars§YF.POTPSY.I01.40§GONZALEZ Bruno S228413§§% Affect. projet (défaut)§</v>
          </cell>
          <cell r="C4548">
            <v>0.2</v>
          </cell>
        </row>
        <row r="4549">
          <cell r="B4549" t="str">
            <v>§staffMars§YF.POTPSY.I01.40§GRIGNON Isabelle A118469§§GCM§</v>
          </cell>
          <cell r="C4549" t="str">
            <v>PRM08</v>
          </cell>
        </row>
        <row r="4550">
          <cell r="B4550" t="str">
            <v>§staffMars§YF.POTPSY.I01.40§GRIGNON Isabelle A118469§= 2014/02§Ajustement avenants (h*j)§</v>
          </cell>
          <cell r="C4550">
            <v>-260.99874999999997</v>
          </cell>
        </row>
        <row r="4551">
          <cell r="B4551" t="str">
            <v>§staffMars§YF.POTPSY.I01.40§GRIGNON Isabelle A118469§§SCR actuel (€)§</v>
          </cell>
          <cell r="C4551">
            <v>1270</v>
          </cell>
        </row>
        <row r="4552">
          <cell r="B4552" t="str">
            <v>§staffMars§YF.POTPSY.I01.40§GRIGNON Isabelle A118469§§% Affect. projet (défaut)§</v>
          </cell>
          <cell r="C4552">
            <v>0</v>
          </cell>
        </row>
        <row r="4553">
          <cell r="B4553" t="str">
            <v>§staffMars§YF.POTPSY.I01.40§MATTHEY Lorena A129793§§GCM§</v>
          </cell>
          <cell r="C4553" t="str">
            <v>EC04</v>
          </cell>
        </row>
        <row r="4554">
          <cell r="B4554" t="str">
            <v>§staffMars§YF.POTPSY.I01.40§MATTHEY Lorena A129793§= 2014/02§Ajustement avenants (h*j)§</v>
          </cell>
          <cell r="C4554">
            <v>-3</v>
          </cell>
        </row>
        <row r="4555">
          <cell r="B4555" t="str">
            <v>§staffMars§YF.POTPSY.I01.40§MATTHEY Lorena A129793§§SCR actuel (€)§</v>
          </cell>
          <cell r="C4555">
            <v>361</v>
          </cell>
        </row>
        <row r="4556">
          <cell r="B4556" t="str">
            <v>§staffMars§YF.POTPSY.I01.40§MATTHEY Lorena A129793§§% Affect. projet (défaut)§</v>
          </cell>
          <cell r="C4556">
            <v>0.4</v>
          </cell>
        </row>
        <row r="4557">
          <cell r="B4557" t="str">
            <v>§staffMars§YF.POTPSY.I01.40§NDJOMO KOUAMOU Jean-philippe A528528§§GCM§</v>
          </cell>
          <cell r="C4557" t="str">
            <v>EC02</v>
          </cell>
        </row>
        <row r="4558">
          <cell r="B4558" t="str">
            <v>§staffMars§YF.POTPSY.I01.40§NDJOMO KOUAMOU Jean-philippe A528528§= 2014/02§Ajustement avenants (h*j)§</v>
          </cell>
          <cell r="C4558">
            <v>-15.498750000000001</v>
          </cell>
        </row>
        <row r="4559">
          <cell r="B4559" t="str">
            <v>§staffMars§YF.POTPSY.I01.40§NDJOMO KOUAMOU Jean-philippe A528528§§% Affect. projet (défaut)§</v>
          </cell>
          <cell r="C4559">
            <v>0</v>
          </cell>
        </row>
        <row r="4560">
          <cell r="B4560" t="str">
            <v>§staffMars§YF.POTPSY.I01.40§RAFFIN David A126760§§GCM§</v>
          </cell>
          <cell r="C4560" t="str">
            <v>EC03</v>
          </cell>
        </row>
        <row r="4561">
          <cell r="B4561" t="str">
            <v>§staffMars§YF.POTPSY.I01.40§RAFFIN David A126760§= 2014/02§Ajustement avenants (h*j)§</v>
          </cell>
          <cell r="C4561">
            <v>-124</v>
          </cell>
        </row>
        <row r="4562">
          <cell r="B4562" t="str">
            <v>§staffMars§YF.POTPSY.I01.40§RAFFIN David A126760§§% Affect. projet (défaut)§</v>
          </cell>
          <cell r="C4562">
            <v>0.2</v>
          </cell>
        </row>
        <row r="4563">
          <cell r="B4563" t="str">
            <v>§staffMars§YF.POTPSY.I01.40§THOMAS Nathalie A129680§§GCM§</v>
          </cell>
          <cell r="C4563" t="str">
            <v>EC06</v>
          </cell>
        </row>
        <row r="4564">
          <cell r="B4564" t="str">
            <v>§staffMars§YF.POTPSY.I01.40§THOMAS Nathalie A129680§= 2014/02§Ajustement avenants (h*j)§</v>
          </cell>
          <cell r="C4564">
            <v>-14.5</v>
          </cell>
        </row>
        <row r="4565">
          <cell r="B4565" t="str">
            <v>§staffMars§YF.POTPSY.I01.40§THOMAS Nathalie A129680§§SCR actuel (€)§</v>
          </cell>
          <cell r="C4565">
            <v>450</v>
          </cell>
        </row>
        <row r="4566">
          <cell r="B4566" t="str">
            <v>§staffMars§YF.POTPSY.I01.40§THOMAS Nathalie A129680§§% Affect. projet (défaut)§</v>
          </cell>
          <cell r="C4566">
            <v>0.1</v>
          </cell>
        </row>
        <row r="4567">
          <cell r="B4567" t="str">
            <v>§staffMars§YF.POTPSY.I01.40§TOURRE Coralie A168646§§GCM§</v>
          </cell>
          <cell r="C4567" t="str">
            <v>EC03</v>
          </cell>
        </row>
        <row r="4568">
          <cell r="B4568" t="str">
            <v>§staffMars§YF.POTPSY.I01.40§TOURRE Coralie A168646§= 2014/02§Ajustement avenants (h*j)§</v>
          </cell>
          <cell r="C4568">
            <v>26.001249999999999</v>
          </cell>
        </row>
        <row r="4569">
          <cell r="B4569" t="str">
            <v>§staffMars§YF.POTPSY.I01.40§TOURRE Coralie A168646§§SCR actuel (€)§</v>
          </cell>
          <cell r="C4569">
            <v>311</v>
          </cell>
        </row>
        <row r="4570">
          <cell r="B4570" t="str">
            <v>§staffMars§YF.POTPSY.I01.40§TOURRE Coralie A168646§§% Affect. projet (défaut)§</v>
          </cell>
          <cell r="C4570">
            <v>0.4</v>
          </cell>
        </row>
        <row r="4571">
          <cell r="B4571" t="str">
            <v>§staffMars§YF.POTPSY.I01.40§TRAN Thierry FR10777§= 2014/02§Ajustement avenants (h*j)§</v>
          </cell>
          <cell r="C4571">
            <v>393.00749999999994</v>
          </cell>
        </row>
        <row r="4572">
          <cell r="B4572" t="str">
            <v>§staffMars§YF.POTPSY.I01.41§ALES Raphael A554792§= 2014/02§Ajustement avenants (h*j)§</v>
          </cell>
          <cell r="C4572">
            <v>-12</v>
          </cell>
        </row>
        <row r="4573">
          <cell r="B4573" t="str">
            <v>§staffMars§YF.POTPSY.I01.41§ALES Raphael A554792§§SCR actuel (€)§</v>
          </cell>
          <cell r="C4573">
            <v>386</v>
          </cell>
        </row>
        <row r="4574">
          <cell r="B4574" t="str">
            <v>§staffMars§YF.POTPSY.I01.41§CABROL Ghislain A167946§§GCM§</v>
          </cell>
          <cell r="C4574" t="str">
            <v>PM05</v>
          </cell>
        </row>
        <row r="4575">
          <cell r="B4575" t="str">
            <v>§staffMars§YF.POTPSY.I01.41§CABROL Ghislain A167946§= 2014/02§Ajustement avenants (h*j)§</v>
          </cell>
          <cell r="C4575">
            <v>-239.60374999999996</v>
          </cell>
        </row>
        <row r="4576">
          <cell r="B4576" t="str">
            <v>§staffMars§YF.POTPSY.I01.41§CABROL Ghislain A167946§§SCR actuel (€)§</v>
          </cell>
          <cell r="C4576">
            <v>353</v>
          </cell>
        </row>
        <row r="4577">
          <cell r="B4577" t="str">
            <v>§staffMars§YF.POTPSY.I01.41§CABROL Ghislain A167946§§% Affect. projet (défaut)§</v>
          </cell>
          <cell r="C4577">
            <v>0</v>
          </cell>
        </row>
        <row r="4578">
          <cell r="B4578" t="str">
            <v>§staffMars§YF.POTPSY.I01.41§CHIHAIB Souhail A171841§= 2014/02§Ajustement avenants (h*j)§</v>
          </cell>
          <cell r="C4578">
            <v>-218</v>
          </cell>
        </row>
        <row r="4579">
          <cell r="B4579" t="str">
            <v>§staffMars§YF.POTPSY.I01.41§CHIHAIB Souhail A171841§§SCR actuel (€)§</v>
          </cell>
          <cell r="C4579">
            <v>401</v>
          </cell>
        </row>
        <row r="4580">
          <cell r="B4580" t="str">
            <v>§staffMars§YF.POTPSY.I01.41§CHIHAIB Souhail A171841§§% Affect. projet (défaut)§</v>
          </cell>
          <cell r="C4580">
            <v>0</v>
          </cell>
        </row>
        <row r="4581">
          <cell r="B4581" t="str">
            <v>§staffMars§YF.POTPSY.I01.41§FRANCINE Mahefarivola anne-marie A507121§= 2014/02§Ajustement avenants (h*j)§</v>
          </cell>
          <cell r="C4581">
            <v>45.5</v>
          </cell>
        </row>
        <row r="4582">
          <cell r="B4582" t="str">
            <v>§staffMars§YF.POTPSY.I01.41§FRANCINE Mahefarivola anne-marie A507121§§% Affect. projet (défaut)§</v>
          </cell>
          <cell r="C4582">
            <v>0.8</v>
          </cell>
        </row>
        <row r="4583">
          <cell r="B4583" t="str">
            <v>§staffMars§YF.POTPSY.I01.41§GANTEAUME Francois A541423§= 2014/02§Ajustement avenants (h*j)§</v>
          </cell>
          <cell r="C4583">
            <v>201.4975</v>
          </cell>
        </row>
        <row r="4584">
          <cell r="B4584" t="str">
            <v>§staffMars§YF.POTPSY.I01.41§GRIGNON Isabelle A118469§§GCM§</v>
          </cell>
          <cell r="C4584" t="str">
            <v>PRM08</v>
          </cell>
        </row>
        <row r="4585">
          <cell r="B4585" t="str">
            <v>§staffMars§YF.POTPSY.I01.41§GRIGNON Isabelle A118469§= 2014/02§Ajustement avenants (h*j)§</v>
          </cell>
          <cell r="C4585">
            <v>-66</v>
          </cell>
        </row>
        <row r="4586">
          <cell r="B4586" t="str">
            <v>§staffMars§YF.POTPSY.I01.41§GRIGNON Isabelle A118469§§SCR actuel (€)§</v>
          </cell>
          <cell r="C4586">
            <v>1270</v>
          </cell>
        </row>
        <row r="4587">
          <cell r="B4587" t="str">
            <v>§staffMars§YF.POTPSY.I01.41§GRIGNON Isabelle A118469§§% Affect. projet (défaut)§</v>
          </cell>
          <cell r="C4587">
            <v>0</v>
          </cell>
        </row>
        <row r="4588">
          <cell r="B4588" t="str">
            <v>§staffMars§YF.POTPSY.I01.41§LE NAOUR Herve A118675§= 2014/02§Ajustement avenants (h*j)§</v>
          </cell>
          <cell r="C4588">
            <v>-73.998750000000001</v>
          </cell>
        </row>
        <row r="4589">
          <cell r="B4589" t="str">
            <v>§staffMars§YF.POTPSY.I01.41§LE NAOUR Herve A118675§§% Affect. projet (défaut)§</v>
          </cell>
          <cell r="C4589">
            <v>0</v>
          </cell>
        </row>
        <row r="4590">
          <cell r="B4590" t="str">
            <v>§staffMars§YF.POTPSY.I01.41§MATTHEY Lorena A129793§= 2014/02§Ajustement avenants (h*j)§</v>
          </cell>
          <cell r="C4590">
            <v>-118.24749999999997</v>
          </cell>
        </row>
        <row r="4591">
          <cell r="B4591" t="str">
            <v>§staffMars§YF.POTPSY.I01.41§MATTHEY Lorena A129793§§SCR actuel (€)§</v>
          </cell>
          <cell r="C4591">
            <v>361</v>
          </cell>
        </row>
        <row r="4592">
          <cell r="B4592" t="str">
            <v>§staffMars§YF.POTPSY.I01.41§MATTHEY Lorena A129793§§% Affect. projet (défaut)§</v>
          </cell>
          <cell r="C4592">
            <v>0.4</v>
          </cell>
        </row>
        <row r="4593">
          <cell r="B4593" t="str">
            <v>§staffMars§YF.POTPSY.I01.41§MIRAMONT Laurent FR16846§= 2014/02§Ajustement avenants (h*j)§</v>
          </cell>
          <cell r="C4593">
            <v>-44.501249999999999</v>
          </cell>
        </row>
        <row r="4594">
          <cell r="B4594" t="str">
            <v>§staffMars§YF.POTPSY.I01.41§MIRAMONT Laurent FR16846§§% Affect. projet (défaut)§</v>
          </cell>
          <cell r="C4594">
            <v>0</v>
          </cell>
        </row>
        <row r="4595">
          <cell r="B4595" t="str">
            <v>§staffMars§YF.POTPSY.I01.41§MOCELLIN Katia A109003§= 2014/02§Ajustement avenants (h*j)§</v>
          </cell>
          <cell r="C4595">
            <v>-4</v>
          </cell>
        </row>
        <row r="4596">
          <cell r="B4596" t="str">
            <v>§staffMars§YF.POTPSY.I01.41§MOCELLIN Katia A109003§§SCR actuel (€)§</v>
          </cell>
          <cell r="C4596">
            <v>311</v>
          </cell>
        </row>
        <row r="4597">
          <cell r="B4597" t="str">
            <v>§staffMars§YF.POTPSY.I01.41§MOCELLIN Katia A109003§§% Affect. projet (défaut)§</v>
          </cell>
          <cell r="C4597">
            <v>0</v>
          </cell>
        </row>
        <row r="4598">
          <cell r="B4598" t="str">
            <v>§staffMars§YF.POTPSY.I01.41§NDJOMO KOUAMOU Jean-philippe A528528§§GCM§</v>
          </cell>
          <cell r="C4598" t="str">
            <v>EC02</v>
          </cell>
        </row>
        <row r="4599">
          <cell r="B4599" t="str">
            <v>§staffMars§YF.POTPSY.I01.41§NDJOMO KOUAMOU Jean-philippe A528528§= 2014/02§Ajustement avenants (h*j)§</v>
          </cell>
          <cell r="C4599">
            <v>-77</v>
          </cell>
        </row>
        <row r="4600">
          <cell r="B4600" t="str">
            <v>§staffMars§YF.POTPSY.I01.41§NDJOMO KOUAMOU Jean-philippe A528528§§SCR actuel (€)§</v>
          </cell>
          <cell r="C4600">
            <v>276</v>
          </cell>
        </row>
        <row r="4601">
          <cell r="B4601" t="str">
            <v>§staffMars§YF.POTPSY.I01.41§NDJOMO KOUAMOU Jean-philippe A528528§§% Affect. projet (défaut)§</v>
          </cell>
          <cell r="C4601">
            <v>0.5</v>
          </cell>
        </row>
        <row r="4602">
          <cell r="B4602" t="str">
            <v>§staffMars§YF.POTPSY.I01.41§RAKOTONIRAINY Ranto A504898§= 2014/02§Ajustement avenants (h*j)§</v>
          </cell>
          <cell r="C4602">
            <v>-52</v>
          </cell>
        </row>
        <row r="4603">
          <cell r="B4603" t="str">
            <v>§staffMars§YF.POTPSY.I01.41§RAKOTONIRAINY Ranto A504898§§% Affect. projet (défaut)§</v>
          </cell>
          <cell r="C4603">
            <v>0</v>
          </cell>
        </row>
        <row r="4604">
          <cell r="B4604" t="str">
            <v>§staffMars§YF.POTPSY.I01.41§TANGUY Lina A105121§= 2014/02§Ajustement avenants (h*j)§</v>
          </cell>
          <cell r="C4604">
            <v>-389.49749999999995</v>
          </cell>
        </row>
        <row r="4605">
          <cell r="B4605" t="str">
            <v>§staffMars§YF.POTPSY.I01.41§TANGUY Lina A105121§§% Affect. projet (défaut)§</v>
          </cell>
          <cell r="C4605">
            <v>0</v>
          </cell>
        </row>
        <row r="4606">
          <cell r="B4606" t="str">
            <v>§staffMars§YF.POTPSY.I01.41§TEDGUY Mickael A508267§§GCM§</v>
          </cell>
          <cell r="C4606" t="str">
            <v>EC04</v>
          </cell>
        </row>
        <row r="4607">
          <cell r="B4607" t="str">
            <v>§staffMars§YF.POTPSY.I01.41§TEDGUY Mickael A508267§= 2014/02§Ajustement avenants (h*j)§</v>
          </cell>
          <cell r="C4607">
            <v>-391</v>
          </cell>
        </row>
        <row r="4608">
          <cell r="B4608" t="str">
            <v>§staffMars§YF.POTPSY.I01.41§TEDGUY Mickael A508267§§SCR actuel (€)§</v>
          </cell>
          <cell r="C4608">
            <v>495</v>
          </cell>
        </row>
        <row r="4609">
          <cell r="B4609" t="str">
            <v>§staffMars§YF.POTPSY.I01.41§THOMAS Nathalie A129680§= 2014/02§Ajustement avenants (h*j)§</v>
          </cell>
          <cell r="C4609">
            <v>-125.25000000000003</v>
          </cell>
        </row>
        <row r="4610">
          <cell r="B4610" t="str">
            <v>§staffMars§YF.POTPSY.I01.41§THOMAS Nathalie A129680§§% Affect. projet (défaut)§</v>
          </cell>
          <cell r="C4610">
            <v>0.5</v>
          </cell>
        </row>
        <row r="4611">
          <cell r="B4611" t="str">
            <v>§staffMars§YF.POTPSY.I01.41§TOURRE Coralie A168646§= 2014/02§Ajustement avenants (h*j)§</v>
          </cell>
          <cell r="C4611">
            <v>-184.49624999999997</v>
          </cell>
        </row>
        <row r="4612">
          <cell r="B4612" t="str">
            <v>§staffMars§YF.POTPSY.I01.41§TOURRE Coralie A168646§§% Affect. projet (défaut)§</v>
          </cell>
          <cell r="C4612">
            <v>0</v>
          </cell>
        </row>
      </sheetData>
      <sheetData sheetId="14"/>
      <sheetData sheetId="15"/>
      <sheetData sheetId="16"/>
      <sheetData sheetId="1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M - Suivi  Rechargements BI"/>
      <sheetName val="Parametre"/>
    </sheetNames>
    <sheetDataSet>
      <sheetData sheetId="0"/>
      <sheetData sheetId="1">
        <row r="3">
          <cell r="C3" t="str">
            <v>Anomalie de Fonctionnement</v>
          </cell>
          <cell r="D3" t="str">
            <v>PROD</v>
          </cell>
          <cell r="E3" t="str">
            <v>CC SAP</v>
          </cell>
          <cell r="F3" t="str">
            <v>Oui</v>
          </cell>
        </row>
        <row r="4">
          <cell r="C4" t="str">
            <v>Anomalie Recette</v>
          </cell>
          <cell r="D4" t="str">
            <v>Pré PROD</v>
          </cell>
          <cell r="E4" t="str">
            <v>MOE</v>
          </cell>
          <cell r="F4" t="str">
            <v>Non</v>
          </cell>
        </row>
        <row r="5">
          <cell r="C5" t="str">
            <v>Anomalie Flux Amont</v>
          </cell>
          <cell r="D5" t="str">
            <v>RIT</v>
          </cell>
          <cell r="E5" t="str">
            <v>MOA</v>
          </cell>
        </row>
        <row r="6">
          <cell r="C6" t="str">
            <v>Erreur Ordonnancement</v>
          </cell>
          <cell r="D6" t="str">
            <v>QUAL</v>
          </cell>
          <cell r="E6" t="str">
            <v>TMA</v>
          </cell>
        </row>
        <row r="7">
          <cell r="C7" t="str">
            <v>Incident technique</v>
          </cell>
          <cell r="D7" t="str">
            <v>MAINT</v>
          </cell>
          <cell r="E7" t="str">
            <v>CC SAP / MOA</v>
          </cell>
        </row>
        <row r="8">
          <cell r="C8" t="str">
            <v xml:space="preserve">Version / Evolution </v>
          </cell>
          <cell r="D8" t="str">
            <v>INT</v>
          </cell>
          <cell r="E8" t="str">
            <v>CC SAP / MOE</v>
          </cell>
        </row>
        <row r="9">
          <cell r="C9" t="str">
            <v>Rattrapage d'un chargement</v>
          </cell>
          <cell r="D9" t="str">
            <v>DEV</v>
          </cell>
        </row>
        <row r="10">
          <cell r="C10" t="str">
            <v>Autres (voir commentaire)</v>
          </cell>
          <cell r="D10" t="str">
            <v>BAS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ètres"/>
      <sheetName val="RIDAQ"/>
      <sheetName val="Ateliers &amp; Réunions"/>
      <sheetName val="Encours COMCO"/>
      <sheetName val="Planning_2012"/>
    </sheetNames>
    <sheetDataSet>
      <sheetData sheetId="0">
        <row r="2">
          <cell r="D2" t="str">
            <v>Achats</v>
          </cell>
          <cell r="G2" t="str">
            <v>DN_Hebdo</v>
          </cell>
          <cell r="P2" t="str">
            <v>I</v>
          </cell>
          <cell r="V2" t="str">
            <v>PHO</v>
          </cell>
          <cell r="AB2">
            <v>1</v>
          </cell>
          <cell r="AE2" t="str">
            <v>E</v>
          </cell>
        </row>
        <row r="3">
          <cell r="D3" t="str">
            <v>CAFIS</v>
          </cell>
          <cell r="G3" t="str">
            <v>V1_2012</v>
          </cell>
          <cell r="P3" t="str">
            <v>D</v>
          </cell>
          <cell r="V3" t="str">
            <v>ZOU</v>
          </cell>
          <cell r="AB3">
            <v>2</v>
          </cell>
          <cell r="AE3" t="str">
            <v>T</v>
          </cell>
        </row>
        <row r="4">
          <cell r="D4" t="str">
            <v>CABU</v>
          </cell>
          <cell r="G4" t="str">
            <v>V2_2012</v>
          </cell>
          <cell r="P4" t="str">
            <v>A</v>
          </cell>
          <cell r="V4" t="str">
            <v>PBO</v>
          </cell>
          <cell r="AB4">
            <v>3</v>
          </cell>
          <cell r="AE4" t="str">
            <v>A</v>
          </cell>
        </row>
        <row r="5">
          <cell r="D5" t="str">
            <v>CGL</v>
          </cell>
          <cell r="G5" t="str">
            <v>V3_2012</v>
          </cell>
          <cell r="P5" t="str">
            <v>Q</v>
          </cell>
          <cell r="V5" t="str">
            <v>YHE</v>
          </cell>
          <cell r="AB5" t="str">
            <v>n/a</v>
          </cell>
          <cell r="AE5" t="str">
            <v>R</v>
          </cell>
        </row>
        <row r="6">
          <cell r="D6" t="str">
            <v>CORP</v>
          </cell>
          <cell r="G6" t="str">
            <v>V1_2013</v>
          </cell>
          <cell r="V6" t="str">
            <v>DRE</v>
          </cell>
          <cell r="AE6" t="str">
            <v>n/a</v>
          </cell>
        </row>
        <row r="7">
          <cell r="D7" t="str">
            <v>PERF</v>
          </cell>
          <cell r="G7" t="str">
            <v>V2_2013</v>
          </cell>
          <cell r="V7" t="str">
            <v>KGU</v>
          </cell>
        </row>
        <row r="8">
          <cell r="D8" t="str">
            <v>CDG</v>
          </cell>
          <cell r="G8" t="str">
            <v>V3_2013</v>
          </cell>
          <cell r="V8" t="str">
            <v>AEL</v>
          </cell>
        </row>
        <row r="9">
          <cell r="D9" t="str">
            <v>MOD</v>
          </cell>
          <cell r="V9" t="str">
            <v>SSI</v>
          </cell>
        </row>
        <row r="10">
          <cell r="D10" t="str">
            <v>VTC</v>
          </cell>
          <cell r="V10" t="str">
            <v>RFA</v>
          </cell>
        </row>
        <row r="11">
          <cell r="D11" t="str">
            <v>DIVERS</v>
          </cell>
          <cell r="V11" t="str">
            <v>JLD</v>
          </cell>
        </row>
        <row r="12">
          <cell r="D12" t="str">
            <v>COS</v>
          </cell>
          <cell r="V12" t="str">
            <v>JPE</v>
          </cell>
        </row>
        <row r="13">
          <cell r="D13" t="str">
            <v>CASH</v>
          </cell>
          <cell r="V13" t="str">
            <v>YHA</v>
          </cell>
        </row>
        <row r="14">
          <cell r="D14" t="str">
            <v>UPGRBI</v>
          </cell>
          <cell r="V14" t="str">
            <v>KAF</v>
          </cell>
        </row>
        <row r="15">
          <cell r="V15" t="str">
            <v>CFR</v>
          </cell>
        </row>
        <row r="16">
          <cell r="V16" t="str">
            <v>NHE</v>
          </cell>
        </row>
        <row r="17">
          <cell r="V17" t="str">
            <v>AMI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 d'emploi"/>
      <sheetName val="paramètres"/>
      <sheetName val="Service"/>
      <sheetName val="Négoce &amp; Autres"/>
      <sheetName val="prévisions négoce"/>
      <sheetName val="SYNTHESE "/>
      <sheetName val="Inactivité"/>
      <sheetName val="SYNTHESE CLIENT"/>
      <sheetName val="SYNTHESE PROJETS"/>
      <sheetName val="METIER"/>
      <sheetName val="CARNET"/>
      <sheetName val="DATA10"/>
      <sheetName val="Codes"/>
      <sheetName val="Tables"/>
      <sheetName val="notes"/>
      <sheetName val="liste clients agathe"/>
      <sheetName val="BS"/>
      <sheetName val="CGO et delivery"/>
      <sheetName val="correspondance BU"/>
      <sheetName val="Extrait liste PwP"/>
      <sheetName val="CLIENT IRIS"/>
      <sheetName val="UNIT"/>
      <sheetName val="Feuil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2">
          <cell r="D2" t="str">
            <v>SL_SI_SOL_France CLUSTER</v>
          </cell>
          <cell r="F2" t="str">
            <v>FORFAIT</v>
          </cell>
          <cell r="G2" t="str">
            <v>Sales of Licences (own SW)</v>
          </cell>
          <cell r="H2" t="str">
            <v>Externe</v>
          </cell>
          <cell r="L2" t="str">
            <v>Site Atos</v>
          </cell>
          <cell r="M2" t="str">
            <v>BACKLOG</v>
          </cell>
        </row>
        <row r="3">
          <cell r="D3" t="str">
            <v>SL_SI_SOL_France hors CLUSTER</v>
          </cell>
          <cell r="F3" t="str">
            <v>REGIE</v>
          </cell>
          <cell r="G3" t="str">
            <v>Sales of Maint. (own SW)</v>
          </cell>
          <cell r="H3" t="str">
            <v>Group</v>
          </cell>
          <cell r="L3" t="str">
            <v>Site Client</v>
          </cell>
          <cell r="M3" t="str">
            <v>PIPE Foisonnement</v>
          </cell>
        </row>
        <row r="4">
          <cell r="D4" t="str">
            <v>SL_SI_AM_France</v>
          </cell>
          <cell r="F4" t="str">
            <v>TMA %</v>
          </cell>
          <cell r="G4" t="str">
            <v>Sales of Royalties (own SW)</v>
          </cell>
          <cell r="M4" t="str">
            <v>PIPE New Business</v>
          </cell>
        </row>
        <row r="5">
          <cell r="D5" t="str">
            <v>SL_SI_SAP_France</v>
          </cell>
          <cell r="F5" t="str">
            <v>TMA 12</v>
          </cell>
          <cell r="G5" t="str">
            <v>Pass-Through IFRS</v>
          </cell>
          <cell r="M5" t="str">
            <v>TO FIND</v>
          </cell>
        </row>
        <row r="6">
          <cell r="D6" t="str">
            <v>SL_SI_DELIVERY EXCELLENCE</v>
          </cell>
          <cell r="F6" t="str">
            <v>OTHER</v>
          </cell>
          <cell r="G6" t="str">
            <v>PFR - HW</v>
          </cell>
        </row>
        <row r="7">
          <cell r="D7" t="str">
            <v>SL_SI_MARKET</v>
          </cell>
          <cell r="G7" t="str">
            <v>PFR - SW</v>
          </cell>
        </row>
        <row r="8">
          <cell r="D8" t="str">
            <v>SL_TS_SI_France</v>
          </cell>
          <cell r="G8" t="str">
            <v>FP - Group. Subco. Transferred</v>
          </cell>
        </row>
        <row r="9">
          <cell r="D9" t="str">
            <v>SL_TS_MS_France</v>
          </cell>
          <cell r="G9" t="str">
            <v>FP - Ext. Subco. Transferred</v>
          </cell>
        </row>
        <row r="10">
          <cell r="D10" t="str">
            <v>SL_Co_France</v>
          </cell>
          <cell r="G10" t="str">
            <v>Travel Expenses</v>
          </cell>
        </row>
        <row r="11">
          <cell r="D11" t="str">
            <v>SL_MS_France</v>
          </cell>
          <cell r="G11" t="str">
            <v>Other</v>
          </cell>
        </row>
        <row r="12">
          <cell r="D12" t="str">
            <v>AWG</v>
          </cell>
          <cell r="G12" t="str">
            <v>Referral Fees / Fundings</v>
          </cell>
        </row>
        <row r="13">
          <cell r="D13" t="str">
            <v>AWL</v>
          </cell>
          <cell r="G13" t="str">
            <v>Services</v>
          </cell>
        </row>
        <row r="14">
          <cell r="D14" t="str">
            <v>External Subco</v>
          </cell>
          <cell r="G14" t="str">
            <v>Direct_cost_inactivity</v>
          </cell>
        </row>
        <row r="15">
          <cell r="D15" t="str">
            <v>Other Atos Subco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>
        <row r="34">
          <cell r="C34" t="str">
            <v>YF.BPSIS.IF.RB</v>
          </cell>
        </row>
        <row r="35">
          <cell r="C35" t="str">
            <v>YF.BPSIS.IF.INS</v>
          </cell>
        </row>
        <row r="36">
          <cell r="C36" t="str">
            <v>YF.BPSIS.IF.CIB</v>
          </cell>
        </row>
        <row r="37">
          <cell r="C37" t="str">
            <v>YF.BPSIS.IF.OFS</v>
          </cell>
        </row>
        <row r="38">
          <cell r="C38" t="str">
            <v>YF.BPSIS.IM.TP</v>
          </cell>
        </row>
        <row r="39">
          <cell r="C39" t="str">
            <v>YF.BPSIS.IM.SCS</v>
          </cell>
        </row>
        <row r="40">
          <cell r="C40" t="str">
            <v>YF.BPSIS.IM.CMT</v>
          </cell>
        </row>
        <row r="41">
          <cell r="C41" t="str">
            <v>YF.BPSIS.IM.AT</v>
          </cell>
        </row>
        <row r="42">
          <cell r="C42" t="str">
            <v>YF.BPSIS.IM.HT</v>
          </cell>
        </row>
        <row r="43">
          <cell r="C43" t="str">
            <v>YF.BPSIS.IM.PH</v>
          </cell>
        </row>
        <row r="44">
          <cell r="C44" t="str">
            <v>YF.BPSIS.IM.RT</v>
          </cell>
        </row>
        <row r="45">
          <cell r="C45" t="str">
            <v>YF.BPSIS.IM.AU</v>
          </cell>
        </row>
        <row r="46">
          <cell r="C46" t="str">
            <v>YF.BPSIS.IM.CPG</v>
          </cell>
        </row>
        <row r="47">
          <cell r="C47" t="str">
            <v>YF.BPSIS.IM.PP</v>
          </cell>
        </row>
        <row r="48">
          <cell r="C48" t="str">
            <v>YF.BPSIS.IM.MP</v>
          </cell>
        </row>
        <row r="49">
          <cell r="C49" t="str">
            <v>YF.BPSIS.IP.HC</v>
          </cell>
        </row>
        <row r="50">
          <cell r="C50" t="str">
            <v>YF.BPSIS.IP.PA</v>
          </cell>
        </row>
        <row r="51">
          <cell r="C51" t="str">
            <v>YF.BPSIS.IP.ED</v>
          </cell>
        </row>
        <row r="52">
          <cell r="C52" t="str">
            <v>YF.BPSIS.IP.PC</v>
          </cell>
        </row>
        <row r="53">
          <cell r="C53" t="str">
            <v>YF.BPSIS.IP.EO</v>
          </cell>
        </row>
        <row r="54">
          <cell r="C54" t="str">
            <v>YF.BPSIS.IP.DEF</v>
          </cell>
        </row>
        <row r="55">
          <cell r="C55" t="str">
            <v>YF.BPSIS.IP.SMS</v>
          </cell>
        </row>
        <row r="56">
          <cell r="C56" t="str">
            <v>YF.BPSIS.IT.TE</v>
          </cell>
        </row>
        <row r="57">
          <cell r="C57" t="str">
            <v>YF.BPSIS.IT.UT</v>
          </cell>
        </row>
        <row r="58">
          <cell r="C58" t="str">
            <v>YF.BPSIS.IT.NRJ</v>
          </cell>
        </row>
        <row r="59">
          <cell r="C59" t="str">
            <v>YF.BPSIS.IT.MD</v>
          </cell>
        </row>
        <row r="60">
          <cell r="C60" t="str">
            <v>YF.BPSIS.IT.TEL</v>
          </cell>
        </row>
        <row r="61">
          <cell r="C61" t="str">
            <v>YF.BPSOR.IF.RB</v>
          </cell>
        </row>
        <row r="62">
          <cell r="C62" t="str">
            <v>YF.BPSOR.IF.INS</v>
          </cell>
        </row>
        <row r="63">
          <cell r="C63" t="str">
            <v>YF.BPSOR.IF.CIB</v>
          </cell>
        </row>
        <row r="64">
          <cell r="C64" t="str">
            <v>YF.BPSOR.IF.OFS</v>
          </cell>
        </row>
        <row r="65">
          <cell r="C65" t="str">
            <v>YF.BPSOR.IM.TP</v>
          </cell>
        </row>
        <row r="66">
          <cell r="C66" t="str">
            <v>YF.BPSOR.IM.SCS</v>
          </cell>
        </row>
        <row r="67">
          <cell r="C67" t="str">
            <v>YF.BPSOR.IM.CMT</v>
          </cell>
        </row>
        <row r="68">
          <cell r="C68" t="str">
            <v>YF.BPSOR.IM.AT</v>
          </cell>
        </row>
        <row r="69">
          <cell r="C69" t="str">
            <v>YF.BPSOR.IM.HT</v>
          </cell>
        </row>
        <row r="70">
          <cell r="C70" t="str">
            <v>YF.BPSOR.IM.PH</v>
          </cell>
        </row>
        <row r="71">
          <cell r="C71" t="str">
            <v>YF.BPSOR.IM.RT</v>
          </cell>
        </row>
        <row r="72">
          <cell r="C72" t="str">
            <v>YF.BPSOR.IM.AU</v>
          </cell>
        </row>
        <row r="73">
          <cell r="C73" t="str">
            <v>YF.BPSOR.IM.CPG</v>
          </cell>
        </row>
        <row r="74">
          <cell r="C74" t="str">
            <v>YF.BPSOR.IM.PP</v>
          </cell>
        </row>
        <row r="75">
          <cell r="C75" t="str">
            <v>YF.BPSOR.IM.MP</v>
          </cell>
        </row>
        <row r="76">
          <cell r="C76" t="str">
            <v>YF.BPSOR.IP.HC</v>
          </cell>
        </row>
        <row r="77">
          <cell r="C77" t="str">
            <v>YF.BPSOR.IP.PA</v>
          </cell>
        </row>
        <row r="78">
          <cell r="C78" t="str">
            <v>YF.BPSOR.IP.ED</v>
          </cell>
        </row>
        <row r="79">
          <cell r="C79" t="str">
            <v>YF.BPSOR.IP.PC</v>
          </cell>
        </row>
        <row r="80">
          <cell r="C80" t="str">
            <v>YF.BPSOR.IP.EO</v>
          </cell>
        </row>
        <row r="81">
          <cell r="C81" t="str">
            <v>YF.BPSOR.IP.DEF</v>
          </cell>
        </row>
        <row r="82">
          <cell r="C82" t="str">
            <v>YF.BPSOR.IP.SMS</v>
          </cell>
        </row>
        <row r="83">
          <cell r="C83" t="str">
            <v>YF.BPSOR.IT.TE</v>
          </cell>
        </row>
        <row r="84">
          <cell r="C84" t="str">
            <v>YF.BPSOR.IT.UT</v>
          </cell>
        </row>
        <row r="85">
          <cell r="C85" t="str">
            <v>YF.BPSOR.IT.NRJ</v>
          </cell>
        </row>
        <row r="86">
          <cell r="C86" t="str">
            <v>YF.BPSOR.IT.MD</v>
          </cell>
        </row>
        <row r="87">
          <cell r="C87" t="str">
            <v>YF.BPSOR.IT.TEL</v>
          </cell>
        </row>
        <row r="88">
          <cell r="C88" t="str">
            <v>YF.BPSOS.IF.RB</v>
          </cell>
        </row>
        <row r="89">
          <cell r="C89" t="str">
            <v>YF.BPSOS.IF.INS</v>
          </cell>
        </row>
        <row r="90">
          <cell r="C90" t="str">
            <v>YF.BPSOS.IF.CIB</v>
          </cell>
        </row>
        <row r="91">
          <cell r="C91" t="str">
            <v>YF.BPSOS.IF.OFS</v>
          </cell>
        </row>
        <row r="92">
          <cell r="C92" t="str">
            <v>YF.BPSOS.IM.TP</v>
          </cell>
        </row>
        <row r="93">
          <cell r="C93" t="str">
            <v>YF.BPSOS.IM.SCS</v>
          </cell>
        </row>
        <row r="94">
          <cell r="C94" t="str">
            <v>YF.BPSOS.IM.CMT</v>
          </cell>
        </row>
        <row r="95">
          <cell r="C95" t="str">
            <v>YF.BPSOS.IM.AT</v>
          </cell>
        </row>
        <row r="96">
          <cell r="C96" t="str">
            <v>YF.BPSOS.IM.HT</v>
          </cell>
        </row>
        <row r="97">
          <cell r="C97" t="str">
            <v>YF.BPSOS.IM.PH</v>
          </cell>
        </row>
        <row r="98">
          <cell r="C98" t="str">
            <v>YF.BPSOS.IM.RT</v>
          </cell>
        </row>
        <row r="99">
          <cell r="C99" t="str">
            <v>YF.BPSOS.IM.AU</v>
          </cell>
        </row>
        <row r="100">
          <cell r="C100" t="str">
            <v>YF.BPSOS.IM.CPG</v>
          </cell>
        </row>
        <row r="101">
          <cell r="C101" t="str">
            <v>YF.BPSOS.IM.PP</v>
          </cell>
        </row>
        <row r="102">
          <cell r="C102" t="str">
            <v>YF.BPSOS.IM.MP</v>
          </cell>
        </row>
        <row r="103">
          <cell r="C103" t="str">
            <v>YF.BPSOS.IP.HC</v>
          </cell>
        </row>
        <row r="104">
          <cell r="C104" t="str">
            <v>YF.BPSOS.IP.PA</v>
          </cell>
        </row>
        <row r="105">
          <cell r="C105" t="str">
            <v>YF.BPSOS.IP.ED</v>
          </cell>
        </row>
        <row r="106">
          <cell r="C106" t="str">
            <v>YF.BPSOS.IP.PC</v>
          </cell>
        </row>
        <row r="107">
          <cell r="C107" t="str">
            <v>YF.BPSOS.IP.EO</v>
          </cell>
        </row>
        <row r="108">
          <cell r="C108" t="str">
            <v>YF.BPSOS.IP.DEF</v>
          </cell>
        </row>
        <row r="109">
          <cell r="C109" t="str">
            <v>YF.BPSOS.IP.SMS</v>
          </cell>
        </row>
        <row r="110">
          <cell r="C110" t="str">
            <v>YF.BPSOS.IT.TE</v>
          </cell>
        </row>
        <row r="111">
          <cell r="C111" t="str">
            <v>YF.BPSOS.IT.UT</v>
          </cell>
        </row>
        <row r="112">
          <cell r="C112" t="str">
            <v>YF.BPSOS.IT.NRJ</v>
          </cell>
        </row>
        <row r="113">
          <cell r="C113" t="str">
            <v>YF.BPSOS.IT.MD</v>
          </cell>
        </row>
        <row r="114">
          <cell r="C114" t="str">
            <v>YF.BPSOS.IT.TEL</v>
          </cell>
        </row>
      </sheetData>
      <sheetData sheetId="2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éments de Chiffrage"/>
      <sheetName val="Synthèse Chiffrage"/>
      <sheetName val="Abaques TAD Contrat"/>
      <sheetName val="Liste des points de paramétrage"/>
      <sheetName val="Chiffrage Lot 2"/>
      <sheetName val="Planning"/>
      <sheetName val="Livrables par Phase"/>
      <sheetName val="Dispositif"/>
      <sheetName val="Formation et support"/>
    </sheetNames>
    <sheetDataSet>
      <sheetData sheetId="0" refreshError="1"/>
      <sheetData sheetId="1" refreshError="1"/>
      <sheetData sheetId="2" refreshError="1">
        <row r="33">
          <cell r="B33">
            <v>95.76</v>
          </cell>
          <cell r="C33">
            <v>177.15600000000001</v>
          </cell>
        </row>
        <row r="34">
          <cell r="D34">
            <v>0</v>
          </cell>
        </row>
        <row r="39">
          <cell r="B39">
            <v>0</v>
          </cell>
          <cell r="C39">
            <v>0</v>
          </cell>
        </row>
      </sheetData>
      <sheetData sheetId="3" refreshError="1"/>
      <sheetData sheetId="4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 d'emploi RDRH"/>
      <sheetName val="Base"/>
      <sheetName val="CONSO"/>
      <sheetName val="Listes"/>
    </sheetNames>
    <sheetDataSet>
      <sheetData sheetId="0"/>
      <sheetData sheetId="1"/>
      <sheetData sheetId="2"/>
      <sheetData sheetId="3">
        <row r="1">
          <cell r="F1" t="str">
            <v>?</v>
          </cell>
        </row>
        <row r="2">
          <cell r="F2" t="str">
            <v>Anglais - Scolaire</v>
          </cell>
        </row>
        <row r="3">
          <cell r="F3" t="str">
            <v>Anglais - Intermédiaire</v>
          </cell>
        </row>
        <row r="4">
          <cell r="F4" t="str">
            <v>Anglais - Courant</v>
          </cell>
        </row>
        <row r="5">
          <cell r="F5" t="str">
            <v>Anglais - Bilingue</v>
          </cell>
        </row>
        <row r="6">
          <cell r="F6" t="str">
            <v>Allemand - Scolaire</v>
          </cell>
        </row>
        <row r="7">
          <cell r="F7" t="str">
            <v>Allemand - Intermédiaire</v>
          </cell>
        </row>
        <row r="8">
          <cell r="F8" t="str">
            <v>Allemand - Courant</v>
          </cell>
        </row>
        <row r="9">
          <cell r="F9" t="str">
            <v>Allemand - Bilingue</v>
          </cell>
        </row>
        <row r="10">
          <cell r="F10" t="str">
            <v>Espagnol - Scolaire</v>
          </cell>
        </row>
        <row r="11">
          <cell r="F11" t="str">
            <v>Espagnol - Intermédiaire</v>
          </cell>
        </row>
        <row r="12">
          <cell r="F12" t="str">
            <v>Espagnol - Courant</v>
          </cell>
        </row>
        <row r="13">
          <cell r="F13" t="str">
            <v>Espagnol - Bilingue</v>
          </cell>
        </row>
        <row r="14">
          <cell r="F14" t="str">
            <v>Italien - Scolaire</v>
          </cell>
        </row>
        <row r="15">
          <cell r="F15" t="str">
            <v>Italien - Intermédiaire</v>
          </cell>
        </row>
        <row r="16">
          <cell r="F16" t="str">
            <v>Italien - Courant</v>
          </cell>
        </row>
        <row r="17">
          <cell r="F17" t="str">
            <v>Italien - Bilingue</v>
          </cell>
        </row>
        <row r="18">
          <cell r="F18" t="str">
            <v>Autres - Scolaire</v>
          </cell>
        </row>
        <row r="19">
          <cell r="F19" t="str">
            <v>Autres - Intermédiaire</v>
          </cell>
        </row>
        <row r="20">
          <cell r="F20" t="str">
            <v>Autres - Courant</v>
          </cell>
        </row>
        <row r="21">
          <cell r="F21" t="str">
            <v>Autres - Bilingue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DAQ"/>
      <sheetName val="KPI"/>
      <sheetName val="Paramètres"/>
    </sheetNames>
    <sheetDataSet>
      <sheetData sheetId="0"/>
      <sheetData sheetId="1" refreshError="1"/>
      <sheetData sheetId="2">
        <row r="2">
          <cell r="A2" t="str">
            <v>ARC</v>
          </cell>
        </row>
        <row r="3">
          <cell r="A3" t="str">
            <v>CDT</v>
          </cell>
        </row>
        <row r="4">
          <cell r="A4" t="str">
            <v>CGN</v>
          </cell>
        </row>
        <row r="5">
          <cell r="A5" t="str">
            <v>CHG</v>
          </cell>
        </row>
        <row r="6">
          <cell r="A6" t="str">
            <v>DPL</v>
          </cell>
        </row>
        <row r="7">
          <cell r="A7" t="str">
            <v>INT</v>
          </cell>
        </row>
        <row r="8">
          <cell r="A8" t="str">
            <v>KIT</v>
          </cell>
        </row>
        <row r="9">
          <cell r="A9" t="str">
            <v>MGT</v>
          </cell>
        </row>
        <row r="10">
          <cell r="A10" t="str">
            <v>PIL</v>
          </cell>
        </row>
        <row r="11">
          <cell r="A11" t="str">
            <v>RCT</v>
          </cell>
        </row>
        <row r="12">
          <cell r="A12" t="str">
            <v>REA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E23" sqref="E23"/>
    </sheetView>
  </sheetViews>
  <sheetFormatPr baseColWidth="10" defaultRowHeight="15" x14ac:dyDescent="0.25"/>
  <cols>
    <col min="1" max="1" width="33.42578125" customWidth="1"/>
  </cols>
  <sheetData>
    <row r="1" spans="1:13" ht="21" x14ac:dyDescent="0.35">
      <c r="B1" s="252" t="str">
        <f>Champ!C1</f>
        <v>Avril : S14-S17</v>
      </c>
      <c r="C1" s="253"/>
      <c r="D1" s="253"/>
      <c r="E1" s="253"/>
      <c r="F1" s="253"/>
      <c r="G1" s="253"/>
      <c r="H1" s="253"/>
      <c r="I1" s="253"/>
      <c r="J1" s="253"/>
    </row>
    <row r="2" spans="1:13" ht="18.75" x14ac:dyDescent="0.3">
      <c r="A2" s="77" t="s">
        <v>116</v>
      </c>
      <c r="B2" s="75" t="s">
        <v>105</v>
      </c>
      <c r="C2" s="75" t="s">
        <v>108</v>
      </c>
      <c r="D2" s="75" t="s">
        <v>109</v>
      </c>
      <c r="E2" s="75" t="s">
        <v>110</v>
      </c>
      <c r="F2" s="75" t="s">
        <v>111</v>
      </c>
      <c r="G2" s="75" t="s">
        <v>112</v>
      </c>
      <c r="H2" s="75" t="s">
        <v>113</v>
      </c>
      <c r="I2" s="146" t="s">
        <v>114</v>
      </c>
      <c r="J2" s="146" t="s">
        <v>329</v>
      </c>
      <c r="K2" s="153" t="s">
        <v>389</v>
      </c>
    </row>
    <row r="3" spans="1:13" x14ac:dyDescent="0.25">
      <c r="A3" s="73" t="s">
        <v>107</v>
      </c>
      <c r="B3" s="139">
        <f>Champ!C20</f>
        <v>8.375</v>
      </c>
      <c r="C3" s="139">
        <f>Boulogne!C23</f>
        <v>7.5</v>
      </c>
      <c r="D3" s="139">
        <f>Voltaire!C22</f>
        <v>8.375</v>
      </c>
      <c r="E3" s="139">
        <f>PO!C21</f>
        <v>8.625</v>
      </c>
      <c r="F3" s="139">
        <f>HDV!C19</f>
        <v>5.625</v>
      </c>
      <c r="G3" s="139">
        <f>GDN!C20</f>
        <v>4.875</v>
      </c>
      <c r="H3" s="139">
        <f>NICE!C22</f>
        <v>7.5</v>
      </c>
      <c r="I3" s="167">
        <f>Chalon!C20</f>
        <v>3.25</v>
      </c>
      <c r="J3" s="167">
        <f>Cannes!C20</f>
        <v>4.5</v>
      </c>
      <c r="K3" s="2">
        <f>SUM(B3:J3)</f>
        <v>58.625</v>
      </c>
    </row>
    <row r="4" spans="1:13" x14ac:dyDescent="0.25">
      <c r="A4" s="73" t="s">
        <v>99</v>
      </c>
      <c r="B4" s="162">
        <f>Champ!C21</f>
        <v>0.95714285714285718</v>
      </c>
      <c r="C4" s="76">
        <f>Boulogne!C24</f>
        <v>0.78947368421052633</v>
      </c>
      <c r="D4" s="162">
        <f>Voltaire!C24</f>
        <v>0.83750000000000002</v>
      </c>
      <c r="E4" s="157">
        <f>PO!C22</f>
        <v>0.76666666666666672</v>
      </c>
      <c r="F4" s="162">
        <f>HDV!C20</f>
        <v>0.6428571428571429</v>
      </c>
      <c r="G4" s="76">
        <f>GDN!C21</f>
        <v>0.65</v>
      </c>
      <c r="H4" s="162">
        <f>NICE!C23</f>
        <v>0.8571428571428571</v>
      </c>
      <c r="I4" s="158">
        <f>Chalon!C21</f>
        <v>0.65</v>
      </c>
      <c r="J4" s="147">
        <f>Cannes!C21</f>
        <v>0.6</v>
      </c>
      <c r="K4" s="2"/>
    </row>
    <row r="5" spans="1:13" hidden="1" x14ac:dyDescent="0.25">
      <c r="A5" s="73" t="s">
        <v>103</v>
      </c>
      <c r="B5" s="139">
        <f>Champ!C24</f>
        <v>0</v>
      </c>
      <c r="C5" s="139">
        <f>Boulogne!C27</f>
        <v>0</v>
      </c>
      <c r="D5" s="139">
        <f>Voltaire!C27</f>
        <v>0</v>
      </c>
      <c r="E5" s="139">
        <f>PO!C26</f>
        <v>0</v>
      </c>
      <c r="F5" s="139">
        <f>HDV!C23</f>
        <v>1.7</v>
      </c>
      <c r="G5" s="139">
        <f>GDN!C24</f>
        <v>0</v>
      </c>
      <c r="H5" s="139">
        <f>NICE!C26</f>
        <v>0</v>
      </c>
      <c r="I5" s="167">
        <f>Chalon!C24</f>
        <v>0</v>
      </c>
      <c r="J5" s="87"/>
      <c r="K5" s="2"/>
    </row>
    <row r="6" spans="1:13" hidden="1" x14ac:dyDescent="0.25">
      <c r="A6" s="73" t="s">
        <v>383</v>
      </c>
      <c r="B6" s="149">
        <f>B3/1.25/1.1</f>
        <v>6.0909090909090908</v>
      </c>
      <c r="C6" s="149">
        <f t="shared" ref="C6:J6" si="0">C3/1.25/1.1</f>
        <v>5.4545454545454541</v>
      </c>
      <c r="D6" s="149">
        <f t="shared" si="0"/>
        <v>6.0909090909090908</v>
      </c>
      <c r="E6" s="149">
        <f t="shared" si="0"/>
        <v>6.2727272727272725</v>
      </c>
      <c r="F6" s="149">
        <f t="shared" si="0"/>
        <v>4.0909090909090908</v>
      </c>
      <c r="G6" s="149">
        <f t="shared" si="0"/>
        <v>3.545454545454545</v>
      </c>
      <c r="H6" s="149">
        <f t="shared" si="0"/>
        <v>5.4545454545454541</v>
      </c>
      <c r="I6" s="149">
        <f t="shared" si="0"/>
        <v>2.3636363636363633</v>
      </c>
      <c r="J6" s="149">
        <f t="shared" si="0"/>
        <v>3.2727272727272725</v>
      </c>
      <c r="K6" s="161"/>
    </row>
    <row r="7" spans="1:13" hidden="1" x14ac:dyDescent="0.25">
      <c r="A7" s="73"/>
      <c r="B7" s="149">
        <v>5</v>
      </c>
      <c r="C7" s="150">
        <v>6</v>
      </c>
      <c r="D7" s="150">
        <v>5</v>
      </c>
      <c r="E7" s="150">
        <v>5</v>
      </c>
      <c r="F7" s="150">
        <v>4</v>
      </c>
      <c r="G7" s="150">
        <v>3</v>
      </c>
      <c r="H7" s="150">
        <v>5</v>
      </c>
      <c r="I7" s="151">
        <v>2</v>
      </c>
      <c r="J7" s="152">
        <v>2</v>
      </c>
      <c r="K7" s="161"/>
    </row>
    <row r="8" spans="1:13" x14ac:dyDescent="0.25">
      <c r="A8" s="73" t="s">
        <v>393</v>
      </c>
      <c r="B8" s="155">
        <f>Champ!C18</f>
        <v>7</v>
      </c>
      <c r="C8" s="155">
        <f>Boulogne!C21</f>
        <v>7</v>
      </c>
      <c r="D8" s="155">
        <f>Voltaire!C20</f>
        <v>8</v>
      </c>
      <c r="E8" s="155">
        <f>PO!C19</f>
        <v>9</v>
      </c>
      <c r="F8" s="155">
        <f>HDV!C16</f>
        <v>6</v>
      </c>
      <c r="G8" s="155">
        <f>GDN!C18</f>
        <v>6</v>
      </c>
      <c r="H8" s="155">
        <f>NICE!C20</f>
        <v>7</v>
      </c>
      <c r="I8" s="156">
        <f>Chalon!C18</f>
        <v>4</v>
      </c>
      <c r="J8" s="159">
        <f>Cannes!C18</f>
        <v>6</v>
      </c>
      <c r="K8" s="161">
        <f>SUM(B8:J8)</f>
        <v>60</v>
      </c>
    </row>
    <row r="9" spans="1:13" x14ac:dyDescent="0.25">
      <c r="A9" s="73" t="s">
        <v>394</v>
      </c>
      <c r="B9" s="155">
        <v>1</v>
      </c>
      <c r="C9" s="155">
        <v>1</v>
      </c>
      <c r="D9" s="155">
        <v>1</v>
      </c>
      <c r="E9" s="155">
        <v>1</v>
      </c>
      <c r="F9" s="155">
        <v>1</v>
      </c>
      <c r="G9" s="155">
        <v>2</v>
      </c>
      <c r="H9" s="155">
        <v>1</v>
      </c>
      <c r="I9" s="155">
        <v>1</v>
      </c>
      <c r="J9" s="155">
        <v>1</v>
      </c>
      <c r="K9" s="161">
        <f>SUM(B9:J9)</f>
        <v>10</v>
      </c>
    </row>
    <row r="10" spans="1:13" x14ac:dyDescent="0.25">
      <c r="A10" s="73" t="s">
        <v>390</v>
      </c>
      <c r="B10" s="155">
        <v>6</v>
      </c>
      <c r="C10" s="155">
        <v>8</v>
      </c>
      <c r="D10" s="155">
        <v>8</v>
      </c>
      <c r="E10" s="155">
        <v>10</v>
      </c>
      <c r="F10" s="155">
        <v>10</v>
      </c>
      <c r="G10" s="155">
        <v>6</v>
      </c>
      <c r="H10" s="155">
        <v>7</v>
      </c>
      <c r="I10" s="156">
        <v>5</v>
      </c>
      <c r="J10" s="159">
        <v>8</v>
      </c>
      <c r="K10" s="161">
        <f>SUM(B10:J10)</f>
        <v>68</v>
      </c>
    </row>
    <row r="11" spans="1:13" x14ac:dyDescent="0.25">
      <c r="A11" s="73" t="s">
        <v>396</v>
      </c>
      <c r="B11" s="155"/>
      <c r="C11" s="155">
        <v>2</v>
      </c>
      <c r="D11" s="155"/>
      <c r="E11" s="155">
        <v>2</v>
      </c>
      <c r="F11" s="155"/>
      <c r="G11" s="155"/>
      <c r="H11" s="155"/>
      <c r="I11" s="156"/>
      <c r="J11" s="159"/>
      <c r="K11" s="161">
        <f>SUM(B11:J11)</f>
        <v>4</v>
      </c>
    </row>
    <row r="12" spans="1:13" ht="18.75" x14ac:dyDescent="0.3">
      <c r="A12" s="164" t="s">
        <v>395</v>
      </c>
      <c r="B12" s="165"/>
      <c r="C12" s="165">
        <f>SUM(Boulogne!C22:G22)</f>
        <v>8</v>
      </c>
      <c r="D12" s="165">
        <f>SUM(Voltaire!C21:G21)</f>
        <v>6.5</v>
      </c>
      <c r="E12" s="165">
        <f>SUM(PO!C20:G20)</f>
        <v>10.5</v>
      </c>
      <c r="F12" s="165">
        <f>SUM(HDV!C18:G18)</f>
        <v>12.5</v>
      </c>
      <c r="G12" s="165">
        <f>SUM(GDN!C19:G19)</f>
        <v>10.5</v>
      </c>
      <c r="H12" s="165">
        <f>SUM(NICE!C21:G21)</f>
        <v>5</v>
      </c>
      <c r="I12" s="165">
        <f>SUM(Chalon!C19:G19)</f>
        <v>7</v>
      </c>
      <c r="J12" s="165">
        <f>SUM(Cannes!C19:G19)</f>
        <v>12</v>
      </c>
      <c r="K12" s="166">
        <f>SUM(B12:J12)</f>
        <v>72</v>
      </c>
    </row>
    <row r="13" spans="1:13" ht="21" x14ac:dyDescent="0.35">
      <c r="A13" s="74" t="s">
        <v>115</v>
      </c>
      <c r="B13" s="254">
        <f>AVERAGE( B4:J4)</f>
        <v>0.75008702311333886</v>
      </c>
      <c r="C13" s="255"/>
      <c r="D13" s="255"/>
      <c r="E13" s="255"/>
      <c r="F13" s="255"/>
      <c r="G13" s="255"/>
      <c r="H13" s="255"/>
      <c r="I13" s="255"/>
      <c r="J13" s="255"/>
      <c r="K13" s="256"/>
      <c r="M13" s="148"/>
    </row>
    <row r="14" spans="1:13" x14ac:dyDescent="0.25">
      <c r="J14" s="87"/>
      <c r="K14" s="2"/>
    </row>
    <row r="15" spans="1:13" ht="21" x14ac:dyDescent="0.35">
      <c r="B15" s="257"/>
      <c r="C15" s="258"/>
      <c r="D15" s="258"/>
      <c r="E15" s="258"/>
      <c r="F15" s="258"/>
      <c r="G15" s="258"/>
      <c r="H15" s="258"/>
      <c r="I15" s="258"/>
      <c r="J15" s="258"/>
      <c r="K15" s="2"/>
    </row>
    <row r="16" spans="1:13" ht="18.75" x14ac:dyDescent="0.3">
      <c r="A16" s="77"/>
      <c r="B16" s="168" t="s">
        <v>397</v>
      </c>
      <c r="C16" s="75" t="s">
        <v>398</v>
      </c>
      <c r="D16" s="75" t="s">
        <v>398</v>
      </c>
      <c r="E16" s="75" t="s">
        <v>399</v>
      </c>
      <c r="F16" s="75" t="s">
        <v>400</v>
      </c>
      <c r="G16" s="75"/>
      <c r="H16" s="75"/>
      <c r="I16" s="146"/>
      <c r="J16" s="146"/>
      <c r="K16" s="153"/>
    </row>
    <row r="17" spans="1:11" x14ac:dyDescent="0.25">
      <c r="A17" s="75" t="s">
        <v>105</v>
      </c>
      <c r="B17" s="139">
        <f>Champ!C17</f>
        <v>7</v>
      </c>
      <c r="C17" s="139">
        <f>Champ!D17</f>
        <v>7</v>
      </c>
      <c r="D17" s="139">
        <f>Champ!E17</f>
        <v>5.5</v>
      </c>
      <c r="E17" s="139">
        <f>Champ!F17</f>
        <v>7</v>
      </c>
      <c r="F17" s="139">
        <f>Champ!G17</f>
        <v>7</v>
      </c>
      <c r="G17" s="139"/>
      <c r="H17" s="139"/>
      <c r="I17" s="167"/>
      <c r="J17" s="87"/>
      <c r="K17" s="2"/>
    </row>
    <row r="18" spans="1:11" x14ac:dyDescent="0.25">
      <c r="A18" s="75" t="s">
        <v>108</v>
      </c>
      <c r="B18" s="139">
        <f>Boulogne!C20</f>
        <v>6</v>
      </c>
      <c r="C18" s="139">
        <f>Boulogne!D20</f>
        <v>7.5</v>
      </c>
      <c r="D18" s="139">
        <f>Boulogne!E20</f>
        <v>7.5</v>
      </c>
      <c r="E18" s="139">
        <f>Boulogne!F20</f>
        <v>5.5</v>
      </c>
      <c r="F18" s="139">
        <f>Boulogne!G20</f>
        <v>3.5</v>
      </c>
      <c r="G18" s="139"/>
      <c r="H18" s="139"/>
      <c r="I18" s="139"/>
      <c r="J18" s="139"/>
      <c r="K18" s="139"/>
    </row>
    <row r="19" spans="1:11" x14ac:dyDescent="0.25">
      <c r="A19" s="75" t="s">
        <v>109</v>
      </c>
      <c r="B19" s="139">
        <f>Voltaire!C19</f>
        <v>7.5</v>
      </c>
      <c r="C19" s="139">
        <f>Voltaire!D19</f>
        <v>7</v>
      </c>
      <c r="D19" s="139">
        <f>Voltaire!E19</f>
        <v>5.5</v>
      </c>
      <c r="E19" s="139">
        <f>Voltaire!F19</f>
        <v>7</v>
      </c>
      <c r="F19" s="139">
        <f>Voltaire!G19</f>
        <v>6.5</v>
      </c>
      <c r="G19" s="139"/>
      <c r="H19" s="139"/>
      <c r="I19" s="139"/>
      <c r="J19" s="139"/>
      <c r="K19" s="139"/>
    </row>
    <row r="20" spans="1:11" ht="15" hidden="1" customHeight="1" x14ac:dyDescent="0.25">
      <c r="A20" s="75" t="s">
        <v>110</v>
      </c>
      <c r="B20" s="139"/>
      <c r="C20" s="139"/>
      <c r="D20" s="139"/>
      <c r="E20" s="139"/>
      <c r="F20" s="139"/>
      <c r="G20" s="139"/>
      <c r="H20" s="139"/>
      <c r="I20" s="139"/>
      <c r="J20" s="139"/>
      <c r="K20" s="139"/>
    </row>
    <row r="21" spans="1:11" x14ac:dyDescent="0.25">
      <c r="A21" s="169" t="s">
        <v>110</v>
      </c>
      <c r="B21" s="139">
        <f>PO!C18</f>
        <v>7.5</v>
      </c>
      <c r="C21" s="139">
        <f>PO!D18</f>
        <v>9</v>
      </c>
      <c r="D21" s="139">
        <f>PO!E18</f>
        <v>6.5</v>
      </c>
      <c r="E21" s="139">
        <f>PO!F18</f>
        <v>8</v>
      </c>
      <c r="F21" s="139">
        <f>PO!G18</f>
        <v>3.5</v>
      </c>
      <c r="G21" s="139"/>
      <c r="H21" s="139"/>
      <c r="I21" s="139"/>
      <c r="J21" s="139"/>
      <c r="K21" s="139"/>
    </row>
    <row r="22" spans="1:11" x14ac:dyDescent="0.25">
      <c r="A22" s="75" t="s">
        <v>111</v>
      </c>
      <c r="B22" s="139">
        <f>HDV!C16</f>
        <v>6</v>
      </c>
      <c r="C22" s="139">
        <f>HDV!D16</f>
        <v>5.5</v>
      </c>
      <c r="D22" s="139">
        <f>HDV!E16</f>
        <v>4</v>
      </c>
      <c r="E22" s="139">
        <f>HDV!F16</f>
        <v>4</v>
      </c>
      <c r="F22" s="139">
        <f>HDV!G16</f>
        <v>3</v>
      </c>
      <c r="G22" s="139"/>
      <c r="H22" s="139"/>
      <c r="I22" s="139"/>
      <c r="J22" s="139"/>
      <c r="K22" s="139"/>
    </row>
    <row r="23" spans="1:11" x14ac:dyDescent="0.25">
      <c r="A23" s="75" t="s">
        <v>112</v>
      </c>
      <c r="B23" s="139">
        <f>GDN!C17</f>
        <v>3</v>
      </c>
      <c r="C23" s="139">
        <f>GDN!D17</f>
        <v>5</v>
      </c>
      <c r="D23" s="139">
        <f>GDN!E17</f>
        <v>3</v>
      </c>
      <c r="E23" s="139">
        <f>GDN!F17</f>
        <v>4.5</v>
      </c>
      <c r="F23" s="139">
        <f>GDN!G17</f>
        <v>4</v>
      </c>
      <c r="G23" s="139"/>
      <c r="H23" s="139"/>
      <c r="I23" s="139"/>
      <c r="J23" s="139"/>
      <c r="K23" s="139"/>
    </row>
    <row r="24" spans="1:11" x14ac:dyDescent="0.25">
      <c r="A24" s="75" t="s">
        <v>113</v>
      </c>
      <c r="B24" s="139">
        <f>NICE!C19</f>
        <v>6</v>
      </c>
      <c r="C24" s="139">
        <f>NICE!D19</f>
        <v>5</v>
      </c>
      <c r="D24" s="139">
        <f>NICE!E19</f>
        <v>6.5</v>
      </c>
      <c r="E24" s="139">
        <f>NICE!F19</f>
        <v>7.5</v>
      </c>
      <c r="F24" s="139">
        <f>NICE!G19</f>
        <v>5</v>
      </c>
      <c r="G24" s="139"/>
      <c r="H24" s="139"/>
      <c r="I24" s="139"/>
      <c r="J24" s="139"/>
      <c r="K24" s="139"/>
    </row>
    <row r="25" spans="1:11" x14ac:dyDescent="0.25">
      <c r="A25" s="146" t="s">
        <v>114</v>
      </c>
      <c r="B25" s="139">
        <f>Chalon!C17</f>
        <v>2</v>
      </c>
      <c r="C25" s="139">
        <f>Chalon!D17</f>
        <v>3</v>
      </c>
      <c r="D25" s="139">
        <f>Chalon!E17</f>
        <v>2</v>
      </c>
      <c r="E25" s="139">
        <f>Chalon!F17</f>
        <v>3</v>
      </c>
      <c r="F25" s="139">
        <f>Chalon!G17</f>
        <v>3</v>
      </c>
      <c r="G25" s="139"/>
      <c r="H25" s="139"/>
      <c r="I25" s="139"/>
      <c r="J25" s="139"/>
      <c r="K25" s="139"/>
    </row>
    <row r="26" spans="1:11" x14ac:dyDescent="0.25">
      <c r="A26" s="146" t="s">
        <v>329</v>
      </c>
      <c r="B26" s="139">
        <f>Cannes!C17</f>
        <v>3.5</v>
      </c>
      <c r="C26" s="139">
        <f>Cannes!D17</f>
        <v>5</v>
      </c>
      <c r="D26" s="139">
        <f>Cannes!E17</f>
        <v>2</v>
      </c>
      <c r="E26" s="139">
        <f>Cannes!F17</f>
        <v>3.5</v>
      </c>
      <c r="F26" s="139">
        <f>Cannes!G17</f>
        <v>4</v>
      </c>
    </row>
    <row r="27" spans="1:11" ht="15.75" x14ac:dyDescent="0.25">
      <c r="A27" s="153" t="s">
        <v>401</v>
      </c>
      <c r="B27" s="170">
        <f>SUM(B17:B26)</f>
        <v>48.5</v>
      </c>
      <c r="C27" s="170">
        <f>SUM(C17:C26)</f>
        <v>54</v>
      </c>
      <c r="D27" s="170">
        <f>SUM(D17:D26)</f>
        <v>42.5</v>
      </c>
      <c r="E27" s="170">
        <f>SUM(E17:E26)</f>
        <v>50</v>
      </c>
      <c r="F27" s="170">
        <f>SUM(F17:F26)</f>
        <v>39.5</v>
      </c>
    </row>
  </sheetData>
  <mergeCells count="3">
    <mergeCell ref="B1:J1"/>
    <mergeCell ref="B13:K13"/>
    <mergeCell ref="B15:J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workbookViewId="0">
      <selection activeCell="I1" sqref="I1:M1"/>
    </sheetView>
  </sheetViews>
  <sheetFormatPr baseColWidth="10" defaultRowHeight="15" x14ac:dyDescent="0.25"/>
  <cols>
    <col min="1" max="1" width="24.7109375" customWidth="1"/>
    <col min="2" max="2" width="22.28515625" customWidth="1"/>
    <col min="3" max="3" width="5.85546875" customWidth="1"/>
    <col min="4" max="4" width="6.140625" customWidth="1"/>
    <col min="5" max="5" width="5.42578125" customWidth="1"/>
    <col min="6" max="8" width="5.7109375" customWidth="1"/>
    <col min="9" max="9" width="5.85546875" customWidth="1"/>
    <col min="10" max="10" width="6.140625" customWidth="1"/>
    <col min="11" max="11" width="5.42578125" customWidth="1"/>
    <col min="12" max="13" width="5.7109375" customWidth="1"/>
    <col min="14" max="14" width="5.85546875" customWidth="1"/>
    <col min="15" max="15" width="6.140625" customWidth="1"/>
    <col min="16" max="16" width="5.42578125" customWidth="1"/>
    <col min="17" max="18" width="5.7109375" customWidth="1"/>
    <col min="19" max="19" width="5.85546875" customWidth="1"/>
    <col min="20" max="20" width="6.140625" customWidth="1"/>
    <col min="21" max="21" width="5.42578125" customWidth="1"/>
    <col min="22" max="23" width="5.7109375" customWidth="1"/>
    <col min="24" max="24" width="5.85546875" customWidth="1"/>
    <col min="25" max="25" width="6.140625" customWidth="1"/>
    <col min="26" max="26" width="5.42578125" customWidth="1"/>
    <col min="27" max="28" width="5.7109375" customWidth="1"/>
  </cols>
  <sheetData>
    <row r="1" spans="1:28" x14ac:dyDescent="0.25">
      <c r="C1" s="276" t="s">
        <v>385</v>
      </c>
      <c r="D1" s="277"/>
      <c r="E1" s="277"/>
      <c r="F1" s="277"/>
      <c r="G1" s="278"/>
      <c r="H1" s="42"/>
      <c r="I1" s="276" t="s">
        <v>528</v>
      </c>
      <c r="J1" s="277"/>
      <c r="K1" s="277"/>
      <c r="L1" s="277"/>
      <c r="M1" s="278"/>
      <c r="N1" s="263"/>
      <c r="O1" s="263"/>
      <c r="P1" s="263"/>
      <c r="Q1" s="263"/>
      <c r="R1" s="263"/>
      <c r="S1" s="263"/>
      <c r="T1" s="263"/>
      <c r="U1" s="263"/>
      <c r="V1" s="263"/>
      <c r="W1" s="263"/>
      <c r="X1" s="263"/>
      <c r="Y1" s="263"/>
      <c r="Z1" s="263"/>
      <c r="AA1" s="263"/>
      <c r="AB1" s="263"/>
    </row>
    <row r="2" spans="1:28" x14ac:dyDescent="0.25">
      <c r="A2" s="1" t="s">
        <v>0</v>
      </c>
      <c r="B2" s="8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6"/>
      <c r="I2" s="2" t="s">
        <v>2</v>
      </c>
      <c r="J2" s="2" t="s">
        <v>3</v>
      </c>
      <c r="K2" s="2" t="s">
        <v>4</v>
      </c>
      <c r="L2" s="2" t="s">
        <v>5</v>
      </c>
      <c r="M2" s="2" t="s">
        <v>6</v>
      </c>
      <c r="N2" s="17"/>
      <c r="O2" s="26"/>
      <c r="P2" s="17" t="s">
        <v>18</v>
      </c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</row>
    <row r="3" spans="1:28" x14ac:dyDescent="0.25">
      <c r="A3" s="2" t="s">
        <v>90</v>
      </c>
      <c r="B3" s="57" t="s">
        <v>7</v>
      </c>
      <c r="C3" s="9">
        <v>1</v>
      </c>
      <c r="D3" s="9">
        <v>1</v>
      </c>
      <c r="E3" s="15"/>
      <c r="F3" s="9">
        <v>1</v>
      </c>
      <c r="G3" s="9">
        <v>1</v>
      </c>
      <c r="H3" s="20"/>
      <c r="I3" s="9">
        <v>1</v>
      </c>
      <c r="J3" s="9">
        <v>1</v>
      </c>
      <c r="K3" s="15"/>
      <c r="L3" s="9">
        <v>1</v>
      </c>
      <c r="M3" s="9">
        <v>1</v>
      </c>
      <c r="N3" s="17"/>
      <c r="O3" s="27"/>
      <c r="P3" s="17" t="s">
        <v>19</v>
      </c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</row>
    <row r="4" spans="1:28" x14ac:dyDescent="0.25">
      <c r="A4" s="2" t="s">
        <v>91</v>
      </c>
      <c r="B4" s="57" t="s">
        <v>7</v>
      </c>
      <c r="C4" s="13"/>
      <c r="D4" s="9">
        <v>1</v>
      </c>
      <c r="E4" s="9">
        <v>1</v>
      </c>
      <c r="F4" s="9">
        <v>1</v>
      </c>
      <c r="G4" s="9">
        <v>1</v>
      </c>
      <c r="H4" s="20"/>
      <c r="I4" s="13"/>
      <c r="J4" s="9">
        <v>1</v>
      </c>
      <c r="K4" s="9">
        <v>1</v>
      </c>
      <c r="L4" s="9">
        <v>1</v>
      </c>
      <c r="M4" s="9">
        <v>1</v>
      </c>
      <c r="N4" s="17"/>
      <c r="O4" s="17"/>
      <c r="P4" s="17"/>
      <c r="Q4" s="17"/>
      <c r="R4" s="17"/>
      <c r="S4" s="17"/>
      <c r="T4" s="17"/>
      <c r="U4" s="17"/>
      <c r="V4" s="17"/>
      <c r="W4" s="17"/>
      <c r="X4" s="263"/>
      <c r="Y4" s="263"/>
      <c r="Z4" s="263"/>
      <c r="AA4" s="263"/>
      <c r="AB4" s="263"/>
    </row>
    <row r="5" spans="1:28" x14ac:dyDescent="0.25">
      <c r="A5" s="2" t="s">
        <v>92</v>
      </c>
      <c r="B5" s="57" t="s">
        <v>89</v>
      </c>
      <c r="C5" s="13"/>
      <c r="D5" s="9">
        <v>1</v>
      </c>
      <c r="E5" s="15"/>
      <c r="F5" s="13"/>
      <c r="G5" s="13"/>
      <c r="H5" s="20"/>
      <c r="I5" s="13"/>
      <c r="J5" s="9">
        <v>1</v>
      </c>
      <c r="K5" s="15"/>
      <c r="L5" s="13"/>
      <c r="M5" s="13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</row>
    <row r="6" spans="1:28" x14ac:dyDescent="0.25">
      <c r="A6" s="2" t="s">
        <v>503</v>
      </c>
      <c r="B6" s="57" t="s">
        <v>7</v>
      </c>
      <c r="C6" s="9">
        <v>1</v>
      </c>
      <c r="D6" s="13"/>
      <c r="E6" s="9">
        <v>1</v>
      </c>
      <c r="F6" s="9">
        <v>1</v>
      </c>
      <c r="G6" s="9">
        <v>1</v>
      </c>
      <c r="H6" s="20"/>
      <c r="I6" s="9">
        <v>1</v>
      </c>
      <c r="J6" s="13"/>
      <c r="K6" s="9">
        <v>1</v>
      </c>
      <c r="L6" s="9">
        <v>1</v>
      </c>
      <c r="M6" s="9">
        <v>1</v>
      </c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</row>
    <row r="7" spans="1:28" x14ac:dyDescent="0.25">
      <c r="A7" s="2"/>
      <c r="B7" s="3"/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</row>
    <row r="8" spans="1:28" x14ac:dyDescent="0.25">
      <c r="A8" s="2"/>
      <c r="B8" s="3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</row>
    <row r="9" spans="1:28" x14ac:dyDescent="0.25">
      <c r="A9" s="2"/>
      <c r="B9" s="3"/>
      <c r="C9" s="68"/>
      <c r="D9" s="68"/>
      <c r="E9" s="68"/>
      <c r="F9" s="68"/>
      <c r="G9" s="68"/>
      <c r="H9" s="68"/>
      <c r="I9" s="68"/>
      <c r="J9" s="68"/>
      <c r="K9" s="68"/>
      <c r="L9" s="68"/>
      <c r="M9" s="68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</row>
    <row r="10" spans="1:28" x14ac:dyDescent="0.25">
      <c r="A10" s="2"/>
      <c r="B10" s="3"/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</row>
    <row r="11" spans="1:28" x14ac:dyDescent="0.25">
      <c r="A11" s="2"/>
      <c r="B11" s="3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</row>
    <row r="12" spans="1:28" x14ac:dyDescent="0.25">
      <c r="A12" s="2"/>
      <c r="B12" s="3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</row>
    <row r="13" spans="1:28" x14ac:dyDescent="0.25">
      <c r="A13" s="2"/>
      <c r="B13" s="3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</row>
    <row r="14" spans="1:28" x14ac:dyDescent="0.25">
      <c r="A14" s="2"/>
      <c r="B14" s="3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</row>
    <row r="15" spans="1:28" x14ac:dyDescent="0.25">
      <c r="A15" s="2"/>
      <c r="B15" s="3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</row>
    <row r="16" spans="1:28" ht="13.5" customHeight="1" x14ac:dyDescent="0.25">
      <c r="A16" s="2"/>
      <c r="B16" s="6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</row>
    <row r="17" spans="1:28" x14ac:dyDescent="0.25">
      <c r="A17" s="1" t="s">
        <v>12</v>
      </c>
      <c r="B17" s="6"/>
      <c r="C17" s="4">
        <f>SUM(C3:C6)</f>
        <v>2</v>
      </c>
      <c r="D17" s="4">
        <f>SUM(D3:D6)</f>
        <v>3</v>
      </c>
      <c r="E17" s="4">
        <f>SUM(E3:E6)</f>
        <v>2</v>
      </c>
      <c r="F17" s="4">
        <f>SUM(F3:F6)</f>
        <v>3</v>
      </c>
      <c r="G17" s="4">
        <f>SUM(G3:G6)</f>
        <v>3</v>
      </c>
      <c r="H17" s="20"/>
      <c r="I17" s="4">
        <f>SUM(I3:I6)</f>
        <v>2</v>
      </c>
      <c r="J17" s="4">
        <f>SUM(J3:J6)</f>
        <v>3</v>
      </c>
      <c r="K17" s="4">
        <f>SUM(K3:K6)</f>
        <v>2</v>
      </c>
      <c r="L17" s="4">
        <f>SUM(L3:L6)</f>
        <v>3</v>
      </c>
      <c r="M17" s="4">
        <f>SUM(M3:M6)</f>
        <v>3</v>
      </c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</row>
    <row r="18" spans="1:28" x14ac:dyDescent="0.25">
      <c r="A18" s="2" t="s">
        <v>50</v>
      </c>
      <c r="B18" s="6"/>
      <c r="C18" s="68">
        <v>4</v>
      </c>
      <c r="D18" s="68">
        <v>4</v>
      </c>
      <c r="E18" s="68">
        <v>4</v>
      </c>
      <c r="F18" s="68">
        <v>4</v>
      </c>
      <c r="G18" s="68">
        <v>4</v>
      </c>
      <c r="H18" s="4"/>
      <c r="I18" s="68">
        <v>4</v>
      </c>
      <c r="J18" s="68">
        <v>4</v>
      </c>
      <c r="K18" s="68">
        <v>4</v>
      </c>
      <c r="L18" s="68">
        <v>4</v>
      </c>
      <c r="M18" s="68">
        <v>4</v>
      </c>
      <c r="N18" s="17"/>
      <c r="O18" s="17"/>
      <c r="P18" s="17"/>
      <c r="Q18" s="17"/>
      <c r="R18" s="17"/>
      <c r="S18" s="17"/>
      <c r="T18" s="17"/>
      <c r="U18" s="17"/>
      <c r="V18" s="17"/>
      <c r="W18" s="17"/>
    </row>
    <row r="19" spans="1:28" ht="23.25" x14ac:dyDescent="0.35">
      <c r="A19" s="53" t="s">
        <v>51</v>
      </c>
      <c r="B19" s="11"/>
      <c r="C19" s="53">
        <f t="shared" ref="C19:G19" si="0">C18-C17</f>
        <v>2</v>
      </c>
      <c r="D19" s="53">
        <f t="shared" si="0"/>
        <v>1</v>
      </c>
      <c r="E19" s="53">
        <f t="shared" si="0"/>
        <v>2</v>
      </c>
      <c r="F19" s="53">
        <f t="shared" si="0"/>
        <v>1</v>
      </c>
      <c r="G19" s="53">
        <f t="shared" si="0"/>
        <v>1</v>
      </c>
      <c r="H19" s="53"/>
      <c r="I19" s="53">
        <f t="shared" ref="I19:M19" si="1">I18-I17</f>
        <v>2</v>
      </c>
      <c r="J19" s="53">
        <f t="shared" si="1"/>
        <v>1</v>
      </c>
      <c r="K19" s="53">
        <f t="shared" si="1"/>
        <v>2</v>
      </c>
      <c r="L19" s="53">
        <f t="shared" si="1"/>
        <v>1</v>
      </c>
      <c r="M19" s="53">
        <f t="shared" si="1"/>
        <v>1</v>
      </c>
      <c r="N19" s="17"/>
      <c r="O19" s="17"/>
      <c r="P19" s="18"/>
      <c r="Q19" s="17"/>
      <c r="R19" s="17"/>
      <c r="S19" s="17"/>
      <c r="T19" s="17"/>
      <c r="U19" s="17"/>
      <c r="V19" s="17"/>
      <c r="W19" s="17"/>
    </row>
    <row r="20" spans="1:28" ht="21" x14ac:dyDescent="0.35">
      <c r="A20" t="s">
        <v>100</v>
      </c>
      <c r="B20" s="12"/>
      <c r="C20" s="264">
        <f>SUM(C17:G17)/4</f>
        <v>3.25</v>
      </c>
      <c r="D20" s="265"/>
      <c r="E20" s="265"/>
      <c r="F20" s="265"/>
      <c r="G20" s="266"/>
      <c r="H20" s="21"/>
      <c r="I20" s="264">
        <f>SUM(I17:M17)/4</f>
        <v>3.25</v>
      </c>
      <c r="J20" s="265"/>
      <c r="K20" s="265"/>
      <c r="L20" s="265"/>
      <c r="M20" s="266"/>
      <c r="N20" s="17"/>
      <c r="O20" s="17"/>
      <c r="P20" s="18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</row>
    <row r="21" spans="1:28" ht="21" x14ac:dyDescent="0.35">
      <c r="A21" s="62" t="s">
        <v>99</v>
      </c>
      <c r="B21" s="12"/>
      <c r="C21" s="270">
        <f>SUM(C17:G17)/SUM(C18:G18)</f>
        <v>0.65</v>
      </c>
      <c r="D21" s="271"/>
      <c r="E21" s="271"/>
      <c r="F21" s="271"/>
      <c r="G21" s="272"/>
      <c r="H21" s="21"/>
      <c r="I21" s="270">
        <f>SUM(I17:M17)/SUM(I18:M18)</f>
        <v>0.65</v>
      </c>
      <c r="J21" s="271"/>
      <c r="K21" s="271"/>
      <c r="L21" s="271"/>
      <c r="M21" s="272"/>
      <c r="N21" s="17"/>
      <c r="O21" s="17"/>
      <c r="P21" s="18"/>
      <c r="Q21" s="18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</row>
    <row r="22" spans="1:28" x14ac:dyDescent="0.25">
      <c r="A22" s="2" t="s">
        <v>98</v>
      </c>
      <c r="B22" s="2"/>
      <c r="C22" s="267">
        <v>2</v>
      </c>
      <c r="D22" s="268"/>
      <c r="E22" s="268"/>
      <c r="F22" s="268"/>
      <c r="G22" s="269"/>
      <c r="H22" s="2"/>
      <c r="I22" s="267">
        <v>2</v>
      </c>
      <c r="J22" s="268"/>
      <c r="K22" s="268"/>
      <c r="L22" s="268"/>
      <c r="M22" s="269"/>
    </row>
    <row r="23" spans="1:28" x14ac:dyDescent="0.25">
      <c r="A23" s="2" t="s">
        <v>102</v>
      </c>
      <c r="B23" s="2"/>
      <c r="C23" s="2">
        <f t="shared" ref="C23:G23" si="2">C17</f>
        <v>2</v>
      </c>
      <c r="D23" s="2">
        <f t="shared" si="2"/>
        <v>3</v>
      </c>
      <c r="E23" s="2">
        <f t="shared" si="2"/>
        <v>2</v>
      </c>
      <c r="F23" s="2">
        <f t="shared" si="2"/>
        <v>3</v>
      </c>
      <c r="G23" s="2">
        <f t="shared" si="2"/>
        <v>3</v>
      </c>
      <c r="H23" s="2"/>
      <c r="I23" s="2">
        <f t="shared" ref="I23:M23" si="3">I17</f>
        <v>2</v>
      </c>
      <c r="J23" s="2">
        <f t="shared" si="3"/>
        <v>3</v>
      </c>
      <c r="K23" s="2">
        <f t="shared" si="3"/>
        <v>2</v>
      </c>
      <c r="L23" s="2">
        <f t="shared" si="3"/>
        <v>3</v>
      </c>
      <c r="M23" s="2">
        <f t="shared" si="3"/>
        <v>3</v>
      </c>
    </row>
    <row r="24" spans="1:28" ht="21" x14ac:dyDescent="0.35">
      <c r="A24" s="2" t="s">
        <v>103</v>
      </c>
      <c r="B24" s="2"/>
      <c r="C24" s="273"/>
      <c r="D24" s="274"/>
      <c r="E24" s="274"/>
      <c r="F24" s="274"/>
      <c r="G24" s="275"/>
      <c r="H24" s="2"/>
      <c r="I24" s="273"/>
      <c r="J24" s="274"/>
      <c r="K24" s="274"/>
      <c r="L24" s="274"/>
      <c r="M24" s="275"/>
    </row>
    <row r="28" spans="1:28" x14ac:dyDescent="0.25">
      <c r="A28" s="19"/>
    </row>
    <row r="29" spans="1:28" x14ac:dyDescent="0.25">
      <c r="A29" s="17"/>
    </row>
    <row r="30" spans="1:28" x14ac:dyDescent="0.25">
      <c r="A30" s="17"/>
    </row>
    <row r="33" spans="2:2" x14ac:dyDescent="0.25">
      <c r="B33" s="7"/>
    </row>
  </sheetData>
  <mergeCells count="14">
    <mergeCell ref="C20:G20"/>
    <mergeCell ref="I20:M20"/>
    <mergeCell ref="C21:G21"/>
    <mergeCell ref="I21:M21"/>
    <mergeCell ref="C24:G24"/>
    <mergeCell ref="I24:M24"/>
    <mergeCell ref="C22:G22"/>
    <mergeCell ref="I22:M22"/>
    <mergeCell ref="X4:AB4"/>
    <mergeCell ref="C1:G1"/>
    <mergeCell ref="I1:M1"/>
    <mergeCell ref="N1:R1"/>
    <mergeCell ref="S1:W1"/>
    <mergeCell ref="X1:AB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workbookViewId="0">
      <selection activeCell="Q14" sqref="Q14"/>
    </sheetView>
  </sheetViews>
  <sheetFormatPr baseColWidth="10" defaultRowHeight="15" x14ac:dyDescent="0.25"/>
  <cols>
    <col min="1" max="1" width="42.7109375" customWidth="1"/>
    <col min="2" max="2" width="28.85546875" customWidth="1"/>
    <col min="3" max="3" width="5.85546875" customWidth="1"/>
    <col min="4" max="4" width="6.140625" customWidth="1"/>
    <col min="5" max="5" width="5.42578125" customWidth="1"/>
    <col min="6" max="8" width="5.7109375" customWidth="1"/>
    <col min="9" max="9" width="5.85546875" customWidth="1"/>
    <col min="10" max="10" width="6.140625" customWidth="1"/>
    <col min="11" max="11" width="5.42578125" customWidth="1"/>
    <col min="12" max="13" width="5.7109375" customWidth="1"/>
    <col min="14" max="14" width="5.85546875" customWidth="1"/>
    <col min="15" max="15" width="6.140625" customWidth="1"/>
    <col min="16" max="16" width="5.42578125" customWidth="1"/>
    <col min="17" max="18" width="5.7109375" customWidth="1"/>
    <col min="19" max="19" width="5.85546875" customWidth="1"/>
    <col min="20" max="20" width="6.140625" customWidth="1"/>
    <col min="21" max="21" width="5.42578125" customWidth="1"/>
    <col min="22" max="23" width="5.7109375" customWidth="1"/>
    <col min="24" max="24" width="5.85546875" customWidth="1"/>
    <col min="25" max="25" width="6.140625" customWidth="1"/>
    <col min="26" max="26" width="5.42578125" customWidth="1"/>
    <col min="27" max="28" width="5.7109375" customWidth="1"/>
  </cols>
  <sheetData>
    <row r="1" spans="1:28" x14ac:dyDescent="0.25">
      <c r="C1" s="276" t="s">
        <v>385</v>
      </c>
      <c r="D1" s="277"/>
      <c r="E1" s="277"/>
      <c r="F1" s="277"/>
      <c r="G1" s="278"/>
      <c r="H1" s="42"/>
      <c r="I1" s="276" t="s">
        <v>528</v>
      </c>
      <c r="J1" s="277"/>
      <c r="K1" s="277"/>
      <c r="L1" s="277"/>
      <c r="M1" s="278"/>
      <c r="N1" s="263"/>
      <c r="O1" s="263"/>
      <c r="P1" s="263"/>
      <c r="Q1" s="263"/>
      <c r="R1" s="263"/>
      <c r="S1" s="263"/>
      <c r="T1" s="263"/>
      <c r="U1" s="263"/>
      <c r="V1" s="263"/>
      <c r="W1" s="263"/>
      <c r="X1" s="263"/>
      <c r="Y1" s="263"/>
      <c r="Z1" s="263"/>
      <c r="AA1" s="263"/>
      <c r="AB1" s="263"/>
    </row>
    <row r="2" spans="1:28" x14ac:dyDescent="0.25">
      <c r="A2" s="1" t="s">
        <v>0</v>
      </c>
      <c r="B2" s="8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6"/>
      <c r="I2" s="2" t="s">
        <v>2</v>
      </c>
      <c r="J2" s="2" t="s">
        <v>3</v>
      </c>
      <c r="K2" s="2" t="s">
        <v>4</v>
      </c>
      <c r="L2" s="2" t="s">
        <v>5</v>
      </c>
      <c r="M2" s="2" t="s">
        <v>6</v>
      </c>
      <c r="N2" s="17"/>
      <c r="O2" s="26"/>
      <c r="P2" s="17" t="s">
        <v>18</v>
      </c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</row>
    <row r="3" spans="1:28" x14ac:dyDescent="0.25">
      <c r="A3" s="2" t="s">
        <v>118</v>
      </c>
      <c r="B3" s="57" t="s">
        <v>7</v>
      </c>
      <c r="C3" s="13"/>
      <c r="D3" s="45">
        <v>1</v>
      </c>
      <c r="E3" s="45">
        <v>1</v>
      </c>
      <c r="F3" s="13"/>
      <c r="G3" s="45">
        <v>1</v>
      </c>
      <c r="H3" s="20"/>
      <c r="I3" s="13"/>
      <c r="J3" s="45">
        <v>1</v>
      </c>
      <c r="K3" s="45">
        <v>1</v>
      </c>
      <c r="L3" s="13"/>
      <c r="M3" s="45">
        <v>1</v>
      </c>
      <c r="N3" s="17"/>
      <c r="O3" s="27"/>
      <c r="P3" s="17" t="s">
        <v>19</v>
      </c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</row>
    <row r="4" spans="1:28" x14ac:dyDescent="0.25">
      <c r="A4" s="2" t="s">
        <v>119</v>
      </c>
      <c r="B4" s="57" t="s">
        <v>7</v>
      </c>
      <c r="C4" s="45">
        <v>1</v>
      </c>
      <c r="D4" s="45">
        <v>1</v>
      </c>
      <c r="E4" s="13"/>
      <c r="F4" s="13"/>
      <c r="G4" s="33">
        <v>0.5</v>
      </c>
      <c r="H4" s="20"/>
      <c r="I4" s="45">
        <v>1</v>
      </c>
      <c r="J4" s="13"/>
      <c r="K4" s="13"/>
      <c r="L4" s="45">
        <v>1</v>
      </c>
      <c r="M4" s="33">
        <v>0.5</v>
      </c>
      <c r="N4" s="17"/>
      <c r="O4" s="17"/>
      <c r="P4" s="17"/>
      <c r="Q4" s="17"/>
      <c r="R4" s="17"/>
      <c r="S4" s="17"/>
      <c r="T4" s="17"/>
      <c r="U4" s="17"/>
      <c r="V4" s="17"/>
      <c r="W4" s="17"/>
      <c r="X4" s="263"/>
      <c r="Y4" s="263"/>
      <c r="Z4" s="263"/>
      <c r="AA4" s="263"/>
      <c r="AB4" s="263"/>
    </row>
    <row r="5" spans="1:28" x14ac:dyDescent="0.25">
      <c r="A5" s="2" t="s">
        <v>120</v>
      </c>
      <c r="B5" s="57" t="s">
        <v>7</v>
      </c>
      <c r="C5" s="33">
        <v>0.5</v>
      </c>
      <c r="D5" s="45">
        <v>1</v>
      </c>
      <c r="E5" s="13"/>
      <c r="F5" s="33">
        <v>0.5</v>
      </c>
      <c r="G5" s="33">
        <v>0.5</v>
      </c>
      <c r="H5" s="20"/>
      <c r="I5" s="33">
        <v>0.5</v>
      </c>
      <c r="J5" s="45">
        <v>1</v>
      </c>
      <c r="K5" s="13"/>
      <c r="L5" s="33">
        <v>0.5</v>
      </c>
      <c r="M5" s="33">
        <v>0.5</v>
      </c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</row>
    <row r="6" spans="1:28" x14ac:dyDescent="0.25">
      <c r="A6" s="2" t="s">
        <v>121</v>
      </c>
      <c r="B6" s="57" t="s">
        <v>37</v>
      </c>
      <c r="C6" s="13"/>
      <c r="D6" s="45">
        <v>1</v>
      </c>
      <c r="E6" s="13"/>
      <c r="F6" s="13"/>
      <c r="G6" s="13"/>
      <c r="H6" s="20"/>
      <c r="I6" s="13"/>
      <c r="J6" s="45">
        <v>1</v>
      </c>
      <c r="K6" s="13"/>
      <c r="L6" s="13"/>
      <c r="M6" s="13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</row>
    <row r="7" spans="1:28" x14ac:dyDescent="0.25">
      <c r="A7" s="2" t="s">
        <v>467</v>
      </c>
      <c r="B7" s="57" t="s">
        <v>7</v>
      </c>
      <c r="C7" s="45">
        <v>1</v>
      </c>
      <c r="D7" s="13"/>
      <c r="E7" s="13"/>
      <c r="F7" s="45">
        <v>1</v>
      </c>
      <c r="G7" s="13"/>
      <c r="H7" s="68"/>
      <c r="I7" s="45">
        <v>1</v>
      </c>
      <c r="J7" s="13"/>
      <c r="K7" s="13"/>
      <c r="L7" s="45">
        <v>1</v>
      </c>
      <c r="M7" s="13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</row>
    <row r="8" spans="1:28" x14ac:dyDescent="0.25">
      <c r="A8" s="2" t="s">
        <v>466</v>
      </c>
      <c r="B8" s="57" t="s">
        <v>7</v>
      </c>
      <c r="C8" s="45">
        <v>1</v>
      </c>
      <c r="D8" s="13"/>
      <c r="E8" s="13"/>
      <c r="F8" s="13"/>
      <c r="G8" s="45">
        <v>1</v>
      </c>
      <c r="H8" s="68"/>
      <c r="I8" s="45">
        <v>1</v>
      </c>
      <c r="J8" s="13"/>
      <c r="K8" s="13"/>
      <c r="L8" s="13"/>
      <c r="M8" s="45">
        <v>1</v>
      </c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</row>
    <row r="9" spans="1:28" x14ac:dyDescent="0.25">
      <c r="A9" s="2" t="s">
        <v>465</v>
      </c>
      <c r="B9" s="57" t="s">
        <v>7</v>
      </c>
      <c r="C9" s="13"/>
      <c r="D9" s="13"/>
      <c r="E9" s="45">
        <v>1</v>
      </c>
      <c r="F9" s="45">
        <v>1</v>
      </c>
      <c r="G9" s="45">
        <v>1</v>
      </c>
      <c r="H9" s="68"/>
      <c r="I9" s="13"/>
      <c r="J9" s="13"/>
      <c r="K9" s="45">
        <v>1</v>
      </c>
      <c r="L9" s="45">
        <v>1</v>
      </c>
      <c r="M9" s="45">
        <v>1</v>
      </c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</row>
    <row r="10" spans="1:28" x14ac:dyDescent="0.25">
      <c r="A10" s="2" t="s">
        <v>491</v>
      </c>
      <c r="B10" s="57" t="s">
        <v>7</v>
      </c>
      <c r="C10" s="45"/>
      <c r="D10" s="13"/>
      <c r="E10" s="45"/>
      <c r="F10" s="13"/>
      <c r="G10" s="13"/>
      <c r="H10" s="68"/>
      <c r="I10" s="33">
        <v>0.5</v>
      </c>
      <c r="J10" s="13"/>
      <c r="K10" s="33">
        <v>0.5</v>
      </c>
      <c r="L10" s="242">
        <v>0.5</v>
      </c>
      <c r="M10" s="242">
        <v>0.5</v>
      </c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</row>
    <row r="11" spans="1:28" x14ac:dyDescent="0.25">
      <c r="A11" s="2" t="s">
        <v>501</v>
      </c>
      <c r="B11" s="57" t="s">
        <v>502</v>
      </c>
      <c r="C11" s="13"/>
      <c r="D11" s="45"/>
      <c r="E11" s="13"/>
      <c r="F11" s="45"/>
      <c r="G11" s="13"/>
      <c r="H11" s="68"/>
      <c r="I11" s="13"/>
      <c r="J11" s="45">
        <v>1</v>
      </c>
      <c r="K11" s="13"/>
      <c r="L11" s="45">
        <v>1</v>
      </c>
      <c r="M11" s="13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</row>
    <row r="12" spans="1:28" x14ac:dyDescent="0.25">
      <c r="A12" s="2" t="s">
        <v>548</v>
      </c>
      <c r="B12" s="57" t="s">
        <v>7</v>
      </c>
      <c r="C12" s="13"/>
      <c r="D12" s="45">
        <v>1</v>
      </c>
      <c r="E12" s="13"/>
      <c r="F12" s="45">
        <v>1</v>
      </c>
      <c r="G12" s="13"/>
      <c r="H12" s="68"/>
      <c r="I12" s="13"/>
      <c r="J12" s="45">
        <v>1</v>
      </c>
      <c r="K12" s="13"/>
      <c r="L12" s="45">
        <v>1</v>
      </c>
      <c r="M12" s="13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</row>
    <row r="13" spans="1:28" x14ac:dyDescent="0.25">
      <c r="A13" s="2" t="s">
        <v>549</v>
      </c>
      <c r="B13" s="57" t="s">
        <v>7</v>
      </c>
      <c r="C13" s="13"/>
      <c r="D13" s="13"/>
      <c r="E13" s="13"/>
      <c r="F13" s="13"/>
      <c r="G13" s="13"/>
      <c r="H13" s="68"/>
      <c r="I13" s="13"/>
      <c r="J13" s="45">
        <v>1</v>
      </c>
      <c r="K13" s="13"/>
      <c r="L13" s="13"/>
      <c r="M13" s="45">
        <v>1</v>
      </c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</row>
    <row r="14" spans="1:28" x14ac:dyDescent="0.25">
      <c r="A14" s="2" t="s">
        <v>550</v>
      </c>
      <c r="B14" s="57" t="s">
        <v>7</v>
      </c>
      <c r="C14" s="13"/>
      <c r="D14" s="13"/>
      <c r="E14" s="13"/>
      <c r="F14" s="13"/>
      <c r="G14" s="13"/>
      <c r="H14" s="68"/>
      <c r="I14" s="13"/>
      <c r="J14" s="13"/>
      <c r="K14" s="45">
        <v>1</v>
      </c>
      <c r="L14" s="13"/>
      <c r="M14" s="242">
        <v>0.5</v>
      </c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</row>
    <row r="15" spans="1:28" ht="13.5" customHeight="1" x14ac:dyDescent="0.25">
      <c r="A15" s="2" t="s">
        <v>582</v>
      </c>
      <c r="B15" s="6"/>
      <c r="C15" s="20"/>
      <c r="D15" s="20"/>
      <c r="E15" s="20"/>
      <c r="F15" s="20"/>
      <c r="G15" s="20"/>
      <c r="H15" s="20"/>
      <c r="I15" s="45">
        <v>1</v>
      </c>
      <c r="J15" s="13"/>
      <c r="K15" s="45">
        <v>1</v>
      </c>
      <c r="L15" s="45">
        <v>1</v>
      </c>
      <c r="M15" s="45">
        <v>1</v>
      </c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</row>
    <row r="16" spans="1:28" ht="13.5" customHeight="1" x14ac:dyDescent="0.25">
      <c r="A16" s="2"/>
      <c r="B16" s="6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</row>
    <row r="17" spans="1:28" x14ac:dyDescent="0.25">
      <c r="A17" s="1" t="s">
        <v>12</v>
      </c>
      <c r="B17" s="6"/>
      <c r="C17" s="4">
        <f t="shared" ref="C17:H17" si="0">SUM(C3:C14)</f>
        <v>3.5</v>
      </c>
      <c r="D17" s="4">
        <f t="shared" si="0"/>
        <v>5</v>
      </c>
      <c r="E17" s="4">
        <f t="shared" si="0"/>
        <v>2</v>
      </c>
      <c r="F17" s="4">
        <f t="shared" si="0"/>
        <v>3.5</v>
      </c>
      <c r="G17" s="4">
        <f t="shared" si="0"/>
        <v>4</v>
      </c>
      <c r="H17" s="4">
        <f t="shared" si="0"/>
        <v>0</v>
      </c>
      <c r="I17" s="4">
        <f>SUM(I3:I15)</f>
        <v>5</v>
      </c>
      <c r="J17" s="4">
        <f t="shared" ref="J17:M17" si="1">SUM(J3:J15)</f>
        <v>6</v>
      </c>
      <c r="K17" s="4">
        <f t="shared" si="1"/>
        <v>4.5</v>
      </c>
      <c r="L17" s="4">
        <f t="shared" si="1"/>
        <v>7</v>
      </c>
      <c r="M17" s="4">
        <f t="shared" si="1"/>
        <v>7</v>
      </c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</row>
    <row r="18" spans="1:28" x14ac:dyDescent="0.25">
      <c r="A18" s="2" t="s">
        <v>50</v>
      </c>
      <c r="B18" s="6"/>
      <c r="C18" s="4">
        <v>6</v>
      </c>
      <c r="D18" s="4">
        <v>6</v>
      </c>
      <c r="E18" s="4">
        <v>6</v>
      </c>
      <c r="F18" s="4">
        <v>6</v>
      </c>
      <c r="G18" s="4">
        <v>6</v>
      </c>
      <c r="H18" s="4"/>
      <c r="I18" s="4">
        <v>7</v>
      </c>
      <c r="J18" s="4">
        <v>7</v>
      </c>
      <c r="K18" s="4">
        <v>7</v>
      </c>
      <c r="L18" s="4">
        <v>7</v>
      </c>
      <c r="M18" s="4">
        <v>7</v>
      </c>
      <c r="N18" s="17"/>
      <c r="O18" s="17"/>
      <c r="P18" s="17"/>
      <c r="Q18" s="17"/>
      <c r="R18" s="17"/>
      <c r="S18" s="17"/>
      <c r="T18" s="17"/>
      <c r="U18" s="17"/>
      <c r="V18" s="17"/>
      <c r="W18" s="17"/>
    </row>
    <row r="19" spans="1:28" ht="23.25" x14ac:dyDescent="0.35">
      <c r="A19" s="53" t="s">
        <v>51</v>
      </c>
      <c r="B19" s="11"/>
      <c r="C19" s="53">
        <f t="shared" ref="C19:G19" si="2">C18-C17</f>
        <v>2.5</v>
      </c>
      <c r="D19" s="53">
        <f t="shared" si="2"/>
        <v>1</v>
      </c>
      <c r="E19" s="53">
        <f t="shared" si="2"/>
        <v>4</v>
      </c>
      <c r="F19" s="53">
        <f t="shared" si="2"/>
        <v>2.5</v>
      </c>
      <c r="G19" s="53">
        <f t="shared" si="2"/>
        <v>2</v>
      </c>
      <c r="H19" s="53"/>
      <c r="I19" s="53">
        <f t="shared" ref="I19:M19" si="3">I18-I17</f>
        <v>2</v>
      </c>
      <c r="J19" s="53">
        <f t="shared" si="3"/>
        <v>1</v>
      </c>
      <c r="K19" s="53">
        <f t="shared" si="3"/>
        <v>2.5</v>
      </c>
      <c r="L19" s="53">
        <f t="shared" si="3"/>
        <v>0</v>
      </c>
      <c r="M19" s="53">
        <f t="shared" si="3"/>
        <v>0</v>
      </c>
      <c r="N19" s="17"/>
      <c r="O19" s="17"/>
      <c r="P19" s="18"/>
      <c r="Q19" s="17"/>
      <c r="R19" s="17"/>
      <c r="S19" s="17"/>
      <c r="T19" s="17"/>
      <c r="U19" s="17"/>
      <c r="V19" s="17"/>
      <c r="W19" s="17"/>
    </row>
    <row r="20" spans="1:28" ht="21" x14ac:dyDescent="0.35">
      <c r="A20" t="s">
        <v>100</v>
      </c>
      <c r="B20" s="12"/>
      <c r="C20" s="264">
        <f>SUM(C17:G17)/4</f>
        <v>4.5</v>
      </c>
      <c r="D20" s="265"/>
      <c r="E20" s="265"/>
      <c r="F20" s="265"/>
      <c r="G20" s="266"/>
      <c r="H20" s="21"/>
      <c r="I20" s="264">
        <f>SUM(I17:M17)/4</f>
        <v>7.375</v>
      </c>
      <c r="J20" s="265"/>
      <c r="K20" s="265"/>
      <c r="L20" s="265"/>
      <c r="M20" s="266"/>
      <c r="N20" s="17"/>
      <c r="O20" s="17"/>
      <c r="P20" s="18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</row>
    <row r="21" spans="1:28" ht="21" x14ac:dyDescent="0.35">
      <c r="A21" s="62" t="s">
        <v>99</v>
      </c>
      <c r="B21" s="12"/>
      <c r="C21" s="270">
        <f>SUM(C17:G17)/SUM(C18:G18)</f>
        <v>0.6</v>
      </c>
      <c r="D21" s="271"/>
      <c r="E21" s="271"/>
      <c r="F21" s="271"/>
      <c r="G21" s="272"/>
      <c r="H21" s="21"/>
      <c r="I21" s="270">
        <f>SUM(I17:M17)/SUM(I18:M18)</f>
        <v>0.84285714285714286</v>
      </c>
      <c r="J21" s="271"/>
      <c r="K21" s="271"/>
      <c r="L21" s="271"/>
      <c r="M21" s="272"/>
      <c r="N21" s="17"/>
      <c r="O21" s="17"/>
      <c r="P21" s="18"/>
      <c r="Q21" s="18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</row>
    <row r="22" spans="1:28" x14ac:dyDescent="0.25">
      <c r="A22" s="2" t="s">
        <v>98</v>
      </c>
      <c r="B22" s="2"/>
      <c r="C22" s="267">
        <v>2</v>
      </c>
      <c r="D22" s="268"/>
      <c r="E22" s="268"/>
      <c r="F22" s="268"/>
      <c r="G22" s="269"/>
      <c r="H22" s="2"/>
      <c r="I22" s="267">
        <v>2</v>
      </c>
      <c r="J22" s="268"/>
      <c r="K22" s="268"/>
      <c r="L22" s="268"/>
      <c r="M22" s="269"/>
    </row>
    <row r="23" spans="1:28" x14ac:dyDescent="0.25">
      <c r="A23" s="2" t="s">
        <v>102</v>
      </c>
      <c r="B23" s="2"/>
      <c r="C23" s="2">
        <f t="shared" ref="C23:G23" si="4">C17</f>
        <v>3.5</v>
      </c>
      <c r="D23" s="2">
        <f t="shared" si="4"/>
        <v>5</v>
      </c>
      <c r="E23" s="2">
        <f t="shared" si="4"/>
        <v>2</v>
      </c>
      <c r="F23" s="2">
        <f t="shared" si="4"/>
        <v>3.5</v>
      </c>
      <c r="G23" s="2">
        <f t="shared" si="4"/>
        <v>4</v>
      </c>
      <c r="H23" s="2"/>
      <c r="I23" s="2">
        <f t="shared" ref="I23:M23" si="5">I17</f>
        <v>5</v>
      </c>
      <c r="J23" s="2">
        <f t="shared" si="5"/>
        <v>6</v>
      </c>
      <c r="K23" s="2">
        <f t="shared" si="5"/>
        <v>4.5</v>
      </c>
      <c r="L23" s="2">
        <f t="shared" si="5"/>
        <v>7</v>
      </c>
      <c r="M23" s="2">
        <f t="shared" si="5"/>
        <v>7</v>
      </c>
    </row>
    <row r="24" spans="1:28" ht="21" x14ac:dyDescent="0.35">
      <c r="A24" s="2" t="s">
        <v>103</v>
      </c>
      <c r="B24" s="2"/>
      <c r="C24" s="273"/>
      <c r="D24" s="274"/>
      <c r="E24" s="274"/>
      <c r="F24" s="274"/>
      <c r="G24" s="275"/>
      <c r="H24" s="2"/>
      <c r="I24" s="273"/>
      <c r="J24" s="274"/>
      <c r="K24" s="274"/>
      <c r="L24" s="274"/>
      <c r="M24" s="275"/>
    </row>
    <row r="28" spans="1:28" x14ac:dyDescent="0.25">
      <c r="A28" s="19"/>
    </row>
    <row r="29" spans="1:28" x14ac:dyDescent="0.25">
      <c r="A29" s="17"/>
    </row>
    <row r="30" spans="1:28" x14ac:dyDescent="0.25">
      <c r="A30" s="17"/>
    </row>
    <row r="33" spans="2:2" x14ac:dyDescent="0.25">
      <c r="B33" s="7"/>
    </row>
  </sheetData>
  <mergeCells count="14">
    <mergeCell ref="C24:G24"/>
    <mergeCell ref="I24:M24"/>
    <mergeCell ref="C20:G20"/>
    <mergeCell ref="I20:M20"/>
    <mergeCell ref="C21:G21"/>
    <mergeCell ref="I21:M21"/>
    <mergeCell ref="C22:G22"/>
    <mergeCell ref="I22:M22"/>
    <mergeCell ref="X4:AB4"/>
    <mergeCell ref="C1:G1"/>
    <mergeCell ref="I1:M1"/>
    <mergeCell ref="N1:R1"/>
    <mergeCell ref="S1:W1"/>
    <mergeCell ref="X1:AB1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186"/>
  <sheetViews>
    <sheetView topLeftCell="A164" workbookViewId="0">
      <selection activeCell="C185" sqref="C185"/>
    </sheetView>
  </sheetViews>
  <sheetFormatPr baseColWidth="10" defaultRowHeight="15" x14ac:dyDescent="0.25"/>
  <cols>
    <col min="1" max="1" width="20" customWidth="1"/>
    <col min="2" max="2" width="19.140625" customWidth="1"/>
    <col min="3" max="3" width="17.85546875" customWidth="1"/>
    <col min="4" max="4" width="17.5703125" customWidth="1"/>
    <col min="5" max="5" width="20.85546875" customWidth="1"/>
    <col min="6" max="6" width="20.28515625" customWidth="1"/>
    <col min="7" max="7" width="10.7109375" customWidth="1"/>
    <col min="8" max="8" width="20.7109375" customWidth="1"/>
    <col min="9" max="9" width="40.85546875" customWidth="1"/>
    <col min="10" max="10" width="15.140625" customWidth="1"/>
    <col min="11" max="11" width="57.42578125" customWidth="1"/>
    <col min="12" max="12" width="24.28515625" customWidth="1"/>
    <col min="13" max="13" width="23.42578125" customWidth="1"/>
  </cols>
  <sheetData>
    <row r="1" spans="1:13" s="83" customFormat="1" ht="30.95" customHeight="1" x14ac:dyDescent="0.25">
      <c r="A1" s="78" t="s">
        <v>122</v>
      </c>
      <c r="B1" s="79" t="s">
        <v>123</v>
      </c>
      <c r="C1" s="79" t="s">
        <v>124</v>
      </c>
      <c r="D1" s="79" t="s">
        <v>125</v>
      </c>
      <c r="E1" s="79" t="s">
        <v>126</v>
      </c>
      <c r="F1" s="80" t="s">
        <v>127</v>
      </c>
      <c r="G1" s="81" t="s">
        <v>128</v>
      </c>
      <c r="H1" s="80" t="s">
        <v>129</v>
      </c>
      <c r="I1" s="81" t="s">
        <v>130</v>
      </c>
      <c r="J1" s="81" t="s">
        <v>504</v>
      </c>
      <c r="K1" s="81" t="s">
        <v>131</v>
      </c>
      <c r="L1" s="82" t="s">
        <v>132</v>
      </c>
      <c r="M1" s="79" t="s">
        <v>133</v>
      </c>
    </row>
    <row r="2" spans="1:13" ht="18" hidden="1" customHeight="1" x14ac:dyDescent="0.25">
      <c r="A2" s="202" t="s">
        <v>517</v>
      </c>
      <c r="B2" s="203" t="s">
        <v>518</v>
      </c>
      <c r="C2" s="203" t="s">
        <v>156</v>
      </c>
      <c r="D2" s="204">
        <v>2016</v>
      </c>
      <c r="E2" s="205">
        <v>42795</v>
      </c>
      <c r="F2" s="206"/>
      <c r="G2" s="207" t="s">
        <v>137</v>
      </c>
      <c r="H2" s="206"/>
      <c r="I2" s="87" t="s">
        <v>145</v>
      </c>
      <c r="J2" s="102" t="s">
        <v>509</v>
      </c>
      <c r="K2" s="84"/>
      <c r="L2" s="195"/>
      <c r="M2" s="195"/>
    </row>
    <row r="3" spans="1:13" ht="18" hidden="1" customHeight="1" x14ac:dyDescent="0.25">
      <c r="A3" s="97" t="s">
        <v>519</v>
      </c>
      <c r="B3" s="98" t="s">
        <v>520</v>
      </c>
      <c r="C3" s="98" t="s">
        <v>136</v>
      </c>
      <c r="D3" s="204">
        <v>2016</v>
      </c>
      <c r="E3" s="205">
        <v>42795</v>
      </c>
      <c r="F3" s="128"/>
      <c r="G3" s="207" t="s">
        <v>137</v>
      </c>
      <c r="H3" s="206"/>
      <c r="I3" s="84" t="s">
        <v>158</v>
      </c>
      <c r="J3" s="84" t="s">
        <v>508</v>
      </c>
      <c r="K3" s="84"/>
      <c r="L3" s="91"/>
      <c r="M3" s="91"/>
    </row>
    <row r="4" spans="1:13" ht="18" hidden="1" customHeight="1" x14ac:dyDescent="0.25">
      <c r="A4" s="97" t="s">
        <v>521</v>
      </c>
      <c r="B4" s="98" t="s">
        <v>522</v>
      </c>
      <c r="C4" s="98" t="s">
        <v>156</v>
      </c>
      <c r="D4" s="173">
        <v>2016</v>
      </c>
      <c r="E4" s="189">
        <v>42767</v>
      </c>
      <c r="F4" s="84"/>
      <c r="G4" s="101" t="s">
        <v>137</v>
      </c>
      <c r="H4" s="84"/>
      <c r="I4" s="102" t="s">
        <v>158</v>
      </c>
      <c r="J4" s="102" t="s">
        <v>508</v>
      </c>
      <c r="K4" s="84"/>
      <c r="L4" s="91"/>
      <c r="M4" s="91"/>
    </row>
    <row r="5" spans="1:13" ht="18" hidden="1" customHeight="1" x14ac:dyDescent="0.25">
      <c r="A5" s="97" t="s">
        <v>524</v>
      </c>
      <c r="B5" s="98" t="s">
        <v>525</v>
      </c>
      <c r="C5" s="98" t="s">
        <v>161</v>
      </c>
      <c r="D5" s="194">
        <v>42461</v>
      </c>
      <c r="E5" s="194">
        <v>42795</v>
      </c>
      <c r="F5" s="87"/>
      <c r="G5" s="101" t="s">
        <v>137</v>
      </c>
      <c r="H5" s="87"/>
      <c r="I5" s="201" t="s">
        <v>169</v>
      </c>
      <c r="J5" s="201" t="s">
        <v>515</v>
      </c>
      <c r="K5" s="87"/>
      <c r="L5" s="2"/>
      <c r="M5" s="2"/>
    </row>
    <row r="6" spans="1:13" ht="18" hidden="1" customHeight="1" x14ac:dyDescent="0.25">
      <c r="A6" s="85" t="s">
        <v>402</v>
      </c>
      <c r="B6" s="2" t="s">
        <v>403</v>
      </c>
      <c r="C6" s="2" t="s">
        <v>136</v>
      </c>
      <c r="D6" s="88">
        <v>42352</v>
      </c>
      <c r="E6" s="88">
        <v>42755</v>
      </c>
      <c r="F6" s="89">
        <v>42413</v>
      </c>
      <c r="G6" s="172" t="s">
        <v>137</v>
      </c>
      <c r="H6" s="183" t="s">
        <v>138</v>
      </c>
      <c r="I6" s="84" t="s">
        <v>176</v>
      </c>
      <c r="J6" s="84" t="s">
        <v>505</v>
      </c>
      <c r="K6" s="10"/>
      <c r="L6" s="2"/>
      <c r="M6" s="2"/>
    </row>
    <row r="7" spans="1:13" s="142" customFormat="1" ht="18" hidden="1" customHeight="1" x14ac:dyDescent="0.25">
      <c r="A7" s="85" t="s">
        <v>357</v>
      </c>
      <c r="B7" s="2" t="s">
        <v>325</v>
      </c>
      <c r="C7" s="73" t="s">
        <v>136</v>
      </c>
      <c r="D7" s="88">
        <v>42471</v>
      </c>
      <c r="E7" s="88">
        <v>42758</v>
      </c>
      <c r="F7" s="89">
        <v>42531</v>
      </c>
      <c r="G7" s="172" t="s">
        <v>137</v>
      </c>
      <c r="H7" s="183" t="s">
        <v>138</v>
      </c>
      <c r="I7" s="84" t="s">
        <v>169</v>
      </c>
      <c r="J7" s="87" t="s">
        <v>506</v>
      </c>
      <c r="K7" s="10"/>
      <c r="L7" s="2"/>
      <c r="M7" s="2"/>
    </row>
    <row r="8" spans="1:13" s="142" customFormat="1" ht="18" hidden="1" customHeight="1" x14ac:dyDescent="0.25">
      <c r="A8" s="90" t="s">
        <v>134</v>
      </c>
      <c r="B8" s="91" t="s">
        <v>135</v>
      </c>
      <c r="C8" s="91" t="s">
        <v>136</v>
      </c>
      <c r="D8" s="92">
        <v>42632</v>
      </c>
      <c r="E8" s="92">
        <v>42735</v>
      </c>
      <c r="F8" s="171">
        <v>42692</v>
      </c>
      <c r="G8" s="94" t="s">
        <v>137</v>
      </c>
      <c r="H8" s="94" t="s">
        <v>138</v>
      </c>
      <c r="I8" s="84" t="s">
        <v>139</v>
      </c>
      <c r="J8" s="84" t="s">
        <v>507</v>
      </c>
      <c r="K8" s="84" t="s">
        <v>140</v>
      </c>
      <c r="L8" s="91"/>
      <c r="M8" s="91"/>
    </row>
    <row r="9" spans="1:13" ht="18" hidden="1" customHeight="1" x14ac:dyDescent="0.25">
      <c r="A9" s="20" t="s">
        <v>84</v>
      </c>
      <c r="B9" s="6" t="s">
        <v>404</v>
      </c>
      <c r="C9" s="6" t="s">
        <v>113</v>
      </c>
      <c r="D9" s="88">
        <v>42632</v>
      </c>
      <c r="E9" s="139" t="s">
        <v>143</v>
      </c>
      <c r="F9" s="96">
        <v>42753</v>
      </c>
      <c r="G9" s="113" t="s">
        <v>144</v>
      </c>
      <c r="H9" s="113" t="s">
        <v>138</v>
      </c>
      <c r="I9" s="10" t="s">
        <v>158</v>
      </c>
      <c r="J9" s="10" t="s">
        <v>508</v>
      </c>
      <c r="K9" s="87"/>
      <c r="L9" s="2"/>
      <c r="M9" s="2"/>
    </row>
    <row r="10" spans="1:13" ht="18" hidden="1" customHeight="1" x14ac:dyDescent="0.25">
      <c r="A10" s="20" t="s">
        <v>77</v>
      </c>
      <c r="B10" s="6" t="s">
        <v>405</v>
      </c>
      <c r="C10" s="6" t="s">
        <v>113</v>
      </c>
      <c r="D10" s="88">
        <v>42632</v>
      </c>
      <c r="E10" s="139" t="s">
        <v>143</v>
      </c>
      <c r="F10" s="96">
        <v>42753</v>
      </c>
      <c r="G10" s="113" t="s">
        <v>144</v>
      </c>
      <c r="H10" s="113" t="s">
        <v>138</v>
      </c>
      <c r="I10" s="10" t="s">
        <v>158</v>
      </c>
      <c r="J10" s="10" t="s">
        <v>508</v>
      </c>
      <c r="K10" s="87"/>
      <c r="L10" s="2"/>
      <c r="M10" s="2"/>
    </row>
    <row r="11" spans="1:13" s="142" customFormat="1" ht="18" hidden="1" customHeight="1" x14ac:dyDescent="0.25">
      <c r="A11" s="90" t="s">
        <v>355</v>
      </c>
      <c r="B11" s="91" t="s">
        <v>356</v>
      </c>
      <c r="C11" s="91" t="s">
        <v>136</v>
      </c>
      <c r="D11" s="92">
        <v>42642</v>
      </c>
      <c r="E11" s="144">
        <v>42736</v>
      </c>
      <c r="F11" s="100">
        <v>42763</v>
      </c>
      <c r="G11" s="184" t="s">
        <v>137</v>
      </c>
      <c r="H11" s="94" t="s">
        <v>138</v>
      </c>
      <c r="I11" s="84" t="s">
        <v>158</v>
      </c>
      <c r="J11" s="102" t="s">
        <v>508</v>
      </c>
      <c r="K11" s="102"/>
      <c r="L11" s="91"/>
      <c r="M11" s="91"/>
    </row>
    <row r="12" spans="1:13" ht="18" hidden="1" customHeight="1" x14ac:dyDescent="0.25">
      <c r="A12" s="90" t="s">
        <v>141</v>
      </c>
      <c r="B12" s="91" t="s">
        <v>142</v>
      </c>
      <c r="C12" s="91" t="s">
        <v>136</v>
      </c>
      <c r="D12" s="92">
        <v>42648</v>
      </c>
      <c r="E12" s="92">
        <v>42808</v>
      </c>
      <c r="F12" s="93">
        <v>42770</v>
      </c>
      <c r="G12" s="94" t="s">
        <v>137</v>
      </c>
      <c r="H12" s="94" t="s">
        <v>138</v>
      </c>
      <c r="I12" s="84" t="s">
        <v>145</v>
      </c>
      <c r="J12" s="84" t="s">
        <v>509</v>
      </c>
      <c r="K12" s="84"/>
      <c r="L12" s="91" t="s">
        <v>146</v>
      </c>
      <c r="M12" s="91"/>
    </row>
    <row r="13" spans="1:13" ht="18" hidden="1" customHeight="1" x14ac:dyDescent="0.25">
      <c r="A13" s="20" t="s">
        <v>82</v>
      </c>
      <c r="B13" s="6" t="s">
        <v>406</v>
      </c>
      <c r="C13" s="6" t="s">
        <v>113</v>
      </c>
      <c r="D13" s="88">
        <v>42648</v>
      </c>
      <c r="E13" s="139" t="s">
        <v>143</v>
      </c>
      <c r="F13" s="96">
        <v>42770</v>
      </c>
      <c r="G13" s="113" t="s">
        <v>144</v>
      </c>
      <c r="H13" s="113" t="s">
        <v>138</v>
      </c>
      <c r="I13" s="10" t="s">
        <v>158</v>
      </c>
      <c r="J13" s="10" t="s">
        <v>508</v>
      </c>
      <c r="K13" s="87"/>
      <c r="L13" s="2"/>
      <c r="M13" s="2"/>
    </row>
    <row r="14" spans="1:13" ht="18" hidden="1" customHeight="1" x14ac:dyDescent="0.25">
      <c r="A14" s="20" t="s">
        <v>79</v>
      </c>
      <c r="B14" s="6" t="s">
        <v>407</v>
      </c>
      <c r="C14" s="6" t="s">
        <v>113</v>
      </c>
      <c r="D14" s="88">
        <v>42648</v>
      </c>
      <c r="E14" s="139" t="s">
        <v>143</v>
      </c>
      <c r="F14" s="96">
        <v>42770</v>
      </c>
      <c r="G14" s="113" t="s">
        <v>144</v>
      </c>
      <c r="H14" s="113" t="s">
        <v>138</v>
      </c>
      <c r="I14" s="10" t="s">
        <v>158</v>
      </c>
      <c r="J14" s="10" t="s">
        <v>508</v>
      </c>
      <c r="K14" s="87"/>
      <c r="L14" s="2"/>
      <c r="M14" s="2"/>
    </row>
    <row r="15" spans="1:13" ht="18" hidden="1" customHeight="1" x14ac:dyDescent="0.25">
      <c r="A15" s="90" t="s">
        <v>147</v>
      </c>
      <c r="B15" s="91" t="s">
        <v>148</v>
      </c>
      <c r="C15" s="91" t="s">
        <v>113</v>
      </c>
      <c r="D15" s="92">
        <v>42648</v>
      </c>
      <c r="E15" s="144">
        <v>42736</v>
      </c>
      <c r="F15" s="99">
        <v>43073</v>
      </c>
      <c r="G15" s="94" t="s">
        <v>137</v>
      </c>
      <c r="H15" s="94" t="s">
        <v>138</v>
      </c>
      <c r="I15" s="84" t="s">
        <v>149</v>
      </c>
      <c r="J15" s="84" t="s">
        <v>505</v>
      </c>
      <c r="K15" s="84"/>
      <c r="L15" s="91"/>
      <c r="M15" s="91"/>
    </row>
    <row r="16" spans="1:13" ht="18" hidden="1" customHeight="1" x14ac:dyDescent="0.25">
      <c r="A16" s="90" t="s">
        <v>150</v>
      </c>
      <c r="B16" s="91" t="s">
        <v>151</v>
      </c>
      <c r="C16" s="91" t="s">
        <v>136</v>
      </c>
      <c r="D16" s="92">
        <v>42648</v>
      </c>
      <c r="E16" s="92">
        <v>42713</v>
      </c>
      <c r="F16" s="92" t="s">
        <v>143</v>
      </c>
      <c r="G16" s="94" t="s">
        <v>137</v>
      </c>
      <c r="H16" s="94" t="s">
        <v>138</v>
      </c>
      <c r="I16" s="84" t="s">
        <v>152</v>
      </c>
      <c r="J16" s="84" t="s">
        <v>505</v>
      </c>
      <c r="K16" s="84" t="s">
        <v>153</v>
      </c>
      <c r="L16" s="91" t="s">
        <v>146</v>
      </c>
      <c r="M16" s="91"/>
    </row>
    <row r="17" spans="1:13" ht="18" hidden="1" customHeight="1" x14ac:dyDescent="0.25">
      <c r="A17" s="90" t="s">
        <v>154</v>
      </c>
      <c r="B17" s="91" t="s">
        <v>155</v>
      </c>
      <c r="C17" s="91" t="s">
        <v>156</v>
      </c>
      <c r="D17" s="92">
        <v>42648</v>
      </c>
      <c r="E17" s="92">
        <v>42681</v>
      </c>
      <c r="F17" s="93" t="s">
        <v>143</v>
      </c>
      <c r="G17" s="93" t="s">
        <v>137</v>
      </c>
      <c r="H17" s="94" t="s">
        <v>138</v>
      </c>
      <c r="I17" s="84" t="s">
        <v>149</v>
      </c>
      <c r="J17" s="84" t="s">
        <v>505</v>
      </c>
      <c r="K17" s="84" t="s">
        <v>153</v>
      </c>
      <c r="L17" s="91" t="s">
        <v>146</v>
      </c>
      <c r="M17" s="2"/>
    </row>
    <row r="18" spans="1:13" ht="18" hidden="1" customHeight="1" x14ac:dyDescent="0.25">
      <c r="A18" s="90" t="s">
        <v>159</v>
      </c>
      <c r="B18" s="91" t="s">
        <v>160</v>
      </c>
      <c r="C18" s="91" t="s">
        <v>161</v>
      </c>
      <c r="D18" s="92">
        <v>42649</v>
      </c>
      <c r="E18" s="92">
        <v>42746</v>
      </c>
      <c r="F18" s="92">
        <v>42771</v>
      </c>
      <c r="G18" s="94" t="s">
        <v>137</v>
      </c>
      <c r="H18" s="94" t="s">
        <v>138</v>
      </c>
      <c r="I18" s="84" t="s">
        <v>162</v>
      </c>
      <c r="J18" s="84" t="s">
        <v>510</v>
      </c>
      <c r="K18" s="84" t="s">
        <v>153</v>
      </c>
      <c r="L18" s="91" t="s">
        <v>146</v>
      </c>
      <c r="M18" s="91"/>
    </row>
    <row r="19" spans="1:13" ht="18" hidden="1" customHeight="1" x14ac:dyDescent="0.25">
      <c r="A19" s="85" t="s">
        <v>80</v>
      </c>
      <c r="B19" s="2" t="s">
        <v>157</v>
      </c>
      <c r="C19" s="2" t="s">
        <v>113</v>
      </c>
      <c r="D19" s="88">
        <v>42649</v>
      </c>
      <c r="E19" s="139" t="s">
        <v>143</v>
      </c>
      <c r="F19" s="96">
        <v>42771</v>
      </c>
      <c r="G19" s="183" t="s">
        <v>144</v>
      </c>
      <c r="H19" s="183" t="s">
        <v>138</v>
      </c>
      <c r="I19" s="87" t="s">
        <v>158</v>
      </c>
      <c r="J19" s="10" t="s">
        <v>508</v>
      </c>
      <c r="K19" s="87"/>
      <c r="L19" s="2"/>
      <c r="M19" s="2"/>
    </row>
    <row r="20" spans="1:13" ht="18" hidden="1" customHeight="1" x14ac:dyDescent="0.25">
      <c r="A20" s="85" t="s">
        <v>80</v>
      </c>
      <c r="B20" s="2" t="s">
        <v>157</v>
      </c>
      <c r="C20" s="2" t="s">
        <v>113</v>
      </c>
      <c r="D20" s="88">
        <v>42649</v>
      </c>
      <c r="E20" s="139" t="s">
        <v>143</v>
      </c>
      <c r="F20" s="183"/>
      <c r="G20" s="183" t="s">
        <v>144</v>
      </c>
      <c r="H20" s="183" t="s">
        <v>138</v>
      </c>
      <c r="I20" s="87" t="s">
        <v>158</v>
      </c>
      <c r="J20" s="10" t="s">
        <v>508</v>
      </c>
      <c r="K20" s="87"/>
      <c r="L20" s="2"/>
      <c r="M20" s="73">
        <v>10100759504</v>
      </c>
    </row>
    <row r="21" spans="1:13" ht="18" hidden="1" customHeight="1" x14ac:dyDescent="0.25">
      <c r="A21" s="90" t="s">
        <v>96</v>
      </c>
      <c r="B21" s="91" t="s">
        <v>163</v>
      </c>
      <c r="C21" s="91" t="s">
        <v>156</v>
      </c>
      <c r="D21" s="92">
        <v>42650</v>
      </c>
      <c r="E21" s="92">
        <v>42681</v>
      </c>
      <c r="F21" s="92" t="s">
        <v>143</v>
      </c>
      <c r="G21" s="94" t="s">
        <v>137</v>
      </c>
      <c r="H21" s="94" t="s">
        <v>138</v>
      </c>
      <c r="I21" s="84" t="s">
        <v>158</v>
      </c>
      <c r="J21" s="10" t="s">
        <v>508</v>
      </c>
      <c r="K21" s="84" t="s">
        <v>153</v>
      </c>
      <c r="L21" s="91"/>
      <c r="M21" s="91"/>
    </row>
    <row r="22" spans="1:13" ht="18" hidden="1" customHeight="1" x14ac:dyDescent="0.25">
      <c r="A22" s="85" t="s">
        <v>164</v>
      </c>
      <c r="B22" s="2" t="s">
        <v>165</v>
      </c>
      <c r="C22" s="2" t="s">
        <v>156</v>
      </c>
      <c r="D22" s="95">
        <v>42653</v>
      </c>
      <c r="E22" s="139" t="s">
        <v>143</v>
      </c>
      <c r="F22" s="96">
        <v>42713</v>
      </c>
      <c r="G22" s="183" t="s">
        <v>144</v>
      </c>
      <c r="H22" s="183" t="s">
        <v>138</v>
      </c>
      <c r="I22" s="87" t="s">
        <v>152</v>
      </c>
      <c r="J22" s="84" t="s">
        <v>505</v>
      </c>
      <c r="K22" s="87"/>
      <c r="L22" s="2"/>
      <c r="M22" s="2"/>
    </row>
    <row r="23" spans="1:13" ht="18" hidden="1" customHeight="1" x14ac:dyDescent="0.25">
      <c r="A23" s="90" t="s">
        <v>170</v>
      </c>
      <c r="B23" s="91" t="s">
        <v>171</v>
      </c>
      <c r="C23" s="91" t="s">
        <v>109</v>
      </c>
      <c r="D23" s="92">
        <v>42653</v>
      </c>
      <c r="E23" s="92">
        <v>42713</v>
      </c>
      <c r="F23" s="93">
        <v>42713</v>
      </c>
      <c r="G23" s="94" t="s">
        <v>137</v>
      </c>
      <c r="H23" s="94" t="s">
        <v>138</v>
      </c>
      <c r="I23" s="84" t="s">
        <v>152</v>
      </c>
      <c r="J23" s="84" t="s">
        <v>505</v>
      </c>
      <c r="K23" s="84" t="s">
        <v>153</v>
      </c>
      <c r="L23" s="2"/>
      <c r="M23" s="2"/>
    </row>
    <row r="24" spans="1:13" ht="18" hidden="1" customHeight="1" x14ac:dyDescent="0.25">
      <c r="A24" s="85" t="s">
        <v>172</v>
      </c>
      <c r="B24" s="2" t="s">
        <v>173</v>
      </c>
      <c r="C24" s="2" t="s">
        <v>156</v>
      </c>
      <c r="D24" s="88">
        <v>42653</v>
      </c>
      <c r="E24" s="139" t="s">
        <v>143</v>
      </c>
      <c r="F24" s="96">
        <v>42713</v>
      </c>
      <c r="G24" s="183" t="s">
        <v>144</v>
      </c>
      <c r="H24" s="183" t="s">
        <v>138</v>
      </c>
      <c r="I24" s="87" t="s">
        <v>152</v>
      </c>
      <c r="J24" s="84" t="s">
        <v>505</v>
      </c>
      <c r="K24" s="87"/>
      <c r="L24" s="2"/>
      <c r="M24" s="2"/>
    </row>
    <row r="25" spans="1:13" ht="18" hidden="1" customHeight="1" x14ac:dyDescent="0.25">
      <c r="A25" s="90" t="s">
        <v>166</v>
      </c>
      <c r="B25" s="91" t="s">
        <v>167</v>
      </c>
      <c r="C25" s="91" t="s">
        <v>168</v>
      </c>
      <c r="D25" s="92">
        <v>42653</v>
      </c>
      <c r="E25" s="92">
        <v>42662</v>
      </c>
      <c r="F25" s="93" t="s">
        <v>143</v>
      </c>
      <c r="G25" s="93" t="s">
        <v>137</v>
      </c>
      <c r="H25" s="94" t="s">
        <v>138</v>
      </c>
      <c r="I25" s="84" t="s">
        <v>169</v>
      </c>
      <c r="J25" s="87" t="s">
        <v>506</v>
      </c>
      <c r="K25" s="84" t="s">
        <v>153</v>
      </c>
      <c r="L25" s="91" t="s">
        <v>146</v>
      </c>
      <c r="M25" s="2"/>
    </row>
    <row r="26" spans="1:13" ht="18" hidden="1" customHeight="1" x14ac:dyDescent="0.25">
      <c r="A26" s="90" t="s">
        <v>174</v>
      </c>
      <c r="B26" s="91" t="s">
        <v>175</v>
      </c>
      <c r="C26" s="91" t="s">
        <v>136</v>
      </c>
      <c r="D26" s="92">
        <v>42662</v>
      </c>
      <c r="E26" s="92">
        <v>42663</v>
      </c>
      <c r="F26" s="92" t="s">
        <v>143</v>
      </c>
      <c r="G26" s="93" t="s">
        <v>137</v>
      </c>
      <c r="H26" s="94" t="s">
        <v>138</v>
      </c>
      <c r="I26" s="84" t="s">
        <v>176</v>
      </c>
      <c r="J26" s="84" t="s">
        <v>505</v>
      </c>
      <c r="K26" s="84" t="s">
        <v>153</v>
      </c>
      <c r="L26" s="91" t="s">
        <v>146</v>
      </c>
      <c r="M26" s="2"/>
    </row>
    <row r="27" spans="1:13" ht="18" hidden="1" customHeight="1" x14ac:dyDescent="0.25">
      <c r="A27" s="85" t="s">
        <v>177</v>
      </c>
      <c r="B27" s="2" t="s">
        <v>178</v>
      </c>
      <c r="C27" s="2" t="s">
        <v>113</v>
      </c>
      <c r="D27" s="88">
        <v>42663</v>
      </c>
      <c r="E27" s="139" t="s">
        <v>143</v>
      </c>
      <c r="F27" s="183"/>
      <c r="G27" s="183" t="s">
        <v>144</v>
      </c>
      <c r="H27" s="183" t="s">
        <v>138</v>
      </c>
      <c r="I27" s="84" t="s">
        <v>169</v>
      </c>
      <c r="J27" s="87" t="s">
        <v>506</v>
      </c>
      <c r="K27" s="87"/>
      <c r="L27" s="2"/>
      <c r="M27" s="2"/>
    </row>
    <row r="28" spans="1:13" ht="18" hidden="1" customHeight="1" x14ac:dyDescent="0.25">
      <c r="A28" s="20" t="s">
        <v>185</v>
      </c>
      <c r="B28" s="2" t="s">
        <v>186</v>
      </c>
      <c r="C28" s="2" t="s">
        <v>187</v>
      </c>
      <c r="D28" s="88">
        <v>42669</v>
      </c>
      <c r="E28" s="139" t="s">
        <v>143</v>
      </c>
      <c r="F28" s="96">
        <v>42729</v>
      </c>
      <c r="G28" s="183" t="s">
        <v>144</v>
      </c>
      <c r="H28" s="183" t="s">
        <v>138</v>
      </c>
      <c r="I28" s="87" t="s">
        <v>145</v>
      </c>
      <c r="J28" s="87" t="s">
        <v>509</v>
      </c>
      <c r="K28" s="87"/>
      <c r="L28" s="2" t="s">
        <v>146</v>
      </c>
      <c r="M28" s="2"/>
    </row>
    <row r="29" spans="1:13" ht="18" hidden="1" customHeight="1" x14ac:dyDescent="0.25">
      <c r="A29" s="90" t="s">
        <v>182</v>
      </c>
      <c r="B29" s="91" t="s">
        <v>183</v>
      </c>
      <c r="C29" s="91" t="s">
        <v>156</v>
      </c>
      <c r="D29" s="92">
        <v>42669</v>
      </c>
      <c r="E29" s="173" t="s">
        <v>143</v>
      </c>
      <c r="F29" s="94" t="s">
        <v>143</v>
      </c>
      <c r="G29" s="94" t="s">
        <v>137</v>
      </c>
      <c r="H29" s="94" t="s">
        <v>138</v>
      </c>
      <c r="I29" s="84" t="s">
        <v>184</v>
      </c>
      <c r="J29" s="84" t="s">
        <v>505</v>
      </c>
      <c r="K29" s="84" t="s">
        <v>153</v>
      </c>
      <c r="L29" s="91" t="s">
        <v>146</v>
      </c>
      <c r="M29" s="91"/>
    </row>
    <row r="30" spans="1:13" ht="18" hidden="1" customHeight="1" x14ac:dyDescent="0.25">
      <c r="A30" s="85" t="s">
        <v>179</v>
      </c>
      <c r="B30" s="2" t="s">
        <v>180</v>
      </c>
      <c r="C30" s="2" t="s">
        <v>168</v>
      </c>
      <c r="D30" s="88">
        <v>42669</v>
      </c>
      <c r="E30" s="139" t="s">
        <v>143</v>
      </c>
      <c r="F30" s="183"/>
      <c r="G30" s="183" t="s">
        <v>144</v>
      </c>
      <c r="H30" s="183" t="s">
        <v>138</v>
      </c>
      <c r="I30" s="87" t="s">
        <v>181</v>
      </c>
      <c r="J30" s="84" t="s">
        <v>505</v>
      </c>
      <c r="K30" s="87"/>
      <c r="L30" s="2"/>
      <c r="M30" s="2"/>
    </row>
    <row r="31" spans="1:13" ht="18" hidden="1" customHeight="1" x14ac:dyDescent="0.25">
      <c r="A31" s="90" t="s">
        <v>188</v>
      </c>
      <c r="B31" s="91" t="s">
        <v>165</v>
      </c>
      <c r="C31" s="91" t="s">
        <v>189</v>
      </c>
      <c r="D31" s="92">
        <v>42674</v>
      </c>
      <c r="E31" s="92">
        <v>42684</v>
      </c>
      <c r="F31" s="93" t="s">
        <v>143</v>
      </c>
      <c r="G31" s="93" t="s">
        <v>137</v>
      </c>
      <c r="H31" s="94" t="s">
        <v>138</v>
      </c>
      <c r="I31" s="84" t="s">
        <v>169</v>
      </c>
      <c r="J31" s="87" t="s">
        <v>506</v>
      </c>
      <c r="K31" s="84" t="s">
        <v>153</v>
      </c>
      <c r="L31" s="91" t="s">
        <v>146</v>
      </c>
      <c r="M31" s="2"/>
    </row>
    <row r="32" spans="1:13" ht="18" hidden="1" customHeight="1" x14ac:dyDescent="0.25">
      <c r="A32" s="85" t="s">
        <v>192</v>
      </c>
      <c r="B32" s="2" t="s">
        <v>193</v>
      </c>
      <c r="C32" s="2" t="s">
        <v>136</v>
      </c>
      <c r="D32" s="88">
        <v>42676</v>
      </c>
      <c r="E32" s="139" t="s">
        <v>143</v>
      </c>
      <c r="F32" s="88">
        <v>42736</v>
      </c>
      <c r="G32" s="183" t="s">
        <v>144</v>
      </c>
      <c r="H32" s="183" t="s">
        <v>138</v>
      </c>
      <c r="I32" s="84" t="s">
        <v>169</v>
      </c>
      <c r="J32" s="87" t="s">
        <v>506</v>
      </c>
      <c r="K32" s="87"/>
      <c r="L32" s="2"/>
      <c r="M32" s="2"/>
    </row>
    <row r="33" spans="1:13" s="142" customFormat="1" ht="18" hidden="1" customHeight="1" x14ac:dyDescent="0.25">
      <c r="A33" s="97" t="s">
        <v>190</v>
      </c>
      <c r="B33" s="91" t="s">
        <v>191</v>
      </c>
      <c r="C33" s="91" t="s">
        <v>187</v>
      </c>
      <c r="D33" s="92">
        <v>42676</v>
      </c>
      <c r="E33" s="173" t="s">
        <v>143</v>
      </c>
      <c r="F33" s="93">
        <v>42795</v>
      </c>
      <c r="G33" s="94" t="s">
        <v>137</v>
      </c>
      <c r="H33" s="94" t="s">
        <v>138</v>
      </c>
      <c r="I33" s="84" t="s">
        <v>145</v>
      </c>
      <c r="J33" s="84" t="s">
        <v>509</v>
      </c>
      <c r="K33" s="84"/>
      <c r="L33" s="91"/>
      <c r="M33" s="91"/>
    </row>
    <row r="34" spans="1:13" ht="18" hidden="1" customHeight="1" x14ac:dyDescent="0.25">
      <c r="A34" s="90" t="s">
        <v>194</v>
      </c>
      <c r="B34" s="91" t="s">
        <v>195</v>
      </c>
      <c r="C34" s="91" t="s">
        <v>156</v>
      </c>
      <c r="D34" s="92">
        <v>42676</v>
      </c>
      <c r="E34" s="173" t="s">
        <v>143</v>
      </c>
      <c r="F34" s="93" t="s">
        <v>143</v>
      </c>
      <c r="G34" s="94" t="s">
        <v>137</v>
      </c>
      <c r="H34" s="94" t="s">
        <v>138</v>
      </c>
      <c r="I34" s="84" t="s">
        <v>152</v>
      </c>
      <c r="J34" s="84" t="s">
        <v>505</v>
      </c>
      <c r="K34" s="84" t="s">
        <v>153</v>
      </c>
      <c r="L34" s="91"/>
      <c r="M34" s="2"/>
    </row>
    <row r="35" spans="1:13" s="142" customFormat="1" ht="18" hidden="1" customHeight="1" x14ac:dyDescent="0.25">
      <c r="A35" s="85" t="s">
        <v>196</v>
      </c>
      <c r="B35" s="2" t="s">
        <v>197</v>
      </c>
      <c r="C35" s="91" t="s">
        <v>161</v>
      </c>
      <c r="D35" s="88">
        <v>42677</v>
      </c>
      <c r="E35" s="139" t="s">
        <v>143</v>
      </c>
      <c r="F35" s="183" t="s">
        <v>143</v>
      </c>
      <c r="G35" s="183" t="s">
        <v>198</v>
      </c>
      <c r="H35" s="183" t="s">
        <v>138</v>
      </c>
      <c r="I35" s="87" t="s">
        <v>199</v>
      </c>
      <c r="J35" s="87" t="s">
        <v>511</v>
      </c>
      <c r="K35" s="87"/>
      <c r="L35" s="2"/>
      <c r="M35" s="2"/>
    </row>
    <row r="36" spans="1:13" ht="18" hidden="1" customHeight="1" x14ac:dyDescent="0.25">
      <c r="A36" s="85" t="s">
        <v>201</v>
      </c>
      <c r="B36" s="2" t="s">
        <v>202</v>
      </c>
      <c r="C36" s="2" t="s">
        <v>109</v>
      </c>
      <c r="D36" s="88">
        <v>42681</v>
      </c>
      <c r="E36" s="139" t="s">
        <v>143</v>
      </c>
      <c r="F36" s="96">
        <v>42741</v>
      </c>
      <c r="G36" s="183" t="s">
        <v>144</v>
      </c>
      <c r="H36" s="183" t="s">
        <v>138</v>
      </c>
      <c r="I36" s="84" t="s">
        <v>169</v>
      </c>
      <c r="J36" s="87" t="s">
        <v>506</v>
      </c>
      <c r="K36" s="87"/>
      <c r="L36" s="2"/>
      <c r="M36" s="2"/>
    </row>
    <row r="37" spans="1:13" ht="18" hidden="1" customHeight="1" x14ac:dyDescent="0.25">
      <c r="A37" s="97" t="s">
        <v>205</v>
      </c>
      <c r="B37" s="98" t="s">
        <v>206</v>
      </c>
      <c r="C37" s="98" t="s">
        <v>113</v>
      </c>
      <c r="D37" s="99">
        <v>42681</v>
      </c>
      <c r="E37" s="99">
        <v>42720</v>
      </c>
      <c r="F37" s="100">
        <v>42741</v>
      </c>
      <c r="G37" s="101" t="s">
        <v>137</v>
      </c>
      <c r="H37" s="101" t="s">
        <v>138</v>
      </c>
      <c r="I37" s="102" t="s">
        <v>152</v>
      </c>
      <c r="J37" s="84" t="s">
        <v>505</v>
      </c>
      <c r="K37" s="84" t="s">
        <v>153</v>
      </c>
      <c r="L37" s="98"/>
      <c r="M37" s="98"/>
    </row>
    <row r="38" spans="1:13" ht="18" hidden="1" customHeight="1" x14ac:dyDescent="0.25">
      <c r="A38" s="90" t="s">
        <v>203</v>
      </c>
      <c r="B38" s="91" t="s">
        <v>204</v>
      </c>
      <c r="C38" s="91" t="s">
        <v>156</v>
      </c>
      <c r="D38" s="92">
        <v>42681</v>
      </c>
      <c r="E38" s="92">
        <v>42697</v>
      </c>
      <c r="F38" s="93" t="s">
        <v>143</v>
      </c>
      <c r="G38" s="94" t="s">
        <v>137</v>
      </c>
      <c r="H38" s="94" t="s">
        <v>138</v>
      </c>
      <c r="I38" s="84" t="s">
        <v>169</v>
      </c>
      <c r="J38" s="87" t="s">
        <v>506</v>
      </c>
      <c r="K38" s="84" t="s">
        <v>153</v>
      </c>
      <c r="L38" s="91"/>
      <c r="M38" s="2"/>
    </row>
    <row r="39" spans="1:13" ht="18" hidden="1" customHeight="1" x14ac:dyDescent="0.25">
      <c r="A39" s="90" t="s">
        <v>207</v>
      </c>
      <c r="B39" s="91" t="s">
        <v>208</v>
      </c>
      <c r="C39" s="91" t="s">
        <v>209</v>
      </c>
      <c r="D39" s="92">
        <v>42681</v>
      </c>
      <c r="E39" s="92">
        <v>42706</v>
      </c>
      <c r="F39" s="101" t="s">
        <v>143</v>
      </c>
      <c r="G39" s="93" t="s">
        <v>137</v>
      </c>
      <c r="H39" s="94" t="s">
        <v>210</v>
      </c>
      <c r="I39" s="84" t="s">
        <v>211</v>
      </c>
      <c r="J39" s="84" t="s">
        <v>512</v>
      </c>
      <c r="K39" s="84"/>
      <c r="L39" s="91"/>
      <c r="M39" s="91"/>
    </row>
    <row r="40" spans="1:13" ht="18" hidden="1" customHeight="1" x14ac:dyDescent="0.25">
      <c r="A40" s="104" t="s">
        <v>212</v>
      </c>
      <c r="B40" s="5" t="s">
        <v>213</v>
      </c>
      <c r="C40" s="5" t="s">
        <v>136</v>
      </c>
      <c r="D40" s="105">
        <v>42688</v>
      </c>
      <c r="E40" s="106" t="s">
        <v>143</v>
      </c>
      <c r="F40" s="86">
        <v>42748</v>
      </c>
      <c r="G40" s="107" t="s">
        <v>144</v>
      </c>
      <c r="H40" s="107" t="s">
        <v>138</v>
      </c>
      <c r="I40" s="108" t="s">
        <v>152</v>
      </c>
      <c r="J40" s="84" t="s">
        <v>505</v>
      </c>
      <c r="K40" s="108"/>
      <c r="L40" s="5"/>
      <c r="M40" s="5"/>
    </row>
    <row r="41" spans="1:13" ht="18" hidden="1" customHeight="1" x14ac:dyDescent="0.25">
      <c r="A41" s="85" t="s">
        <v>214</v>
      </c>
      <c r="B41" s="2" t="s">
        <v>215</v>
      </c>
      <c r="C41" s="2" t="s">
        <v>113</v>
      </c>
      <c r="D41" s="88">
        <v>42688</v>
      </c>
      <c r="E41" s="88">
        <v>42706</v>
      </c>
      <c r="F41" s="96" t="s">
        <v>143</v>
      </c>
      <c r="G41" s="183" t="s">
        <v>144</v>
      </c>
      <c r="H41" s="183" t="s">
        <v>216</v>
      </c>
      <c r="I41" s="84" t="s">
        <v>169</v>
      </c>
      <c r="J41" s="87" t="s">
        <v>506</v>
      </c>
      <c r="K41" s="87"/>
      <c r="L41" s="2" t="s">
        <v>217</v>
      </c>
      <c r="M41" s="2"/>
    </row>
    <row r="42" spans="1:13" ht="18" hidden="1" customHeight="1" x14ac:dyDescent="0.25">
      <c r="A42" s="85" t="s">
        <v>218</v>
      </c>
      <c r="B42" s="2" t="s">
        <v>219</v>
      </c>
      <c r="C42" s="2" t="s">
        <v>136</v>
      </c>
      <c r="D42" s="88">
        <v>42692</v>
      </c>
      <c r="E42" s="139" t="s">
        <v>143</v>
      </c>
      <c r="F42" s="96">
        <v>42695</v>
      </c>
      <c r="G42" s="183" t="s">
        <v>144</v>
      </c>
      <c r="H42" s="183" t="s">
        <v>216</v>
      </c>
      <c r="I42" s="87" t="s">
        <v>158</v>
      </c>
      <c r="J42" s="10" t="s">
        <v>508</v>
      </c>
      <c r="K42" s="87" t="s">
        <v>220</v>
      </c>
      <c r="L42" s="2"/>
      <c r="M42" s="2" t="s">
        <v>221</v>
      </c>
    </row>
    <row r="43" spans="1:13" ht="18" hidden="1" customHeight="1" x14ac:dyDescent="0.25">
      <c r="A43" s="85" t="s">
        <v>226</v>
      </c>
      <c r="B43" s="2" t="s">
        <v>227</v>
      </c>
      <c r="C43" s="2" t="s">
        <v>156</v>
      </c>
      <c r="D43" s="88">
        <v>42695</v>
      </c>
      <c r="E43" s="139" t="s">
        <v>143</v>
      </c>
      <c r="F43" s="96">
        <v>42755</v>
      </c>
      <c r="G43" s="183" t="s">
        <v>144</v>
      </c>
      <c r="H43" s="183" t="s">
        <v>138</v>
      </c>
      <c r="I43" s="87" t="s">
        <v>152</v>
      </c>
      <c r="J43" s="84" t="s">
        <v>505</v>
      </c>
      <c r="K43" s="87"/>
      <c r="L43" s="2"/>
      <c r="M43" s="2"/>
    </row>
    <row r="44" spans="1:13" ht="18" hidden="1" customHeight="1" x14ac:dyDescent="0.25">
      <c r="A44" s="90" t="s">
        <v>228</v>
      </c>
      <c r="B44" s="91" t="s">
        <v>157</v>
      </c>
      <c r="C44" s="91" t="s">
        <v>156</v>
      </c>
      <c r="D44" s="92">
        <v>42695</v>
      </c>
      <c r="E44" s="144">
        <v>42736</v>
      </c>
      <c r="F44" s="93">
        <v>42755</v>
      </c>
      <c r="G44" s="94" t="s">
        <v>137</v>
      </c>
      <c r="H44" s="94" t="s">
        <v>138</v>
      </c>
      <c r="I44" s="84" t="s">
        <v>169</v>
      </c>
      <c r="J44" s="87" t="s">
        <v>506</v>
      </c>
      <c r="K44" s="84"/>
      <c r="L44" s="91"/>
      <c r="M44" s="91"/>
    </row>
    <row r="45" spans="1:13" ht="18" hidden="1" customHeight="1" x14ac:dyDescent="0.25">
      <c r="A45" s="90" t="s">
        <v>224</v>
      </c>
      <c r="B45" s="91" t="s">
        <v>157</v>
      </c>
      <c r="C45" s="91" t="s">
        <v>161</v>
      </c>
      <c r="D45" s="92">
        <v>42695</v>
      </c>
      <c r="E45" s="92">
        <v>42746</v>
      </c>
      <c r="F45" s="93">
        <v>42817</v>
      </c>
      <c r="G45" s="94" t="s">
        <v>137</v>
      </c>
      <c r="H45" s="94" t="s">
        <v>138</v>
      </c>
      <c r="I45" s="84" t="s">
        <v>225</v>
      </c>
      <c r="J45" s="84" t="s">
        <v>513</v>
      </c>
      <c r="K45" s="84"/>
      <c r="L45" s="91"/>
      <c r="M45" s="91"/>
    </row>
    <row r="46" spans="1:13" ht="18" hidden="1" customHeight="1" x14ac:dyDescent="0.25">
      <c r="A46" s="97" t="s">
        <v>222</v>
      </c>
      <c r="B46" s="98" t="s">
        <v>223</v>
      </c>
      <c r="C46" s="98" t="s">
        <v>136</v>
      </c>
      <c r="D46" s="99">
        <v>42695</v>
      </c>
      <c r="E46" s="92">
        <v>42706</v>
      </c>
      <c r="F46" s="93" t="s">
        <v>143</v>
      </c>
      <c r="G46" s="94" t="s">
        <v>137</v>
      </c>
      <c r="H46" s="94" t="s">
        <v>138</v>
      </c>
      <c r="I46" s="84" t="s">
        <v>169</v>
      </c>
      <c r="J46" s="87" t="s">
        <v>506</v>
      </c>
      <c r="K46" s="84" t="s">
        <v>153</v>
      </c>
      <c r="L46" s="2"/>
      <c r="M46" s="2"/>
    </row>
    <row r="47" spans="1:13" ht="18" hidden="1" customHeight="1" x14ac:dyDescent="0.25">
      <c r="A47" s="85" t="s">
        <v>229</v>
      </c>
      <c r="B47" s="2" t="s">
        <v>230</v>
      </c>
      <c r="C47" s="2" t="s">
        <v>231</v>
      </c>
      <c r="D47" s="88">
        <v>42702</v>
      </c>
      <c r="E47" s="139" t="s">
        <v>143</v>
      </c>
      <c r="F47" s="96">
        <v>42762</v>
      </c>
      <c r="G47" s="183" t="s">
        <v>144</v>
      </c>
      <c r="H47" s="183" t="s">
        <v>138</v>
      </c>
      <c r="I47" s="84" t="s">
        <v>169</v>
      </c>
      <c r="J47" s="87" t="s">
        <v>506</v>
      </c>
      <c r="K47" s="87"/>
      <c r="L47" s="2" t="s">
        <v>232</v>
      </c>
      <c r="M47" s="2"/>
    </row>
    <row r="48" spans="1:13" ht="18" hidden="1" customHeight="1" x14ac:dyDescent="0.25">
      <c r="A48" s="85" t="s">
        <v>237</v>
      </c>
      <c r="B48" s="2" t="s">
        <v>238</v>
      </c>
      <c r="C48" s="2" t="s">
        <v>168</v>
      </c>
      <c r="D48" s="88">
        <v>42702</v>
      </c>
      <c r="E48" s="139" t="s">
        <v>143</v>
      </c>
      <c r="F48" s="96">
        <v>42762</v>
      </c>
      <c r="G48" s="183" t="s">
        <v>144</v>
      </c>
      <c r="H48" s="183" t="s">
        <v>138</v>
      </c>
      <c r="I48" s="87" t="s">
        <v>152</v>
      </c>
      <c r="J48" s="84" t="s">
        <v>505</v>
      </c>
      <c r="K48" s="87"/>
      <c r="L48" s="2"/>
      <c r="M48" s="2"/>
    </row>
    <row r="49" spans="1:13" ht="18" hidden="1" customHeight="1" x14ac:dyDescent="0.25">
      <c r="A49" s="85" t="s">
        <v>239</v>
      </c>
      <c r="B49" s="2" t="s">
        <v>240</v>
      </c>
      <c r="C49" s="91" t="s">
        <v>161</v>
      </c>
      <c r="D49" s="88">
        <v>42702</v>
      </c>
      <c r="E49" s="139" t="s">
        <v>143</v>
      </c>
      <c r="F49" s="96">
        <v>42762</v>
      </c>
      <c r="G49" s="183" t="s">
        <v>144</v>
      </c>
      <c r="H49" s="183" t="s">
        <v>138</v>
      </c>
      <c r="I49" s="84" t="s">
        <v>139</v>
      </c>
      <c r="J49" s="84" t="s">
        <v>507</v>
      </c>
      <c r="K49" s="87"/>
      <c r="L49" s="2" t="s">
        <v>232</v>
      </c>
      <c r="M49" s="2"/>
    </row>
    <row r="50" spans="1:13" ht="18" hidden="1" customHeight="1" x14ac:dyDescent="0.25">
      <c r="A50" s="85" t="s">
        <v>235</v>
      </c>
      <c r="B50" s="2" t="s">
        <v>236</v>
      </c>
      <c r="C50" s="2" t="s">
        <v>187</v>
      </c>
      <c r="D50" s="88">
        <v>42702</v>
      </c>
      <c r="E50" s="139" t="s">
        <v>143</v>
      </c>
      <c r="F50" s="96">
        <v>42821</v>
      </c>
      <c r="G50" s="183" t="s">
        <v>144</v>
      </c>
      <c r="H50" s="183" t="s">
        <v>138</v>
      </c>
      <c r="I50" s="87" t="s">
        <v>158</v>
      </c>
      <c r="J50" s="10" t="s">
        <v>508</v>
      </c>
      <c r="K50" s="87"/>
      <c r="L50" s="2"/>
      <c r="M50" s="73">
        <v>10100886943</v>
      </c>
    </row>
    <row r="51" spans="1:13" ht="18" hidden="1" customHeight="1" x14ac:dyDescent="0.25">
      <c r="A51" s="85" t="s">
        <v>233</v>
      </c>
      <c r="B51" s="2" t="s">
        <v>234</v>
      </c>
      <c r="C51" s="2" t="s">
        <v>187</v>
      </c>
      <c r="D51" s="88">
        <v>42702</v>
      </c>
      <c r="E51" s="139" t="s">
        <v>143</v>
      </c>
      <c r="F51" s="183" t="s">
        <v>143</v>
      </c>
      <c r="G51" s="183" t="s">
        <v>198</v>
      </c>
      <c r="H51" s="183" t="s">
        <v>138</v>
      </c>
      <c r="I51" s="84" t="s">
        <v>169</v>
      </c>
      <c r="J51" s="87" t="s">
        <v>506</v>
      </c>
      <c r="K51" s="87"/>
      <c r="L51" s="2"/>
      <c r="M51" s="2"/>
    </row>
    <row r="52" spans="1:13" ht="18" hidden="1" customHeight="1" x14ac:dyDescent="0.25">
      <c r="A52" s="20" t="s">
        <v>185</v>
      </c>
      <c r="B52" s="2" t="s">
        <v>186</v>
      </c>
      <c r="C52" s="2" t="s">
        <v>187</v>
      </c>
      <c r="D52" s="88">
        <v>42705</v>
      </c>
      <c r="E52" s="139" t="s">
        <v>143</v>
      </c>
      <c r="F52" s="96">
        <v>42729</v>
      </c>
      <c r="G52" s="183" t="s">
        <v>144</v>
      </c>
      <c r="H52" s="183" t="s">
        <v>138</v>
      </c>
      <c r="I52" s="87" t="s">
        <v>145</v>
      </c>
      <c r="J52" s="87" t="s">
        <v>509</v>
      </c>
      <c r="K52" s="10"/>
      <c r="L52" s="139"/>
      <c r="M52" s="73"/>
    </row>
    <row r="53" spans="1:13" ht="18" hidden="1" customHeight="1" x14ac:dyDescent="0.25">
      <c r="A53" s="85" t="s">
        <v>245</v>
      </c>
      <c r="B53" s="2" t="s">
        <v>246</v>
      </c>
      <c r="C53" s="2" t="s">
        <v>187</v>
      </c>
      <c r="D53" s="88">
        <v>42705</v>
      </c>
      <c r="E53" s="139" t="s">
        <v>143</v>
      </c>
      <c r="F53" s="110">
        <v>42766</v>
      </c>
      <c r="G53" s="183" t="s">
        <v>144</v>
      </c>
      <c r="H53" s="183" t="s">
        <v>247</v>
      </c>
      <c r="I53" s="10" t="s">
        <v>242</v>
      </c>
      <c r="J53" s="84" t="s">
        <v>505</v>
      </c>
      <c r="K53" s="87"/>
      <c r="L53" s="2" t="s">
        <v>249</v>
      </c>
      <c r="M53" s="2"/>
    </row>
    <row r="54" spans="1:13" ht="18" hidden="1" customHeight="1" x14ac:dyDescent="0.25">
      <c r="A54" s="20" t="s">
        <v>190</v>
      </c>
      <c r="B54" s="2" t="s">
        <v>191</v>
      </c>
      <c r="C54" s="2" t="s">
        <v>187</v>
      </c>
      <c r="D54" s="88">
        <v>42705</v>
      </c>
      <c r="E54" s="139" t="s">
        <v>143</v>
      </c>
      <c r="F54" s="88">
        <v>42795</v>
      </c>
      <c r="G54" s="183" t="s">
        <v>144</v>
      </c>
      <c r="H54" s="183" t="s">
        <v>138</v>
      </c>
      <c r="I54" s="87" t="s">
        <v>145</v>
      </c>
      <c r="J54" s="87" t="s">
        <v>509</v>
      </c>
      <c r="K54" s="10"/>
      <c r="L54" s="139"/>
      <c r="M54" s="73"/>
    </row>
    <row r="55" spans="1:13" ht="18" hidden="1" customHeight="1" x14ac:dyDescent="0.25">
      <c r="A55" s="20" t="s">
        <v>241</v>
      </c>
      <c r="B55" s="6" t="s">
        <v>157</v>
      </c>
      <c r="C55" s="6" t="s">
        <v>136</v>
      </c>
      <c r="D55" s="109">
        <v>42705</v>
      </c>
      <c r="E55" s="139" t="s">
        <v>143</v>
      </c>
      <c r="F55" s="183" t="s">
        <v>143</v>
      </c>
      <c r="G55" s="183" t="s">
        <v>198</v>
      </c>
      <c r="H55" s="183" t="s">
        <v>138</v>
      </c>
      <c r="I55" s="10" t="s">
        <v>242</v>
      </c>
      <c r="J55" s="84" t="s">
        <v>505</v>
      </c>
      <c r="K55" s="10"/>
      <c r="L55" s="74"/>
      <c r="M55" s="73"/>
    </row>
    <row r="56" spans="1:13" ht="18" hidden="1" customHeight="1" x14ac:dyDescent="0.25">
      <c r="A56" s="104" t="s">
        <v>243</v>
      </c>
      <c r="B56" s="5" t="s">
        <v>244</v>
      </c>
      <c r="C56" s="5" t="s">
        <v>187</v>
      </c>
      <c r="D56" s="105">
        <v>42705</v>
      </c>
      <c r="E56" s="106" t="s">
        <v>143</v>
      </c>
      <c r="F56" s="183" t="s">
        <v>143</v>
      </c>
      <c r="G56" s="107" t="s">
        <v>198</v>
      </c>
      <c r="H56" s="107" t="s">
        <v>138</v>
      </c>
      <c r="I56" s="108" t="s">
        <v>152</v>
      </c>
      <c r="J56" s="84" t="s">
        <v>505</v>
      </c>
      <c r="K56" s="116"/>
      <c r="L56" s="106"/>
      <c r="M56" s="121"/>
    </row>
    <row r="57" spans="1:13" ht="18" hidden="1" customHeight="1" x14ac:dyDescent="0.25">
      <c r="A57" s="85" t="s">
        <v>250</v>
      </c>
      <c r="B57" s="2" t="s">
        <v>251</v>
      </c>
      <c r="C57" s="2" t="s">
        <v>252</v>
      </c>
      <c r="D57" s="95">
        <v>42706</v>
      </c>
      <c r="E57" s="139" t="s">
        <v>143</v>
      </c>
      <c r="F57" s="96">
        <v>42826</v>
      </c>
      <c r="G57" s="183" t="s">
        <v>144</v>
      </c>
      <c r="H57" s="183" t="s">
        <v>138</v>
      </c>
      <c r="I57" s="87" t="s">
        <v>158</v>
      </c>
      <c r="J57" s="10" t="s">
        <v>508</v>
      </c>
      <c r="K57" s="87"/>
      <c r="L57" s="111">
        <v>42683</v>
      </c>
      <c r="M57" s="73">
        <v>10100680833</v>
      </c>
    </row>
    <row r="58" spans="1:13" ht="18" hidden="1" customHeight="1" x14ac:dyDescent="0.25">
      <c r="A58" s="85" t="s">
        <v>214</v>
      </c>
      <c r="B58" s="2" t="s">
        <v>215</v>
      </c>
      <c r="C58" s="2" t="s">
        <v>113</v>
      </c>
      <c r="D58" s="88">
        <v>42709</v>
      </c>
      <c r="E58" s="139" t="s">
        <v>143</v>
      </c>
      <c r="F58" s="96">
        <v>42769</v>
      </c>
      <c r="G58" s="183" t="s">
        <v>144</v>
      </c>
      <c r="H58" s="183" t="s">
        <v>138</v>
      </c>
      <c r="I58" s="84" t="s">
        <v>169</v>
      </c>
      <c r="J58" s="87" t="s">
        <v>506</v>
      </c>
      <c r="K58" s="66" t="s">
        <v>267</v>
      </c>
      <c r="L58" s="74" t="s">
        <v>268</v>
      </c>
      <c r="M58" s="73"/>
    </row>
    <row r="59" spans="1:13" ht="18" hidden="1" customHeight="1" x14ac:dyDescent="0.25">
      <c r="A59" s="20" t="s">
        <v>253</v>
      </c>
      <c r="B59" s="6" t="s">
        <v>254</v>
      </c>
      <c r="C59" s="6" t="s">
        <v>255</v>
      </c>
      <c r="D59" s="109">
        <v>42709</v>
      </c>
      <c r="E59" s="112" t="s">
        <v>143</v>
      </c>
      <c r="F59" s="89">
        <v>42770</v>
      </c>
      <c r="G59" s="113" t="s">
        <v>144</v>
      </c>
      <c r="H59" s="113" t="s">
        <v>138</v>
      </c>
      <c r="I59" s="10" t="s">
        <v>152</v>
      </c>
      <c r="J59" s="84" t="s">
        <v>505</v>
      </c>
      <c r="K59" s="10" t="s">
        <v>256</v>
      </c>
      <c r="L59" s="6"/>
      <c r="M59" s="6"/>
    </row>
    <row r="60" spans="1:13" ht="18" hidden="1" customHeight="1" x14ac:dyDescent="0.25">
      <c r="A60" s="85" t="s">
        <v>257</v>
      </c>
      <c r="B60" s="2" t="s">
        <v>258</v>
      </c>
      <c r="C60" s="2" t="s">
        <v>259</v>
      </c>
      <c r="D60" s="103">
        <v>42709</v>
      </c>
      <c r="E60" s="139" t="s">
        <v>143</v>
      </c>
      <c r="F60" s="96">
        <v>42829</v>
      </c>
      <c r="G60" s="183" t="s">
        <v>144</v>
      </c>
      <c r="H60" s="183" t="s">
        <v>138</v>
      </c>
      <c r="I60" s="87" t="s">
        <v>158</v>
      </c>
      <c r="J60" s="10" t="s">
        <v>508</v>
      </c>
      <c r="K60" s="10" t="s">
        <v>260</v>
      </c>
      <c r="L60" s="73"/>
      <c r="M60" s="73">
        <v>10000373851</v>
      </c>
    </row>
    <row r="61" spans="1:13" s="142" customFormat="1" ht="18" hidden="1" customHeight="1" x14ac:dyDescent="0.25">
      <c r="A61" s="90" t="s">
        <v>261</v>
      </c>
      <c r="B61" s="91" t="s">
        <v>262</v>
      </c>
      <c r="C61" s="91" t="s">
        <v>263</v>
      </c>
      <c r="D61" s="92">
        <v>42709</v>
      </c>
      <c r="E61" s="92">
        <v>42712</v>
      </c>
      <c r="F61" s="93" t="s">
        <v>143</v>
      </c>
      <c r="G61" s="94" t="s">
        <v>137</v>
      </c>
      <c r="H61" s="94" t="s">
        <v>210</v>
      </c>
      <c r="I61" s="84" t="s">
        <v>264</v>
      </c>
      <c r="J61" s="84" t="s">
        <v>512</v>
      </c>
      <c r="K61" s="84" t="s">
        <v>265</v>
      </c>
      <c r="L61" s="114" t="s">
        <v>266</v>
      </c>
      <c r="M61" s="145"/>
    </row>
    <row r="62" spans="1:13" ht="18" hidden="1" customHeight="1" x14ac:dyDescent="0.25">
      <c r="A62" s="51" t="s">
        <v>371</v>
      </c>
      <c r="B62" s="120" t="s">
        <v>372</v>
      </c>
      <c r="C62" s="5" t="s">
        <v>329</v>
      </c>
      <c r="D62" s="105">
        <v>42709</v>
      </c>
      <c r="E62" s="5"/>
      <c r="F62" s="107"/>
      <c r="G62" s="118" t="s">
        <v>144</v>
      </c>
      <c r="H62" s="137" t="s">
        <v>138</v>
      </c>
      <c r="I62" s="128" t="s">
        <v>169</v>
      </c>
      <c r="J62" s="87" t="s">
        <v>506</v>
      </c>
      <c r="K62" s="116"/>
      <c r="L62" s="5"/>
      <c r="M62" s="31"/>
    </row>
    <row r="63" spans="1:13" s="142" customFormat="1" ht="18" hidden="1" customHeight="1" x14ac:dyDescent="0.25">
      <c r="A63" s="104" t="s">
        <v>269</v>
      </c>
      <c r="B63" s="5" t="s">
        <v>270</v>
      </c>
      <c r="C63" s="5" t="s">
        <v>252</v>
      </c>
      <c r="D63" s="135">
        <v>42710</v>
      </c>
      <c r="E63" s="106" t="s">
        <v>143</v>
      </c>
      <c r="F63" s="86">
        <v>42830</v>
      </c>
      <c r="G63" s="107" t="s">
        <v>144</v>
      </c>
      <c r="H63" s="107" t="s">
        <v>138</v>
      </c>
      <c r="I63" s="108" t="s">
        <v>158</v>
      </c>
      <c r="J63" s="10" t="s">
        <v>508</v>
      </c>
      <c r="K63" s="10"/>
      <c r="L63" s="121" t="s">
        <v>271</v>
      </c>
      <c r="M63" s="121" t="s">
        <v>221</v>
      </c>
    </row>
    <row r="64" spans="1:13" ht="18" hidden="1" customHeight="1" x14ac:dyDescent="0.25">
      <c r="A64" s="104" t="s">
        <v>272</v>
      </c>
      <c r="B64" s="5" t="s">
        <v>273</v>
      </c>
      <c r="C64" s="5" t="s">
        <v>252</v>
      </c>
      <c r="D64" s="135">
        <v>42711</v>
      </c>
      <c r="E64" s="106" t="s">
        <v>143</v>
      </c>
      <c r="F64" s="86">
        <v>42831</v>
      </c>
      <c r="G64" s="107" t="s">
        <v>144</v>
      </c>
      <c r="H64" s="107" t="s">
        <v>138</v>
      </c>
      <c r="I64" s="108" t="s">
        <v>158</v>
      </c>
      <c r="J64" s="10" t="s">
        <v>508</v>
      </c>
      <c r="K64" s="116"/>
      <c r="L64" s="121" t="s">
        <v>274</v>
      </c>
      <c r="M64" s="121">
        <v>10100826600</v>
      </c>
    </row>
    <row r="65" spans="1:13" ht="18" hidden="1" customHeight="1" x14ac:dyDescent="0.25">
      <c r="A65" s="122" t="s">
        <v>275</v>
      </c>
      <c r="B65" s="123" t="s">
        <v>276</v>
      </c>
      <c r="C65" s="123" t="s">
        <v>136</v>
      </c>
      <c r="D65" s="125">
        <v>42711</v>
      </c>
      <c r="E65" s="125">
        <v>42718</v>
      </c>
      <c r="F65" s="126">
        <v>42831</v>
      </c>
      <c r="G65" s="127" t="s">
        <v>137</v>
      </c>
      <c r="H65" s="127" t="s">
        <v>138</v>
      </c>
      <c r="I65" s="128" t="s">
        <v>158</v>
      </c>
      <c r="J65" s="10" t="s">
        <v>508</v>
      </c>
      <c r="K65" s="129" t="s">
        <v>153</v>
      </c>
      <c r="L65" s="130" t="s">
        <v>277</v>
      </c>
      <c r="M65" s="130"/>
    </row>
    <row r="66" spans="1:13" ht="18" hidden="1" customHeight="1" x14ac:dyDescent="0.25">
      <c r="A66" s="122" t="s">
        <v>278</v>
      </c>
      <c r="B66" s="123" t="s">
        <v>279</v>
      </c>
      <c r="C66" s="123" t="s">
        <v>109</v>
      </c>
      <c r="D66" s="125">
        <v>42711</v>
      </c>
      <c r="E66" s="141">
        <v>42795</v>
      </c>
      <c r="F66" s="126">
        <v>42831</v>
      </c>
      <c r="G66" s="127" t="s">
        <v>137</v>
      </c>
      <c r="H66" s="127" t="s">
        <v>138</v>
      </c>
      <c r="I66" s="128" t="s">
        <v>158</v>
      </c>
      <c r="J66" s="102" t="s">
        <v>508</v>
      </c>
      <c r="K66" s="129"/>
      <c r="L66" s="130"/>
      <c r="M66" s="130"/>
    </row>
    <row r="67" spans="1:13" ht="18" hidden="1" customHeight="1" x14ac:dyDescent="0.25">
      <c r="A67" s="104" t="s">
        <v>280</v>
      </c>
      <c r="B67" s="5" t="s">
        <v>281</v>
      </c>
      <c r="C67" s="2" t="s">
        <v>113</v>
      </c>
      <c r="D67" s="105">
        <v>42714</v>
      </c>
      <c r="E67" s="105">
        <v>43260</v>
      </c>
      <c r="F67" s="86">
        <v>42744</v>
      </c>
      <c r="G67" s="107" t="s">
        <v>144</v>
      </c>
      <c r="H67" s="107" t="s">
        <v>282</v>
      </c>
      <c r="I67" s="108" t="s">
        <v>181</v>
      </c>
      <c r="J67" s="84" t="s">
        <v>505</v>
      </c>
      <c r="K67" s="116" t="s">
        <v>283</v>
      </c>
      <c r="L67" s="106"/>
      <c r="M67" s="73"/>
    </row>
    <row r="68" spans="1:13" s="142" customFormat="1" ht="18" hidden="1" customHeight="1" x14ac:dyDescent="0.25">
      <c r="A68" s="104" t="s">
        <v>284</v>
      </c>
      <c r="B68" s="5" t="s">
        <v>285</v>
      </c>
      <c r="C68" s="5" t="s">
        <v>168</v>
      </c>
      <c r="D68" s="105">
        <v>42717</v>
      </c>
      <c r="E68" s="115">
        <v>42804</v>
      </c>
      <c r="F68" s="107"/>
      <c r="G68" s="107" t="s">
        <v>144</v>
      </c>
      <c r="H68" s="107" t="s">
        <v>210</v>
      </c>
      <c r="I68" s="108" t="s">
        <v>211</v>
      </c>
      <c r="J68" s="84" t="s">
        <v>512</v>
      </c>
      <c r="K68" s="116"/>
      <c r="L68" s="5"/>
      <c r="M68" s="5"/>
    </row>
    <row r="69" spans="1:13" ht="18" hidden="1" customHeight="1" x14ac:dyDescent="0.25">
      <c r="A69" s="104" t="s">
        <v>286</v>
      </c>
      <c r="B69" s="5" t="s">
        <v>287</v>
      </c>
      <c r="C69" s="5" t="s">
        <v>252</v>
      </c>
      <c r="D69" s="105">
        <v>42718</v>
      </c>
      <c r="E69" s="106" t="s">
        <v>143</v>
      </c>
      <c r="F69" s="107"/>
      <c r="G69" s="107" t="s">
        <v>144</v>
      </c>
      <c r="H69" s="107" t="s">
        <v>138</v>
      </c>
      <c r="I69" s="108" t="s">
        <v>158</v>
      </c>
      <c r="J69" s="10" t="s">
        <v>508</v>
      </c>
      <c r="K69" s="119" t="s">
        <v>288</v>
      </c>
      <c r="L69" s="106"/>
      <c r="M69" s="121"/>
    </row>
    <row r="70" spans="1:13" ht="18" hidden="1" customHeight="1" x14ac:dyDescent="0.25">
      <c r="A70" s="104" t="s">
        <v>291</v>
      </c>
      <c r="B70" s="5" t="s">
        <v>292</v>
      </c>
      <c r="C70" s="5" t="s">
        <v>187</v>
      </c>
      <c r="D70" s="105">
        <v>42719</v>
      </c>
      <c r="E70" s="106" t="s">
        <v>143</v>
      </c>
      <c r="F70" s="117">
        <v>42839</v>
      </c>
      <c r="G70" s="107" t="s">
        <v>144</v>
      </c>
      <c r="H70" s="107" t="s">
        <v>138</v>
      </c>
      <c r="I70" s="108" t="s">
        <v>158</v>
      </c>
      <c r="J70" s="10" t="s">
        <v>508</v>
      </c>
      <c r="K70" s="116"/>
      <c r="L70" s="5"/>
      <c r="M70" s="5"/>
    </row>
    <row r="71" spans="1:13" ht="18" hidden="1" customHeight="1" x14ac:dyDescent="0.25">
      <c r="A71" s="122" t="s">
        <v>289</v>
      </c>
      <c r="B71" s="123" t="s">
        <v>290</v>
      </c>
      <c r="C71" s="123" t="s">
        <v>252</v>
      </c>
      <c r="D71" s="125">
        <v>42719</v>
      </c>
      <c r="E71" s="125">
        <v>42821</v>
      </c>
      <c r="F71" s="127"/>
      <c r="G71" s="127" t="s">
        <v>137</v>
      </c>
      <c r="H71" s="127" t="s">
        <v>138</v>
      </c>
      <c r="I71" s="84" t="s">
        <v>158</v>
      </c>
      <c r="J71" s="102" t="s">
        <v>508</v>
      </c>
      <c r="K71" s="129"/>
      <c r="L71" s="185"/>
      <c r="M71" s="130"/>
    </row>
    <row r="72" spans="1:13" s="142" customFormat="1" ht="18" hidden="1" customHeight="1" x14ac:dyDescent="0.25">
      <c r="A72" s="104" t="s">
        <v>293</v>
      </c>
      <c r="B72" s="5" t="s">
        <v>294</v>
      </c>
      <c r="C72" s="120" t="s">
        <v>255</v>
      </c>
      <c r="D72" s="135">
        <v>42723</v>
      </c>
      <c r="E72" s="106" t="s">
        <v>143</v>
      </c>
      <c r="F72" s="86">
        <v>42843</v>
      </c>
      <c r="G72" s="107" t="s">
        <v>144</v>
      </c>
      <c r="H72" s="107" t="s">
        <v>138</v>
      </c>
      <c r="I72" s="87" t="s">
        <v>158</v>
      </c>
      <c r="J72" s="10" t="s">
        <v>508</v>
      </c>
      <c r="K72" s="119" t="s">
        <v>295</v>
      </c>
      <c r="L72" s="5"/>
      <c r="M72" s="121">
        <v>10100327138</v>
      </c>
    </row>
    <row r="73" spans="1:13" ht="18" hidden="1" customHeight="1" x14ac:dyDescent="0.25">
      <c r="A73" s="122" t="s">
        <v>296</v>
      </c>
      <c r="B73" s="123" t="s">
        <v>178</v>
      </c>
      <c r="C73" s="123" t="s">
        <v>156</v>
      </c>
      <c r="D73" s="125">
        <v>42723</v>
      </c>
      <c r="E73" s="141">
        <v>42736</v>
      </c>
      <c r="F73" s="127"/>
      <c r="G73" s="127" t="s">
        <v>137</v>
      </c>
      <c r="H73" s="127" t="s">
        <v>138</v>
      </c>
      <c r="I73" s="128" t="s">
        <v>152</v>
      </c>
      <c r="J73" s="84" t="s">
        <v>505</v>
      </c>
      <c r="K73" s="128"/>
      <c r="L73" s="123"/>
      <c r="M73" s="130"/>
    </row>
    <row r="74" spans="1:13" s="142" customFormat="1" ht="18" hidden="1" customHeight="1" x14ac:dyDescent="0.25">
      <c r="A74" s="104" t="s">
        <v>297</v>
      </c>
      <c r="B74" s="5" t="s">
        <v>298</v>
      </c>
      <c r="C74" s="5" t="s">
        <v>189</v>
      </c>
      <c r="D74" s="105">
        <v>42724</v>
      </c>
      <c r="E74" s="106" t="s">
        <v>143</v>
      </c>
      <c r="F74" s="115">
        <v>42785</v>
      </c>
      <c r="G74" s="107" t="s">
        <v>144</v>
      </c>
      <c r="H74" s="107" t="s">
        <v>138</v>
      </c>
      <c r="I74" s="128" t="s">
        <v>169</v>
      </c>
      <c r="J74" s="87" t="s">
        <v>506</v>
      </c>
      <c r="K74" s="108" t="s">
        <v>299</v>
      </c>
      <c r="L74" s="5"/>
      <c r="M74" s="5"/>
    </row>
    <row r="75" spans="1:13" ht="18" hidden="1" customHeight="1" x14ac:dyDescent="0.25">
      <c r="A75" s="122" t="s">
        <v>300</v>
      </c>
      <c r="B75" s="123" t="s">
        <v>151</v>
      </c>
      <c r="C75" s="123" t="s">
        <v>136</v>
      </c>
      <c r="D75" s="125">
        <v>42730</v>
      </c>
      <c r="E75" s="141">
        <v>42795</v>
      </c>
      <c r="F75" s="186"/>
      <c r="G75" s="127" t="s">
        <v>137</v>
      </c>
      <c r="H75" s="127" t="s">
        <v>138</v>
      </c>
      <c r="I75" s="128" t="s">
        <v>169</v>
      </c>
      <c r="J75" s="84" t="s">
        <v>506</v>
      </c>
      <c r="K75" s="187" t="s">
        <v>301</v>
      </c>
      <c r="L75" s="123"/>
      <c r="M75" s="123"/>
    </row>
    <row r="76" spans="1:13" ht="18" hidden="1" customHeight="1" x14ac:dyDescent="0.25">
      <c r="A76" s="104" t="s">
        <v>302</v>
      </c>
      <c r="B76" s="5" t="s">
        <v>303</v>
      </c>
      <c r="C76" s="5" t="s">
        <v>113</v>
      </c>
      <c r="D76" s="105">
        <v>42732</v>
      </c>
      <c r="E76" s="106" t="s">
        <v>143</v>
      </c>
      <c r="F76" s="118"/>
      <c r="G76" s="107" t="s">
        <v>144</v>
      </c>
      <c r="H76" s="107" t="s">
        <v>138</v>
      </c>
      <c r="I76" s="108" t="s">
        <v>176</v>
      </c>
      <c r="J76" s="84" t="s">
        <v>505</v>
      </c>
      <c r="K76" s="119" t="s">
        <v>304</v>
      </c>
      <c r="L76" s="5"/>
      <c r="M76" s="5"/>
    </row>
    <row r="77" spans="1:13" ht="18" hidden="1" customHeight="1" x14ac:dyDescent="0.25">
      <c r="A77" s="51" t="s">
        <v>305</v>
      </c>
      <c r="B77" s="120" t="s">
        <v>306</v>
      </c>
      <c r="C77" s="120" t="s">
        <v>156</v>
      </c>
      <c r="D77" s="115">
        <v>42734</v>
      </c>
      <c r="E77" s="115">
        <v>43280</v>
      </c>
      <c r="F77" s="117">
        <v>42764</v>
      </c>
      <c r="G77" s="118" t="s">
        <v>144</v>
      </c>
      <c r="H77" s="118" t="s">
        <v>282</v>
      </c>
      <c r="I77" s="116" t="s">
        <v>181</v>
      </c>
      <c r="J77" s="84" t="s">
        <v>505</v>
      </c>
      <c r="K77" s="116"/>
      <c r="L77" s="120"/>
      <c r="M77" s="120"/>
    </row>
    <row r="78" spans="1:13" ht="18" hidden="1" customHeight="1" x14ac:dyDescent="0.25">
      <c r="A78" s="104" t="s">
        <v>308</v>
      </c>
      <c r="B78" s="5" t="s">
        <v>309</v>
      </c>
      <c r="C78" s="120" t="s">
        <v>255</v>
      </c>
      <c r="D78" s="105">
        <v>42734</v>
      </c>
      <c r="E78" s="105">
        <v>43282</v>
      </c>
      <c r="F78" s="86">
        <v>42764</v>
      </c>
      <c r="G78" s="107" t="s">
        <v>144</v>
      </c>
      <c r="H78" s="107" t="s">
        <v>282</v>
      </c>
      <c r="I78" s="108" t="s">
        <v>248</v>
      </c>
      <c r="J78" s="84" t="s">
        <v>505</v>
      </c>
      <c r="K78" s="116"/>
      <c r="L78" s="5"/>
      <c r="M78" s="5"/>
    </row>
    <row r="79" spans="1:13" ht="18" hidden="1" customHeight="1" x14ac:dyDescent="0.25">
      <c r="A79" s="104" t="s">
        <v>307</v>
      </c>
      <c r="B79" s="5" t="s">
        <v>178</v>
      </c>
      <c r="C79" s="5" t="s">
        <v>189</v>
      </c>
      <c r="D79" s="105">
        <v>42734</v>
      </c>
      <c r="E79" s="106" t="s">
        <v>143</v>
      </c>
      <c r="F79" s="117">
        <v>42845</v>
      </c>
      <c r="G79" s="107" t="s">
        <v>144</v>
      </c>
      <c r="H79" s="107" t="s">
        <v>138</v>
      </c>
      <c r="I79" s="108" t="s">
        <v>176</v>
      </c>
      <c r="J79" s="84" t="s">
        <v>505</v>
      </c>
      <c r="K79" s="108"/>
      <c r="L79" s="5"/>
      <c r="M79" s="5"/>
    </row>
    <row r="80" spans="1:13" ht="18" hidden="1" customHeight="1" x14ac:dyDescent="0.25">
      <c r="A80" s="208" t="s">
        <v>526</v>
      </c>
      <c r="B80" s="124" t="s">
        <v>527</v>
      </c>
      <c r="C80" s="124" t="s">
        <v>113</v>
      </c>
      <c r="D80" s="209">
        <v>42736</v>
      </c>
      <c r="E80" s="211">
        <v>42767</v>
      </c>
      <c r="F80" s="108"/>
      <c r="G80" s="143" t="s">
        <v>137</v>
      </c>
      <c r="H80" s="108"/>
      <c r="I80" s="108" t="s">
        <v>158</v>
      </c>
      <c r="J80" s="129" t="s">
        <v>508</v>
      </c>
      <c r="K80" s="108"/>
      <c r="L80" s="5"/>
      <c r="M80" s="5"/>
    </row>
    <row r="81" spans="1:13" ht="18" hidden="1" customHeight="1" x14ac:dyDescent="0.25">
      <c r="A81" s="122" t="s">
        <v>313</v>
      </c>
      <c r="B81" s="123" t="s">
        <v>315</v>
      </c>
      <c r="C81" s="124" t="s">
        <v>255</v>
      </c>
      <c r="D81" s="125">
        <v>42737</v>
      </c>
      <c r="E81" s="125">
        <v>42737</v>
      </c>
      <c r="F81" s="126">
        <v>42795</v>
      </c>
      <c r="G81" s="127" t="s">
        <v>144</v>
      </c>
      <c r="H81" s="127" t="s">
        <v>138</v>
      </c>
      <c r="I81" s="84" t="s">
        <v>145</v>
      </c>
      <c r="J81" s="87" t="s">
        <v>509</v>
      </c>
      <c r="K81" s="129"/>
      <c r="L81" s="123" t="s">
        <v>314</v>
      </c>
      <c r="M81" s="130"/>
    </row>
    <row r="82" spans="1:13" ht="18" hidden="1" customHeight="1" x14ac:dyDescent="0.25">
      <c r="A82" s="122" t="s">
        <v>313</v>
      </c>
      <c r="B82" s="123" t="s">
        <v>197</v>
      </c>
      <c r="C82" s="124" t="s">
        <v>255</v>
      </c>
      <c r="D82" s="125">
        <v>42737</v>
      </c>
      <c r="E82" s="125">
        <v>42737</v>
      </c>
      <c r="F82" s="126">
        <v>42856</v>
      </c>
      <c r="G82" s="127" t="s">
        <v>144</v>
      </c>
      <c r="H82" s="127" t="s">
        <v>138</v>
      </c>
      <c r="I82" s="84" t="s">
        <v>158</v>
      </c>
      <c r="J82" s="10" t="s">
        <v>508</v>
      </c>
      <c r="K82" s="129"/>
      <c r="L82" s="123" t="s">
        <v>314</v>
      </c>
      <c r="M82" s="130">
        <v>10003631610</v>
      </c>
    </row>
    <row r="83" spans="1:13" ht="18" hidden="1" customHeight="1" x14ac:dyDescent="0.25">
      <c r="A83" s="104" t="s">
        <v>316</v>
      </c>
      <c r="B83" s="5" t="s">
        <v>317</v>
      </c>
      <c r="C83" s="120" t="s">
        <v>255</v>
      </c>
      <c r="D83" s="105">
        <v>42737</v>
      </c>
      <c r="E83" s="106" t="s">
        <v>143</v>
      </c>
      <c r="F83" s="131">
        <v>42856</v>
      </c>
      <c r="G83" s="107" t="s">
        <v>144</v>
      </c>
      <c r="H83" s="107" t="s">
        <v>247</v>
      </c>
      <c r="I83" s="87" t="s">
        <v>318</v>
      </c>
      <c r="J83" s="10" t="s">
        <v>508</v>
      </c>
      <c r="K83" s="116"/>
      <c r="L83" s="5"/>
      <c r="M83" s="132">
        <v>10100785566</v>
      </c>
    </row>
    <row r="84" spans="1:13" ht="18" hidden="1" customHeight="1" x14ac:dyDescent="0.25">
      <c r="A84" s="104" t="s">
        <v>310</v>
      </c>
      <c r="B84" s="5" t="s">
        <v>311</v>
      </c>
      <c r="C84" s="5" t="s">
        <v>187</v>
      </c>
      <c r="D84" s="105">
        <v>42737</v>
      </c>
      <c r="E84" s="106" t="s">
        <v>143</v>
      </c>
      <c r="F84" s="107" t="s">
        <v>143</v>
      </c>
      <c r="G84" s="107" t="s">
        <v>198</v>
      </c>
      <c r="H84" s="107" t="s">
        <v>138</v>
      </c>
      <c r="I84" s="108" t="s">
        <v>312</v>
      </c>
      <c r="J84" s="87" t="s">
        <v>514</v>
      </c>
      <c r="K84" s="116"/>
      <c r="L84" s="106"/>
      <c r="M84" s="121"/>
    </row>
    <row r="85" spans="1:13" ht="18" hidden="1" customHeight="1" x14ac:dyDescent="0.25">
      <c r="A85" s="122" t="s">
        <v>319</v>
      </c>
      <c r="B85" s="123" t="s">
        <v>320</v>
      </c>
      <c r="C85" s="123" t="s">
        <v>109</v>
      </c>
      <c r="D85" s="125">
        <v>42737</v>
      </c>
      <c r="E85" s="141">
        <v>42767</v>
      </c>
      <c r="F85" s="143"/>
      <c r="G85" s="127" t="s">
        <v>137</v>
      </c>
      <c r="H85" s="127" t="s">
        <v>321</v>
      </c>
      <c r="I85" s="128" t="s">
        <v>169</v>
      </c>
      <c r="J85" s="87" t="s">
        <v>506</v>
      </c>
      <c r="K85" s="129"/>
      <c r="L85" s="123"/>
      <c r="M85" s="123"/>
    </row>
    <row r="86" spans="1:13" ht="18" hidden="1" customHeight="1" x14ac:dyDescent="0.25">
      <c r="A86" s="31" t="s">
        <v>322</v>
      </c>
      <c r="B86" s="2" t="s">
        <v>323</v>
      </c>
      <c r="C86" s="2" t="s">
        <v>156</v>
      </c>
      <c r="D86" s="88">
        <v>42737</v>
      </c>
      <c r="E86" s="106" t="s">
        <v>143</v>
      </c>
      <c r="F86" s="118"/>
      <c r="G86" s="107" t="s">
        <v>144</v>
      </c>
      <c r="H86" s="107" t="s">
        <v>321</v>
      </c>
      <c r="I86" s="128" t="s">
        <v>169</v>
      </c>
      <c r="J86" s="87" t="s">
        <v>506</v>
      </c>
      <c r="K86" s="10"/>
      <c r="L86" s="2"/>
      <c r="M86" s="2"/>
    </row>
    <row r="87" spans="1:13" ht="18" hidden="1" customHeight="1" x14ac:dyDescent="0.25">
      <c r="A87" s="122" t="s">
        <v>324</v>
      </c>
      <c r="B87" s="123" t="s">
        <v>325</v>
      </c>
      <c r="C87" s="123" t="s">
        <v>136</v>
      </c>
      <c r="D87" s="125">
        <v>42737</v>
      </c>
      <c r="E87" s="141">
        <v>42767</v>
      </c>
      <c r="F87" s="143"/>
      <c r="G87" s="127" t="s">
        <v>137</v>
      </c>
      <c r="H87" s="127" t="s">
        <v>321</v>
      </c>
      <c r="I87" s="128" t="s">
        <v>169</v>
      </c>
      <c r="J87" s="87" t="s">
        <v>506</v>
      </c>
      <c r="K87" s="129"/>
      <c r="L87" s="123"/>
      <c r="M87" s="123"/>
    </row>
    <row r="88" spans="1:13" ht="18" hidden="1" customHeight="1" x14ac:dyDescent="0.25">
      <c r="A88" s="51" t="s">
        <v>326</v>
      </c>
      <c r="B88" s="120" t="s">
        <v>236</v>
      </c>
      <c r="C88" s="120" t="s">
        <v>255</v>
      </c>
      <c r="D88" s="134">
        <v>42738</v>
      </c>
      <c r="E88" s="133" t="s">
        <v>143</v>
      </c>
      <c r="F88" s="117">
        <v>42796</v>
      </c>
      <c r="G88" s="118" t="s">
        <v>144</v>
      </c>
      <c r="H88" s="118" t="s">
        <v>138</v>
      </c>
      <c r="I88" s="116" t="s">
        <v>158</v>
      </c>
      <c r="J88" s="10" t="s">
        <v>508</v>
      </c>
      <c r="K88" s="116"/>
      <c r="L88" s="120"/>
      <c r="M88" s="132">
        <v>10003625380</v>
      </c>
    </row>
    <row r="89" spans="1:13" ht="18" hidden="1" customHeight="1" x14ac:dyDescent="0.25">
      <c r="A89" s="104" t="s">
        <v>327</v>
      </c>
      <c r="B89" s="5" t="s">
        <v>197</v>
      </c>
      <c r="C89" s="5" t="s">
        <v>113</v>
      </c>
      <c r="D89" s="105">
        <v>42738</v>
      </c>
      <c r="E89" s="106" t="s">
        <v>143</v>
      </c>
      <c r="F89" s="131">
        <v>42857</v>
      </c>
      <c r="G89" s="107" t="s">
        <v>144</v>
      </c>
      <c r="H89" s="107" t="s">
        <v>138</v>
      </c>
      <c r="I89" s="108" t="s">
        <v>158</v>
      </c>
      <c r="J89" s="10" t="s">
        <v>508</v>
      </c>
      <c r="K89" s="116"/>
      <c r="L89" s="5"/>
      <c r="M89" s="5"/>
    </row>
    <row r="90" spans="1:13" ht="18" hidden="1" customHeight="1" x14ac:dyDescent="0.25">
      <c r="A90" s="104" t="s">
        <v>328</v>
      </c>
      <c r="B90" s="5" t="s">
        <v>311</v>
      </c>
      <c r="C90" s="5" t="s">
        <v>329</v>
      </c>
      <c r="D90" s="105">
        <v>42738</v>
      </c>
      <c r="E90" s="106" t="s">
        <v>143</v>
      </c>
      <c r="F90" s="118"/>
      <c r="G90" s="107" t="s">
        <v>144</v>
      </c>
      <c r="H90" s="107" t="s">
        <v>138</v>
      </c>
      <c r="I90" s="108" t="s">
        <v>145</v>
      </c>
      <c r="J90" s="87" t="s">
        <v>509</v>
      </c>
      <c r="K90" s="116"/>
      <c r="L90" s="5"/>
      <c r="M90" s="5"/>
    </row>
    <row r="91" spans="1:13" s="142" customFormat="1" ht="18" hidden="1" customHeight="1" x14ac:dyDescent="0.25">
      <c r="A91" s="51" t="s">
        <v>330</v>
      </c>
      <c r="B91" s="120" t="s">
        <v>331</v>
      </c>
      <c r="C91" s="120" t="s">
        <v>255</v>
      </c>
      <c r="D91" s="134">
        <v>42739</v>
      </c>
      <c r="E91" s="133" t="s">
        <v>143</v>
      </c>
      <c r="F91" s="117">
        <v>42858</v>
      </c>
      <c r="G91" s="118" t="s">
        <v>144</v>
      </c>
      <c r="H91" s="118" t="s">
        <v>138</v>
      </c>
      <c r="I91" s="116" t="s">
        <v>158</v>
      </c>
      <c r="J91" s="10" t="s">
        <v>508</v>
      </c>
      <c r="K91" s="116"/>
      <c r="L91" s="120"/>
      <c r="M91" s="132">
        <v>10001204469</v>
      </c>
    </row>
    <row r="92" spans="1:13" hidden="1" x14ac:dyDescent="0.25">
      <c r="A92" s="104" t="s">
        <v>85</v>
      </c>
      <c r="B92" s="5" t="s">
        <v>333</v>
      </c>
      <c r="C92" s="5" t="s">
        <v>113</v>
      </c>
      <c r="D92" s="105">
        <v>42740</v>
      </c>
      <c r="E92" s="106" t="s">
        <v>143</v>
      </c>
      <c r="F92" s="117">
        <v>42859</v>
      </c>
      <c r="G92" s="107" t="s">
        <v>144</v>
      </c>
      <c r="H92" s="107" t="s">
        <v>138</v>
      </c>
      <c r="I92" s="108" t="s">
        <v>158</v>
      </c>
      <c r="J92" s="10" t="s">
        <v>508</v>
      </c>
      <c r="K92" s="116"/>
      <c r="L92" s="5"/>
      <c r="M92" s="5"/>
    </row>
    <row r="93" spans="1:13" hidden="1" x14ac:dyDescent="0.25">
      <c r="A93" s="104" t="s">
        <v>86</v>
      </c>
      <c r="B93" s="5" t="s">
        <v>332</v>
      </c>
      <c r="C93" s="5" t="s">
        <v>113</v>
      </c>
      <c r="D93" s="105">
        <v>42740</v>
      </c>
      <c r="E93" s="106" t="s">
        <v>143</v>
      </c>
      <c r="F93" s="118"/>
      <c r="G93" s="107" t="s">
        <v>144</v>
      </c>
      <c r="H93" s="107" t="s">
        <v>247</v>
      </c>
      <c r="I93" s="108" t="s">
        <v>318</v>
      </c>
      <c r="J93" s="10" t="s">
        <v>508</v>
      </c>
      <c r="K93" s="116"/>
      <c r="L93" s="5"/>
      <c r="M93" s="5"/>
    </row>
    <row r="94" spans="1:13" ht="18" hidden="1" customHeight="1" x14ac:dyDescent="0.25">
      <c r="A94" s="85" t="s">
        <v>336</v>
      </c>
      <c r="B94" s="2" t="s">
        <v>337</v>
      </c>
      <c r="C94" s="2" t="s">
        <v>113</v>
      </c>
      <c r="D94" s="88">
        <v>42744</v>
      </c>
      <c r="E94" s="2"/>
      <c r="F94" s="117">
        <v>42802</v>
      </c>
      <c r="G94" s="107" t="s">
        <v>144</v>
      </c>
      <c r="H94" s="183" t="s">
        <v>138</v>
      </c>
      <c r="I94" s="87" t="s">
        <v>176</v>
      </c>
      <c r="J94" s="84" t="s">
        <v>505</v>
      </c>
      <c r="K94" s="10"/>
      <c r="L94" s="2"/>
      <c r="M94" s="2"/>
    </row>
    <row r="95" spans="1:13" ht="18" hidden="1" customHeight="1" x14ac:dyDescent="0.25">
      <c r="A95" s="122" t="s">
        <v>334</v>
      </c>
      <c r="B95" s="123" t="s">
        <v>335</v>
      </c>
      <c r="C95" s="123" t="s">
        <v>136</v>
      </c>
      <c r="D95" s="125">
        <v>42744</v>
      </c>
      <c r="E95" s="141">
        <v>42795</v>
      </c>
      <c r="F95" s="127"/>
      <c r="G95" s="127" t="s">
        <v>137</v>
      </c>
      <c r="H95" s="127" t="s">
        <v>138</v>
      </c>
      <c r="I95" s="84" t="s">
        <v>158</v>
      </c>
      <c r="J95" s="102" t="s">
        <v>508</v>
      </c>
      <c r="K95" s="129"/>
      <c r="L95" s="123"/>
      <c r="M95" s="123"/>
    </row>
    <row r="96" spans="1:13" hidden="1" x14ac:dyDescent="0.25">
      <c r="A96" s="104" t="s">
        <v>339</v>
      </c>
      <c r="B96" s="5" t="s">
        <v>340</v>
      </c>
      <c r="C96" s="5" t="s">
        <v>113</v>
      </c>
      <c r="D96" s="105">
        <v>42747</v>
      </c>
      <c r="E96" s="5"/>
      <c r="F96" s="117">
        <v>42805</v>
      </c>
      <c r="G96" s="107" t="s">
        <v>144</v>
      </c>
      <c r="H96" s="107" t="s">
        <v>138</v>
      </c>
      <c r="I96" s="108" t="s">
        <v>176</v>
      </c>
      <c r="J96" s="84" t="s">
        <v>505</v>
      </c>
      <c r="K96" s="116"/>
      <c r="L96" s="5"/>
      <c r="M96" s="5"/>
    </row>
    <row r="97" spans="1:13" s="142" customFormat="1" hidden="1" x14ac:dyDescent="0.25">
      <c r="A97" s="104" t="s">
        <v>310</v>
      </c>
      <c r="B97" s="5" t="s">
        <v>338</v>
      </c>
      <c r="C97" s="5" t="s">
        <v>168</v>
      </c>
      <c r="D97" s="105">
        <v>42747</v>
      </c>
      <c r="E97" s="106" t="s">
        <v>143</v>
      </c>
      <c r="F97" s="118"/>
      <c r="G97" s="107" t="s">
        <v>144</v>
      </c>
      <c r="H97" s="107" t="s">
        <v>138</v>
      </c>
      <c r="I97" s="108" t="s">
        <v>158</v>
      </c>
      <c r="J97" s="10" t="s">
        <v>508</v>
      </c>
      <c r="K97" s="116"/>
      <c r="L97" s="5"/>
      <c r="M97" s="5"/>
    </row>
    <row r="98" spans="1:13" s="142" customFormat="1" hidden="1" x14ac:dyDescent="0.25">
      <c r="A98" s="104" t="s">
        <v>347</v>
      </c>
      <c r="B98" s="5" t="s">
        <v>292</v>
      </c>
      <c r="C98" s="5" t="s">
        <v>109</v>
      </c>
      <c r="D98" s="105">
        <v>42751</v>
      </c>
      <c r="E98" s="105">
        <v>42837</v>
      </c>
      <c r="F98" s="117">
        <v>42755</v>
      </c>
      <c r="G98" s="107" t="s">
        <v>144</v>
      </c>
      <c r="H98" s="107" t="s">
        <v>216</v>
      </c>
      <c r="I98" s="108" t="s">
        <v>158</v>
      </c>
      <c r="J98" s="10" t="s">
        <v>508</v>
      </c>
      <c r="K98" s="116"/>
      <c r="L98" s="5"/>
      <c r="M98" s="5"/>
    </row>
    <row r="99" spans="1:13" ht="19.5" hidden="1" customHeight="1" x14ac:dyDescent="0.25">
      <c r="A99" s="2" t="s">
        <v>346</v>
      </c>
      <c r="B99" s="2" t="s">
        <v>204</v>
      </c>
      <c r="C99" s="6" t="s">
        <v>255</v>
      </c>
      <c r="D99" s="197">
        <v>42751</v>
      </c>
      <c r="E99" s="112" t="s">
        <v>143</v>
      </c>
      <c r="F99" s="109">
        <v>42809</v>
      </c>
      <c r="G99" s="112" t="s">
        <v>144</v>
      </c>
      <c r="H99" s="118" t="s">
        <v>138</v>
      </c>
      <c r="I99" s="84" t="s">
        <v>169</v>
      </c>
      <c r="J99" s="87" t="s">
        <v>506</v>
      </c>
      <c r="K99" s="6"/>
      <c r="L99" s="31"/>
      <c r="M99" s="31"/>
    </row>
    <row r="100" spans="1:13" ht="21" hidden="1" customHeight="1" x14ac:dyDescent="0.25">
      <c r="A100" s="2" t="s">
        <v>87</v>
      </c>
      <c r="B100" s="2" t="s">
        <v>345</v>
      </c>
      <c r="C100" s="2" t="s">
        <v>113</v>
      </c>
      <c r="D100" s="88">
        <v>42751</v>
      </c>
      <c r="E100" s="139" t="s">
        <v>143</v>
      </c>
      <c r="F100" s="198">
        <v>42870</v>
      </c>
      <c r="G100" s="139" t="s">
        <v>144</v>
      </c>
      <c r="H100" s="107" t="s">
        <v>247</v>
      </c>
      <c r="I100" s="87" t="s">
        <v>318</v>
      </c>
      <c r="J100" s="10" t="s">
        <v>508</v>
      </c>
      <c r="K100" s="6"/>
      <c r="L100" s="31"/>
      <c r="M100" s="31"/>
    </row>
    <row r="101" spans="1:13" ht="19.5" hidden="1" customHeight="1" x14ac:dyDescent="0.25">
      <c r="A101" s="91" t="s">
        <v>341</v>
      </c>
      <c r="B101" s="91" t="s">
        <v>342</v>
      </c>
      <c r="C101" s="91" t="s">
        <v>156</v>
      </c>
      <c r="D101" s="92">
        <v>42751</v>
      </c>
      <c r="E101" s="144">
        <v>42767</v>
      </c>
      <c r="F101" s="180"/>
      <c r="G101" s="173" t="s">
        <v>137</v>
      </c>
      <c r="H101" s="127" t="s">
        <v>138</v>
      </c>
      <c r="I101" s="91" t="s">
        <v>158</v>
      </c>
      <c r="J101" s="102" t="s">
        <v>508</v>
      </c>
      <c r="K101" s="98"/>
      <c r="L101" s="175"/>
      <c r="M101" s="175"/>
    </row>
    <row r="102" spans="1:13" ht="15.75" hidden="1" customHeight="1" x14ac:dyDescent="0.25">
      <c r="A102" s="91" t="s">
        <v>343</v>
      </c>
      <c r="B102" s="91" t="s">
        <v>344</v>
      </c>
      <c r="C102" s="91" t="s">
        <v>156</v>
      </c>
      <c r="D102" s="92">
        <v>42751</v>
      </c>
      <c r="E102" s="144">
        <v>42767</v>
      </c>
      <c r="F102" s="180"/>
      <c r="G102" s="173" t="s">
        <v>137</v>
      </c>
      <c r="H102" s="173" t="s">
        <v>138</v>
      </c>
      <c r="I102" s="128" t="s">
        <v>158</v>
      </c>
      <c r="J102" s="102" t="s">
        <v>508</v>
      </c>
      <c r="K102" s="98"/>
      <c r="L102" s="91"/>
      <c r="M102" s="91"/>
    </row>
    <row r="103" spans="1:13" ht="18.75" hidden="1" customHeight="1" x14ac:dyDescent="0.25">
      <c r="A103" s="2" t="s">
        <v>348</v>
      </c>
      <c r="B103" s="2" t="s">
        <v>157</v>
      </c>
      <c r="C103" s="2" t="s">
        <v>156</v>
      </c>
      <c r="D103" s="88">
        <v>42751</v>
      </c>
      <c r="E103" s="139" t="s">
        <v>143</v>
      </c>
      <c r="F103" s="112"/>
      <c r="G103" s="139" t="s">
        <v>144</v>
      </c>
      <c r="H103" s="139" t="s">
        <v>138</v>
      </c>
      <c r="I103" s="91" t="s">
        <v>169</v>
      </c>
      <c r="J103" s="87" t="s">
        <v>506</v>
      </c>
      <c r="K103" s="6"/>
      <c r="L103" s="2"/>
      <c r="M103" s="2"/>
    </row>
    <row r="104" spans="1:13" ht="16.5" hidden="1" customHeight="1" x14ac:dyDescent="0.25">
      <c r="A104" s="6" t="s">
        <v>373</v>
      </c>
      <c r="B104" s="6" t="s">
        <v>335</v>
      </c>
      <c r="C104" s="2" t="s">
        <v>329</v>
      </c>
      <c r="D104" s="88">
        <v>42752</v>
      </c>
      <c r="E104" s="136" t="s">
        <v>143</v>
      </c>
      <c r="F104" s="139"/>
      <c r="G104" s="112" t="s">
        <v>144</v>
      </c>
      <c r="H104" s="136" t="s">
        <v>138</v>
      </c>
      <c r="I104" s="91" t="s">
        <v>169</v>
      </c>
      <c r="J104" s="108" t="s">
        <v>506</v>
      </c>
      <c r="K104" s="6"/>
      <c r="L104" s="2"/>
      <c r="M104" s="2"/>
    </row>
    <row r="105" spans="1:13" ht="15.75" hidden="1" customHeight="1" x14ac:dyDescent="0.25">
      <c r="A105" s="91" t="s">
        <v>88</v>
      </c>
      <c r="B105" s="91" t="s">
        <v>349</v>
      </c>
      <c r="C105" s="91" t="s">
        <v>113</v>
      </c>
      <c r="D105" s="92">
        <v>42755</v>
      </c>
      <c r="E105" s="173"/>
      <c r="F105" s="174">
        <v>42874</v>
      </c>
      <c r="G105" s="173" t="s">
        <v>137</v>
      </c>
      <c r="H105" s="173" t="s">
        <v>247</v>
      </c>
      <c r="I105" s="128" t="s">
        <v>318</v>
      </c>
      <c r="J105" s="10" t="s">
        <v>508</v>
      </c>
      <c r="K105" s="98" t="s">
        <v>408</v>
      </c>
      <c r="L105" s="91"/>
      <c r="M105" s="91"/>
    </row>
    <row r="106" spans="1:13" ht="16.5" hidden="1" customHeight="1" x14ac:dyDescent="0.25">
      <c r="A106" s="2" t="s">
        <v>350</v>
      </c>
      <c r="B106" s="2" t="s">
        <v>351</v>
      </c>
      <c r="C106" s="2" t="s">
        <v>109</v>
      </c>
      <c r="D106" s="103">
        <v>42758</v>
      </c>
      <c r="E106" s="139" t="s">
        <v>143</v>
      </c>
      <c r="F106" s="109">
        <v>42816</v>
      </c>
      <c r="G106" s="112" t="s">
        <v>144</v>
      </c>
      <c r="H106" s="112" t="s">
        <v>138</v>
      </c>
      <c r="I106" s="2" t="s">
        <v>176</v>
      </c>
      <c r="J106" s="84" t="s">
        <v>505</v>
      </c>
      <c r="K106" s="6"/>
      <c r="L106" s="2"/>
      <c r="M106" s="2"/>
    </row>
    <row r="107" spans="1:13" ht="16.5" hidden="1" customHeight="1" x14ac:dyDescent="0.25">
      <c r="A107" s="2" t="s">
        <v>377</v>
      </c>
      <c r="B107" s="2" t="s">
        <v>378</v>
      </c>
      <c r="C107" s="91" t="s">
        <v>161</v>
      </c>
      <c r="D107" s="103">
        <v>42760</v>
      </c>
      <c r="E107" s="139"/>
      <c r="F107" s="109">
        <v>42790</v>
      </c>
      <c r="G107" s="112" t="s">
        <v>144</v>
      </c>
      <c r="H107" s="112" t="s">
        <v>216</v>
      </c>
      <c r="I107" s="2" t="s">
        <v>409</v>
      </c>
      <c r="J107" s="84" t="s">
        <v>510</v>
      </c>
      <c r="K107" s="6"/>
      <c r="L107" s="2"/>
      <c r="M107" s="2"/>
    </row>
    <row r="108" spans="1:13" ht="18.75" hidden="1" customHeight="1" x14ac:dyDescent="0.25">
      <c r="A108" s="2" t="s">
        <v>364</v>
      </c>
      <c r="B108" s="2" t="s">
        <v>227</v>
      </c>
      <c r="C108" s="2" t="s">
        <v>329</v>
      </c>
      <c r="D108" s="88">
        <v>42760</v>
      </c>
      <c r="E108" s="136" t="s">
        <v>143</v>
      </c>
      <c r="F108" s="139"/>
      <c r="G108" s="139" t="s">
        <v>144</v>
      </c>
      <c r="H108" s="136" t="s">
        <v>138</v>
      </c>
      <c r="I108" s="2" t="s">
        <v>365</v>
      </c>
      <c r="J108" s="87" t="s">
        <v>514</v>
      </c>
      <c r="K108" s="6"/>
      <c r="L108" s="2"/>
      <c r="M108" s="2"/>
    </row>
    <row r="109" spans="1:13" ht="15.75" hidden="1" customHeight="1" x14ac:dyDescent="0.25">
      <c r="A109" s="6" t="s">
        <v>379</v>
      </c>
      <c r="B109" s="6" t="s">
        <v>380</v>
      </c>
      <c r="C109" s="2" t="s">
        <v>156</v>
      </c>
      <c r="D109" s="88">
        <v>42765</v>
      </c>
      <c r="E109" s="136" t="s">
        <v>143</v>
      </c>
      <c r="F109" s="88">
        <v>42823</v>
      </c>
      <c r="G109" s="112" t="s">
        <v>144</v>
      </c>
      <c r="H109" s="136" t="s">
        <v>138</v>
      </c>
      <c r="I109" s="87" t="s">
        <v>176</v>
      </c>
      <c r="J109" s="84" t="s">
        <v>505</v>
      </c>
      <c r="K109" s="2"/>
      <c r="L109" s="2"/>
      <c r="M109" s="2"/>
    </row>
    <row r="110" spans="1:13" ht="16.5" hidden="1" customHeight="1" x14ac:dyDescent="0.25">
      <c r="A110" s="6" t="s">
        <v>381</v>
      </c>
      <c r="B110" s="6" t="s">
        <v>382</v>
      </c>
      <c r="C110" s="2" t="s">
        <v>329</v>
      </c>
      <c r="D110" s="88">
        <v>42767</v>
      </c>
      <c r="E110" s="136" t="s">
        <v>143</v>
      </c>
      <c r="F110" s="88">
        <v>42825</v>
      </c>
      <c r="G110" s="112" t="s">
        <v>144</v>
      </c>
      <c r="H110" s="136" t="s">
        <v>138</v>
      </c>
      <c r="I110" s="2" t="s">
        <v>181</v>
      </c>
      <c r="J110" s="91" t="s">
        <v>505</v>
      </c>
      <c r="K110" s="2"/>
      <c r="L110" s="2"/>
      <c r="M110" s="2"/>
    </row>
    <row r="111" spans="1:13" ht="16.5" hidden="1" customHeight="1" x14ac:dyDescent="0.25">
      <c r="A111" s="2" t="s">
        <v>352</v>
      </c>
      <c r="B111" s="2" t="s">
        <v>353</v>
      </c>
      <c r="C111" s="2" t="s">
        <v>252</v>
      </c>
      <c r="D111" s="103">
        <v>42767</v>
      </c>
      <c r="E111" s="139" t="s">
        <v>143</v>
      </c>
      <c r="F111" s="88">
        <v>42886</v>
      </c>
      <c r="G111" s="139" t="s">
        <v>144</v>
      </c>
      <c r="H111" s="139" t="s">
        <v>138</v>
      </c>
      <c r="I111" s="87" t="s">
        <v>158</v>
      </c>
      <c r="J111" s="10" t="s">
        <v>508</v>
      </c>
      <c r="K111" s="6"/>
      <c r="L111" s="2" t="s">
        <v>354</v>
      </c>
      <c r="M111" s="176">
        <v>10101105061</v>
      </c>
    </row>
    <row r="112" spans="1:13" hidden="1" x14ac:dyDescent="0.25">
      <c r="A112" s="2" t="s">
        <v>358</v>
      </c>
      <c r="B112" s="2" t="s">
        <v>359</v>
      </c>
      <c r="C112" s="2" t="s">
        <v>156</v>
      </c>
      <c r="D112" s="88">
        <v>42767</v>
      </c>
      <c r="E112" s="136" t="s">
        <v>143</v>
      </c>
      <c r="F112" s="109">
        <v>42886</v>
      </c>
      <c r="G112" s="139" t="s">
        <v>144</v>
      </c>
      <c r="H112" s="136" t="s">
        <v>138</v>
      </c>
      <c r="I112" s="138" t="s">
        <v>158</v>
      </c>
      <c r="J112" s="10" t="s">
        <v>508</v>
      </c>
      <c r="K112" s="6"/>
      <c r="L112" s="2"/>
      <c r="M112" s="2"/>
    </row>
    <row r="113" spans="1:13" hidden="1" x14ac:dyDescent="0.25">
      <c r="A113" s="6" t="s">
        <v>410</v>
      </c>
      <c r="B113" s="6" t="s">
        <v>411</v>
      </c>
      <c r="C113" s="91" t="s">
        <v>161</v>
      </c>
      <c r="D113" s="88">
        <v>42768</v>
      </c>
      <c r="E113" s="136" t="s">
        <v>143</v>
      </c>
      <c r="F113" s="88">
        <v>42826</v>
      </c>
      <c r="G113" s="112" t="s">
        <v>144</v>
      </c>
      <c r="H113" s="136" t="s">
        <v>138</v>
      </c>
      <c r="I113" s="91" t="s">
        <v>169</v>
      </c>
      <c r="J113" s="87" t="s">
        <v>515</v>
      </c>
      <c r="K113" s="2"/>
      <c r="L113" s="2"/>
      <c r="M113" s="2"/>
    </row>
    <row r="114" spans="1:13" hidden="1" x14ac:dyDescent="0.25">
      <c r="A114" s="6" t="s">
        <v>412</v>
      </c>
      <c r="B114" s="6" t="s">
        <v>413</v>
      </c>
      <c r="C114" s="6" t="s">
        <v>156</v>
      </c>
      <c r="D114" s="88">
        <v>42768</v>
      </c>
      <c r="E114" s="112" t="s">
        <v>143</v>
      </c>
      <c r="F114" s="88">
        <v>42887</v>
      </c>
      <c r="G114" s="139" t="s">
        <v>144</v>
      </c>
      <c r="H114" s="112" t="s">
        <v>138</v>
      </c>
      <c r="I114" s="6" t="s">
        <v>37</v>
      </c>
      <c r="J114" s="10" t="s">
        <v>516</v>
      </c>
      <c r="K114" s="2"/>
      <c r="L114" s="2"/>
      <c r="M114" s="2"/>
    </row>
    <row r="115" spans="1:13" hidden="1" x14ac:dyDescent="0.25">
      <c r="A115" s="2" t="s">
        <v>360</v>
      </c>
      <c r="B115" s="2" t="s">
        <v>361</v>
      </c>
      <c r="C115" s="91" t="s">
        <v>161</v>
      </c>
      <c r="D115" s="88">
        <v>42772</v>
      </c>
      <c r="E115" s="136" t="s">
        <v>143</v>
      </c>
      <c r="F115" s="109">
        <v>42830</v>
      </c>
      <c r="G115" s="139" t="s">
        <v>144</v>
      </c>
      <c r="H115" s="136" t="s">
        <v>138</v>
      </c>
      <c r="I115" s="91" t="s">
        <v>139</v>
      </c>
      <c r="J115" s="84" t="s">
        <v>507</v>
      </c>
      <c r="K115" s="6"/>
      <c r="L115" s="2"/>
      <c r="M115" s="2"/>
    </row>
    <row r="116" spans="1:13" s="177" customFormat="1" hidden="1" x14ac:dyDescent="0.25">
      <c r="A116" s="2" t="s">
        <v>366</v>
      </c>
      <c r="B116" s="2" t="s">
        <v>367</v>
      </c>
      <c r="C116" s="2" t="s">
        <v>329</v>
      </c>
      <c r="D116" s="88">
        <v>42772</v>
      </c>
      <c r="E116" s="139" t="s">
        <v>143</v>
      </c>
      <c r="F116" s="88">
        <v>42830</v>
      </c>
      <c r="G116" s="139" t="s">
        <v>198</v>
      </c>
      <c r="H116" s="136" t="s">
        <v>138</v>
      </c>
      <c r="I116" s="2" t="s">
        <v>181</v>
      </c>
      <c r="J116" s="84" t="s">
        <v>505</v>
      </c>
      <c r="K116" s="6"/>
      <c r="L116" s="2"/>
      <c r="M116" s="2"/>
    </row>
    <row r="117" spans="1:13" ht="17.25" hidden="1" customHeight="1" x14ac:dyDescent="0.25">
      <c r="A117" s="6" t="s">
        <v>369</v>
      </c>
      <c r="B117" s="6" t="s">
        <v>370</v>
      </c>
      <c r="C117" s="2" t="s">
        <v>329</v>
      </c>
      <c r="D117" s="88">
        <v>42772</v>
      </c>
      <c r="E117" s="136" t="s">
        <v>143</v>
      </c>
      <c r="F117" s="88">
        <v>42891</v>
      </c>
      <c r="G117" s="139" t="s">
        <v>144</v>
      </c>
      <c r="H117" s="136" t="s">
        <v>138</v>
      </c>
      <c r="I117" s="138" t="s">
        <v>158</v>
      </c>
      <c r="J117" s="10" t="s">
        <v>508</v>
      </c>
      <c r="K117" s="6"/>
      <c r="L117" s="2"/>
      <c r="M117" s="2"/>
    </row>
    <row r="118" spans="1:13" hidden="1" x14ac:dyDescent="0.25">
      <c r="A118" s="6" t="s">
        <v>257</v>
      </c>
      <c r="B118" s="6" t="s">
        <v>258</v>
      </c>
      <c r="C118" s="2" t="s">
        <v>329</v>
      </c>
      <c r="D118" s="88">
        <v>42772</v>
      </c>
      <c r="E118" s="139" t="s">
        <v>143</v>
      </c>
      <c r="F118" s="88">
        <v>42891</v>
      </c>
      <c r="G118" s="112" t="s">
        <v>144</v>
      </c>
      <c r="H118" s="112" t="s">
        <v>138</v>
      </c>
      <c r="I118" s="10" t="s">
        <v>158</v>
      </c>
      <c r="J118" s="10" t="s">
        <v>508</v>
      </c>
      <c r="K118" s="2"/>
      <c r="L118" s="2"/>
      <c r="M118" s="2"/>
    </row>
    <row r="119" spans="1:13" hidden="1" x14ac:dyDescent="0.25">
      <c r="A119" s="2" t="s">
        <v>414</v>
      </c>
      <c r="B119" s="2" t="s">
        <v>415</v>
      </c>
      <c r="C119" s="2" t="s">
        <v>187</v>
      </c>
      <c r="D119" s="88">
        <v>42772</v>
      </c>
      <c r="E119" s="136" t="s">
        <v>143</v>
      </c>
      <c r="F119" s="139"/>
      <c r="G119" s="112" t="s">
        <v>144</v>
      </c>
      <c r="H119" s="136" t="s">
        <v>138</v>
      </c>
      <c r="I119" s="2" t="s">
        <v>181</v>
      </c>
      <c r="J119" s="84" t="s">
        <v>505</v>
      </c>
      <c r="K119" s="2"/>
      <c r="L119" s="2"/>
      <c r="M119" s="2"/>
    </row>
    <row r="120" spans="1:13" hidden="1" x14ac:dyDescent="0.25">
      <c r="A120" s="6" t="s">
        <v>76</v>
      </c>
      <c r="B120" s="6" t="s">
        <v>368</v>
      </c>
      <c r="C120" s="2" t="s">
        <v>329</v>
      </c>
      <c r="D120" s="88">
        <v>42773</v>
      </c>
      <c r="E120" s="139" t="s">
        <v>143</v>
      </c>
      <c r="F120" s="139" t="s">
        <v>143</v>
      </c>
      <c r="G120" s="139" t="s">
        <v>198</v>
      </c>
      <c r="H120" s="136" t="s">
        <v>138</v>
      </c>
      <c r="I120" s="138" t="s">
        <v>158</v>
      </c>
      <c r="J120" s="10" t="s">
        <v>508</v>
      </c>
      <c r="K120" s="6"/>
      <c r="L120" s="2"/>
      <c r="M120" s="2"/>
    </row>
    <row r="121" spans="1:13" s="142" customFormat="1" hidden="1" x14ac:dyDescent="0.25">
      <c r="A121" s="6" t="s">
        <v>358</v>
      </c>
      <c r="B121" s="6" t="s">
        <v>359</v>
      </c>
      <c r="C121" s="6" t="s">
        <v>156</v>
      </c>
      <c r="D121" s="88">
        <v>42774</v>
      </c>
      <c r="E121" s="139" t="s">
        <v>143</v>
      </c>
      <c r="F121" s="88">
        <v>42893</v>
      </c>
      <c r="G121" s="139" t="s">
        <v>144</v>
      </c>
      <c r="H121" s="178" t="s">
        <v>138</v>
      </c>
      <c r="I121" s="6" t="s">
        <v>158</v>
      </c>
      <c r="J121" s="10" t="s">
        <v>508</v>
      </c>
      <c r="K121" s="2"/>
      <c r="L121" s="2"/>
      <c r="M121" s="2"/>
    </row>
    <row r="122" spans="1:13" hidden="1" x14ac:dyDescent="0.25">
      <c r="A122" s="2" t="s">
        <v>416</v>
      </c>
      <c r="B122" s="2" t="s">
        <v>165</v>
      </c>
      <c r="C122" s="2" t="s">
        <v>255</v>
      </c>
      <c r="D122" s="88">
        <v>42775</v>
      </c>
      <c r="E122" s="136" t="s">
        <v>143</v>
      </c>
      <c r="F122" s="88">
        <v>42833</v>
      </c>
      <c r="G122" s="112" t="s">
        <v>144</v>
      </c>
      <c r="H122" s="136" t="s">
        <v>138</v>
      </c>
      <c r="I122" s="84" t="s">
        <v>169</v>
      </c>
      <c r="J122" s="87" t="s">
        <v>506</v>
      </c>
      <c r="K122" s="2"/>
      <c r="L122" s="2"/>
      <c r="M122" s="2"/>
    </row>
    <row r="123" spans="1:13" s="32" customFormat="1" hidden="1" x14ac:dyDescent="0.25">
      <c r="A123" s="5" t="s">
        <v>374</v>
      </c>
      <c r="B123" s="5" t="s">
        <v>375</v>
      </c>
      <c r="C123" s="5" t="s">
        <v>113</v>
      </c>
      <c r="D123" s="105">
        <v>42775</v>
      </c>
      <c r="E123" s="213" t="s">
        <v>143</v>
      </c>
      <c r="F123" s="105">
        <v>42894</v>
      </c>
      <c r="G123" s="133" t="s">
        <v>144</v>
      </c>
      <c r="H123" s="213" t="s">
        <v>138</v>
      </c>
      <c r="I123" s="215" t="s">
        <v>158</v>
      </c>
      <c r="J123" s="10" t="s">
        <v>508</v>
      </c>
      <c r="K123" s="5"/>
      <c r="L123" s="2"/>
      <c r="M123" s="2"/>
    </row>
    <row r="124" spans="1:13" hidden="1" x14ac:dyDescent="0.25">
      <c r="A124" s="6" t="s">
        <v>417</v>
      </c>
      <c r="B124" s="6" t="s">
        <v>418</v>
      </c>
      <c r="C124" s="6" t="s">
        <v>156</v>
      </c>
      <c r="D124" s="88">
        <v>42779</v>
      </c>
      <c r="E124" s="139" t="s">
        <v>143</v>
      </c>
      <c r="F124" s="88">
        <v>42837</v>
      </c>
      <c r="G124" s="139" t="s">
        <v>144</v>
      </c>
      <c r="H124" s="112" t="s">
        <v>138</v>
      </c>
      <c r="I124" s="6" t="s">
        <v>181</v>
      </c>
      <c r="J124" s="91" t="s">
        <v>505</v>
      </c>
      <c r="K124" s="2"/>
      <c r="L124" s="2"/>
      <c r="M124" s="2"/>
    </row>
    <row r="125" spans="1:13" s="142" customFormat="1" hidden="1" x14ac:dyDescent="0.25">
      <c r="A125" s="91" t="s">
        <v>419</v>
      </c>
      <c r="B125" s="91" t="s">
        <v>338</v>
      </c>
      <c r="C125" s="91" t="s">
        <v>187</v>
      </c>
      <c r="D125" s="92">
        <v>42779</v>
      </c>
      <c r="E125" s="173" t="s">
        <v>143</v>
      </c>
      <c r="F125" s="92">
        <v>42898</v>
      </c>
      <c r="G125" s="180" t="s">
        <v>137</v>
      </c>
      <c r="H125" s="173" t="s">
        <v>138</v>
      </c>
      <c r="I125" s="91" t="s">
        <v>158</v>
      </c>
      <c r="J125" s="10" t="s">
        <v>508</v>
      </c>
      <c r="K125" s="91" t="s">
        <v>470</v>
      </c>
      <c r="L125" s="91"/>
      <c r="M125" s="91"/>
    </row>
    <row r="126" spans="1:13" hidden="1" x14ac:dyDescent="0.25">
      <c r="A126" s="2" t="s">
        <v>420</v>
      </c>
      <c r="B126" s="2" t="s">
        <v>421</v>
      </c>
      <c r="C126" s="2" t="s">
        <v>187</v>
      </c>
      <c r="D126" s="88">
        <v>42780</v>
      </c>
      <c r="E126" s="139" t="s">
        <v>143</v>
      </c>
      <c r="F126" s="88">
        <v>42838</v>
      </c>
      <c r="G126" s="139" t="s">
        <v>144</v>
      </c>
      <c r="H126" s="139" t="s">
        <v>138</v>
      </c>
      <c r="I126" s="91" t="s">
        <v>169</v>
      </c>
      <c r="J126" s="108" t="s">
        <v>506</v>
      </c>
      <c r="K126" s="2"/>
      <c r="L126" s="2"/>
      <c r="M126" s="2"/>
    </row>
    <row r="127" spans="1:13" hidden="1" x14ac:dyDescent="0.25">
      <c r="A127" s="179" t="s">
        <v>422</v>
      </c>
      <c r="B127" s="179" t="s">
        <v>423</v>
      </c>
      <c r="C127" s="179" t="s">
        <v>136</v>
      </c>
      <c r="D127" s="196">
        <v>42780</v>
      </c>
      <c r="E127" s="178" t="s">
        <v>143</v>
      </c>
      <c r="F127" s="196">
        <v>42899</v>
      </c>
      <c r="G127" s="178" t="s">
        <v>144</v>
      </c>
      <c r="H127" s="178" t="s">
        <v>138</v>
      </c>
      <c r="I127" s="179" t="s">
        <v>158</v>
      </c>
      <c r="J127" s="10" t="s">
        <v>508</v>
      </c>
      <c r="K127" s="179"/>
      <c r="L127" s="216"/>
      <c r="M127" s="216"/>
    </row>
    <row r="128" spans="1:13" hidden="1" x14ac:dyDescent="0.25">
      <c r="A128" s="2" t="s">
        <v>424</v>
      </c>
      <c r="B128" s="2" t="s">
        <v>425</v>
      </c>
      <c r="C128" s="2" t="s">
        <v>136</v>
      </c>
      <c r="D128" s="88">
        <v>42781</v>
      </c>
      <c r="E128" s="139" t="s">
        <v>143</v>
      </c>
      <c r="F128" s="88">
        <v>42900</v>
      </c>
      <c r="G128" s="139" t="s">
        <v>144</v>
      </c>
      <c r="H128" s="139" t="s">
        <v>138</v>
      </c>
      <c r="I128" s="2" t="s">
        <v>37</v>
      </c>
      <c r="J128" s="87" t="s">
        <v>516</v>
      </c>
      <c r="K128" s="2"/>
      <c r="L128" s="31"/>
      <c r="M128" s="31"/>
    </row>
    <row r="129" spans="1:13" hidden="1" x14ac:dyDescent="0.25">
      <c r="A129" s="91" t="s">
        <v>362</v>
      </c>
      <c r="B129" s="91" t="s">
        <v>363</v>
      </c>
      <c r="C129" s="91" t="s">
        <v>156</v>
      </c>
      <c r="D129" s="92">
        <v>42782</v>
      </c>
      <c r="E129" s="173" t="s">
        <v>143</v>
      </c>
      <c r="F129" s="92">
        <v>42870</v>
      </c>
      <c r="G129" s="173" t="s">
        <v>144</v>
      </c>
      <c r="H129" s="173" t="s">
        <v>138</v>
      </c>
      <c r="I129" s="91" t="s">
        <v>158</v>
      </c>
      <c r="J129" s="10" t="s">
        <v>508</v>
      </c>
      <c r="K129" s="98" t="s">
        <v>471</v>
      </c>
      <c r="L129" s="175"/>
      <c r="M129" s="175"/>
    </row>
    <row r="130" spans="1:13" hidden="1" x14ac:dyDescent="0.25">
      <c r="A130" s="6" t="s">
        <v>426</v>
      </c>
      <c r="B130" s="6" t="s">
        <v>427</v>
      </c>
      <c r="C130" s="6" t="s">
        <v>156</v>
      </c>
      <c r="D130" s="88">
        <v>42782</v>
      </c>
      <c r="E130" s="136" t="s">
        <v>143</v>
      </c>
      <c r="F130" s="88">
        <v>42901</v>
      </c>
      <c r="G130" s="112" t="s">
        <v>144</v>
      </c>
      <c r="H130" s="136" t="s">
        <v>138</v>
      </c>
      <c r="I130" s="2" t="s">
        <v>365</v>
      </c>
      <c r="J130" s="87" t="s">
        <v>514</v>
      </c>
      <c r="K130" s="2"/>
      <c r="L130" s="31"/>
      <c r="M130" s="31"/>
    </row>
    <row r="131" spans="1:13" ht="15.75" hidden="1" customHeight="1" x14ac:dyDescent="0.25">
      <c r="A131" s="2" t="s">
        <v>428</v>
      </c>
      <c r="B131" s="2" t="s">
        <v>384</v>
      </c>
      <c r="C131" s="2" t="s">
        <v>329</v>
      </c>
      <c r="D131" s="88">
        <v>42786</v>
      </c>
      <c r="E131" s="136" t="s">
        <v>143</v>
      </c>
      <c r="F131" s="88">
        <v>42905</v>
      </c>
      <c r="G131" s="112" t="s">
        <v>144</v>
      </c>
      <c r="H131" s="136" t="s">
        <v>138</v>
      </c>
      <c r="I131" s="138" t="s">
        <v>158</v>
      </c>
      <c r="J131" s="10" t="s">
        <v>508</v>
      </c>
      <c r="K131" s="2"/>
      <c r="L131" s="31"/>
      <c r="M131" s="31"/>
    </row>
    <row r="132" spans="1:13" hidden="1" x14ac:dyDescent="0.25">
      <c r="A132" s="6" t="s">
        <v>83</v>
      </c>
      <c r="B132" s="6" t="s">
        <v>200</v>
      </c>
      <c r="C132" s="2" t="s">
        <v>329</v>
      </c>
      <c r="D132" s="88">
        <v>42789</v>
      </c>
      <c r="E132" s="139" t="s">
        <v>143</v>
      </c>
      <c r="F132" s="88">
        <v>42908</v>
      </c>
      <c r="G132" s="112" t="s">
        <v>144</v>
      </c>
      <c r="H132" s="112" t="s">
        <v>138</v>
      </c>
      <c r="I132" s="10" t="s">
        <v>158</v>
      </c>
      <c r="J132" s="10" t="s">
        <v>508</v>
      </c>
      <c r="K132" s="2"/>
      <c r="L132" s="31"/>
      <c r="M132" s="31"/>
    </row>
    <row r="133" spans="1:13" hidden="1" x14ac:dyDescent="0.25">
      <c r="A133" s="2" t="s">
        <v>429</v>
      </c>
      <c r="B133" s="2" t="s">
        <v>430</v>
      </c>
      <c r="C133" s="2" t="s">
        <v>187</v>
      </c>
      <c r="D133" s="88">
        <v>42793</v>
      </c>
      <c r="E133" s="136" t="s">
        <v>143</v>
      </c>
      <c r="F133" s="88">
        <v>42912</v>
      </c>
      <c r="G133" s="112" t="s">
        <v>144</v>
      </c>
      <c r="H133" s="136" t="s">
        <v>138</v>
      </c>
      <c r="I133" s="138" t="s">
        <v>158</v>
      </c>
      <c r="J133" s="10" t="s">
        <v>508</v>
      </c>
      <c r="K133" s="2"/>
      <c r="L133" s="31"/>
      <c r="M133" s="31"/>
    </row>
    <row r="134" spans="1:13" x14ac:dyDescent="0.25">
      <c r="A134" s="2" t="s">
        <v>431</v>
      </c>
      <c r="B134" s="2" t="s">
        <v>432</v>
      </c>
      <c r="C134" s="2" t="s">
        <v>329</v>
      </c>
      <c r="D134" s="88">
        <v>42795</v>
      </c>
      <c r="E134" s="136" t="s">
        <v>143</v>
      </c>
      <c r="F134" s="88">
        <v>42916</v>
      </c>
      <c r="G134" s="112" t="s">
        <v>144</v>
      </c>
      <c r="H134" s="136" t="s">
        <v>138</v>
      </c>
      <c r="I134" s="200" t="s">
        <v>158</v>
      </c>
      <c r="J134" s="10" t="s">
        <v>508</v>
      </c>
      <c r="K134" s="2"/>
      <c r="L134" s="31"/>
      <c r="M134" s="31"/>
    </row>
    <row r="135" spans="1:13" x14ac:dyDescent="0.25">
      <c r="A135" s="2" t="s">
        <v>433</v>
      </c>
      <c r="B135" s="2" t="s">
        <v>434</v>
      </c>
      <c r="C135" s="2" t="s">
        <v>136</v>
      </c>
      <c r="D135" s="88">
        <v>42795</v>
      </c>
      <c r="E135" s="139" t="s">
        <v>143</v>
      </c>
      <c r="F135" s="139" t="s">
        <v>435</v>
      </c>
      <c r="G135" s="139" t="s">
        <v>144</v>
      </c>
      <c r="H135" s="139" t="s">
        <v>138</v>
      </c>
      <c r="I135" s="2" t="s">
        <v>181</v>
      </c>
      <c r="J135" s="84" t="s">
        <v>505</v>
      </c>
      <c r="K135" s="2"/>
      <c r="L135" s="31"/>
      <c r="M135" s="31"/>
    </row>
    <row r="136" spans="1:13" s="142" customFormat="1" x14ac:dyDescent="0.25">
      <c r="A136" s="98" t="s">
        <v>436</v>
      </c>
      <c r="B136" s="98" t="s">
        <v>437</v>
      </c>
      <c r="C136" s="98" t="s">
        <v>156</v>
      </c>
      <c r="D136" s="92">
        <v>42795</v>
      </c>
      <c r="E136" s="92">
        <v>42825</v>
      </c>
      <c r="F136" s="173" t="s">
        <v>435</v>
      </c>
      <c r="G136" s="173" t="s">
        <v>137</v>
      </c>
      <c r="H136" s="180" t="s">
        <v>138</v>
      </c>
      <c r="I136" s="91" t="s">
        <v>169</v>
      </c>
      <c r="J136" s="84" t="s">
        <v>506</v>
      </c>
      <c r="K136" s="98"/>
      <c r="L136" s="175"/>
      <c r="M136" s="175"/>
    </row>
    <row r="137" spans="1:13" s="142" customFormat="1" x14ac:dyDescent="0.25">
      <c r="A137" s="2" t="s">
        <v>438</v>
      </c>
      <c r="B137" s="2" t="s">
        <v>439</v>
      </c>
      <c r="C137" s="2" t="s">
        <v>168</v>
      </c>
      <c r="D137" s="88">
        <v>42795</v>
      </c>
      <c r="E137" s="139"/>
      <c r="F137" s="88">
        <v>42808</v>
      </c>
      <c r="G137" s="139" t="s">
        <v>144</v>
      </c>
      <c r="H137" s="139" t="s">
        <v>216</v>
      </c>
      <c r="I137" s="87" t="s">
        <v>242</v>
      </c>
      <c r="J137" s="84" t="s">
        <v>505</v>
      </c>
      <c r="K137" s="2"/>
      <c r="L137"/>
      <c r="M137"/>
    </row>
    <row r="138" spans="1:13" x14ac:dyDescent="0.25">
      <c r="A138" s="190" t="s">
        <v>523</v>
      </c>
      <c r="B138" s="190" t="s">
        <v>351</v>
      </c>
      <c r="C138" s="190" t="s">
        <v>161</v>
      </c>
      <c r="D138" s="191">
        <v>42795</v>
      </c>
      <c r="E138" s="192"/>
      <c r="F138" s="192"/>
      <c r="G138" s="193" t="s">
        <v>144</v>
      </c>
      <c r="H138" s="192"/>
      <c r="I138" s="192" t="s">
        <v>169</v>
      </c>
      <c r="J138" s="201" t="s">
        <v>515</v>
      </c>
      <c r="K138" s="192"/>
      <c r="L138" s="199"/>
      <c r="M138" s="199"/>
    </row>
    <row r="139" spans="1:13" x14ac:dyDescent="0.25">
      <c r="A139" s="6" t="s">
        <v>440</v>
      </c>
      <c r="B139" s="6" t="s">
        <v>441</v>
      </c>
      <c r="C139" s="6" t="s">
        <v>255</v>
      </c>
      <c r="D139" s="88">
        <v>42796</v>
      </c>
      <c r="E139" s="139" t="s">
        <v>143</v>
      </c>
      <c r="F139" s="88">
        <v>42856</v>
      </c>
      <c r="G139" s="139" t="s">
        <v>144</v>
      </c>
      <c r="H139" s="112" t="s">
        <v>138</v>
      </c>
      <c r="I139" s="84" t="s">
        <v>169</v>
      </c>
      <c r="J139" s="87" t="s">
        <v>506</v>
      </c>
      <c r="K139" s="2"/>
    </row>
    <row r="140" spans="1:13" s="142" customFormat="1" x14ac:dyDescent="0.25">
      <c r="A140" s="6" t="s">
        <v>442</v>
      </c>
      <c r="B140" s="6" t="s">
        <v>443</v>
      </c>
      <c r="C140" s="2" t="s">
        <v>329</v>
      </c>
      <c r="D140" s="88">
        <v>42797</v>
      </c>
      <c r="E140" s="112" t="s">
        <v>143</v>
      </c>
      <c r="F140" s="88">
        <v>42857</v>
      </c>
      <c r="G140" s="139" t="s">
        <v>144</v>
      </c>
      <c r="H140" s="112" t="s">
        <v>138</v>
      </c>
      <c r="I140" s="10" t="s">
        <v>444</v>
      </c>
      <c r="J140" s="84" t="s">
        <v>505</v>
      </c>
      <c r="K140" s="6"/>
      <c r="L140"/>
      <c r="M140"/>
    </row>
    <row r="141" spans="1:13" x14ac:dyDescent="0.25">
      <c r="A141" s="2" t="s">
        <v>445</v>
      </c>
      <c r="B141" s="2" t="s">
        <v>338</v>
      </c>
      <c r="C141" s="2" t="s">
        <v>329</v>
      </c>
      <c r="D141" s="88">
        <v>42800</v>
      </c>
      <c r="E141" s="139" t="s">
        <v>143</v>
      </c>
      <c r="F141" s="88">
        <v>42921</v>
      </c>
      <c r="G141" s="139" t="s">
        <v>144</v>
      </c>
      <c r="H141" s="139" t="s">
        <v>138</v>
      </c>
      <c r="I141" s="87" t="s">
        <v>158</v>
      </c>
      <c r="J141" s="10" t="s">
        <v>508</v>
      </c>
      <c r="K141" s="2"/>
      <c r="L141" s="31"/>
      <c r="M141" s="31"/>
    </row>
    <row r="142" spans="1:13" s="142" customFormat="1" ht="17.25" customHeight="1" x14ac:dyDescent="0.25">
      <c r="A142" s="98" t="s">
        <v>446</v>
      </c>
      <c r="B142" s="98" t="s">
        <v>142</v>
      </c>
      <c r="C142" s="98" t="s">
        <v>168</v>
      </c>
      <c r="D142" s="92">
        <v>42800</v>
      </c>
      <c r="E142" s="180" t="s">
        <v>143</v>
      </c>
      <c r="F142" s="92">
        <v>42860</v>
      </c>
      <c r="G142" s="173" t="s">
        <v>137</v>
      </c>
      <c r="H142" s="180" t="s">
        <v>138</v>
      </c>
      <c r="I142" s="84" t="s">
        <v>169</v>
      </c>
      <c r="J142" s="84" t="s">
        <v>506</v>
      </c>
      <c r="K142" s="98"/>
    </row>
    <row r="143" spans="1:13" x14ac:dyDescent="0.25">
      <c r="A143" s="2" t="s">
        <v>447</v>
      </c>
      <c r="B143" s="2" t="s">
        <v>448</v>
      </c>
      <c r="C143" s="2" t="s">
        <v>156</v>
      </c>
      <c r="D143" s="88">
        <v>42800</v>
      </c>
      <c r="E143" s="139" t="s">
        <v>143</v>
      </c>
      <c r="F143" s="88">
        <v>42860</v>
      </c>
      <c r="G143" s="139" t="s">
        <v>144</v>
      </c>
      <c r="H143" s="139" t="s">
        <v>138</v>
      </c>
      <c r="I143" s="2" t="s">
        <v>449</v>
      </c>
      <c r="J143" s="84" t="s">
        <v>505</v>
      </c>
      <c r="K143" s="2"/>
    </row>
    <row r="144" spans="1:13" x14ac:dyDescent="0.25">
      <c r="A144" s="6" t="s">
        <v>450</v>
      </c>
      <c r="B144" s="6" t="s">
        <v>451</v>
      </c>
      <c r="C144" s="2" t="s">
        <v>329</v>
      </c>
      <c r="D144" s="88">
        <v>42801</v>
      </c>
      <c r="E144" s="112" t="s">
        <v>143</v>
      </c>
      <c r="F144" s="88">
        <v>42861</v>
      </c>
      <c r="G144" s="139" t="s">
        <v>144</v>
      </c>
      <c r="H144" s="112" t="s">
        <v>138</v>
      </c>
      <c r="I144" s="91" t="s">
        <v>169</v>
      </c>
      <c r="J144" s="87" t="s">
        <v>506</v>
      </c>
      <c r="K144" s="6"/>
    </row>
    <row r="145" spans="1:13" x14ac:dyDescent="0.25">
      <c r="A145" s="91" t="s">
        <v>452</v>
      </c>
      <c r="B145" s="91" t="s">
        <v>453</v>
      </c>
      <c r="C145" s="91" t="s">
        <v>136</v>
      </c>
      <c r="D145" s="92">
        <v>42807</v>
      </c>
      <c r="E145" s="173" t="s">
        <v>143</v>
      </c>
      <c r="F145" s="92">
        <v>42867</v>
      </c>
      <c r="G145" s="180" t="s">
        <v>137</v>
      </c>
      <c r="H145" s="173" t="s">
        <v>138</v>
      </c>
      <c r="I145" s="91" t="s">
        <v>169</v>
      </c>
      <c r="J145" s="87" t="s">
        <v>506</v>
      </c>
      <c r="K145" s="91" t="s">
        <v>470</v>
      </c>
      <c r="L145" s="175"/>
      <c r="M145" s="175"/>
    </row>
    <row r="146" spans="1:13" x14ac:dyDescent="0.25">
      <c r="A146" s="2" t="s">
        <v>454</v>
      </c>
      <c r="B146" s="2" t="s">
        <v>455</v>
      </c>
      <c r="C146" s="2" t="s">
        <v>109</v>
      </c>
      <c r="D146" s="88">
        <v>42807</v>
      </c>
      <c r="E146" s="136" t="s">
        <v>143</v>
      </c>
      <c r="F146" s="88">
        <v>42867</v>
      </c>
      <c r="G146" s="112" t="s">
        <v>144</v>
      </c>
      <c r="H146" s="136" t="s">
        <v>138</v>
      </c>
      <c r="I146" s="91" t="s">
        <v>169</v>
      </c>
      <c r="J146" s="87" t="s">
        <v>506</v>
      </c>
      <c r="K146" s="2"/>
      <c r="L146" s="31"/>
      <c r="M146" s="31"/>
    </row>
    <row r="147" spans="1:13" x14ac:dyDescent="0.25">
      <c r="A147" s="98" t="s">
        <v>472</v>
      </c>
      <c r="B147" s="98" t="s">
        <v>473</v>
      </c>
      <c r="C147" s="98" t="s">
        <v>136</v>
      </c>
      <c r="D147" s="92">
        <v>42807</v>
      </c>
      <c r="E147" s="188">
        <v>42795</v>
      </c>
      <c r="F147" s="99">
        <v>42867</v>
      </c>
      <c r="G147" s="173" t="s">
        <v>137</v>
      </c>
      <c r="H147" s="180" t="s">
        <v>138</v>
      </c>
      <c r="I147" s="84" t="s">
        <v>169</v>
      </c>
      <c r="J147" s="87" t="s">
        <v>506</v>
      </c>
      <c r="K147" s="91" t="s">
        <v>470</v>
      </c>
      <c r="L147" s="142"/>
      <c r="M147" s="142"/>
    </row>
    <row r="148" spans="1:13" x14ac:dyDescent="0.25">
      <c r="A148" s="2" t="s">
        <v>456</v>
      </c>
      <c r="B148" s="2" t="s">
        <v>457</v>
      </c>
      <c r="C148" s="73" t="s">
        <v>156</v>
      </c>
      <c r="D148" s="88">
        <v>42808</v>
      </c>
      <c r="E148" s="139" t="s">
        <v>143</v>
      </c>
      <c r="F148" s="88">
        <v>42929</v>
      </c>
      <c r="G148" s="139" t="s">
        <v>144</v>
      </c>
      <c r="H148" s="139" t="s">
        <v>138</v>
      </c>
      <c r="I148" s="87" t="s">
        <v>158</v>
      </c>
      <c r="J148" s="10" t="s">
        <v>508</v>
      </c>
      <c r="K148" s="2"/>
      <c r="L148" s="31"/>
      <c r="M148" s="31"/>
    </row>
    <row r="149" spans="1:13" x14ac:dyDescent="0.25">
      <c r="A149" s="6" t="s">
        <v>458</v>
      </c>
      <c r="B149" s="6" t="s">
        <v>459</v>
      </c>
      <c r="C149" s="2" t="s">
        <v>329</v>
      </c>
      <c r="D149" s="88">
        <v>42809</v>
      </c>
      <c r="E149" s="139" t="s">
        <v>143</v>
      </c>
      <c r="F149" s="88">
        <v>42930</v>
      </c>
      <c r="G149" s="139" t="s">
        <v>144</v>
      </c>
      <c r="H149" s="112" t="s">
        <v>138</v>
      </c>
      <c r="I149" s="10" t="s">
        <v>158</v>
      </c>
      <c r="J149" s="10" t="s">
        <v>508</v>
      </c>
      <c r="K149" s="2"/>
    </row>
    <row r="150" spans="1:13" x14ac:dyDescent="0.25">
      <c r="A150" s="2" t="s">
        <v>474</v>
      </c>
      <c r="B150" s="2" t="s">
        <v>197</v>
      </c>
      <c r="C150" s="2" t="s">
        <v>136</v>
      </c>
      <c r="D150" s="88">
        <v>42814</v>
      </c>
      <c r="E150" s="139" t="s">
        <v>143</v>
      </c>
      <c r="F150" s="88">
        <v>42935</v>
      </c>
      <c r="G150" s="139" t="s">
        <v>144</v>
      </c>
      <c r="H150" s="139" t="s">
        <v>138</v>
      </c>
      <c r="I150" s="2" t="s">
        <v>158</v>
      </c>
      <c r="J150" s="10" t="s">
        <v>508</v>
      </c>
      <c r="K150" s="2"/>
    </row>
    <row r="151" spans="1:13" x14ac:dyDescent="0.25">
      <c r="A151" s="120" t="s">
        <v>475</v>
      </c>
      <c r="B151" s="120" t="s">
        <v>476</v>
      </c>
      <c r="C151" s="120" t="s">
        <v>109</v>
      </c>
      <c r="D151" s="105">
        <v>42814</v>
      </c>
      <c r="E151" s="106" t="s">
        <v>143</v>
      </c>
      <c r="F151" s="105">
        <v>42935</v>
      </c>
      <c r="G151" s="139" t="s">
        <v>144</v>
      </c>
      <c r="H151" s="133" t="s">
        <v>138</v>
      </c>
      <c r="I151" s="120" t="s">
        <v>158</v>
      </c>
      <c r="J151" s="120" t="s">
        <v>508</v>
      </c>
      <c r="K151" s="120"/>
    </row>
    <row r="152" spans="1:13" s="2" customFormat="1" x14ac:dyDescent="0.25">
      <c r="A152" s="2" t="s">
        <v>477</v>
      </c>
      <c r="B152" s="2" t="s">
        <v>478</v>
      </c>
      <c r="C152" s="2" t="s">
        <v>136</v>
      </c>
      <c r="D152" s="88">
        <v>42814</v>
      </c>
      <c r="E152" s="139" t="s">
        <v>143</v>
      </c>
      <c r="F152" s="88">
        <v>42874</v>
      </c>
      <c r="G152" s="139" t="s">
        <v>144</v>
      </c>
      <c r="H152" s="139" t="s">
        <v>138</v>
      </c>
      <c r="I152" s="91" t="s">
        <v>169</v>
      </c>
      <c r="J152" s="87" t="s">
        <v>506</v>
      </c>
    </row>
    <row r="153" spans="1:13" x14ac:dyDescent="0.25">
      <c r="A153" s="2" t="s">
        <v>479</v>
      </c>
      <c r="B153" s="2" t="s">
        <v>421</v>
      </c>
      <c r="C153" s="2" t="s">
        <v>136</v>
      </c>
      <c r="D153" s="88">
        <v>42814</v>
      </c>
      <c r="E153" s="139" t="s">
        <v>143</v>
      </c>
      <c r="F153" s="88">
        <v>42874</v>
      </c>
      <c r="G153" s="139" t="s">
        <v>144</v>
      </c>
      <c r="H153" s="139" t="s">
        <v>138</v>
      </c>
      <c r="I153" s="91" t="s">
        <v>169</v>
      </c>
      <c r="J153" s="87" t="s">
        <v>506</v>
      </c>
      <c r="K153" s="2" t="s">
        <v>480</v>
      </c>
      <c r="L153" s="31"/>
      <c r="M153" s="31"/>
    </row>
    <row r="154" spans="1:13" x14ac:dyDescent="0.25">
      <c r="A154" s="6" t="s">
        <v>481</v>
      </c>
      <c r="B154" s="6" t="s">
        <v>482</v>
      </c>
      <c r="C154" s="6" t="s">
        <v>136</v>
      </c>
      <c r="D154" s="88">
        <v>42814</v>
      </c>
      <c r="E154" s="139"/>
      <c r="F154" s="88">
        <v>42874</v>
      </c>
      <c r="G154" s="139" t="s">
        <v>144</v>
      </c>
      <c r="H154" s="112" t="s">
        <v>138</v>
      </c>
      <c r="I154" s="91" t="s">
        <v>169</v>
      </c>
      <c r="J154" s="2" t="s">
        <v>506</v>
      </c>
      <c r="K154" s="6" t="s">
        <v>480</v>
      </c>
    </row>
    <row r="155" spans="1:13" x14ac:dyDescent="0.25">
      <c r="A155" s="2" t="s">
        <v>494</v>
      </c>
      <c r="B155" s="2" t="s">
        <v>495</v>
      </c>
      <c r="C155" s="6" t="s">
        <v>156</v>
      </c>
      <c r="D155" s="88">
        <v>42814</v>
      </c>
      <c r="E155" s="139" t="s">
        <v>143</v>
      </c>
      <c r="F155" s="88">
        <v>42874</v>
      </c>
      <c r="G155" s="139" t="s">
        <v>144</v>
      </c>
      <c r="H155" s="112" t="s">
        <v>138</v>
      </c>
      <c r="I155" s="2" t="s">
        <v>145</v>
      </c>
      <c r="J155" s="2" t="s">
        <v>509</v>
      </c>
      <c r="K155" s="2"/>
    </row>
    <row r="156" spans="1:13" x14ac:dyDescent="0.25">
      <c r="A156" s="120" t="s">
        <v>483</v>
      </c>
      <c r="B156" s="120" t="s">
        <v>484</v>
      </c>
      <c r="C156" s="5" t="s">
        <v>329</v>
      </c>
      <c r="D156" s="105">
        <v>42815</v>
      </c>
      <c r="E156" s="5"/>
      <c r="F156" s="105">
        <v>42936</v>
      </c>
      <c r="G156" s="106" t="s">
        <v>144</v>
      </c>
      <c r="H156" s="133" t="s">
        <v>138</v>
      </c>
      <c r="I156" s="120" t="s">
        <v>158</v>
      </c>
      <c r="J156" s="120" t="s">
        <v>508</v>
      </c>
      <c r="K156" s="5" t="s">
        <v>493</v>
      </c>
      <c r="L156" s="31"/>
      <c r="M156" s="31"/>
    </row>
    <row r="157" spans="1:13" s="91" customFormat="1" x14ac:dyDescent="0.25">
      <c r="A157" s="2" t="s">
        <v>485</v>
      </c>
      <c r="B157" s="2" t="s">
        <v>370</v>
      </c>
      <c r="C157" s="2" t="s">
        <v>109</v>
      </c>
      <c r="D157" s="88">
        <v>42828</v>
      </c>
      <c r="E157" s="139" t="s">
        <v>143</v>
      </c>
      <c r="F157" s="88">
        <v>42888</v>
      </c>
      <c r="G157" s="139" t="s">
        <v>144</v>
      </c>
      <c r="H157" s="139" t="s">
        <v>138</v>
      </c>
      <c r="I157" s="2" t="s">
        <v>486</v>
      </c>
      <c r="J157" s="2" t="s">
        <v>231</v>
      </c>
      <c r="K157" s="2" t="s">
        <v>480</v>
      </c>
      <c r="L157" s="2"/>
      <c r="M157" s="2"/>
    </row>
    <row r="158" spans="1:13" s="91" customFormat="1" x14ac:dyDescent="0.25">
      <c r="A158" s="6" t="s">
        <v>487</v>
      </c>
      <c r="B158" s="6" t="s">
        <v>488</v>
      </c>
      <c r="C158" s="6" t="s">
        <v>156</v>
      </c>
      <c r="D158" s="88">
        <v>42828</v>
      </c>
      <c r="E158" s="112" t="s">
        <v>143</v>
      </c>
      <c r="F158" s="88">
        <v>42949</v>
      </c>
      <c r="G158" s="139" t="s">
        <v>144</v>
      </c>
      <c r="H158" s="112" t="s">
        <v>138</v>
      </c>
      <c r="I158" s="6" t="s">
        <v>158</v>
      </c>
      <c r="J158" s="6" t="s">
        <v>508</v>
      </c>
      <c r="K158" s="6" t="s">
        <v>480</v>
      </c>
      <c r="L158" s="2"/>
      <c r="M158" s="2"/>
    </row>
    <row r="159" spans="1:13" s="91" customFormat="1" x14ac:dyDescent="0.25">
      <c r="A159" s="6" t="s">
        <v>498</v>
      </c>
      <c r="B159" s="6" t="s">
        <v>499</v>
      </c>
      <c r="C159" s="6" t="s">
        <v>329</v>
      </c>
      <c r="D159" s="88">
        <v>42828</v>
      </c>
      <c r="E159" s="139" t="s">
        <v>143</v>
      </c>
      <c r="F159" s="2"/>
      <c r="G159" s="139" t="s">
        <v>144</v>
      </c>
      <c r="H159" s="112" t="s">
        <v>138</v>
      </c>
      <c r="I159" s="6" t="s">
        <v>158</v>
      </c>
      <c r="J159" s="6" t="s">
        <v>508</v>
      </c>
      <c r="K159" s="2"/>
      <c r="L159" s="2"/>
      <c r="M159" s="2"/>
    </row>
    <row r="160" spans="1:13" s="192" customFormat="1" x14ac:dyDescent="0.25">
      <c r="A160" s="2" t="s">
        <v>83</v>
      </c>
      <c r="B160" s="2" t="s">
        <v>200</v>
      </c>
      <c r="C160" s="2" t="s">
        <v>329</v>
      </c>
      <c r="D160" s="88">
        <v>42829</v>
      </c>
      <c r="E160" s="139" t="s">
        <v>143</v>
      </c>
      <c r="F160" s="88">
        <v>42796</v>
      </c>
      <c r="G160" s="139" t="s">
        <v>198</v>
      </c>
      <c r="H160" s="139" t="s">
        <v>138</v>
      </c>
      <c r="I160" s="2" t="s">
        <v>158</v>
      </c>
      <c r="J160" s="6" t="s">
        <v>508</v>
      </c>
      <c r="K160" s="2"/>
      <c r="L160" s="2"/>
      <c r="M160" s="73">
        <v>10100593507</v>
      </c>
    </row>
    <row r="161" spans="1:13" s="2" customFormat="1" x14ac:dyDescent="0.25">
      <c r="A161" s="6" t="s">
        <v>496</v>
      </c>
      <c r="B161" s="6" t="s">
        <v>497</v>
      </c>
      <c r="C161" s="6" t="s">
        <v>259</v>
      </c>
      <c r="D161" s="88">
        <v>42829</v>
      </c>
      <c r="E161" s="139" t="s">
        <v>143</v>
      </c>
      <c r="G161" s="139" t="s">
        <v>144</v>
      </c>
      <c r="H161" s="112" t="s">
        <v>138</v>
      </c>
      <c r="I161" s="6" t="s">
        <v>158</v>
      </c>
      <c r="J161" s="6" t="s">
        <v>508</v>
      </c>
    </row>
    <row r="162" spans="1:13" x14ac:dyDescent="0.25">
      <c r="A162" s="181" t="s">
        <v>489</v>
      </c>
      <c r="B162" s="181" t="s">
        <v>423</v>
      </c>
      <c r="C162" s="181" t="s">
        <v>156</v>
      </c>
      <c r="D162" s="210">
        <v>42849</v>
      </c>
      <c r="E162" s="212" t="s">
        <v>143</v>
      </c>
      <c r="F162" s="210">
        <v>42970</v>
      </c>
      <c r="G162" s="214" t="s">
        <v>144</v>
      </c>
      <c r="H162" s="182" t="s">
        <v>138</v>
      </c>
      <c r="I162" s="17" t="s">
        <v>158</v>
      </c>
      <c r="J162" s="181" t="s">
        <v>508</v>
      </c>
      <c r="K162" s="17" t="s">
        <v>480</v>
      </c>
      <c r="L162" s="31"/>
      <c r="M162" s="31"/>
    </row>
    <row r="163" spans="1:13" x14ac:dyDescent="0.25">
      <c r="A163" s="2" t="s">
        <v>529</v>
      </c>
      <c r="B163" s="2" t="s">
        <v>530</v>
      </c>
      <c r="C163" s="2" t="s">
        <v>156</v>
      </c>
      <c r="D163" s="88">
        <v>42829</v>
      </c>
      <c r="E163" s="139" t="s">
        <v>143</v>
      </c>
      <c r="F163" s="88">
        <v>42950</v>
      </c>
      <c r="G163" s="214" t="s">
        <v>144</v>
      </c>
      <c r="H163" s="139" t="s">
        <v>138</v>
      </c>
      <c r="I163" s="2" t="s">
        <v>462</v>
      </c>
      <c r="J163" s="181" t="s">
        <v>508</v>
      </c>
      <c r="K163" s="2" t="s">
        <v>531</v>
      </c>
      <c r="L163" s="31"/>
    </row>
    <row r="164" spans="1:13" x14ac:dyDescent="0.25">
      <c r="A164" s="2" t="s">
        <v>532</v>
      </c>
      <c r="B164" s="2" t="s">
        <v>427</v>
      </c>
      <c r="C164" s="2" t="s">
        <v>109</v>
      </c>
      <c r="D164" s="88">
        <v>42831</v>
      </c>
      <c r="E164" s="139" t="s">
        <v>143</v>
      </c>
      <c r="F164" s="88">
        <v>42952</v>
      </c>
      <c r="G164" s="2"/>
      <c r="H164" s="139" t="s">
        <v>138</v>
      </c>
      <c r="I164" s="2" t="s">
        <v>158</v>
      </c>
      <c r="J164" s="181" t="s">
        <v>508</v>
      </c>
      <c r="K164" s="2" t="s">
        <v>533</v>
      </c>
      <c r="L164" s="31"/>
    </row>
    <row r="165" spans="1:13" x14ac:dyDescent="0.25">
      <c r="A165" s="6" t="s">
        <v>534</v>
      </c>
      <c r="B165" s="6" t="s">
        <v>535</v>
      </c>
      <c r="C165" s="6" t="s">
        <v>329</v>
      </c>
      <c r="D165" s="88">
        <v>42838</v>
      </c>
      <c r="E165" s="139" t="s">
        <v>143</v>
      </c>
      <c r="F165" s="88">
        <v>42959</v>
      </c>
      <c r="G165" s="139" t="s">
        <v>144</v>
      </c>
      <c r="H165" s="112" t="s">
        <v>138</v>
      </c>
      <c r="I165" s="6" t="s">
        <v>158</v>
      </c>
      <c r="J165" s="181" t="s">
        <v>508</v>
      </c>
      <c r="K165" s="2"/>
      <c r="L165" s="31"/>
    </row>
    <row r="166" spans="1:13" x14ac:dyDescent="0.25">
      <c r="A166" s="6" t="s">
        <v>536</v>
      </c>
      <c r="B166" s="6" t="s">
        <v>537</v>
      </c>
      <c r="C166" s="6" t="s">
        <v>136</v>
      </c>
      <c r="D166" s="88">
        <v>42838</v>
      </c>
      <c r="E166" s="139" t="s">
        <v>143</v>
      </c>
      <c r="F166" s="88">
        <v>42959</v>
      </c>
      <c r="G166" s="2"/>
      <c r="H166" s="112" t="s">
        <v>138</v>
      </c>
      <c r="I166" s="6" t="s">
        <v>145</v>
      </c>
      <c r="J166" s="2" t="s">
        <v>509</v>
      </c>
      <c r="K166" s="2"/>
      <c r="L166" s="31"/>
    </row>
    <row r="167" spans="1:13" x14ac:dyDescent="0.25">
      <c r="A167" s="2" t="s">
        <v>503</v>
      </c>
      <c r="B167" s="2" t="s">
        <v>538</v>
      </c>
      <c r="C167" s="2" t="s">
        <v>255</v>
      </c>
      <c r="D167" s="88">
        <v>42844</v>
      </c>
      <c r="E167" s="88">
        <v>42978</v>
      </c>
      <c r="F167" s="88">
        <v>42827</v>
      </c>
      <c r="G167" s="139" t="s">
        <v>144</v>
      </c>
      <c r="H167" s="139" t="s">
        <v>216</v>
      </c>
      <c r="I167" s="2" t="s">
        <v>158</v>
      </c>
      <c r="J167" s="181" t="s">
        <v>508</v>
      </c>
      <c r="K167" s="2" t="s">
        <v>539</v>
      </c>
    </row>
    <row r="168" spans="1:13" x14ac:dyDescent="0.25">
      <c r="A168" s="5" t="s">
        <v>540</v>
      </c>
      <c r="B168" s="5" t="s">
        <v>541</v>
      </c>
      <c r="C168" s="5" t="s">
        <v>329</v>
      </c>
      <c r="D168" s="105">
        <v>42850</v>
      </c>
      <c r="E168" s="106" t="s">
        <v>143</v>
      </c>
      <c r="F168" s="105">
        <v>42971</v>
      </c>
      <c r="G168" s="139" t="s">
        <v>144</v>
      </c>
      <c r="H168" s="106" t="s">
        <v>138</v>
      </c>
      <c r="I168" s="5" t="s">
        <v>158</v>
      </c>
      <c r="J168" s="181" t="s">
        <v>508</v>
      </c>
      <c r="K168" s="5"/>
      <c r="L168" s="31"/>
    </row>
    <row r="169" spans="1:13" s="2" customFormat="1" x14ac:dyDescent="0.25">
      <c r="A169" s="2" t="s">
        <v>542</v>
      </c>
      <c r="B169" s="2" t="s">
        <v>331</v>
      </c>
      <c r="C169" s="2" t="s">
        <v>329</v>
      </c>
      <c r="D169" s="88">
        <v>42851</v>
      </c>
      <c r="E169" s="139" t="s">
        <v>143</v>
      </c>
      <c r="F169" s="88">
        <v>42972</v>
      </c>
      <c r="G169" s="139" t="s">
        <v>144</v>
      </c>
      <c r="H169" s="139" t="s">
        <v>138</v>
      </c>
      <c r="I169" s="2" t="s">
        <v>158</v>
      </c>
      <c r="J169" s="181" t="s">
        <v>508</v>
      </c>
    </row>
    <row r="170" spans="1:13" s="2" customFormat="1" hidden="1" x14ac:dyDescent="0.25">
      <c r="A170" s="2" t="s">
        <v>543</v>
      </c>
      <c r="B170" s="2" t="s">
        <v>544</v>
      </c>
      <c r="C170" s="2" t="s">
        <v>113</v>
      </c>
      <c r="D170" s="88">
        <v>42859</v>
      </c>
      <c r="E170" s="139" t="s">
        <v>143</v>
      </c>
      <c r="F170" s="88">
        <v>42981</v>
      </c>
      <c r="G170" s="139" t="s">
        <v>144</v>
      </c>
      <c r="H170" s="139" t="s">
        <v>138</v>
      </c>
      <c r="I170" s="2" t="s">
        <v>158</v>
      </c>
      <c r="J170" s="181" t="s">
        <v>508</v>
      </c>
    </row>
    <row r="171" spans="1:13" s="2" customFormat="1" hidden="1" x14ac:dyDescent="0.25">
      <c r="A171" s="6" t="s">
        <v>545</v>
      </c>
      <c r="B171" s="6" t="s">
        <v>546</v>
      </c>
      <c r="C171" s="6" t="s">
        <v>113</v>
      </c>
      <c r="D171" s="88">
        <v>42891</v>
      </c>
      <c r="E171" s="139" t="s">
        <v>143</v>
      </c>
      <c r="F171" s="88">
        <v>43012</v>
      </c>
      <c r="G171" s="139" t="s">
        <v>144</v>
      </c>
      <c r="H171" s="112" t="s">
        <v>138</v>
      </c>
      <c r="I171" s="6" t="s">
        <v>158</v>
      </c>
      <c r="J171" s="181" t="s">
        <v>508</v>
      </c>
    </row>
    <row r="172" spans="1:13" hidden="1" x14ac:dyDescent="0.25">
      <c r="A172" s="6" t="s">
        <v>547</v>
      </c>
      <c r="B172" s="6" t="s">
        <v>317</v>
      </c>
      <c r="C172" s="6" t="s">
        <v>156</v>
      </c>
      <c r="D172" s="88">
        <v>42857</v>
      </c>
      <c r="E172" s="139" t="s">
        <v>143</v>
      </c>
      <c r="F172" s="2"/>
      <c r="G172" s="214" t="s">
        <v>144</v>
      </c>
      <c r="H172" s="112" t="s">
        <v>138</v>
      </c>
      <c r="I172" s="6" t="s">
        <v>169</v>
      </c>
      <c r="J172" s="181" t="s">
        <v>506</v>
      </c>
    </row>
    <row r="173" spans="1:13" x14ac:dyDescent="0.25">
      <c r="A173" s="6" t="s">
        <v>551</v>
      </c>
      <c r="B173" s="6" t="s">
        <v>552</v>
      </c>
      <c r="C173" s="6" t="s">
        <v>187</v>
      </c>
      <c r="D173" s="88">
        <v>42845</v>
      </c>
      <c r="E173" s="136" t="s">
        <v>143</v>
      </c>
      <c r="F173" s="88">
        <v>42905</v>
      </c>
      <c r="G173" s="112" t="s">
        <v>144</v>
      </c>
      <c r="H173" s="112" t="s">
        <v>138</v>
      </c>
      <c r="I173" s="6" t="s">
        <v>169</v>
      </c>
      <c r="J173" s="108" t="s">
        <v>506</v>
      </c>
    </row>
    <row r="174" spans="1:13" s="247" customFormat="1" x14ac:dyDescent="0.25">
      <c r="A174" s="244" t="s">
        <v>559</v>
      </c>
      <c r="B174" s="245" t="s">
        <v>558</v>
      </c>
      <c r="C174" s="2" t="s">
        <v>255</v>
      </c>
      <c r="D174" s="88">
        <v>42844</v>
      </c>
      <c r="E174" s="139" t="s">
        <v>143</v>
      </c>
      <c r="F174" s="246">
        <v>42904</v>
      </c>
      <c r="G174" s="139" t="s">
        <v>144</v>
      </c>
      <c r="H174" s="112" t="s">
        <v>138</v>
      </c>
      <c r="I174" s="87" t="s">
        <v>176</v>
      </c>
      <c r="J174" s="201" t="s">
        <v>505</v>
      </c>
    </row>
    <row r="175" spans="1:13" x14ac:dyDescent="0.25">
      <c r="A175" s="5" t="s">
        <v>560</v>
      </c>
      <c r="B175" s="5" t="s">
        <v>338</v>
      </c>
      <c r="C175" s="5" t="s">
        <v>187</v>
      </c>
      <c r="D175" s="105">
        <v>42844</v>
      </c>
      <c r="E175" s="136" t="s">
        <v>143</v>
      </c>
      <c r="F175" s="105">
        <v>42903</v>
      </c>
      <c r="G175" s="106" t="s">
        <v>144</v>
      </c>
      <c r="H175" s="106" t="s">
        <v>138</v>
      </c>
      <c r="I175" s="5" t="s">
        <v>242</v>
      </c>
    </row>
    <row r="176" spans="1:13" hidden="1" x14ac:dyDescent="0.25">
      <c r="A176" s="181" t="s">
        <v>561</v>
      </c>
      <c r="B176" s="181" t="s">
        <v>562</v>
      </c>
      <c r="C176" s="5" t="s">
        <v>187</v>
      </c>
      <c r="D176" s="248">
        <v>42787</v>
      </c>
      <c r="E176" s="136" t="s">
        <v>143</v>
      </c>
      <c r="G176" s="106" t="s">
        <v>144</v>
      </c>
      <c r="H176" s="249" t="s">
        <v>216</v>
      </c>
      <c r="I176" s="5" t="s">
        <v>242</v>
      </c>
    </row>
    <row r="177" spans="1:12" hidden="1" x14ac:dyDescent="0.25">
      <c r="A177" s="181" t="s">
        <v>563</v>
      </c>
      <c r="B177" s="181" t="s">
        <v>564</v>
      </c>
      <c r="C177" s="5" t="s">
        <v>187</v>
      </c>
      <c r="D177" s="248">
        <v>42772</v>
      </c>
      <c r="E177" s="136" t="s">
        <v>143</v>
      </c>
      <c r="F177" s="248">
        <v>42830</v>
      </c>
      <c r="G177" s="106" t="s">
        <v>144</v>
      </c>
      <c r="H177" s="106" t="s">
        <v>138</v>
      </c>
      <c r="I177" s="5" t="s">
        <v>242</v>
      </c>
    </row>
    <row r="178" spans="1:12" s="2" customFormat="1" hidden="1" x14ac:dyDescent="0.25">
      <c r="A178" s="6" t="s">
        <v>565</v>
      </c>
      <c r="B178" s="6" t="s">
        <v>566</v>
      </c>
      <c r="C178" s="6" t="s">
        <v>113</v>
      </c>
      <c r="D178" s="88">
        <v>42872</v>
      </c>
      <c r="E178" s="139" t="s">
        <v>143</v>
      </c>
      <c r="F178" s="88">
        <v>42932</v>
      </c>
      <c r="G178" s="139" t="s">
        <v>144</v>
      </c>
      <c r="H178" s="112" t="s">
        <v>138</v>
      </c>
      <c r="I178" s="6" t="s">
        <v>242</v>
      </c>
      <c r="J178" s="6" t="s">
        <v>480</v>
      </c>
    </row>
    <row r="179" spans="1:12" s="2" customFormat="1" x14ac:dyDescent="0.25">
      <c r="A179" s="2" t="s">
        <v>567</v>
      </c>
      <c r="B179" s="2" t="s">
        <v>568</v>
      </c>
      <c r="C179" s="2" t="s">
        <v>113</v>
      </c>
      <c r="D179" s="88">
        <v>42850</v>
      </c>
      <c r="E179" s="139" t="s">
        <v>143</v>
      </c>
      <c r="F179" s="88">
        <v>42971</v>
      </c>
      <c r="G179" s="139" t="s">
        <v>144</v>
      </c>
      <c r="H179" s="139" t="s">
        <v>138</v>
      </c>
      <c r="I179" s="2" t="s">
        <v>158</v>
      </c>
      <c r="J179" s="2" t="s">
        <v>480</v>
      </c>
    </row>
    <row r="180" spans="1:12" hidden="1" x14ac:dyDescent="0.25">
      <c r="A180" s="181" t="s">
        <v>569</v>
      </c>
      <c r="B180" s="181" t="s">
        <v>570</v>
      </c>
      <c r="C180" s="2" t="s">
        <v>113</v>
      </c>
      <c r="E180" s="139" t="s">
        <v>143</v>
      </c>
      <c r="G180" s="139" t="s">
        <v>144</v>
      </c>
      <c r="I180" s="6" t="s">
        <v>242</v>
      </c>
    </row>
    <row r="181" spans="1:12" s="2" customFormat="1" hidden="1" x14ac:dyDescent="0.25">
      <c r="A181" s="2" t="s">
        <v>571</v>
      </c>
      <c r="B181" s="2" t="s">
        <v>335</v>
      </c>
      <c r="C181" s="2" t="s">
        <v>329</v>
      </c>
      <c r="D181" s="139"/>
      <c r="E181" s="139" t="s">
        <v>143</v>
      </c>
      <c r="F181" s="139"/>
      <c r="G181" s="139" t="s">
        <v>144</v>
      </c>
      <c r="H181" s="139" t="s">
        <v>138</v>
      </c>
      <c r="I181" s="2" t="s">
        <v>158</v>
      </c>
      <c r="J181" s="2" t="s">
        <v>480</v>
      </c>
    </row>
    <row r="182" spans="1:12" x14ac:dyDescent="0.25">
      <c r="A182" s="181" t="s">
        <v>572</v>
      </c>
      <c r="B182" s="181" t="s">
        <v>178</v>
      </c>
      <c r="C182" s="2" t="s">
        <v>329</v>
      </c>
      <c r="D182" s="248">
        <v>42846</v>
      </c>
      <c r="E182" s="139" t="s">
        <v>143</v>
      </c>
      <c r="F182" s="248">
        <v>42906</v>
      </c>
      <c r="G182" s="139" t="s">
        <v>144</v>
      </c>
      <c r="H182" s="139" t="s">
        <v>138</v>
      </c>
      <c r="I182" s="2" t="s">
        <v>181</v>
      </c>
    </row>
    <row r="183" spans="1:12" x14ac:dyDescent="0.25">
      <c r="A183" s="5" t="s">
        <v>573</v>
      </c>
      <c r="B183" s="5" t="s">
        <v>574</v>
      </c>
      <c r="C183" s="5" t="s">
        <v>136</v>
      </c>
      <c r="D183" s="105">
        <v>42844</v>
      </c>
      <c r="E183" s="105"/>
      <c r="F183" s="105">
        <v>42904</v>
      </c>
      <c r="G183" s="106" t="s">
        <v>144</v>
      </c>
      <c r="H183" s="106" t="s">
        <v>138</v>
      </c>
      <c r="I183" s="5" t="s">
        <v>575</v>
      </c>
      <c r="J183" s="5"/>
      <c r="K183" s="5"/>
      <c r="L183" s="31"/>
    </row>
    <row r="184" spans="1:12" ht="17.25" customHeight="1" x14ac:dyDescent="0.25">
      <c r="A184" s="5" t="s">
        <v>576</v>
      </c>
      <c r="B184" s="5" t="s">
        <v>270</v>
      </c>
      <c r="C184" s="5" t="s">
        <v>136</v>
      </c>
      <c r="D184" s="105">
        <v>42821</v>
      </c>
      <c r="E184" s="106" t="s">
        <v>143</v>
      </c>
      <c r="F184" s="105">
        <v>42942</v>
      </c>
      <c r="G184" s="106" t="s">
        <v>144</v>
      </c>
      <c r="H184" s="106" t="s">
        <v>138</v>
      </c>
      <c r="I184" s="5" t="s">
        <v>158</v>
      </c>
      <c r="J184" s="108"/>
      <c r="K184" s="2"/>
      <c r="L184" s="31"/>
    </row>
    <row r="185" spans="1:12" x14ac:dyDescent="0.25">
      <c r="A185" s="6" t="s">
        <v>577</v>
      </c>
      <c r="B185" s="6" t="s">
        <v>578</v>
      </c>
      <c r="C185" s="6" t="s">
        <v>109</v>
      </c>
      <c r="D185" s="88">
        <v>42838</v>
      </c>
      <c r="E185" s="2"/>
      <c r="F185" s="88">
        <v>42898</v>
      </c>
      <c r="G185" s="139" t="s">
        <v>144</v>
      </c>
      <c r="H185" s="112" t="s">
        <v>138</v>
      </c>
      <c r="I185" s="6" t="s">
        <v>579</v>
      </c>
      <c r="J185" s="2"/>
      <c r="K185" s="2"/>
    </row>
    <row r="186" spans="1:12" s="2" customFormat="1" ht="17.25" hidden="1" customHeight="1" x14ac:dyDescent="0.25">
      <c r="A186" s="2" t="s">
        <v>580</v>
      </c>
      <c r="B186" s="2" t="s">
        <v>581</v>
      </c>
      <c r="C186" s="2" t="s">
        <v>109</v>
      </c>
      <c r="D186" s="88">
        <v>42858</v>
      </c>
      <c r="F186" s="88">
        <v>42980</v>
      </c>
      <c r="H186" s="139" t="s">
        <v>138</v>
      </c>
      <c r="I186" s="2" t="s">
        <v>158</v>
      </c>
      <c r="J186" s="2" t="s">
        <v>480</v>
      </c>
    </row>
  </sheetData>
  <autoFilter ref="A1:M186">
    <filterColumn colId="3">
      <filters>
        <dateGroupItem year="2017" month="3" dateTimeGrouping="month"/>
        <dateGroupItem year="2017" month="4" dateTimeGrouping="month"/>
      </filters>
    </filterColumn>
    <sortState ref="A2:M162">
      <sortCondition ref="D1:D158"/>
    </sortState>
  </autoFilter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topLeftCell="A4" workbookViewId="0">
      <selection activeCell="C10" sqref="C10"/>
    </sheetView>
  </sheetViews>
  <sheetFormatPr baseColWidth="10" defaultRowHeight="15" x14ac:dyDescent="0.25"/>
  <cols>
    <col min="1" max="1" width="33.42578125" bestFit="1" customWidth="1"/>
  </cols>
  <sheetData>
    <row r="1" spans="1:13" ht="21" x14ac:dyDescent="0.35">
      <c r="B1" s="262" t="s">
        <v>386</v>
      </c>
      <c r="C1" s="253"/>
      <c r="D1" s="253"/>
      <c r="E1" s="253"/>
      <c r="F1" s="253"/>
      <c r="G1" s="253"/>
      <c r="H1" s="253"/>
      <c r="I1" s="253"/>
      <c r="J1" s="253"/>
    </row>
    <row r="2" spans="1:13" ht="18.75" x14ac:dyDescent="0.3">
      <c r="A2" s="77" t="s">
        <v>116</v>
      </c>
      <c r="B2" s="75" t="s">
        <v>105</v>
      </c>
      <c r="C2" s="75" t="s">
        <v>108</v>
      </c>
      <c r="D2" s="75" t="s">
        <v>109</v>
      </c>
      <c r="E2" s="75" t="s">
        <v>110</v>
      </c>
      <c r="F2" s="75" t="s">
        <v>111</v>
      </c>
      <c r="G2" s="75" t="s">
        <v>112</v>
      </c>
      <c r="H2" s="75" t="s">
        <v>113</v>
      </c>
      <c r="I2" s="146" t="s">
        <v>114</v>
      </c>
      <c r="J2" s="146" t="s">
        <v>329</v>
      </c>
      <c r="K2" s="153" t="s">
        <v>389</v>
      </c>
    </row>
    <row r="3" spans="1:13" x14ac:dyDescent="0.25">
      <c r="A3" s="73" t="s">
        <v>107</v>
      </c>
      <c r="B3" s="54">
        <f>Champ!C20</f>
        <v>8.375</v>
      </c>
      <c r="C3" s="54">
        <f>Boulogne!C23</f>
        <v>7.5</v>
      </c>
      <c r="D3" s="54">
        <f>Voltaire!C22</f>
        <v>8.375</v>
      </c>
      <c r="E3" s="54">
        <f>PO!C21</f>
        <v>8.625</v>
      </c>
      <c r="F3" s="54">
        <f>HDV!C19</f>
        <v>5.625</v>
      </c>
      <c r="G3" s="54">
        <f>GDN!C20</f>
        <v>4.875</v>
      </c>
      <c r="H3" s="54">
        <f>NICE!C22</f>
        <v>7.5</v>
      </c>
      <c r="I3" s="140">
        <f>Chalon!C20</f>
        <v>3.25</v>
      </c>
      <c r="J3" s="154">
        <f>Cannes!C20</f>
        <v>4.5</v>
      </c>
      <c r="K3" s="2">
        <f>SUM(B3:J3)</f>
        <v>58.625</v>
      </c>
    </row>
    <row r="4" spans="1:13" x14ac:dyDescent="0.25">
      <c r="A4" s="73" t="s">
        <v>99</v>
      </c>
      <c r="B4" s="162">
        <f>Champ!C21</f>
        <v>0.95714285714285718</v>
      </c>
      <c r="C4" s="163">
        <f>Boulogne!C24</f>
        <v>0.78947368421052633</v>
      </c>
      <c r="D4" s="162">
        <f>Voltaire!C24</f>
        <v>0.83750000000000002</v>
      </c>
      <c r="E4" s="163">
        <f>PO!C22</f>
        <v>0.76666666666666672</v>
      </c>
      <c r="F4" s="157">
        <f>HDV!C20</f>
        <v>0.6428571428571429</v>
      </c>
      <c r="G4" s="157">
        <f>GDN!C21</f>
        <v>0.65</v>
      </c>
      <c r="H4" s="162">
        <f>NICE!C23</f>
        <v>0.8571428571428571</v>
      </c>
      <c r="I4" s="158">
        <f>Chalon!C21</f>
        <v>0.65</v>
      </c>
      <c r="J4" s="243">
        <f>Cannes!C21</f>
        <v>0.6</v>
      </c>
      <c r="K4" s="2"/>
    </row>
    <row r="5" spans="1:13" hidden="1" x14ac:dyDescent="0.25">
      <c r="A5" s="73" t="s">
        <v>103</v>
      </c>
      <c r="B5" s="54">
        <f>Champ!C24</f>
        <v>0</v>
      </c>
      <c r="C5" s="54">
        <f>Boulogne!C27</f>
        <v>0</v>
      </c>
      <c r="D5" s="54">
        <f>Voltaire!C27</f>
        <v>0</v>
      </c>
      <c r="E5" s="54">
        <f>PO!C26</f>
        <v>0</v>
      </c>
      <c r="F5" s="54">
        <f>HDV!C23</f>
        <v>1.7</v>
      </c>
      <c r="G5" s="54">
        <f>GDN!C24</f>
        <v>0</v>
      </c>
      <c r="H5" s="54">
        <f>NICE!C26</f>
        <v>0</v>
      </c>
      <c r="I5" s="140">
        <f>Chalon!C24</f>
        <v>0</v>
      </c>
      <c r="J5" s="87"/>
      <c r="K5" s="2"/>
    </row>
    <row r="6" spans="1:13" hidden="1" x14ac:dyDescent="0.25">
      <c r="A6" s="73" t="s">
        <v>383</v>
      </c>
      <c r="B6" s="149">
        <f>B3/1.25/1.1</f>
        <v>6.0909090909090908</v>
      </c>
      <c r="C6" s="149">
        <f t="shared" ref="C6:J6" si="0">C3/1.25/1.1</f>
        <v>5.4545454545454541</v>
      </c>
      <c r="D6" s="149">
        <f t="shared" si="0"/>
        <v>6.0909090909090908</v>
      </c>
      <c r="E6" s="149">
        <f t="shared" si="0"/>
        <v>6.2727272727272725</v>
      </c>
      <c r="F6" s="149">
        <f t="shared" si="0"/>
        <v>4.0909090909090908</v>
      </c>
      <c r="G6" s="149">
        <f t="shared" si="0"/>
        <v>3.545454545454545</v>
      </c>
      <c r="H6" s="149">
        <f t="shared" si="0"/>
        <v>5.4545454545454541</v>
      </c>
      <c r="I6" s="149">
        <f t="shared" si="0"/>
        <v>2.3636363636363633</v>
      </c>
      <c r="J6" s="149">
        <f t="shared" si="0"/>
        <v>3.2727272727272725</v>
      </c>
      <c r="K6" s="161"/>
    </row>
    <row r="7" spans="1:13" hidden="1" x14ac:dyDescent="0.25">
      <c r="A7" s="73"/>
      <c r="B7" s="149">
        <v>5</v>
      </c>
      <c r="C7" s="150">
        <v>6</v>
      </c>
      <c r="D7" s="150">
        <v>5</v>
      </c>
      <c r="E7" s="150">
        <v>5</v>
      </c>
      <c r="F7" s="150">
        <v>4</v>
      </c>
      <c r="G7" s="150">
        <v>3</v>
      </c>
      <c r="H7" s="150">
        <v>5</v>
      </c>
      <c r="I7" s="151">
        <v>2</v>
      </c>
      <c r="J7" s="152">
        <v>2</v>
      </c>
      <c r="K7" s="161"/>
    </row>
    <row r="8" spans="1:13" x14ac:dyDescent="0.25">
      <c r="A8" s="73" t="s">
        <v>393</v>
      </c>
      <c r="B8" s="155">
        <f>Champ!C18</f>
        <v>7</v>
      </c>
      <c r="C8" s="155">
        <f>Boulogne!C21</f>
        <v>7</v>
      </c>
      <c r="D8" s="155">
        <f>Voltaire!C20</f>
        <v>8</v>
      </c>
      <c r="E8" s="155">
        <f>PO!C19</f>
        <v>9</v>
      </c>
      <c r="F8" s="155">
        <f>HDV!C16</f>
        <v>6</v>
      </c>
      <c r="G8" s="155">
        <f>GDN!C18</f>
        <v>6</v>
      </c>
      <c r="H8" s="155">
        <f>NICE!C20</f>
        <v>7</v>
      </c>
      <c r="I8" s="156">
        <f>Chalon!C18</f>
        <v>4</v>
      </c>
      <c r="J8" s="159">
        <f>Cannes!C18</f>
        <v>6</v>
      </c>
      <c r="K8" s="161">
        <f>SUM(B8:J8)</f>
        <v>60</v>
      </c>
    </row>
    <row r="9" spans="1:13" x14ac:dyDescent="0.25">
      <c r="A9" s="73" t="s">
        <v>394</v>
      </c>
      <c r="B9" s="155">
        <v>1</v>
      </c>
      <c r="C9" s="155">
        <v>1</v>
      </c>
      <c r="D9" s="155">
        <v>1</v>
      </c>
      <c r="E9" s="155">
        <v>1</v>
      </c>
      <c r="F9" s="155">
        <v>1</v>
      </c>
      <c r="G9" s="155">
        <v>2</v>
      </c>
      <c r="H9" s="155">
        <v>1</v>
      </c>
      <c r="I9" s="155">
        <v>1</v>
      </c>
      <c r="J9" s="155">
        <v>1</v>
      </c>
      <c r="K9" s="161">
        <f>SUM(B9:J9)</f>
        <v>10</v>
      </c>
    </row>
    <row r="10" spans="1:13" x14ac:dyDescent="0.25">
      <c r="A10" s="73" t="s">
        <v>390</v>
      </c>
      <c r="B10" s="155">
        <v>7</v>
      </c>
      <c r="C10" s="155">
        <v>8</v>
      </c>
      <c r="D10" s="155">
        <v>8</v>
      </c>
      <c r="E10" s="155">
        <v>10</v>
      </c>
      <c r="F10" s="155">
        <v>10</v>
      </c>
      <c r="G10" s="155">
        <v>6</v>
      </c>
      <c r="H10" s="155">
        <v>7</v>
      </c>
      <c r="I10" s="156">
        <v>5</v>
      </c>
      <c r="J10" s="159">
        <v>8</v>
      </c>
      <c r="K10" s="161">
        <f>SUM(B10:J10)</f>
        <v>69</v>
      </c>
    </row>
    <row r="11" spans="1:13" x14ac:dyDescent="0.25">
      <c r="A11" s="73" t="s">
        <v>396</v>
      </c>
      <c r="B11" s="155"/>
      <c r="C11" s="155">
        <v>1</v>
      </c>
      <c r="D11" s="155"/>
      <c r="E11" s="155">
        <v>2</v>
      </c>
      <c r="F11" s="155"/>
      <c r="G11" s="155"/>
      <c r="H11" s="155"/>
      <c r="I11" s="156"/>
      <c r="J11" s="159"/>
      <c r="K11" s="161">
        <f>SUM(B11:J11)</f>
        <v>3</v>
      </c>
    </row>
    <row r="12" spans="1:13" ht="18.75" x14ac:dyDescent="0.3">
      <c r="A12" s="164" t="s">
        <v>555</v>
      </c>
      <c r="B12" s="165"/>
      <c r="C12" s="165">
        <f>SUM(Boulogne!C22:G22)</f>
        <v>8</v>
      </c>
      <c r="D12" s="165">
        <f>SUM(Voltaire!C21:G21)</f>
        <v>6.5</v>
      </c>
      <c r="E12" s="165">
        <f>SUM(PO!C20:G20)</f>
        <v>10.5</v>
      </c>
      <c r="F12" s="165">
        <f>SUM(HDV!C18:G18)</f>
        <v>12.5</v>
      </c>
      <c r="G12" s="165">
        <f>SUM(GDN!C19:G19)</f>
        <v>10.5</v>
      </c>
      <c r="H12" s="165">
        <f>SUM(NICE!C21:G21)</f>
        <v>5</v>
      </c>
      <c r="I12" s="165">
        <f>SUM(Chalon!C19:G19)</f>
        <v>7</v>
      </c>
      <c r="J12" s="165">
        <f>SUM(Cannes!C19:G19)</f>
        <v>12</v>
      </c>
      <c r="K12" s="166">
        <f>SUM(B12:J12)</f>
        <v>72</v>
      </c>
    </row>
    <row r="13" spans="1:13" ht="21" x14ac:dyDescent="0.35">
      <c r="A13" s="74" t="s">
        <v>115</v>
      </c>
      <c r="B13" s="254">
        <f>AVERAGE( B4:J4)</f>
        <v>0.75008702311333886</v>
      </c>
      <c r="C13" s="255"/>
      <c r="D13" s="255"/>
      <c r="E13" s="255"/>
      <c r="F13" s="255"/>
      <c r="G13" s="255"/>
      <c r="H13" s="255"/>
      <c r="I13" s="255"/>
      <c r="J13" s="255"/>
      <c r="K13" s="256"/>
      <c r="M13" s="148"/>
    </row>
    <row r="14" spans="1:13" x14ac:dyDescent="0.25">
      <c r="J14" s="87"/>
      <c r="K14" s="2"/>
    </row>
    <row r="15" spans="1:13" ht="21" x14ac:dyDescent="0.35">
      <c r="B15" s="257" t="str">
        <f>Champ!I1</f>
        <v>Mai : S18-S21</v>
      </c>
      <c r="C15" s="258"/>
      <c r="D15" s="258"/>
      <c r="E15" s="258"/>
      <c r="F15" s="258"/>
      <c r="G15" s="258"/>
      <c r="H15" s="258"/>
      <c r="I15" s="258"/>
      <c r="J15" s="258"/>
      <c r="K15" s="2"/>
    </row>
    <row r="16" spans="1:13" ht="18.75" x14ac:dyDescent="0.3">
      <c r="A16" s="77" t="s">
        <v>116</v>
      </c>
      <c r="B16" s="75" t="s">
        <v>105</v>
      </c>
      <c r="C16" s="75" t="s">
        <v>108</v>
      </c>
      <c r="D16" s="75" t="s">
        <v>109</v>
      </c>
      <c r="E16" s="75" t="s">
        <v>110</v>
      </c>
      <c r="F16" s="75" t="s">
        <v>111</v>
      </c>
      <c r="G16" s="75" t="s">
        <v>112</v>
      </c>
      <c r="H16" s="75" t="s">
        <v>113</v>
      </c>
      <c r="I16" s="146" t="s">
        <v>114</v>
      </c>
      <c r="J16" s="146" t="s">
        <v>329</v>
      </c>
      <c r="K16" s="153" t="s">
        <v>389</v>
      </c>
    </row>
    <row r="17" spans="1:11" x14ac:dyDescent="0.25">
      <c r="A17" s="73" t="s">
        <v>107</v>
      </c>
      <c r="B17" s="54">
        <f>Champ!I20</f>
        <v>8.375</v>
      </c>
      <c r="C17" s="54">
        <f>Boulogne!I23</f>
        <v>8.625</v>
      </c>
      <c r="D17" s="54">
        <f>Voltaire!I22</f>
        <v>9</v>
      </c>
      <c r="E17" s="54">
        <f>PO!I21</f>
        <v>8.625</v>
      </c>
      <c r="F17" s="54">
        <f>HDV!I19</f>
        <v>6.375</v>
      </c>
      <c r="G17" s="54">
        <f>GDN!I20</f>
        <v>4.875</v>
      </c>
      <c r="H17" s="54">
        <f>NICE!I22</f>
        <v>8</v>
      </c>
      <c r="I17" s="140">
        <f>Chalon!I20</f>
        <v>3.25</v>
      </c>
      <c r="J17" s="87">
        <f>Cannes!I20</f>
        <v>7.375</v>
      </c>
      <c r="K17" s="2">
        <f>SUM(B17:J17)</f>
        <v>64.5</v>
      </c>
    </row>
    <row r="18" spans="1:11" x14ac:dyDescent="0.25">
      <c r="A18" s="73" t="s">
        <v>99</v>
      </c>
      <c r="B18" s="72">
        <f>Champ!I21</f>
        <v>0.95714285714285718</v>
      </c>
      <c r="C18" s="162">
        <f>Boulogne!I24</f>
        <v>0.90789473684210531</v>
      </c>
      <c r="D18" s="72">
        <f>Voltaire!I24</f>
        <v>0.9</v>
      </c>
      <c r="E18" s="163">
        <f>PO!I22</f>
        <v>0.76666666666666672</v>
      </c>
      <c r="F18" s="157">
        <f>HDV!I20</f>
        <v>0.72857142857142854</v>
      </c>
      <c r="G18" s="157">
        <f>GDN!I21</f>
        <v>0.65</v>
      </c>
      <c r="H18" s="72">
        <f>NICE!I23</f>
        <v>0.91428571428571426</v>
      </c>
      <c r="I18" s="147">
        <f>Chalon!I21</f>
        <v>0.65</v>
      </c>
      <c r="J18" s="160">
        <f>Cannes!I21</f>
        <v>0.84285714285714286</v>
      </c>
      <c r="K18" s="2"/>
    </row>
    <row r="19" spans="1:11" x14ac:dyDescent="0.25">
      <c r="A19" s="73" t="s">
        <v>388</v>
      </c>
      <c r="B19" s="155">
        <f>Champ!I17</f>
        <v>7</v>
      </c>
      <c r="C19" s="155">
        <f>Boulogne!I21</f>
        <v>7</v>
      </c>
      <c r="D19" s="155">
        <f>Voltaire!I20</f>
        <v>8</v>
      </c>
      <c r="E19" s="155">
        <v>9</v>
      </c>
      <c r="F19" s="155">
        <f>HDV!I22</f>
        <v>7</v>
      </c>
      <c r="G19" s="155">
        <f>GDN!I18</f>
        <v>6</v>
      </c>
      <c r="H19" s="155">
        <f>NICE!I20</f>
        <v>7</v>
      </c>
      <c r="I19" s="156">
        <f>Chalon!I18</f>
        <v>4</v>
      </c>
      <c r="J19" s="159">
        <f>Cannes!I18</f>
        <v>7</v>
      </c>
      <c r="K19" s="161">
        <f>SUM(B19:J19)</f>
        <v>62</v>
      </c>
    </row>
    <row r="20" spans="1:11" hidden="1" x14ac:dyDescent="0.25">
      <c r="A20" s="73" t="s">
        <v>103</v>
      </c>
      <c r="B20" s="54">
        <f>Champ!I24</f>
        <v>0</v>
      </c>
      <c r="C20" s="54">
        <f>Boulogne!I27</f>
        <v>0</v>
      </c>
      <c r="D20" s="54">
        <f>Voltaire!I27</f>
        <v>0</v>
      </c>
      <c r="E20" s="54">
        <f>PO!C33</f>
        <v>0</v>
      </c>
      <c r="F20" s="54">
        <f>HDV!C30</f>
        <v>0</v>
      </c>
      <c r="G20" s="54">
        <f>GDN!C31</f>
        <v>0</v>
      </c>
      <c r="H20" s="54">
        <f>NICE!C33</f>
        <v>0</v>
      </c>
      <c r="I20" s="140">
        <f>Chalon!C31</f>
        <v>0</v>
      </c>
      <c r="J20" s="87"/>
      <c r="K20" s="2"/>
    </row>
    <row r="21" spans="1:11" x14ac:dyDescent="0.25">
      <c r="A21" s="73" t="s">
        <v>394</v>
      </c>
      <c r="B21" s="155">
        <v>1</v>
      </c>
      <c r="C21" s="155">
        <v>1</v>
      </c>
      <c r="D21" s="155">
        <v>1</v>
      </c>
      <c r="E21" s="155">
        <v>1</v>
      </c>
      <c r="F21" s="155">
        <v>1</v>
      </c>
      <c r="G21" s="155">
        <v>2</v>
      </c>
      <c r="H21" s="155">
        <v>1</v>
      </c>
      <c r="I21" s="155">
        <v>1</v>
      </c>
      <c r="J21" s="155">
        <v>1</v>
      </c>
      <c r="K21" s="161">
        <f>SUM(B21:J21)</f>
        <v>10</v>
      </c>
    </row>
    <row r="22" spans="1:11" x14ac:dyDescent="0.25">
      <c r="A22" s="73" t="s">
        <v>390</v>
      </c>
      <c r="B22" s="155">
        <v>7</v>
      </c>
      <c r="C22" s="155">
        <v>8</v>
      </c>
      <c r="D22" s="155">
        <v>8</v>
      </c>
      <c r="E22" s="155">
        <v>10</v>
      </c>
      <c r="F22" s="155">
        <v>10</v>
      </c>
      <c r="G22" s="155">
        <v>6</v>
      </c>
      <c r="H22" s="155">
        <v>7</v>
      </c>
      <c r="I22" s="156">
        <v>5</v>
      </c>
      <c r="J22" s="159">
        <v>8</v>
      </c>
      <c r="K22" s="161">
        <f>SUM(B22:J22)</f>
        <v>69</v>
      </c>
    </row>
    <row r="23" spans="1:11" x14ac:dyDescent="0.25">
      <c r="A23" s="73" t="s">
        <v>396</v>
      </c>
      <c r="B23" s="155">
        <v>2</v>
      </c>
      <c r="C23" s="155">
        <v>2</v>
      </c>
      <c r="D23" s="155"/>
      <c r="E23" s="155">
        <v>2</v>
      </c>
      <c r="F23" s="155"/>
      <c r="G23" s="155"/>
      <c r="H23" s="155"/>
      <c r="I23" s="156"/>
      <c r="J23" s="159"/>
      <c r="K23" s="161">
        <f>SUM(B23:J23)</f>
        <v>6</v>
      </c>
    </row>
    <row r="24" spans="1:11" ht="21" x14ac:dyDescent="0.35">
      <c r="A24" s="74" t="s">
        <v>115</v>
      </c>
      <c r="B24" s="254">
        <f>AVERAGE( B18:J18)</f>
        <v>0.81304650515176835</v>
      </c>
      <c r="C24" s="255"/>
      <c r="D24" s="255"/>
      <c r="E24" s="255"/>
      <c r="F24" s="255"/>
      <c r="G24" s="255"/>
      <c r="H24" s="255"/>
      <c r="I24" s="255"/>
      <c r="J24" s="255"/>
      <c r="K24" s="256"/>
    </row>
    <row r="25" spans="1:11" ht="21" x14ac:dyDescent="0.35">
      <c r="A25" s="74" t="s">
        <v>556</v>
      </c>
      <c r="B25" s="259">
        <f>K19*B24/K22</f>
        <v>0.73056352636825561</v>
      </c>
      <c r="C25" s="260"/>
      <c r="D25" s="260"/>
      <c r="E25" s="260"/>
      <c r="F25" s="260"/>
      <c r="G25" s="260"/>
      <c r="H25" s="260"/>
      <c r="I25" s="260"/>
      <c r="J25" s="260"/>
      <c r="K25" s="261"/>
    </row>
    <row r="26" spans="1:11" ht="21" x14ac:dyDescent="0.35">
      <c r="A26" s="74" t="s">
        <v>557</v>
      </c>
      <c r="B26" s="259">
        <f>80%</f>
        <v>0.8</v>
      </c>
      <c r="C26" s="260"/>
      <c r="D26" s="260"/>
      <c r="E26" s="260"/>
      <c r="F26" s="260"/>
      <c r="G26" s="260"/>
      <c r="H26" s="260"/>
      <c r="I26" s="260"/>
      <c r="J26" s="260"/>
      <c r="K26" s="261"/>
    </row>
    <row r="27" spans="1:11" x14ac:dyDescent="0.25">
      <c r="A27" s="74"/>
    </row>
  </sheetData>
  <mergeCells count="6">
    <mergeCell ref="B25:K25"/>
    <mergeCell ref="B26:K26"/>
    <mergeCell ref="B1:J1"/>
    <mergeCell ref="B15:J15"/>
    <mergeCell ref="B24:K24"/>
    <mergeCell ref="B13:K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zoomScale="80" zoomScaleNormal="80" workbookViewId="0">
      <selection activeCell="C19" sqref="C19:E19"/>
    </sheetView>
  </sheetViews>
  <sheetFormatPr baseColWidth="10" defaultRowHeight="15" x14ac:dyDescent="0.25"/>
  <cols>
    <col min="1" max="1" width="38.28515625" customWidth="1"/>
    <col min="2" max="2" width="16.28515625" customWidth="1"/>
    <col min="3" max="3" width="5.85546875" customWidth="1"/>
    <col min="4" max="4" width="6.140625" customWidth="1"/>
    <col min="5" max="5" width="5.42578125" customWidth="1"/>
    <col min="6" max="8" width="5.7109375" customWidth="1"/>
    <col min="9" max="9" width="5.85546875" customWidth="1"/>
    <col min="10" max="10" width="6.140625" customWidth="1"/>
    <col min="11" max="11" width="5.42578125" customWidth="1"/>
    <col min="12" max="13" width="5.7109375" customWidth="1"/>
    <col min="14" max="14" width="5.85546875" customWidth="1"/>
    <col min="15" max="15" width="6.140625" customWidth="1"/>
    <col min="16" max="16" width="5.42578125" customWidth="1"/>
    <col min="17" max="18" width="5.7109375" customWidth="1"/>
    <col min="19" max="19" width="5.85546875" customWidth="1"/>
    <col min="20" max="20" width="6.140625" customWidth="1"/>
    <col min="21" max="21" width="5.42578125" customWidth="1"/>
    <col min="22" max="23" width="5.7109375" customWidth="1"/>
  </cols>
  <sheetData>
    <row r="1" spans="1:23" x14ac:dyDescent="0.25">
      <c r="C1" s="276" t="s">
        <v>386</v>
      </c>
      <c r="D1" s="277"/>
      <c r="E1" s="277"/>
      <c r="F1" s="277"/>
      <c r="G1" s="278"/>
      <c r="H1" s="42"/>
      <c r="I1" s="276" t="s">
        <v>528</v>
      </c>
      <c r="J1" s="277"/>
      <c r="K1" s="277"/>
      <c r="L1" s="277"/>
      <c r="M1" s="278"/>
      <c r="N1" s="263"/>
      <c r="O1" s="263"/>
      <c r="P1" s="263"/>
      <c r="Q1" s="263"/>
      <c r="R1" s="263"/>
      <c r="S1" s="263"/>
      <c r="T1" s="263"/>
      <c r="U1" s="263"/>
      <c r="V1" s="263"/>
      <c r="W1" s="263"/>
    </row>
    <row r="2" spans="1:23" x14ac:dyDescent="0.25">
      <c r="A2" s="1" t="s">
        <v>0</v>
      </c>
      <c r="B2" s="8" t="s">
        <v>1</v>
      </c>
      <c r="C2" s="23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43"/>
      <c r="I2" s="23" t="s">
        <v>2</v>
      </c>
      <c r="J2" s="2" t="s">
        <v>3</v>
      </c>
      <c r="K2" s="2" t="s">
        <v>4</v>
      </c>
      <c r="L2" s="2" t="s">
        <v>5</v>
      </c>
      <c r="M2" s="2" t="s">
        <v>6</v>
      </c>
      <c r="N2" s="17"/>
      <c r="O2" s="17"/>
      <c r="P2" s="17"/>
      <c r="Q2" s="26"/>
      <c r="R2" s="17" t="s">
        <v>18</v>
      </c>
      <c r="S2" s="17"/>
      <c r="T2" s="17"/>
      <c r="U2" s="17"/>
      <c r="V2" s="17"/>
      <c r="W2" s="17"/>
    </row>
    <row r="3" spans="1:23" x14ac:dyDescent="0.25">
      <c r="A3" s="2" t="s">
        <v>52</v>
      </c>
      <c r="B3" s="57" t="s">
        <v>40</v>
      </c>
      <c r="C3" s="35">
        <v>1</v>
      </c>
      <c r="D3" s="37">
        <v>0.5</v>
      </c>
      <c r="E3" s="13"/>
      <c r="F3" s="35">
        <v>1</v>
      </c>
      <c r="G3" s="13"/>
      <c r="H3" s="20"/>
      <c r="I3" s="35">
        <v>1</v>
      </c>
      <c r="J3" s="37">
        <v>0.5</v>
      </c>
      <c r="K3" s="13"/>
      <c r="L3" s="35">
        <v>1</v>
      </c>
      <c r="M3" s="13"/>
      <c r="N3" s="17"/>
      <c r="O3" s="17"/>
      <c r="P3" s="17"/>
      <c r="Q3" s="27"/>
      <c r="R3" s="17" t="s">
        <v>19</v>
      </c>
      <c r="S3" s="17"/>
      <c r="T3" s="17"/>
      <c r="U3" s="17"/>
      <c r="V3" s="17"/>
      <c r="W3" s="17"/>
    </row>
    <row r="4" spans="1:23" x14ac:dyDescent="0.25">
      <c r="A4" s="2" t="s">
        <v>53</v>
      </c>
      <c r="B4" s="59" t="s">
        <v>106</v>
      </c>
      <c r="C4" s="35">
        <v>1</v>
      </c>
      <c r="D4" s="35">
        <v>1</v>
      </c>
      <c r="E4" s="27">
        <v>0.5</v>
      </c>
      <c r="F4" s="13"/>
      <c r="G4" s="13"/>
      <c r="H4" s="20"/>
      <c r="I4" s="35">
        <v>1</v>
      </c>
      <c r="J4" s="35">
        <v>1</v>
      </c>
      <c r="K4" s="27">
        <v>0.5</v>
      </c>
      <c r="L4" s="13"/>
      <c r="M4" s="13"/>
      <c r="N4" s="17"/>
      <c r="O4" s="17"/>
      <c r="P4" s="17"/>
      <c r="Q4" s="17"/>
      <c r="R4" s="17"/>
      <c r="S4" s="17"/>
      <c r="T4" s="17"/>
      <c r="U4" s="17"/>
      <c r="V4" s="17"/>
      <c r="W4" s="17"/>
    </row>
    <row r="5" spans="1:23" x14ac:dyDescent="0.25">
      <c r="A5" s="2" t="s">
        <v>54</v>
      </c>
      <c r="B5" s="57" t="s">
        <v>40</v>
      </c>
      <c r="C5" s="35">
        <v>1</v>
      </c>
      <c r="D5" s="35">
        <v>1</v>
      </c>
      <c r="E5" s="13"/>
      <c r="F5" s="13"/>
      <c r="G5" s="13"/>
      <c r="H5" s="20"/>
      <c r="I5" s="35">
        <v>1</v>
      </c>
      <c r="J5" s="35">
        <v>1</v>
      </c>
      <c r="K5" s="13"/>
      <c r="L5" s="13"/>
      <c r="M5" s="13"/>
      <c r="N5" s="17"/>
      <c r="O5" s="17"/>
      <c r="P5" s="17"/>
      <c r="Q5" s="17"/>
      <c r="R5" s="17"/>
      <c r="S5" s="17"/>
      <c r="T5" s="17"/>
      <c r="U5" s="17"/>
      <c r="V5" s="17"/>
      <c r="W5" s="17"/>
    </row>
    <row r="6" spans="1:23" x14ac:dyDescent="0.25">
      <c r="A6" s="2" t="s">
        <v>55</v>
      </c>
      <c r="B6" s="57" t="s">
        <v>40</v>
      </c>
      <c r="C6" s="35">
        <v>1</v>
      </c>
      <c r="D6" s="35">
        <v>1</v>
      </c>
      <c r="E6" s="36">
        <v>1</v>
      </c>
      <c r="F6" s="13"/>
      <c r="G6" s="13"/>
      <c r="H6" s="20"/>
      <c r="I6" s="35">
        <v>1</v>
      </c>
      <c r="J6" s="35">
        <v>1</v>
      </c>
      <c r="K6" s="36">
        <v>1</v>
      </c>
      <c r="L6" s="13"/>
      <c r="M6" s="13"/>
      <c r="N6" s="17"/>
      <c r="O6" s="17"/>
      <c r="P6" s="17"/>
      <c r="Q6" s="17"/>
      <c r="R6" s="17"/>
      <c r="S6" s="17"/>
      <c r="T6" s="17"/>
      <c r="U6" s="17"/>
      <c r="V6" s="17"/>
      <c r="W6" s="17"/>
    </row>
    <row r="7" spans="1:23" x14ac:dyDescent="0.25">
      <c r="A7" s="2" t="s">
        <v>56</v>
      </c>
      <c r="B7" s="57" t="s">
        <v>40</v>
      </c>
      <c r="C7" s="35">
        <v>1</v>
      </c>
      <c r="D7" s="13"/>
      <c r="E7" s="13"/>
      <c r="F7" s="35">
        <v>1</v>
      </c>
      <c r="G7" s="36">
        <v>1</v>
      </c>
      <c r="H7" s="6"/>
      <c r="I7" s="35">
        <v>1</v>
      </c>
      <c r="J7" s="13"/>
      <c r="K7" s="13"/>
      <c r="L7" s="35">
        <v>1</v>
      </c>
      <c r="M7" s="36">
        <v>1</v>
      </c>
      <c r="N7" s="17"/>
      <c r="O7" s="17"/>
      <c r="P7" s="17"/>
      <c r="Q7" s="17"/>
      <c r="R7" s="17"/>
      <c r="S7" s="17"/>
      <c r="T7" s="17"/>
      <c r="U7" s="17"/>
      <c r="V7" s="17"/>
      <c r="W7" s="17"/>
    </row>
    <row r="8" spans="1:23" x14ac:dyDescent="0.25">
      <c r="A8" s="2" t="s">
        <v>57</v>
      </c>
      <c r="B8" s="57" t="s">
        <v>40</v>
      </c>
      <c r="C8" s="35">
        <v>1</v>
      </c>
      <c r="D8" s="35">
        <v>1</v>
      </c>
      <c r="E8" s="13"/>
      <c r="F8" s="35">
        <v>1</v>
      </c>
      <c r="G8" s="36">
        <v>1</v>
      </c>
      <c r="H8" s="6"/>
      <c r="I8" s="35">
        <v>1</v>
      </c>
      <c r="J8" s="35">
        <v>1</v>
      </c>
      <c r="K8" s="13"/>
      <c r="L8" s="35">
        <v>1</v>
      </c>
      <c r="M8" s="36">
        <v>1</v>
      </c>
      <c r="N8" s="17"/>
      <c r="O8" s="17"/>
      <c r="P8" s="17"/>
      <c r="Q8" s="17"/>
      <c r="R8" s="17"/>
      <c r="S8" s="17"/>
      <c r="T8" s="17"/>
      <c r="U8" s="17"/>
      <c r="V8" s="17"/>
      <c r="W8" s="17"/>
    </row>
    <row r="9" spans="1:23" x14ac:dyDescent="0.25">
      <c r="A9" s="2" t="s">
        <v>58</v>
      </c>
      <c r="B9" s="57" t="s">
        <v>40</v>
      </c>
      <c r="C9" s="39"/>
      <c r="D9" s="35">
        <v>1</v>
      </c>
      <c r="E9" s="13"/>
      <c r="F9" s="35">
        <v>1</v>
      </c>
      <c r="G9" s="13"/>
      <c r="H9" s="20"/>
      <c r="I9" s="39"/>
      <c r="J9" s="35">
        <v>1</v>
      </c>
      <c r="K9" s="13"/>
      <c r="L9" s="35">
        <v>1</v>
      </c>
      <c r="M9" s="13"/>
      <c r="N9" s="17"/>
      <c r="O9" s="17"/>
      <c r="P9" s="17"/>
      <c r="Q9" s="17"/>
      <c r="R9" s="17"/>
      <c r="S9" s="17"/>
      <c r="T9" s="17"/>
      <c r="U9" s="17"/>
      <c r="V9" s="17"/>
      <c r="W9" s="17"/>
    </row>
    <row r="10" spans="1:23" x14ac:dyDescent="0.25">
      <c r="A10" s="2" t="s">
        <v>59</v>
      </c>
      <c r="B10" s="57" t="s">
        <v>40</v>
      </c>
      <c r="C10" s="39"/>
      <c r="D10" s="13"/>
      <c r="E10" s="36">
        <v>1</v>
      </c>
      <c r="F10" s="37">
        <v>0.5</v>
      </c>
      <c r="G10" s="36">
        <v>1</v>
      </c>
      <c r="H10" s="20"/>
      <c r="I10" s="39"/>
      <c r="J10" s="13"/>
      <c r="K10" s="36">
        <v>1</v>
      </c>
      <c r="L10" s="37">
        <v>0.5</v>
      </c>
      <c r="M10" s="36">
        <v>1</v>
      </c>
      <c r="N10" s="17"/>
      <c r="O10" s="17"/>
      <c r="P10" s="17"/>
      <c r="Q10" s="17"/>
      <c r="R10" s="17"/>
      <c r="S10" s="17"/>
      <c r="T10" s="17"/>
      <c r="U10" s="17"/>
      <c r="V10" s="17"/>
      <c r="W10" s="17"/>
    </row>
    <row r="11" spans="1:23" x14ac:dyDescent="0.25">
      <c r="A11" s="34" t="s">
        <v>60</v>
      </c>
      <c r="B11" s="57" t="s">
        <v>40</v>
      </c>
      <c r="C11" s="39"/>
      <c r="D11" s="36">
        <v>1</v>
      </c>
      <c r="E11" s="13"/>
      <c r="F11" s="35">
        <v>1</v>
      </c>
      <c r="G11" s="36">
        <v>1</v>
      </c>
      <c r="H11" s="20"/>
      <c r="I11" s="39"/>
      <c r="J11" s="36">
        <v>1</v>
      </c>
      <c r="K11" s="13"/>
      <c r="L11" s="35">
        <v>1</v>
      </c>
      <c r="M11" s="36">
        <v>1</v>
      </c>
      <c r="N11" s="17"/>
      <c r="O11" s="17"/>
      <c r="P11" s="17"/>
      <c r="Q11" s="17"/>
      <c r="R11" s="17"/>
      <c r="S11" s="17"/>
      <c r="T11" s="17"/>
      <c r="U11" s="17"/>
      <c r="V11" s="17"/>
      <c r="W11" s="17"/>
    </row>
    <row r="12" spans="1:23" x14ac:dyDescent="0.25">
      <c r="A12" s="2" t="s">
        <v>61</v>
      </c>
      <c r="B12" s="59" t="s">
        <v>106</v>
      </c>
      <c r="C12" s="39"/>
      <c r="D12" s="13"/>
      <c r="E12" s="36">
        <v>1</v>
      </c>
      <c r="F12" s="35">
        <v>1</v>
      </c>
      <c r="G12" s="36">
        <v>1</v>
      </c>
      <c r="H12" s="20"/>
      <c r="I12" s="39"/>
      <c r="J12" s="13"/>
      <c r="K12" s="36">
        <v>1</v>
      </c>
      <c r="L12" s="35">
        <v>1</v>
      </c>
      <c r="M12" s="36">
        <v>1</v>
      </c>
      <c r="N12" s="17"/>
      <c r="O12" s="17"/>
      <c r="P12" s="17"/>
      <c r="Q12" s="17"/>
      <c r="R12" s="17"/>
      <c r="S12" s="17"/>
      <c r="T12" s="17"/>
      <c r="U12" s="17"/>
      <c r="V12" s="17"/>
      <c r="W12" s="17"/>
    </row>
    <row r="13" spans="1:23" x14ac:dyDescent="0.25">
      <c r="A13" s="2" t="s">
        <v>62</v>
      </c>
      <c r="B13" s="59" t="s">
        <v>16</v>
      </c>
      <c r="C13" s="39"/>
      <c r="D13" s="13"/>
      <c r="E13" s="36">
        <v>1</v>
      </c>
      <c r="F13" s="13"/>
      <c r="G13" s="13"/>
      <c r="H13" s="20"/>
      <c r="I13" s="39"/>
      <c r="J13" s="13"/>
      <c r="K13" s="36">
        <v>1</v>
      </c>
      <c r="L13" s="13"/>
      <c r="M13" s="13"/>
      <c r="N13" s="17"/>
      <c r="O13" s="17"/>
      <c r="P13" s="17"/>
      <c r="Q13" s="17"/>
      <c r="R13" s="17"/>
      <c r="S13" s="17"/>
      <c r="T13" s="17"/>
      <c r="U13" s="17"/>
      <c r="V13" s="17"/>
      <c r="W13" s="17"/>
    </row>
    <row r="14" spans="1:23" x14ac:dyDescent="0.25">
      <c r="A14" s="2" t="s">
        <v>63</v>
      </c>
      <c r="B14" s="70" t="s">
        <v>37</v>
      </c>
      <c r="C14" s="39"/>
      <c r="D14" s="39"/>
      <c r="E14" s="36">
        <v>1</v>
      </c>
      <c r="F14" s="13"/>
      <c r="G14" s="36">
        <v>1</v>
      </c>
      <c r="H14" s="20"/>
      <c r="I14" s="39"/>
      <c r="J14" s="39"/>
      <c r="K14" s="36">
        <v>1</v>
      </c>
      <c r="L14" s="13"/>
      <c r="M14" s="36">
        <v>1</v>
      </c>
      <c r="N14" s="17"/>
      <c r="O14" s="17"/>
      <c r="P14" s="17"/>
      <c r="Q14" s="17"/>
      <c r="R14" s="17"/>
      <c r="S14" s="17"/>
      <c r="T14" s="17"/>
      <c r="U14" s="17"/>
      <c r="V14" s="17"/>
      <c r="W14" s="17"/>
    </row>
    <row r="15" spans="1:23" x14ac:dyDescent="0.25">
      <c r="A15" s="2" t="s">
        <v>64</v>
      </c>
      <c r="B15" s="57" t="s">
        <v>40</v>
      </c>
      <c r="C15" s="35">
        <v>1</v>
      </c>
      <c r="D15" s="27">
        <v>0.5</v>
      </c>
      <c r="E15" s="39"/>
      <c r="F15" s="27">
        <v>0.5</v>
      </c>
      <c r="G15" s="36">
        <v>1</v>
      </c>
      <c r="H15" s="20"/>
      <c r="I15" s="35">
        <v>1</v>
      </c>
      <c r="J15" s="27">
        <v>0.5</v>
      </c>
      <c r="K15" s="39"/>
      <c r="L15" s="27">
        <v>0.5</v>
      </c>
      <c r="M15" s="36">
        <v>1</v>
      </c>
      <c r="N15" s="17"/>
      <c r="O15" s="17"/>
      <c r="P15" s="17"/>
      <c r="Q15" s="17"/>
      <c r="R15" s="17"/>
      <c r="S15" s="17"/>
      <c r="T15" s="17"/>
      <c r="U15" s="17"/>
      <c r="V15" s="17"/>
      <c r="W15" s="17"/>
    </row>
    <row r="16" spans="1:23" x14ac:dyDescent="0.25">
      <c r="A16" s="2"/>
      <c r="B16" s="10"/>
      <c r="C16" s="4"/>
      <c r="D16" s="3"/>
      <c r="E16" s="3"/>
      <c r="F16" s="3"/>
      <c r="G16" s="3"/>
      <c r="H16" s="43"/>
      <c r="I16" s="4"/>
      <c r="J16" s="3"/>
      <c r="K16" s="3"/>
      <c r="L16" s="3"/>
      <c r="M16" s="3"/>
      <c r="N16" s="17"/>
      <c r="O16" s="17"/>
      <c r="P16" s="17"/>
      <c r="Q16" s="17"/>
      <c r="R16" s="17"/>
      <c r="S16" s="17"/>
      <c r="T16" s="17"/>
      <c r="U16" s="17"/>
      <c r="V16" s="17"/>
      <c r="W16" s="17"/>
    </row>
    <row r="17" spans="1:23" x14ac:dyDescent="0.25">
      <c r="A17" s="1" t="s">
        <v>12</v>
      </c>
      <c r="B17" s="10"/>
      <c r="C17" s="4">
        <f t="shared" ref="C17:F17" si="0">SUM(C3:C16)</f>
        <v>7</v>
      </c>
      <c r="D17" s="4">
        <f t="shared" si="0"/>
        <v>7</v>
      </c>
      <c r="E17" s="4">
        <f t="shared" si="0"/>
        <v>5.5</v>
      </c>
      <c r="F17" s="4">
        <f t="shared" si="0"/>
        <v>7</v>
      </c>
      <c r="G17" s="4">
        <f>SUM(G3:G16)</f>
        <v>7</v>
      </c>
      <c r="H17" s="40"/>
      <c r="I17" s="4">
        <f t="shared" ref="I17:L17" si="1">SUM(I3:I16)</f>
        <v>7</v>
      </c>
      <c r="J17" s="4">
        <f t="shared" si="1"/>
        <v>7</v>
      </c>
      <c r="K17" s="4">
        <f t="shared" si="1"/>
        <v>5.5</v>
      </c>
      <c r="L17" s="4">
        <f t="shared" si="1"/>
        <v>7</v>
      </c>
      <c r="M17" s="4">
        <f>SUM(M3:M16)</f>
        <v>7</v>
      </c>
      <c r="N17" s="17"/>
      <c r="O17" s="17"/>
      <c r="P17" s="17"/>
      <c r="Q17" s="17"/>
      <c r="R17" s="17"/>
      <c r="S17" s="17"/>
      <c r="T17" s="17"/>
      <c r="U17" s="17"/>
      <c r="V17" s="17"/>
      <c r="W17" s="17"/>
    </row>
    <row r="18" spans="1:23" x14ac:dyDescent="0.25">
      <c r="A18" s="2" t="s">
        <v>50</v>
      </c>
      <c r="B18" s="10"/>
      <c r="C18" s="4">
        <v>7</v>
      </c>
      <c r="D18" s="4">
        <v>7</v>
      </c>
      <c r="E18" s="4">
        <v>7</v>
      </c>
      <c r="F18" s="4">
        <v>7</v>
      </c>
      <c r="G18" s="4">
        <v>7</v>
      </c>
      <c r="H18" s="4"/>
      <c r="I18" s="4">
        <v>7</v>
      </c>
      <c r="J18" s="4">
        <v>7</v>
      </c>
      <c r="K18" s="4">
        <v>7</v>
      </c>
      <c r="L18" s="4">
        <v>7</v>
      </c>
      <c r="M18" s="4">
        <v>7</v>
      </c>
      <c r="N18" s="17"/>
      <c r="O18" s="17"/>
      <c r="P18" s="17"/>
      <c r="Q18" s="17"/>
      <c r="R18" s="17"/>
      <c r="S18" s="17"/>
      <c r="T18" s="17"/>
      <c r="U18" s="17"/>
      <c r="V18" s="17"/>
      <c r="W18" s="17"/>
    </row>
    <row r="19" spans="1:23" ht="23.25" x14ac:dyDescent="0.35">
      <c r="A19" s="53" t="s">
        <v>51</v>
      </c>
      <c r="B19" s="11"/>
      <c r="C19" s="53">
        <f t="shared" ref="C19:G19" si="2">C18-C17</f>
        <v>0</v>
      </c>
      <c r="D19" s="53">
        <f t="shared" si="2"/>
        <v>0</v>
      </c>
      <c r="E19" s="53">
        <f t="shared" si="2"/>
        <v>1.5</v>
      </c>
      <c r="F19" s="53">
        <f t="shared" si="2"/>
        <v>0</v>
      </c>
      <c r="G19" s="53">
        <f t="shared" si="2"/>
        <v>0</v>
      </c>
      <c r="H19" s="53"/>
      <c r="I19" s="53">
        <f t="shared" ref="I19:M19" si="3">I18-I17</f>
        <v>0</v>
      </c>
      <c r="J19" s="53">
        <f t="shared" si="3"/>
        <v>0</v>
      </c>
      <c r="K19" s="53">
        <f t="shared" si="3"/>
        <v>1.5</v>
      </c>
      <c r="L19" s="53">
        <f t="shared" si="3"/>
        <v>0</v>
      </c>
      <c r="M19" s="53">
        <f t="shared" si="3"/>
        <v>0</v>
      </c>
      <c r="N19" s="17"/>
      <c r="O19" s="17"/>
      <c r="P19" s="18"/>
      <c r="Q19" s="17"/>
      <c r="R19" s="17"/>
      <c r="S19" s="17"/>
      <c r="T19" s="17"/>
      <c r="U19" s="17"/>
      <c r="V19" s="17"/>
      <c r="W19" s="17"/>
    </row>
    <row r="20" spans="1:23" ht="21" x14ac:dyDescent="0.35">
      <c r="A20" t="s">
        <v>100</v>
      </c>
      <c r="B20" s="12"/>
      <c r="C20" s="264">
        <f>SUM(C17:G17)/4</f>
        <v>8.375</v>
      </c>
      <c r="D20" s="265"/>
      <c r="E20" s="265"/>
      <c r="F20" s="265"/>
      <c r="G20" s="266"/>
      <c r="H20" s="21"/>
      <c r="I20" s="264">
        <f>SUM(I17:M17)/4</f>
        <v>8.375</v>
      </c>
      <c r="J20" s="265"/>
      <c r="K20" s="265"/>
      <c r="L20" s="265"/>
      <c r="M20" s="266"/>
      <c r="N20" s="17"/>
      <c r="O20" s="17"/>
      <c r="P20" s="18"/>
      <c r="Q20" s="17"/>
      <c r="R20" s="17"/>
      <c r="S20" s="17"/>
      <c r="T20" s="17"/>
      <c r="U20" s="17"/>
      <c r="V20" s="17"/>
      <c r="W20" s="17"/>
    </row>
    <row r="21" spans="1:23" ht="21" x14ac:dyDescent="0.35">
      <c r="A21" s="62" t="s">
        <v>99</v>
      </c>
      <c r="B21" s="12"/>
      <c r="C21" s="270">
        <f>SUM(C17:G17)/SUM(C18:G18)</f>
        <v>0.95714285714285718</v>
      </c>
      <c r="D21" s="271"/>
      <c r="E21" s="271"/>
      <c r="F21" s="271"/>
      <c r="G21" s="272"/>
      <c r="H21" s="21"/>
      <c r="I21" s="270">
        <f>SUM(I17:M17)/SUM(I18:M18)</f>
        <v>0.95714285714285718</v>
      </c>
      <c r="J21" s="271"/>
      <c r="K21" s="271"/>
      <c r="L21" s="271"/>
      <c r="M21" s="272"/>
      <c r="N21" s="17"/>
      <c r="O21" s="17"/>
      <c r="P21" s="18"/>
      <c r="Q21" s="18"/>
      <c r="R21" s="17"/>
      <c r="S21" s="17"/>
      <c r="T21" s="17"/>
      <c r="U21" s="17"/>
      <c r="V21" s="17"/>
      <c r="W21" s="17"/>
    </row>
    <row r="22" spans="1:23" x14ac:dyDescent="0.25">
      <c r="A22" s="2" t="s">
        <v>98</v>
      </c>
      <c r="B22" s="2"/>
      <c r="C22" s="267">
        <v>7</v>
      </c>
      <c r="D22" s="268"/>
      <c r="E22" s="268"/>
      <c r="F22" s="268"/>
      <c r="G22" s="269"/>
      <c r="H22" s="2"/>
      <c r="I22" s="267">
        <v>7</v>
      </c>
      <c r="J22" s="268"/>
      <c r="K22" s="268"/>
      <c r="L22" s="268"/>
      <c r="M22" s="269"/>
    </row>
    <row r="23" spans="1:23" x14ac:dyDescent="0.25">
      <c r="A23" s="2" t="s">
        <v>102</v>
      </c>
      <c r="B23" s="2"/>
      <c r="C23" s="2">
        <f t="shared" ref="C23:G23" si="4">C17</f>
        <v>7</v>
      </c>
      <c r="D23" s="2">
        <f t="shared" si="4"/>
        <v>7</v>
      </c>
      <c r="E23" s="2">
        <f t="shared" si="4"/>
        <v>5.5</v>
      </c>
      <c r="F23" s="2">
        <f t="shared" si="4"/>
        <v>7</v>
      </c>
      <c r="G23" s="2">
        <f t="shared" si="4"/>
        <v>7</v>
      </c>
      <c r="H23" s="2"/>
      <c r="I23" s="2">
        <f t="shared" ref="I23:M23" si="5">I17</f>
        <v>7</v>
      </c>
      <c r="J23" s="2">
        <f t="shared" si="5"/>
        <v>7</v>
      </c>
      <c r="K23" s="2">
        <f t="shared" si="5"/>
        <v>5.5</v>
      </c>
      <c r="L23" s="2">
        <f t="shared" si="5"/>
        <v>7</v>
      </c>
      <c r="M23" s="2">
        <f t="shared" si="5"/>
        <v>7</v>
      </c>
    </row>
    <row r="24" spans="1:23" ht="21" x14ac:dyDescent="0.35">
      <c r="A24" s="2" t="s">
        <v>103</v>
      </c>
      <c r="B24" s="2"/>
      <c r="C24" s="273"/>
      <c r="D24" s="274"/>
      <c r="E24" s="274"/>
      <c r="F24" s="274"/>
      <c r="G24" s="275"/>
      <c r="H24" s="2"/>
      <c r="I24" s="273"/>
      <c r="J24" s="274"/>
      <c r="K24" s="274"/>
      <c r="L24" s="274"/>
      <c r="M24" s="275"/>
    </row>
    <row r="25" spans="1:23" ht="18.75" x14ac:dyDescent="0.3">
      <c r="A25" s="41"/>
      <c r="B25" s="41"/>
      <c r="C25" s="41"/>
    </row>
    <row r="26" spans="1:23" ht="18.75" x14ac:dyDescent="0.3">
      <c r="A26" s="41"/>
      <c r="B26" s="41"/>
      <c r="C26" s="41"/>
    </row>
    <row r="27" spans="1:23" ht="18.75" x14ac:dyDescent="0.3">
      <c r="A27" s="41"/>
      <c r="B27" s="41"/>
      <c r="C27" s="41"/>
    </row>
    <row r="28" spans="1:23" ht="18.75" x14ac:dyDescent="0.3">
      <c r="A28" s="41"/>
      <c r="B28" s="41"/>
      <c r="C28" s="41"/>
    </row>
    <row r="29" spans="1:23" ht="18.75" x14ac:dyDescent="0.3">
      <c r="A29" s="41"/>
      <c r="B29" s="41"/>
      <c r="C29" s="41"/>
    </row>
    <row r="33" spans="2:2" x14ac:dyDescent="0.25">
      <c r="B33" s="7"/>
    </row>
  </sheetData>
  <mergeCells count="12">
    <mergeCell ref="C24:G24"/>
    <mergeCell ref="I24:M24"/>
    <mergeCell ref="C1:G1"/>
    <mergeCell ref="I1:M1"/>
    <mergeCell ref="N1:R1"/>
    <mergeCell ref="S1:W1"/>
    <mergeCell ref="C20:G20"/>
    <mergeCell ref="I20:M20"/>
    <mergeCell ref="C22:G22"/>
    <mergeCell ref="I22:M22"/>
    <mergeCell ref="C21:G21"/>
    <mergeCell ref="I21:M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4"/>
  <sheetViews>
    <sheetView topLeftCell="A4" zoomScale="80" zoomScaleNormal="80" workbookViewId="0">
      <selection activeCell="R16" sqref="R16"/>
    </sheetView>
  </sheetViews>
  <sheetFormatPr baseColWidth="10" defaultRowHeight="21" x14ac:dyDescent="0.35"/>
  <cols>
    <col min="1" max="1" width="22.7109375" style="217" customWidth="1"/>
    <col min="2" max="2" width="20.5703125" style="217" bestFit="1" customWidth="1"/>
    <col min="3" max="3" width="8.42578125" style="217" bestFit="1" customWidth="1"/>
    <col min="4" max="4" width="9.140625" style="217" bestFit="1" customWidth="1"/>
    <col min="5" max="5" width="8" style="217" bestFit="1" customWidth="1"/>
    <col min="6" max="6" width="7.85546875" style="217" bestFit="1" customWidth="1"/>
    <col min="7" max="7" width="8" style="217" bestFit="1" customWidth="1"/>
    <col min="8" max="8" width="5.7109375" style="217" customWidth="1"/>
    <col min="9" max="9" width="8.42578125" style="217" bestFit="1" customWidth="1"/>
    <col min="10" max="10" width="9.140625" style="217" bestFit="1" customWidth="1"/>
    <col min="11" max="11" width="8" style="217" bestFit="1" customWidth="1"/>
    <col min="12" max="12" width="7.85546875" style="217" bestFit="1" customWidth="1"/>
    <col min="13" max="13" width="8" style="217" bestFit="1" customWidth="1"/>
    <col min="14" max="14" width="5.85546875" style="217" customWidth="1"/>
    <col min="15" max="15" width="6.140625" style="217" customWidth="1"/>
    <col min="16" max="16" width="5.42578125" style="217" customWidth="1"/>
    <col min="17" max="18" width="5.7109375" style="217" customWidth="1"/>
    <col min="19" max="19" width="5.85546875" style="217" customWidth="1"/>
    <col min="20" max="20" width="6.140625" style="217" customWidth="1"/>
    <col min="21" max="21" width="5.42578125" style="217" customWidth="1"/>
    <col min="22" max="23" width="5.7109375" style="217" customWidth="1"/>
    <col min="24" max="24" width="5.85546875" style="217" customWidth="1"/>
    <col min="25" max="25" width="6.140625" style="217" customWidth="1"/>
    <col min="26" max="26" width="5.42578125" style="217" customWidth="1"/>
    <col min="27" max="28" width="5.7109375" style="217" customWidth="1"/>
    <col min="29" max="16384" width="11.42578125" style="217"/>
  </cols>
  <sheetData>
    <row r="1" spans="1:28" ht="21.75" thickBot="1" x14ac:dyDescent="0.4"/>
    <row r="2" spans="1:28" x14ac:dyDescent="0.35">
      <c r="C2" s="280" t="s">
        <v>385</v>
      </c>
      <c r="D2" s="281"/>
      <c r="E2" s="281"/>
      <c r="F2" s="281"/>
      <c r="G2" s="282"/>
      <c r="H2" s="218"/>
      <c r="I2" s="280" t="s">
        <v>528</v>
      </c>
      <c r="J2" s="281"/>
      <c r="K2" s="281"/>
      <c r="L2" s="281"/>
      <c r="M2" s="282"/>
      <c r="N2" s="279"/>
      <c r="O2" s="279"/>
      <c r="P2" s="279"/>
      <c r="Q2" s="279"/>
      <c r="R2" s="279"/>
      <c r="S2" s="279"/>
      <c r="T2" s="279"/>
      <c r="U2" s="279"/>
      <c r="V2" s="279"/>
      <c r="W2" s="279"/>
      <c r="X2" s="279"/>
      <c r="Y2" s="279"/>
      <c r="Z2" s="279"/>
      <c r="AA2" s="279"/>
      <c r="AB2" s="279"/>
    </row>
    <row r="3" spans="1:28" x14ac:dyDescent="0.35">
      <c r="A3" s="219" t="s">
        <v>0</v>
      </c>
      <c r="B3" s="220" t="s">
        <v>1</v>
      </c>
      <c r="C3" s="221" t="s">
        <v>2</v>
      </c>
      <c r="D3" s="221" t="s">
        <v>3</v>
      </c>
      <c r="E3" s="221" t="s">
        <v>4</v>
      </c>
      <c r="F3" s="221" t="s">
        <v>5</v>
      </c>
      <c r="G3" s="221" t="s">
        <v>6</v>
      </c>
      <c r="H3" s="222"/>
      <c r="I3" s="221" t="s">
        <v>2</v>
      </c>
      <c r="J3" s="221" t="s">
        <v>3</v>
      </c>
      <c r="K3" s="221" t="s">
        <v>4</v>
      </c>
      <c r="L3" s="221" t="s">
        <v>5</v>
      </c>
      <c r="M3" s="221" t="s">
        <v>6</v>
      </c>
      <c r="N3" s="223"/>
      <c r="O3" s="223"/>
      <c r="P3" s="223"/>
      <c r="Q3" s="223"/>
      <c r="R3" s="223"/>
      <c r="S3" s="223"/>
      <c r="T3" s="223"/>
      <c r="U3" s="223"/>
      <c r="V3" s="223"/>
      <c r="W3" s="223"/>
      <c r="X3" s="223"/>
      <c r="Y3" s="223"/>
      <c r="Z3" s="223"/>
      <c r="AA3" s="223"/>
      <c r="AB3" s="223"/>
    </row>
    <row r="4" spans="1:28" x14ac:dyDescent="0.35">
      <c r="A4" s="221" t="s">
        <v>29</v>
      </c>
      <c r="B4" s="224" t="s">
        <v>7</v>
      </c>
      <c r="C4" s="225">
        <v>1</v>
      </c>
      <c r="D4" s="226"/>
      <c r="E4" s="225">
        <v>1</v>
      </c>
      <c r="F4" s="225">
        <v>1</v>
      </c>
      <c r="G4" s="226"/>
      <c r="H4" s="227"/>
      <c r="I4" s="225">
        <v>1</v>
      </c>
      <c r="J4" s="226"/>
      <c r="K4" s="225">
        <v>1</v>
      </c>
      <c r="L4" s="225">
        <v>1</v>
      </c>
      <c r="M4" s="226"/>
      <c r="N4" s="223"/>
      <c r="O4" s="223"/>
      <c r="P4" s="223"/>
      <c r="Q4" s="223"/>
      <c r="R4" s="223"/>
      <c r="S4" s="223"/>
      <c r="T4" s="223"/>
      <c r="U4" s="223"/>
      <c r="V4" s="223"/>
      <c r="W4" s="223"/>
      <c r="X4" s="223"/>
      <c r="Y4" s="223"/>
      <c r="Z4" s="223"/>
      <c r="AA4" s="223"/>
      <c r="AB4" s="223"/>
    </row>
    <row r="5" spans="1:28" x14ac:dyDescent="0.35">
      <c r="A5" s="221" t="s">
        <v>30</v>
      </c>
      <c r="B5" s="224" t="s">
        <v>7</v>
      </c>
      <c r="C5" s="228">
        <v>0.5</v>
      </c>
      <c r="D5" s="225">
        <v>1</v>
      </c>
      <c r="E5" s="225">
        <v>1</v>
      </c>
      <c r="F5" s="229"/>
      <c r="G5" s="226"/>
      <c r="H5" s="227"/>
      <c r="I5" s="225">
        <v>1</v>
      </c>
      <c r="J5" s="251">
        <v>0.5</v>
      </c>
      <c r="K5" s="225">
        <v>1</v>
      </c>
      <c r="L5" s="225">
        <v>1</v>
      </c>
      <c r="M5" s="226"/>
      <c r="N5" s="223"/>
      <c r="O5" s="223"/>
      <c r="P5" s="223"/>
      <c r="Q5" s="223"/>
      <c r="R5" s="223"/>
      <c r="S5" s="223"/>
      <c r="T5" s="223"/>
      <c r="U5" s="223"/>
      <c r="V5" s="223"/>
      <c r="W5" s="223"/>
      <c r="X5" s="279"/>
      <c r="Y5" s="279"/>
      <c r="Z5" s="279"/>
      <c r="AA5" s="279"/>
      <c r="AB5" s="279"/>
    </row>
    <row r="6" spans="1:28" x14ac:dyDescent="0.35">
      <c r="A6" s="221" t="s">
        <v>31</v>
      </c>
      <c r="B6" s="224" t="s">
        <v>7</v>
      </c>
      <c r="C6" s="228">
        <v>0.5</v>
      </c>
      <c r="D6" s="225">
        <v>1</v>
      </c>
      <c r="E6" s="228">
        <v>0.5</v>
      </c>
      <c r="F6" s="225">
        <v>1</v>
      </c>
      <c r="G6" s="226"/>
      <c r="H6" s="227"/>
      <c r="I6" s="228">
        <v>0.5</v>
      </c>
      <c r="J6" s="225">
        <v>1</v>
      </c>
      <c r="K6" s="228">
        <v>0.5</v>
      </c>
      <c r="L6" s="225">
        <v>1</v>
      </c>
      <c r="M6" s="226"/>
      <c r="N6" s="223"/>
      <c r="O6" s="223"/>
      <c r="P6" s="223"/>
      <c r="Q6" s="223"/>
      <c r="R6" s="223"/>
      <c r="S6" s="223"/>
      <c r="T6" s="223"/>
      <c r="U6" s="223"/>
      <c r="V6" s="223"/>
      <c r="W6" s="223"/>
      <c r="X6" s="223"/>
      <c r="Y6" s="223"/>
      <c r="Z6" s="223"/>
      <c r="AA6" s="223"/>
      <c r="AB6" s="223"/>
    </row>
    <row r="7" spans="1:28" x14ac:dyDescent="0.35">
      <c r="A7" s="230" t="s">
        <v>32</v>
      </c>
      <c r="B7" s="224" t="s">
        <v>7</v>
      </c>
      <c r="C7" s="229"/>
      <c r="D7" s="228">
        <v>0.5</v>
      </c>
      <c r="E7" s="229"/>
      <c r="F7" s="229"/>
      <c r="G7" s="228">
        <v>0.5</v>
      </c>
      <c r="H7" s="222"/>
      <c r="I7" s="229"/>
      <c r="J7" s="228">
        <v>0.5</v>
      </c>
      <c r="K7" s="229"/>
      <c r="L7" s="229"/>
      <c r="M7" s="225">
        <v>1</v>
      </c>
      <c r="N7" s="223"/>
      <c r="O7" s="223"/>
      <c r="P7" s="223"/>
      <c r="Q7" s="223"/>
      <c r="R7" s="223"/>
      <c r="S7" s="223"/>
      <c r="T7" s="223"/>
      <c r="U7" s="223"/>
      <c r="V7" s="223"/>
      <c r="W7" s="223"/>
      <c r="X7" s="223"/>
      <c r="Y7" s="223"/>
      <c r="Z7" s="223"/>
      <c r="AA7" s="223"/>
      <c r="AB7" s="223"/>
    </row>
    <row r="8" spans="1:28" x14ac:dyDescent="0.35">
      <c r="A8" s="221" t="s">
        <v>33</v>
      </c>
      <c r="B8" s="231" t="s">
        <v>16</v>
      </c>
      <c r="C8" s="229"/>
      <c r="D8" s="226"/>
      <c r="E8" s="225">
        <v>1</v>
      </c>
      <c r="F8" s="229"/>
      <c r="G8" s="225">
        <v>1</v>
      </c>
      <c r="H8" s="227"/>
      <c r="I8" s="229"/>
      <c r="J8" s="226"/>
      <c r="K8" s="225">
        <v>1</v>
      </c>
      <c r="L8" s="229"/>
      <c r="M8" s="225">
        <v>1</v>
      </c>
      <c r="N8" s="223"/>
      <c r="O8" s="223"/>
      <c r="P8" s="223"/>
      <c r="Q8" s="223"/>
      <c r="R8" s="223"/>
      <c r="S8" s="223"/>
      <c r="T8" s="223"/>
      <c r="U8" s="223"/>
      <c r="V8" s="223"/>
      <c r="W8" s="223"/>
      <c r="X8" s="223"/>
      <c r="Y8" s="223"/>
      <c r="Z8" s="223"/>
      <c r="AA8" s="223"/>
      <c r="AB8" s="223"/>
    </row>
    <row r="9" spans="1:28" x14ac:dyDescent="0.35">
      <c r="A9" s="221" t="s">
        <v>34</v>
      </c>
      <c r="B9" s="224" t="s">
        <v>7</v>
      </c>
      <c r="C9" s="225">
        <v>1</v>
      </c>
      <c r="D9" s="225">
        <v>1</v>
      </c>
      <c r="E9" s="226"/>
      <c r="F9" s="225">
        <v>1</v>
      </c>
      <c r="G9" s="225">
        <v>1</v>
      </c>
      <c r="H9" s="222"/>
      <c r="I9" s="225">
        <v>1</v>
      </c>
      <c r="J9" s="225">
        <v>1</v>
      </c>
      <c r="K9" s="226"/>
      <c r="L9" s="225">
        <v>1</v>
      </c>
      <c r="M9" s="225">
        <v>1</v>
      </c>
      <c r="N9" s="223"/>
      <c r="O9" s="223"/>
      <c r="P9" s="223"/>
      <c r="Q9" s="223"/>
      <c r="R9" s="223"/>
      <c r="S9" s="223"/>
      <c r="T9" s="223"/>
      <c r="U9" s="223"/>
      <c r="V9" s="223"/>
      <c r="W9" s="223"/>
      <c r="X9" s="223"/>
      <c r="Y9" s="223"/>
      <c r="Z9" s="223"/>
      <c r="AA9" s="223"/>
      <c r="AB9" s="223"/>
    </row>
    <row r="10" spans="1:28" x14ac:dyDescent="0.35">
      <c r="A10" s="221" t="s">
        <v>35</v>
      </c>
      <c r="B10" s="224" t="s">
        <v>7</v>
      </c>
      <c r="C10" s="225">
        <v>1</v>
      </c>
      <c r="D10" s="226"/>
      <c r="E10" s="225">
        <v>1</v>
      </c>
      <c r="F10" s="229"/>
      <c r="G10" s="229"/>
      <c r="H10" s="227"/>
      <c r="I10" s="225">
        <v>1</v>
      </c>
      <c r="J10" s="226"/>
      <c r="K10" s="225">
        <v>1</v>
      </c>
      <c r="L10" s="229"/>
      <c r="M10" s="229"/>
      <c r="N10" s="223"/>
      <c r="O10" s="223"/>
      <c r="P10" s="223"/>
      <c r="Q10" s="223"/>
      <c r="R10" s="223"/>
      <c r="S10" s="223"/>
      <c r="T10" s="223"/>
      <c r="U10" s="223"/>
      <c r="V10" s="223"/>
      <c r="W10" s="223"/>
      <c r="X10" s="223"/>
      <c r="Y10" s="223"/>
      <c r="Z10" s="223"/>
      <c r="AA10" s="223"/>
      <c r="AB10" s="223"/>
    </row>
    <row r="11" spans="1:28" x14ac:dyDescent="0.35">
      <c r="A11" s="221" t="s">
        <v>460</v>
      </c>
      <c r="B11" s="224" t="s">
        <v>7</v>
      </c>
      <c r="C11" s="226"/>
      <c r="D11" s="225">
        <v>1</v>
      </c>
      <c r="E11" s="226"/>
      <c r="F11" s="226"/>
      <c r="G11" s="226"/>
      <c r="H11" s="227"/>
      <c r="I11" s="226"/>
      <c r="J11" s="225">
        <v>1</v>
      </c>
      <c r="K11" s="226"/>
      <c r="L11" s="226"/>
      <c r="M11" s="226"/>
      <c r="N11" s="223"/>
      <c r="O11" s="223"/>
      <c r="P11" s="223"/>
      <c r="Q11" s="223"/>
      <c r="R11" s="223"/>
      <c r="S11" s="223"/>
      <c r="T11" s="223"/>
      <c r="U11" s="223"/>
      <c r="V11" s="223"/>
      <c r="W11" s="223"/>
      <c r="X11" s="223"/>
      <c r="Y11" s="223"/>
      <c r="Z11" s="223"/>
      <c r="AA11" s="223"/>
      <c r="AB11" s="223"/>
    </row>
    <row r="12" spans="1:28" x14ac:dyDescent="0.35">
      <c r="A12" s="221" t="s">
        <v>461</v>
      </c>
      <c r="B12" s="224" t="s">
        <v>462</v>
      </c>
      <c r="C12" s="226"/>
      <c r="D12" s="225">
        <v>1</v>
      </c>
      <c r="E12" s="225">
        <v>1</v>
      </c>
      <c r="F12" s="251">
        <v>0.5</v>
      </c>
      <c r="G12" s="226"/>
      <c r="H12" s="227"/>
      <c r="I12" s="226"/>
      <c r="J12" s="225">
        <v>1</v>
      </c>
      <c r="K12" s="225">
        <v>1</v>
      </c>
      <c r="L12" s="226"/>
      <c r="M12" s="226"/>
      <c r="N12" s="223"/>
      <c r="O12" s="223"/>
      <c r="P12" s="223"/>
      <c r="Q12" s="223"/>
      <c r="R12" s="223"/>
      <c r="S12" s="223"/>
      <c r="T12" s="223"/>
      <c r="U12" s="223"/>
      <c r="V12" s="223"/>
      <c r="W12" s="223"/>
      <c r="X12" s="223"/>
      <c r="Y12" s="223"/>
      <c r="Z12" s="223"/>
      <c r="AA12" s="223"/>
      <c r="AB12" s="223"/>
    </row>
    <row r="13" spans="1:28" x14ac:dyDescent="0.35">
      <c r="A13" s="221" t="s">
        <v>468</v>
      </c>
      <c r="B13" s="224" t="s">
        <v>7</v>
      </c>
      <c r="C13" s="225">
        <v>1</v>
      </c>
      <c r="D13" s="226"/>
      <c r="E13" s="225">
        <v>1</v>
      </c>
      <c r="F13" s="225">
        <v>1</v>
      </c>
      <c r="G13" s="225">
        <v>1</v>
      </c>
      <c r="H13" s="227"/>
      <c r="I13" s="225">
        <v>1</v>
      </c>
      <c r="J13" s="226"/>
      <c r="K13" s="225">
        <v>1</v>
      </c>
      <c r="L13" s="225">
        <v>1</v>
      </c>
      <c r="M13" s="225">
        <v>1</v>
      </c>
      <c r="N13" s="223"/>
      <c r="O13" s="223"/>
      <c r="P13" s="223"/>
      <c r="Q13" s="223"/>
      <c r="R13" s="223"/>
      <c r="S13" s="223"/>
      <c r="T13" s="223"/>
      <c r="U13" s="223"/>
      <c r="V13" s="223"/>
      <c r="W13" s="223"/>
      <c r="X13" s="223"/>
      <c r="Y13" s="223"/>
      <c r="Z13" s="223"/>
      <c r="AA13" s="223"/>
      <c r="AB13" s="223"/>
    </row>
    <row r="14" spans="1:28" x14ac:dyDescent="0.35">
      <c r="A14" s="221" t="s">
        <v>587</v>
      </c>
      <c r="B14" s="224" t="s">
        <v>7</v>
      </c>
      <c r="C14" s="226"/>
      <c r="D14" s="226"/>
      <c r="E14" s="226"/>
      <c r="F14" s="226"/>
      <c r="G14" s="226"/>
      <c r="H14" s="227"/>
      <c r="I14" s="226"/>
      <c r="J14" s="225">
        <v>1</v>
      </c>
      <c r="K14" s="226"/>
      <c r="L14" s="226"/>
      <c r="M14" s="226"/>
      <c r="N14" s="223"/>
      <c r="O14" s="223"/>
      <c r="P14" s="223"/>
      <c r="Q14" s="223"/>
      <c r="R14" s="223"/>
      <c r="S14" s="223"/>
      <c r="T14" s="223"/>
      <c r="U14" s="223"/>
      <c r="V14" s="223"/>
      <c r="W14" s="223"/>
      <c r="X14" s="223"/>
      <c r="Y14" s="223"/>
      <c r="Z14" s="223"/>
      <c r="AA14" s="223"/>
      <c r="AB14" s="223"/>
    </row>
    <row r="15" spans="1:28" x14ac:dyDescent="0.35">
      <c r="A15" s="221" t="s">
        <v>588</v>
      </c>
      <c r="B15" s="224" t="s">
        <v>7</v>
      </c>
      <c r="C15" s="226"/>
      <c r="D15" s="226"/>
      <c r="E15" s="226"/>
      <c r="F15" s="226"/>
      <c r="G15" s="226"/>
      <c r="H15" s="227"/>
      <c r="I15" s="251">
        <v>0.5</v>
      </c>
      <c r="J15" s="226"/>
      <c r="K15" s="226"/>
      <c r="L15" s="225">
        <v>1</v>
      </c>
      <c r="M15" s="226"/>
      <c r="N15" s="223"/>
      <c r="O15" s="223"/>
      <c r="P15" s="223"/>
      <c r="Q15" s="223"/>
      <c r="R15" s="223"/>
      <c r="S15" s="223"/>
      <c r="T15" s="223"/>
      <c r="U15" s="223"/>
      <c r="V15" s="223"/>
      <c r="W15" s="223"/>
      <c r="X15" s="223"/>
      <c r="Y15" s="223"/>
      <c r="Z15" s="223"/>
      <c r="AA15" s="223"/>
      <c r="AB15" s="223"/>
    </row>
    <row r="16" spans="1:28" x14ac:dyDescent="0.35">
      <c r="A16" s="221" t="s">
        <v>469</v>
      </c>
      <c r="B16" s="224" t="s">
        <v>7</v>
      </c>
      <c r="C16" s="232">
        <v>1</v>
      </c>
      <c r="D16" s="232">
        <v>1</v>
      </c>
      <c r="E16" s="226"/>
      <c r="F16" s="226"/>
      <c r="G16" s="226"/>
      <c r="H16" s="227"/>
      <c r="I16" s="232">
        <v>1</v>
      </c>
      <c r="J16" s="232">
        <v>1</v>
      </c>
      <c r="K16" s="226"/>
      <c r="L16" s="232">
        <v>1</v>
      </c>
      <c r="M16" s="226"/>
      <c r="N16" s="223"/>
      <c r="O16" s="223"/>
      <c r="P16" s="223"/>
      <c r="Q16" s="223"/>
      <c r="R16" s="223"/>
      <c r="S16" s="223"/>
      <c r="T16" s="223"/>
      <c r="U16" s="223"/>
      <c r="V16" s="223"/>
      <c r="W16" s="223"/>
      <c r="X16" s="223"/>
      <c r="Y16" s="223"/>
      <c r="Z16" s="223"/>
      <c r="AA16" s="223"/>
      <c r="AB16" s="223"/>
    </row>
    <row r="17" spans="1:28" x14ac:dyDescent="0.35">
      <c r="A17" s="221" t="s">
        <v>117</v>
      </c>
      <c r="B17" s="224" t="s">
        <v>7</v>
      </c>
      <c r="C17" s="226"/>
      <c r="D17" s="226"/>
      <c r="E17" s="225">
        <v>1</v>
      </c>
      <c r="F17" s="226"/>
      <c r="G17" s="226"/>
      <c r="H17" s="227"/>
      <c r="I17" s="226"/>
      <c r="J17" s="226"/>
      <c r="K17" s="225">
        <v>1</v>
      </c>
      <c r="L17" s="226"/>
      <c r="M17" s="226"/>
      <c r="N17" s="223"/>
      <c r="O17" s="223"/>
      <c r="P17" s="223"/>
      <c r="Q17" s="223"/>
      <c r="R17" s="223"/>
      <c r="S17" s="223"/>
      <c r="T17" s="223"/>
      <c r="U17" s="223"/>
      <c r="V17" s="223"/>
      <c r="W17" s="223"/>
      <c r="X17" s="223"/>
      <c r="Y17" s="223"/>
      <c r="Z17" s="223"/>
      <c r="AA17" s="223"/>
      <c r="AB17" s="223"/>
    </row>
    <row r="18" spans="1:28" x14ac:dyDescent="0.35">
      <c r="A18" s="221" t="s">
        <v>36</v>
      </c>
      <c r="B18" s="233" t="s">
        <v>37</v>
      </c>
      <c r="C18" s="226"/>
      <c r="D18" s="225">
        <v>1</v>
      </c>
      <c r="E18" s="226"/>
      <c r="F18" s="225">
        <v>1</v>
      </c>
      <c r="G18" s="226"/>
      <c r="H18" s="234"/>
      <c r="I18" s="226"/>
      <c r="J18" s="225">
        <v>1</v>
      </c>
      <c r="K18" s="226"/>
      <c r="L18" s="225">
        <v>1</v>
      </c>
      <c r="M18" s="226"/>
      <c r="N18" s="223"/>
      <c r="O18" s="223"/>
      <c r="P18" s="235"/>
      <c r="Q18" s="223"/>
      <c r="R18" s="223"/>
      <c r="S18" s="223"/>
      <c r="T18" s="223"/>
      <c r="U18" s="223"/>
      <c r="V18" s="223"/>
      <c r="W18" s="223"/>
      <c r="X18" s="223"/>
      <c r="Y18" s="223"/>
      <c r="Z18" s="223"/>
      <c r="AA18" s="223"/>
      <c r="AB18" s="223"/>
    </row>
    <row r="19" spans="1:28" s="250" customFormat="1" x14ac:dyDescent="0.35">
      <c r="A19" s="222"/>
      <c r="B19" s="236"/>
      <c r="C19" s="227"/>
      <c r="D19" s="227"/>
      <c r="E19" s="227"/>
      <c r="F19" s="227"/>
      <c r="G19" s="227"/>
      <c r="H19" s="234"/>
      <c r="I19" s="227"/>
      <c r="J19" s="227"/>
      <c r="K19" s="227"/>
      <c r="L19" s="227"/>
      <c r="M19" s="227"/>
      <c r="N19" s="223"/>
      <c r="O19" s="223"/>
      <c r="P19" s="235"/>
      <c r="Q19" s="223"/>
      <c r="R19" s="223"/>
      <c r="S19" s="223"/>
      <c r="T19" s="223"/>
      <c r="U19" s="223"/>
      <c r="V19" s="223"/>
      <c r="W19" s="223"/>
      <c r="X19" s="223"/>
      <c r="Y19" s="223"/>
      <c r="Z19" s="223"/>
      <c r="AA19" s="223"/>
      <c r="AB19" s="223"/>
    </row>
    <row r="20" spans="1:28" x14ac:dyDescent="0.35">
      <c r="A20" s="219" t="s">
        <v>12</v>
      </c>
      <c r="B20" s="236"/>
      <c r="C20" s="237">
        <f>SUM(C4:C18)</f>
        <v>6</v>
      </c>
      <c r="D20" s="237">
        <f>SUM(D4:D18)</f>
        <v>7.5</v>
      </c>
      <c r="E20" s="237">
        <f>SUM(E4:E18)</f>
        <v>7.5</v>
      </c>
      <c r="F20" s="237">
        <f>SUM(F4:F18)</f>
        <v>5.5</v>
      </c>
      <c r="G20" s="237">
        <f>SUM(G4:G18)</f>
        <v>3.5</v>
      </c>
      <c r="H20" s="237"/>
      <c r="I20" s="237">
        <f>SUM(I4:I19)</f>
        <v>7</v>
      </c>
      <c r="J20" s="237">
        <f>SUM(J4:J19)</f>
        <v>8</v>
      </c>
      <c r="K20" s="237">
        <f>SUM(K4:K19)</f>
        <v>7.5</v>
      </c>
      <c r="L20" s="237">
        <f>SUM(L4:L19)</f>
        <v>8</v>
      </c>
      <c r="M20" s="237">
        <f>SUM(M4:M19)</f>
        <v>4</v>
      </c>
      <c r="N20" s="223"/>
      <c r="O20" s="223"/>
      <c r="P20" s="235"/>
      <c r="Q20" s="223"/>
      <c r="R20" s="223"/>
      <c r="S20" s="223"/>
      <c r="T20" s="223"/>
      <c r="U20" s="223"/>
      <c r="V20" s="223"/>
      <c r="W20" s="223"/>
      <c r="X20" s="223"/>
      <c r="Y20" s="223"/>
      <c r="Z20" s="223"/>
      <c r="AA20" s="223"/>
      <c r="AB20" s="223"/>
    </row>
    <row r="21" spans="1:28" x14ac:dyDescent="0.35">
      <c r="A21" s="221" t="s">
        <v>50</v>
      </c>
      <c r="B21" s="238"/>
      <c r="C21" s="237">
        <v>7</v>
      </c>
      <c r="D21" s="237">
        <v>8</v>
      </c>
      <c r="E21" s="237">
        <v>8</v>
      </c>
      <c r="F21" s="237">
        <v>8</v>
      </c>
      <c r="G21" s="237">
        <v>7</v>
      </c>
      <c r="H21" s="237"/>
      <c r="I21" s="237">
        <v>7</v>
      </c>
      <c r="J21" s="237">
        <v>8</v>
      </c>
      <c r="K21" s="237">
        <v>8</v>
      </c>
      <c r="L21" s="237">
        <v>8</v>
      </c>
      <c r="M21" s="237">
        <v>7</v>
      </c>
      <c r="N21" s="223"/>
      <c r="O21" s="223"/>
      <c r="P21" s="223"/>
      <c r="Q21" s="223"/>
      <c r="R21" s="223"/>
      <c r="S21" s="223"/>
      <c r="T21" s="223"/>
      <c r="U21" s="223"/>
      <c r="V21" s="223"/>
      <c r="W21" s="223"/>
    </row>
    <row r="22" spans="1:28" x14ac:dyDescent="0.35">
      <c r="A22" s="52" t="s">
        <v>51</v>
      </c>
      <c r="B22" s="239"/>
      <c r="C22" s="52">
        <f>C21-C20</f>
        <v>1</v>
      </c>
      <c r="D22" s="52">
        <f>D21-D20</f>
        <v>0.5</v>
      </c>
      <c r="E22" s="52">
        <f>E21-E20</f>
        <v>0.5</v>
      </c>
      <c r="F22" s="52">
        <f>F21-F20</f>
        <v>2.5</v>
      </c>
      <c r="G22" s="52">
        <f>G21-G20</f>
        <v>3.5</v>
      </c>
      <c r="H22" s="52"/>
      <c r="I22" s="52">
        <f>I21-I20</f>
        <v>0</v>
      </c>
      <c r="J22" s="52">
        <f>J21-J20</f>
        <v>0</v>
      </c>
      <c r="K22" s="52">
        <f>K21-K20</f>
        <v>0.5</v>
      </c>
      <c r="L22" s="52">
        <f>L21-L20</f>
        <v>0</v>
      </c>
      <c r="M22" s="52">
        <f>M21-M20</f>
        <v>3</v>
      </c>
      <c r="N22" s="223"/>
      <c r="O22" s="223"/>
      <c r="P22" s="235"/>
      <c r="Q22" s="223"/>
      <c r="R22" s="223"/>
      <c r="S22" s="223"/>
      <c r="T22" s="223"/>
      <c r="U22" s="223"/>
      <c r="V22" s="223"/>
      <c r="W22" s="223"/>
    </row>
    <row r="23" spans="1:28" x14ac:dyDescent="0.35">
      <c r="A23" s="217" t="s">
        <v>100</v>
      </c>
      <c r="B23" s="236"/>
      <c r="C23" s="264">
        <f>SUM(C20:G20)/4</f>
        <v>7.5</v>
      </c>
      <c r="D23" s="265"/>
      <c r="E23" s="265"/>
      <c r="F23" s="265"/>
      <c r="G23" s="266"/>
      <c r="H23" s="234"/>
      <c r="I23" s="264">
        <f>SUM(I20:M20)/4</f>
        <v>8.625</v>
      </c>
      <c r="J23" s="265"/>
      <c r="K23" s="265"/>
      <c r="L23" s="265"/>
      <c r="M23" s="266"/>
    </row>
    <row r="24" spans="1:28" x14ac:dyDescent="0.35">
      <c r="A24" s="62" t="s">
        <v>99</v>
      </c>
      <c r="B24" s="236"/>
      <c r="C24" s="270">
        <f>SUM(C20:G20)/SUM(C21:G21)</f>
        <v>0.78947368421052633</v>
      </c>
      <c r="D24" s="271"/>
      <c r="E24" s="271"/>
      <c r="F24" s="271"/>
      <c r="G24" s="272"/>
      <c r="H24" s="234"/>
      <c r="I24" s="270">
        <f>SUM(I20:M20)/SUM(I21:M21)</f>
        <v>0.90789473684210531</v>
      </c>
      <c r="J24" s="271"/>
      <c r="K24" s="271"/>
      <c r="L24" s="271"/>
      <c r="M24" s="272"/>
    </row>
    <row r="25" spans="1:28" x14ac:dyDescent="0.35">
      <c r="A25" s="221" t="s">
        <v>98</v>
      </c>
      <c r="B25" s="221"/>
      <c r="C25" s="283">
        <v>5</v>
      </c>
      <c r="D25" s="284"/>
      <c r="E25" s="284"/>
      <c r="F25" s="284"/>
      <c r="G25" s="285"/>
      <c r="H25" s="221"/>
      <c r="I25" s="283">
        <v>5</v>
      </c>
      <c r="J25" s="284"/>
      <c r="K25" s="284"/>
      <c r="L25" s="284"/>
      <c r="M25" s="285"/>
    </row>
    <row r="26" spans="1:28" x14ac:dyDescent="0.35">
      <c r="A26" s="221" t="s">
        <v>102</v>
      </c>
      <c r="B26" s="221"/>
      <c r="C26" s="221">
        <f t="shared" ref="C26:G26" si="0">C20</f>
        <v>6</v>
      </c>
      <c r="D26" s="221">
        <f t="shared" si="0"/>
        <v>7.5</v>
      </c>
      <c r="E26" s="221">
        <f t="shared" si="0"/>
        <v>7.5</v>
      </c>
      <c r="F26" s="221">
        <f t="shared" si="0"/>
        <v>5.5</v>
      </c>
      <c r="G26" s="221">
        <f t="shared" si="0"/>
        <v>3.5</v>
      </c>
      <c r="H26" s="221"/>
      <c r="I26" s="221">
        <f t="shared" ref="I26:M26" si="1">I20</f>
        <v>7</v>
      </c>
      <c r="J26" s="221">
        <f t="shared" si="1"/>
        <v>8</v>
      </c>
      <c r="K26" s="221">
        <f t="shared" si="1"/>
        <v>7.5</v>
      </c>
      <c r="L26" s="221">
        <f t="shared" si="1"/>
        <v>8</v>
      </c>
      <c r="M26" s="221">
        <f t="shared" si="1"/>
        <v>4</v>
      </c>
    </row>
    <row r="27" spans="1:28" x14ac:dyDescent="0.35">
      <c r="A27" s="221" t="s">
        <v>103</v>
      </c>
      <c r="B27" s="221"/>
      <c r="C27" s="273"/>
      <c r="D27" s="274"/>
      <c r="E27" s="274"/>
      <c r="F27" s="274"/>
      <c r="G27" s="275"/>
      <c r="H27" s="221"/>
      <c r="I27" s="273"/>
      <c r="J27" s="274"/>
      <c r="K27" s="274"/>
      <c r="L27" s="274"/>
      <c r="M27" s="275"/>
    </row>
    <row r="29" spans="1:28" x14ac:dyDescent="0.35">
      <c r="A29" s="240"/>
    </row>
    <row r="30" spans="1:28" x14ac:dyDescent="0.35">
      <c r="A30" s="223"/>
    </row>
    <row r="31" spans="1:28" x14ac:dyDescent="0.35">
      <c r="A31" s="223"/>
    </row>
    <row r="34" spans="2:2" x14ac:dyDescent="0.35">
      <c r="B34" s="241"/>
    </row>
  </sheetData>
  <mergeCells count="14">
    <mergeCell ref="C23:G23"/>
    <mergeCell ref="I23:M23"/>
    <mergeCell ref="C24:G24"/>
    <mergeCell ref="I24:M24"/>
    <mergeCell ref="C27:G27"/>
    <mergeCell ref="I27:M27"/>
    <mergeCell ref="C25:G25"/>
    <mergeCell ref="I25:M25"/>
    <mergeCell ref="X5:AB5"/>
    <mergeCell ref="C2:G2"/>
    <mergeCell ref="I2:M2"/>
    <mergeCell ref="N2:R2"/>
    <mergeCell ref="S2:W2"/>
    <mergeCell ref="X2:AB2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topLeftCell="A4" workbookViewId="0">
      <selection activeCell="J18" sqref="J18"/>
    </sheetView>
  </sheetViews>
  <sheetFormatPr baseColWidth="10" defaultRowHeight="15" x14ac:dyDescent="0.25"/>
  <cols>
    <col min="1" max="1" width="23.7109375" customWidth="1"/>
    <col min="2" max="2" width="16.28515625" customWidth="1"/>
    <col min="3" max="3" width="5.85546875" customWidth="1"/>
    <col min="4" max="4" width="6.140625" customWidth="1"/>
    <col min="5" max="5" width="5.42578125" customWidth="1"/>
    <col min="6" max="7" width="5.7109375" customWidth="1"/>
    <col min="8" max="8" width="5.7109375" style="69" customWidth="1"/>
    <col min="9" max="9" width="5.85546875" customWidth="1"/>
    <col min="10" max="10" width="6.140625" customWidth="1"/>
    <col min="11" max="11" width="5.42578125" customWidth="1"/>
    <col min="12" max="13" width="5.7109375" customWidth="1"/>
    <col min="14" max="14" width="5.85546875" customWidth="1"/>
    <col min="15" max="15" width="6.140625" customWidth="1"/>
    <col min="16" max="16" width="5.42578125" customWidth="1"/>
    <col min="17" max="18" width="5.7109375" customWidth="1"/>
    <col min="19" max="19" width="5.85546875" customWidth="1"/>
    <col min="20" max="20" width="6.140625" customWidth="1"/>
    <col min="21" max="21" width="5.42578125" customWidth="1"/>
    <col min="22" max="23" width="5.7109375" customWidth="1"/>
  </cols>
  <sheetData>
    <row r="1" spans="1:23" x14ac:dyDescent="0.25">
      <c r="C1" s="276" t="s">
        <v>385</v>
      </c>
      <c r="D1" s="277"/>
      <c r="E1" s="277"/>
      <c r="F1" s="277"/>
      <c r="G1" s="278"/>
      <c r="H1" s="42"/>
      <c r="I1" s="276" t="s">
        <v>528</v>
      </c>
      <c r="J1" s="277"/>
      <c r="K1" s="277"/>
      <c r="L1" s="277"/>
      <c r="M1" s="278"/>
      <c r="N1" s="263"/>
      <c r="O1" s="263"/>
      <c r="P1" s="263"/>
      <c r="Q1" s="263"/>
      <c r="R1" s="263"/>
      <c r="S1" s="263"/>
      <c r="T1" s="263"/>
      <c r="U1" s="263"/>
      <c r="V1" s="263"/>
      <c r="W1" s="263"/>
    </row>
    <row r="2" spans="1:23" x14ac:dyDescent="0.25">
      <c r="A2" s="1" t="s">
        <v>0</v>
      </c>
      <c r="B2" s="8" t="s">
        <v>1</v>
      </c>
      <c r="C2" s="23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58"/>
      <c r="I2" s="23" t="s">
        <v>2</v>
      </c>
      <c r="J2" s="2" t="s">
        <v>3</v>
      </c>
      <c r="K2" s="2" t="s">
        <v>4</v>
      </c>
      <c r="L2" s="2" t="s">
        <v>5</v>
      </c>
      <c r="M2" s="2" t="s">
        <v>6</v>
      </c>
      <c r="N2" s="17"/>
      <c r="O2" s="17"/>
      <c r="P2" s="17"/>
      <c r="S2" s="17"/>
      <c r="T2" s="17"/>
      <c r="U2" s="17"/>
      <c r="V2" s="17"/>
      <c r="W2" s="17"/>
    </row>
    <row r="3" spans="1:23" x14ac:dyDescent="0.25">
      <c r="A3" s="2" t="s">
        <v>38</v>
      </c>
      <c r="B3" s="59" t="s">
        <v>16</v>
      </c>
      <c r="C3" s="35">
        <v>1</v>
      </c>
      <c r="D3" s="13"/>
      <c r="E3" s="13"/>
      <c r="F3" s="13"/>
      <c r="G3" s="29"/>
      <c r="H3" s="58"/>
      <c r="I3" s="35">
        <v>1</v>
      </c>
      <c r="J3" s="13"/>
      <c r="K3" s="13"/>
      <c r="L3" s="13"/>
      <c r="M3" s="29"/>
      <c r="N3" s="17"/>
      <c r="O3" s="17"/>
      <c r="P3" s="17"/>
      <c r="S3" s="17"/>
      <c r="T3" s="17"/>
      <c r="U3" s="17"/>
      <c r="V3" s="17"/>
      <c r="W3" s="17"/>
    </row>
    <row r="4" spans="1:23" x14ac:dyDescent="0.25">
      <c r="A4" s="2" t="s">
        <v>39</v>
      </c>
      <c r="B4" s="57" t="s">
        <v>40</v>
      </c>
      <c r="C4" s="35">
        <v>1</v>
      </c>
      <c r="D4" s="13"/>
      <c r="E4" s="36">
        <v>1</v>
      </c>
      <c r="F4" s="29"/>
      <c r="G4" s="29"/>
      <c r="H4" s="58"/>
      <c r="I4" s="35">
        <v>1</v>
      </c>
      <c r="J4" s="13"/>
      <c r="K4" s="36">
        <v>1</v>
      </c>
      <c r="L4" s="29"/>
      <c r="M4" s="29"/>
      <c r="N4" s="17"/>
      <c r="O4" s="17"/>
      <c r="P4" s="17"/>
      <c r="S4" s="17"/>
      <c r="T4" s="17"/>
      <c r="U4" s="17"/>
      <c r="V4" s="17"/>
      <c r="W4" s="17"/>
    </row>
    <row r="5" spans="1:23" x14ac:dyDescent="0.25">
      <c r="A5" s="2" t="s">
        <v>41</v>
      </c>
      <c r="B5" s="67" t="s">
        <v>104</v>
      </c>
      <c r="C5" s="37">
        <v>0.5</v>
      </c>
      <c r="D5" s="37">
        <v>0.5</v>
      </c>
      <c r="E5" s="37">
        <v>0.5</v>
      </c>
      <c r="F5" s="13"/>
      <c r="G5" s="29"/>
      <c r="H5" s="58"/>
      <c r="I5" s="37">
        <v>0.5</v>
      </c>
      <c r="J5" s="37">
        <v>0.5</v>
      </c>
      <c r="K5" s="37">
        <v>0.5</v>
      </c>
      <c r="L5" s="13"/>
      <c r="M5" s="29"/>
      <c r="N5" s="17"/>
      <c r="O5" s="17"/>
      <c r="P5" s="17"/>
      <c r="Q5" s="17"/>
      <c r="R5" s="17"/>
      <c r="S5" s="17"/>
      <c r="T5" s="17"/>
      <c r="U5" s="17"/>
      <c r="V5" s="17"/>
      <c r="W5" s="17"/>
    </row>
    <row r="6" spans="1:23" x14ac:dyDescent="0.25">
      <c r="A6" s="2" t="s">
        <v>42</v>
      </c>
      <c r="B6" s="57" t="s">
        <v>40</v>
      </c>
      <c r="C6" s="35">
        <v>1</v>
      </c>
      <c r="D6" s="36">
        <v>1</v>
      </c>
      <c r="E6" s="36">
        <v>1</v>
      </c>
      <c r="F6" s="13"/>
      <c r="G6" s="38">
        <v>1</v>
      </c>
      <c r="H6" s="58"/>
      <c r="I6" s="35">
        <v>1</v>
      </c>
      <c r="J6" s="36">
        <v>1</v>
      </c>
      <c r="K6" s="36">
        <v>1</v>
      </c>
      <c r="L6" s="13"/>
      <c r="M6" s="38">
        <v>1</v>
      </c>
      <c r="N6" s="17"/>
      <c r="O6" s="17"/>
      <c r="P6" s="17"/>
      <c r="Q6" s="17"/>
      <c r="R6" s="17"/>
      <c r="S6" s="17"/>
      <c r="T6" s="17"/>
      <c r="U6" s="17"/>
      <c r="V6" s="17"/>
      <c r="W6" s="17"/>
    </row>
    <row r="7" spans="1:23" x14ac:dyDescent="0.25">
      <c r="A7" s="2" t="s">
        <v>43</v>
      </c>
      <c r="B7" s="57" t="s">
        <v>40</v>
      </c>
      <c r="C7" s="35">
        <v>1</v>
      </c>
      <c r="D7" s="36">
        <v>1</v>
      </c>
      <c r="E7" s="36">
        <v>1</v>
      </c>
      <c r="F7" s="13"/>
      <c r="G7" s="38">
        <v>1</v>
      </c>
      <c r="H7" s="58"/>
      <c r="I7" s="35">
        <v>1</v>
      </c>
      <c r="J7" s="36">
        <v>1</v>
      </c>
      <c r="K7" s="36">
        <v>1</v>
      </c>
      <c r="L7" s="13"/>
      <c r="M7" s="38">
        <v>1</v>
      </c>
      <c r="N7" s="17"/>
      <c r="O7" s="17"/>
      <c r="P7" s="17"/>
      <c r="Q7" s="17"/>
      <c r="R7" s="17"/>
      <c r="S7" s="17"/>
      <c r="T7" s="17"/>
      <c r="U7" s="17"/>
      <c r="V7" s="17"/>
      <c r="W7" s="17"/>
    </row>
    <row r="8" spans="1:23" x14ac:dyDescent="0.25">
      <c r="A8" s="2" t="s">
        <v>44</v>
      </c>
      <c r="B8" s="57" t="s">
        <v>40</v>
      </c>
      <c r="C8" s="35">
        <v>1</v>
      </c>
      <c r="D8" s="36">
        <v>1</v>
      </c>
      <c r="E8" s="13"/>
      <c r="F8" s="36">
        <v>1</v>
      </c>
      <c r="G8" s="27">
        <v>0.5</v>
      </c>
      <c r="H8" s="46"/>
      <c r="I8" s="35">
        <v>1</v>
      </c>
      <c r="J8" s="36">
        <v>1</v>
      </c>
      <c r="K8" s="13"/>
      <c r="L8" s="36">
        <v>1</v>
      </c>
      <c r="M8" s="27">
        <v>0.5</v>
      </c>
      <c r="N8" s="17"/>
      <c r="O8" s="17"/>
      <c r="P8" s="17"/>
      <c r="Q8" s="17"/>
      <c r="R8" s="17"/>
      <c r="S8" s="17"/>
      <c r="T8" s="17"/>
      <c r="U8" s="17"/>
      <c r="V8" s="17"/>
      <c r="W8" s="17"/>
    </row>
    <row r="9" spans="1:23" x14ac:dyDescent="0.25">
      <c r="A9" s="2" t="s">
        <v>45</v>
      </c>
      <c r="B9" s="57" t="s">
        <v>40</v>
      </c>
      <c r="C9" s="39"/>
      <c r="D9" s="36">
        <v>1</v>
      </c>
      <c r="E9" s="36">
        <v>1</v>
      </c>
      <c r="F9" s="36">
        <v>1</v>
      </c>
      <c r="G9" s="38">
        <v>1</v>
      </c>
      <c r="H9" s="58"/>
      <c r="I9" s="39"/>
      <c r="J9" s="36">
        <v>1</v>
      </c>
      <c r="K9" s="36">
        <v>1</v>
      </c>
      <c r="L9" s="36">
        <v>1</v>
      </c>
      <c r="M9" s="38">
        <v>1</v>
      </c>
      <c r="N9" s="17"/>
      <c r="O9" s="17"/>
      <c r="P9" s="17"/>
      <c r="Q9" s="17"/>
      <c r="R9" s="17"/>
      <c r="S9" s="17"/>
      <c r="T9" s="17"/>
      <c r="U9" s="17"/>
      <c r="V9" s="17"/>
      <c r="W9" s="17"/>
    </row>
    <row r="10" spans="1:23" x14ac:dyDescent="0.25">
      <c r="A10" s="2" t="s">
        <v>46</v>
      </c>
      <c r="B10" s="57" t="s">
        <v>40</v>
      </c>
      <c r="C10" s="39"/>
      <c r="D10" s="36">
        <v>1</v>
      </c>
      <c r="E10" s="13"/>
      <c r="F10" s="36">
        <v>1</v>
      </c>
      <c r="G10" s="29"/>
      <c r="H10" s="58"/>
      <c r="I10" s="39"/>
      <c r="J10" s="36">
        <v>1</v>
      </c>
      <c r="K10" s="13"/>
      <c r="L10" s="36">
        <v>1</v>
      </c>
      <c r="M10" s="29"/>
      <c r="N10" s="17"/>
      <c r="O10" s="17"/>
      <c r="P10" s="17"/>
      <c r="Q10" s="17"/>
      <c r="R10" s="17"/>
      <c r="S10" s="17"/>
      <c r="T10" s="17"/>
      <c r="U10" s="17"/>
      <c r="V10" s="17"/>
      <c r="W10" s="17"/>
    </row>
    <row r="11" spans="1:23" x14ac:dyDescent="0.25">
      <c r="A11" s="34" t="s">
        <v>47</v>
      </c>
      <c r="B11" s="59" t="s">
        <v>40</v>
      </c>
      <c r="C11" s="39"/>
      <c r="D11" s="13"/>
      <c r="E11" s="36">
        <v>1</v>
      </c>
      <c r="F11" s="36">
        <v>1</v>
      </c>
      <c r="G11" s="29"/>
      <c r="H11" s="58"/>
      <c r="I11" s="39"/>
      <c r="J11" s="13"/>
      <c r="K11" s="36">
        <v>1</v>
      </c>
      <c r="L11" s="36">
        <v>1</v>
      </c>
      <c r="M11" s="29"/>
      <c r="N11" s="17"/>
      <c r="O11" s="17"/>
      <c r="P11" s="17"/>
      <c r="Q11" s="17"/>
      <c r="R11" s="17"/>
      <c r="S11" s="17"/>
      <c r="T11" s="17"/>
      <c r="U11" s="17"/>
      <c r="V11" s="17"/>
      <c r="W11" s="17"/>
    </row>
    <row r="12" spans="1:23" x14ac:dyDescent="0.25">
      <c r="A12" s="2" t="s">
        <v>391</v>
      </c>
      <c r="B12" s="57" t="s">
        <v>40</v>
      </c>
      <c r="C12" s="36">
        <v>1</v>
      </c>
      <c r="D12" s="36">
        <v>1</v>
      </c>
      <c r="E12" s="39"/>
      <c r="F12" s="36">
        <v>1</v>
      </c>
      <c r="G12" s="36">
        <v>1</v>
      </c>
      <c r="H12" s="68"/>
      <c r="I12" s="36">
        <v>1</v>
      </c>
      <c r="J12" s="36">
        <v>1</v>
      </c>
      <c r="K12" s="39"/>
      <c r="L12" s="36">
        <v>1</v>
      </c>
      <c r="M12" s="36">
        <v>1</v>
      </c>
      <c r="N12" s="17"/>
      <c r="O12" s="26"/>
      <c r="P12" s="17" t="s">
        <v>18</v>
      </c>
      <c r="Q12" s="17"/>
      <c r="R12" s="17"/>
      <c r="S12" s="17"/>
      <c r="T12" s="17"/>
      <c r="U12" s="17"/>
      <c r="V12" s="17"/>
      <c r="W12" s="17"/>
    </row>
    <row r="13" spans="1:23" x14ac:dyDescent="0.25">
      <c r="A13" s="2" t="s">
        <v>48</v>
      </c>
      <c r="B13" s="57" t="s">
        <v>49</v>
      </c>
      <c r="C13" s="36">
        <v>1</v>
      </c>
      <c r="D13" s="27">
        <v>0.5</v>
      </c>
      <c r="E13" s="39"/>
      <c r="F13" s="39"/>
      <c r="G13" s="36">
        <v>1</v>
      </c>
      <c r="H13" s="68"/>
      <c r="I13" s="36">
        <v>1</v>
      </c>
      <c r="J13" s="39"/>
      <c r="K13" s="39"/>
      <c r="L13" s="39"/>
      <c r="M13" s="39"/>
      <c r="N13" s="17"/>
      <c r="O13" s="26"/>
      <c r="P13" s="17" t="s">
        <v>18</v>
      </c>
      <c r="Q13" s="17"/>
      <c r="R13" s="17"/>
      <c r="S13" s="17"/>
      <c r="T13" s="17"/>
      <c r="U13" s="17"/>
      <c r="V13" s="17"/>
      <c r="W13" s="17"/>
    </row>
    <row r="14" spans="1:23" x14ac:dyDescent="0.25">
      <c r="A14" s="2" t="s">
        <v>95</v>
      </c>
      <c r="B14" s="66" t="s">
        <v>71</v>
      </c>
      <c r="C14" s="39"/>
      <c r="D14" s="39"/>
      <c r="E14" s="39"/>
      <c r="F14" s="47">
        <v>1</v>
      </c>
      <c r="G14" s="39"/>
      <c r="H14" s="4"/>
      <c r="I14" s="39"/>
      <c r="J14" s="39"/>
      <c r="K14" s="39"/>
      <c r="L14" s="47">
        <v>1</v>
      </c>
      <c r="M14" s="39"/>
      <c r="N14" s="17"/>
      <c r="O14" s="27"/>
      <c r="P14" s="17" t="s">
        <v>19</v>
      </c>
      <c r="Q14" s="17"/>
      <c r="R14" s="17"/>
      <c r="S14" s="17"/>
      <c r="T14" s="17"/>
      <c r="U14" s="17"/>
      <c r="V14" s="17"/>
      <c r="W14" s="17"/>
    </row>
    <row r="15" spans="1:23" x14ac:dyDescent="0.25">
      <c r="A15" s="2" t="s">
        <v>492</v>
      </c>
      <c r="B15" s="57" t="s">
        <v>40</v>
      </c>
      <c r="C15" s="39"/>
      <c r="D15" s="15"/>
      <c r="E15" s="15"/>
      <c r="F15" s="36">
        <v>1</v>
      </c>
      <c r="G15" s="36">
        <v>1</v>
      </c>
      <c r="H15" s="58"/>
      <c r="I15" s="39"/>
      <c r="J15" s="15"/>
      <c r="K15" s="15"/>
      <c r="L15" s="36">
        <v>1</v>
      </c>
      <c r="M15" s="36">
        <v>1</v>
      </c>
      <c r="N15" s="17"/>
      <c r="O15" s="27"/>
      <c r="P15" s="17"/>
      <c r="Q15" s="17"/>
      <c r="R15" s="17"/>
      <c r="S15" s="17"/>
      <c r="T15" s="17"/>
      <c r="U15" s="17"/>
      <c r="V15" s="17"/>
      <c r="W15" s="17"/>
    </row>
    <row r="16" spans="1:23" x14ac:dyDescent="0.25">
      <c r="A16" s="2" t="s">
        <v>554</v>
      </c>
      <c r="B16" s="57" t="s">
        <v>40</v>
      </c>
      <c r="C16" s="39"/>
      <c r="D16" s="39"/>
      <c r="E16" s="39"/>
      <c r="F16" s="39"/>
      <c r="G16" s="39"/>
      <c r="H16" s="58"/>
      <c r="I16" s="15"/>
      <c r="J16" s="15"/>
      <c r="K16" s="36">
        <v>1</v>
      </c>
      <c r="L16" s="39"/>
      <c r="M16" s="36">
        <v>1</v>
      </c>
      <c r="N16" s="17"/>
      <c r="O16" s="24"/>
      <c r="P16" s="17" t="s">
        <v>8</v>
      </c>
      <c r="Q16" s="17"/>
      <c r="R16" s="17"/>
      <c r="S16" s="17"/>
      <c r="T16" s="17"/>
      <c r="U16" s="17"/>
      <c r="V16" s="17"/>
      <c r="W16" s="17"/>
    </row>
    <row r="17" spans="1:23" x14ac:dyDescent="0.25">
      <c r="A17" s="2"/>
      <c r="B17" s="10"/>
      <c r="C17" s="4"/>
      <c r="D17" s="3"/>
      <c r="E17" s="3"/>
      <c r="F17" s="3"/>
      <c r="G17" s="3"/>
      <c r="H17" s="58"/>
      <c r="I17" s="4"/>
      <c r="J17" s="3"/>
      <c r="K17" s="3"/>
      <c r="L17" s="3"/>
      <c r="M17" s="3"/>
      <c r="N17" s="17"/>
      <c r="Q17" s="17"/>
      <c r="R17" s="17"/>
      <c r="S17" s="17"/>
      <c r="T17" s="17"/>
      <c r="U17" s="17"/>
      <c r="V17" s="17"/>
      <c r="W17" s="17"/>
    </row>
    <row r="18" spans="1:23" x14ac:dyDescent="0.25">
      <c r="A18" s="2" t="s">
        <v>584</v>
      </c>
      <c r="B18" s="10"/>
      <c r="C18" s="4"/>
      <c r="D18" s="68"/>
      <c r="E18" s="68"/>
      <c r="F18" s="68"/>
      <c r="G18" s="68"/>
      <c r="H18" s="58"/>
      <c r="I18" s="4">
        <v>1</v>
      </c>
      <c r="J18" s="68">
        <v>1</v>
      </c>
      <c r="K18" s="68"/>
      <c r="L18" s="68"/>
      <c r="M18" s="68"/>
      <c r="N18" s="17"/>
      <c r="Q18" s="17"/>
      <c r="R18" s="17"/>
      <c r="S18" s="17"/>
      <c r="T18" s="17"/>
      <c r="U18" s="17"/>
      <c r="V18" s="17"/>
      <c r="W18" s="17"/>
    </row>
    <row r="19" spans="1:23" x14ac:dyDescent="0.25">
      <c r="A19" s="1" t="s">
        <v>12</v>
      </c>
      <c r="B19" s="10"/>
      <c r="C19" s="4">
        <f>SUM(C3:C17)</f>
        <v>7.5</v>
      </c>
      <c r="D19" s="4">
        <f>SUM(D3:D17)</f>
        <v>7</v>
      </c>
      <c r="E19" s="4">
        <f>SUM(E3:E17)</f>
        <v>5.5</v>
      </c>
      <c r="F19" s="4">
        <f>SUM(F3:F17)</f>
        <v>7</v>
      </c>
      <c r="G19" s="4">
        <f>SUM(G3:G17)</f>
        <v>6.5</v>
      </c>
      <c r="H19" s="4"/>
      <c r="I19" s="4">
        <f>SUM(I3:I18)</f>
        <v>8.5</v>
      </c>
      <c r="J19" s="4">
        <f t="shared" ref="J19:M19" si="0">SUM(J3:J18)</f>
        <v>7.5</v>
      </c>
      <c r="K19" s="4">
        <f t="shared" si="0"/>
        <v>6.5</v>
      </c>
      <c r="L19" s="4">
        <f t="shared" si="0"/>
        <v>7</v>
      </c>
      <c r="M19" s="4">
        <f t="shared" si="0"/>
        <v>6.5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</row>
    <row r="20" spans="1:23" x14ac:dyDescent="0.25">
      <c r="A20" s="2" t="s">
        <v>50</v>
      </c>
      <c r="B20" s="10"/>
      <c r="C20" s="4">
        <v>8</v>
      </c>
      <c r="D20" s="4">
        <v>8</v>
      </c>
      <c r="E20" s="4">
        <v>8</v>
      </c>
      <c r="F20" s="4">
        <v>8</v>
      </c>
      <c r="G20" s="4">
        <v>8</v>
      </c>
      <c r="H20" s="4"/>
      <c r="I20" s="4">
        <v>8</v>
      </c>
      <c r="J20" s="4">
        <v>8</v>
      </c>
      <c r="K20" s="4">
        <v>8</v>
      </c>
      <c r="L20" s="4">
        <v>8</v>
      </c>
      <c r="M20" s="4">
        <v>8</v>
      </c>
      <c r="N20" s="17"/>
      <c r="O20" s="17"/>
      <c r="P20" s="17"/>
      <c r="Q20" s="17"/>
      <c r="R20" s="17"/>
      <c r="S20" s="17"/>
      <c r="T20" s="17"/>
      <c r="U20" s="17"/>
      <c r="V20" s="17"/>
      <c r="W20" s="17"/>
    </row>
    <row r="21" spans="1:23" ht="23.25" x14ac:dyDescent="0.35">
      <c r="A21" s="53" t="s">
        <v>51</v>
      </c>
      <c r="B21" s="11"/>
      <c r="C21" s="53">
        <f t="shared" ref="C21:G21" si="1">C20-C19</f>
        <v>0.5</v>
      </c>
      <c r="D21" s="53">
        <f t="shared" si="1"/>
        <v>1</v>
      </c>
      <c r="E21" s="53">
        <f t="shared" si="1"/>
        <v>2.5</v>
      </c>
      <c r="F21" s="53">
        <f t="shared" si="1"/>
        <v>1</v>
      </c>
      <c r="G21" s="53">
        <f t="shared" si="1"/>
        <v>1.5</v>
      </c>
      <c r="H21" s="53"/>
      <c r="I21" s="53">
        <f t="shared" ref="I21:M21" si="2">I20-I19</f>
        <v>-0.5</v>
      </c>
      <c r="J21" s="53">
        <f t="shared" si="2"/>
        <v>0.5</v>
      </c>
      <c r="K21" s="53">
        <f t="shared" si="2"/>
        <v>1.5</v>
      </c>
      <c r="L21" s="53">
        <f t="shared" si="2"/>
        <v>1</v>
      </c>
      <c r="M21" s="53">
        <f t="shared" si="2"/>
        <v>1.5</v>
      </c>
      <c r="N21" s="17"/>
      <c r="O21" s="17"/>
      <c r="P21" s="18"/>
      <c r="Q21" s="17"/>
      <c r="R21" s="17"/>
      <c r="S21" s="17"/>
      <c r="T21" s="17"/>
      <c r="U21" s="17"/>
      <c r="V21" s="17"/>
      <c r="W21" s="17"/>
    </row>
    <row r="22" spans="1:23" ht="21" x14ac:dyDescent="0.35">
      <c r="A22" t="s">
        <v>100</v>
      </c>
      <c r="B22" s="12"/>
      <c r="C22" s="264">
        <f>SUM(C19:G19)/4</f>
        <v>8.375</v>
      </c>
      <c r="D22" s="265"/>
      <c r="E22" s="265"/>
      <c r="F22" s="265"/>
      <c r="G22" s="266"/>
      <c r="H22" s="21"/>
      <c r="I22" s="264">
        <f>SUM(I19:M19)/4</f>
        <v>9</v>
      </c>
      <c r="J22" s="265"/>
      <c r="K22" s="265"/>
      <c r="L22" s="265"/>
      <c r="M22" s="266"/>
      <c r="N22" s="17"/>
      <c r="O22" s="17"/>
      <c r="P22" s="18"/>
      <c r="Q22" s="17"/>
      <c r="R22" s="17"/>
      <c r="S22" s="17"/>
      <c r="T22" s="17"/>
      <c r="U22" s="17"/>
      <c r="V22" s="17"/>
      <c r="W22" s="17"/>
    </row>
    <row r="23" spans="1:23" ht="21" x14ac:dyDescent="0.35">
      <c r="B23" s="12"/>
      <c r="C23" s="264">
        <f>C20</f>
        <v>8</v>
      </c>
      <c r="D23" s="265"/>
      <c r="E23" s="265"/>
      <c r="F23" s="265"/>
      <c r="G23" s="266"/>
      <c r="H23" s="21"/>
      <c r="I23" s="264">
        <f>I20</f>
        <v>8</v>
      </c>
      <c r="J23" s="265"/>
      <c r="K23" s="265"/>
      <c r="L23" s="265"/>
      <c r="M23" s="266"/>
      <c r="N23" s="17"/>
      <c r="O23" s="17"/>
      <c r="P23" s="18"/>
      <c r="Q23" s="17"/>
      <c r="R23" s="17"/>
      <c r="S23" s="17"/>
      <c r="T23" s="17"/>
      <c r="U23" s="17"/>
      <c r="V23" s="17"/>
      <c r="W23" s="17"/>
    </row>
    <row r="24" spans="1:23" ht="21" x14ac:dyDescent="0.35">
      <c r="A24" s="62" t="s">
        <v>99</v>
      </c>
      <c r="B24" s="12"/>
      <c r="C24" s="270">
        <f>SUM(C19:G19)/SUM(C20:G20)</f>
        <v>0.83750000000000002</v>
      </c>
      <c r="D24" s="271"/>
      <c r="E24" s="271"/>
      <c r="F24" s="271"/>
      <c r="G24" s="272"/>
      <c r="H24" s="21"/>
      <c r="I24" s="270">
        <f>SUM(I19:M19)/SUM(I20:M20)</f>
        <v>0.9</v>
      </c>
      <c r="J24" s="271"/>
      <c r="K24" s="271"/>
      <c r="L24" s="271"/>
      <c r="M24" s="272"/>
      <c r="N24" s="17"/>
      <c r="O24" s="17"/>
      <c r="P24" s="18"/>
      <c r="Q24" s="18"/>
      <c r="R24" s="17"/>
      <c r="S24" s="17"/>
      <c r="T24" s="17"/>
      <c r="U24" s="17"/>
      <c r="V24" s="17"/>
      <c r="W24" s="17"/>
    </row>
    <row r="25" spans="1:23" x14ac:dyDescent="0.25">
      <c r="A25" s="2" t="s">
        <v>98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23" x14ac:dyDescent="0.25">
      <c r="A26" s="2" t="s">
        <v>102</v>
      </c>
      <c r="B26" s="2"/>
      <c r="C26" s="2">
        <f t="shared" ref="C26:G26" si="3">C19</f>
        <v>7.5</v>
      </c>
      <c r="D26" s="2">
        <f t="shared" si="3"/>
        <v>7</v>
      </c>
      <c r="E26" s="2">
        <f t="shared" si="3"/>
        <v>5.5</v>
      </c>
      <c r="F26" s="2">
        <f t="shared" si="3"/>
        <v>7</v>
      </c>
      <c r="G26" s="2">
        <f t="shared" si="3"/>
        <v>6.5</v>
      </c>
      <c r="H26" s="2"/>
      <c r="I26" s="2">
        <f t="shared" ref="I26:M26" si="4">I19</f>
        <v>8.5</v>
      </c>
      <c r="J26" s="2">
        <f t="shared" si="4"/>
        <v>7.5</v>
      </c>
      <c r="K26" s="2">
        <f t="shared" si="4"/>
        <v>6.5</v>
      </c>
      <c r="L26" s="2">
        <f t="shared" si="4"/>
        <v>7</v>
      </c>
      <c r="M26" s="2">
        <f t="shared" si="4"/>
        <v>6.5</v>
      </c>
    </row>
    <row r="27" spans="1:23" ht="21" x14ac:dyDescent="0.35">
      <c r="A27" s="2" t="s">
        <v>103</v>
      </c>
      <c r="B27" s="2"/>
      <c r="C27" s="273"/>
      <c r="D27" s="274"/>
      <c r="E27" s="274"/>
      <c r="F27" s="274"/>
      <c r="G27" s="275"/>
      <c r="H27" s="2"/>
      <c r="I27" s="273"/>
      <c r="J27" s="274"/>
      <c r="K27" s="274"/>
      <c r="L27" s="274"/>
      <c r="M27" s="275"/>
    </row>
    <row r="28" spans="1:23" ht="18.75" x14ac:dyDescent="0.3">
      <c r="A28" s="41"/>
      <c r="B28" s="41"/>
      <c r="C28" s="41"/>
    </row>
    <row r="29" spans="1:23" ht="18.75" x14ac:dyDescent="0.3">
      <c r="A29" s="41"/>
      <c r="B29" s="41"/>
      <c r="C29" s="41"/>
    </row>
    <row r="30" spans="1:23" ht="18.75" x14ac:dyDescent="0.3">
      <c r="A30" s="41"/>
      <c r="B30" s="41"/>
      <c r="C30" s="41"/>
    </row>
    <row r="31" spans="1:23" ht="18.75" x14ac:dyDescent="0.3">
      <c r="A31" s="41"/>
      <c r="B31" s="41"/>
      <c r="C31" s="41"/>
    </row>
    <row r="32" spans="1:23" ht="18.75" x14ac:dyDescent="0.3">
      <c r="A32" s="41"/>
      <c r="B32" s="41"/>
      <c r="C32" s="41"/>
    </row>
    <row r="36" spans="2:2" x14ac:dyDescent="0.25">
      <c r="B36" s="7"/>
    </row>
  </sheetData>
  <mergeCells count="12">
    <mergeCell ref="C27:G27"/>
    <mergeCell ref="I27:M27"/>
    <mergeCell ref="C1:G1"/>
    <mergeCell ref="I1:M1"/>
    <mergeCell ref="N1:R1"/>
    <mergeCell ref="C23:G23"/>
    <mergeCell ref="I23:M23"/>
    <mergeCell ref="S1:W1"/>
    <mergeCell ref="C22:G22"/>
    <mergeCell ref="I22:M22"/>
    <mergeCell ref="C24:G24"/>
    <mergeCell ref="I24:M24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9"/>
  <sheetViews>
    <sheetView workbookViewId="0">
      <selection activeCell="I18" sqref="I18"/>
    </sheetView>
  </sheetViews>
  <sheetFormatPr baseColWidth="10" defaultRowHeight="15" x14ac:dyDescent="0.25"/>
  <cols>
    <col min="1" max="1" width="26.85546875" customWidth="1"/>
    <col min="2" max="2" width="14.85546875" customWidth="1"/>
    <col min="3" max="3" width="6" bestFit="1" customWidth="1"/>
    <col min="4" max="4" width="6.140625" customWidth="1"/>
    <col min="5" max="5" width="5.42578125" customWidth="1"/>
    <col min="6" max="6" width="5.7109375" customWidth="1"/>
    <col min="7" max="7" width="6" style="22" bestFit="1" customWidth="1"/>
    <col min="8" max="8" width="5.85546875" customWidth="1"/>
    <col min="9" max="9" width="6" bestFit="1" customWidth="1"/>
    <col min="10" max="10" width="6.140625" bestFit="1" customWidth="1"/>
    <col min="11" max="11" width="6" bestFit="1" customWidth="1"/>
    <col min="12" max="12" width="5.7109375" bestFit="1" customWidth="1"/>
    <col min="13" max="13" width="5.85546875" customWidth="1"/>
    <col min="14" max="14" width="6.140625" customWidth="1"/>
    <col min="15" max="15" width="5.42578125" customWidth="1"/>
    <col min="16" max="17" width="5.7109375" customWidth="1"/>
    <col min="18" max="18" width="5.85546875" customWidth="1"/>
    <col min="19" max="19" width="6.140625" customWidth="1"/>
    <col min="20" max="20" width="5.42578125" customWidth="1"/>
    <col min="21" max="22" width="5.7109375" customWidth="1"/>
    <col min="23" max="23" width="5.85546875" customWidth="1"/>
    <col min="24" max="24" width="6.140625" customWidth="1"/>
    <col min="25" max="25" width="5.42578125" customWidth="1"/>
    <col min="26" max="27" width="5.7109375" customWidth="1"/>
  </cols>
  <sheetData>
    <row r="1" spans="1:27" x14ac:dyDescent="0.25">
      <c r="A1" s="2"/>
      <c r="B1" s="2"/>
      <c r="C1" s="276" t="s">
        <v>385</v>
      </c>
      <c r="D1" s="277"/>
      <c r="E1" s="277"/>
      <c r="F1" s="277"/>
      <c r="G1" s="278"/>
      <c r="H1" s="42"/>
      <c r="I1" s="276" t="s">
        <v>528</v>
      </c>
      <c r="J1" s="277"/>
      <c r="K1" s="277"/>
      <c r="L1" s="277"/>
      <c r="M1" s="278"/>
      <c r="N1" s="18"/>
      <c r="O1" s="18"/>
      <c r="P1" s="18"/>
      <c r="Q1" s="18"/>
      <c r="R1" s="18"/>
      <c r="S1" s="18"/>
      <c r="T1" s="18"/>
      <c r="U1" s="18"/>
      <c r="V1" s="18"/>
      <c r="W1" s="263"/>
      <c r="X1" s="263"/>
      <c r="Y1" s="263"/>
      <c r="Z1" s="263"/>
      <c r="AA1" s="263"/>
    </row>
    <row r="2" spans="1:27" x14ac:dyDescent="0.25">
      <c r="A2" s="1" t="s">
        <v>0</v>
      </c>
      <c r="B2" s="8" t="s">
        <v>1</v>
      </c>
      <c r="C2" s="55" t="s">
        <v>2</v>
      </c>
      <c r="D2" s="56" t="s">
        <v>3</v>
      </c>
      <c r="E2" s="56" t="s">
        <v>4</v>
      </c>
      <c r="F2" s="56" t="s">
        <v>5</v>
      </c>
      <c r="G2" s="56" t="s">
        <v>6</v>
      </c>
      <c r="H2" s="17"/>
      <c r="I2" s="55" t="s">
        <v>2</v>
      </c>
      <c r="J2" s="56" t="s">
        <v>3</v>
      </c>
      <c r="K2" s="56" t="s">
        <v>4</v>
      </c>
      <c r="L2" s="56" t="s">
        <v>5</v>
      </c>
      <c r="M2" s="56" t="s">
        <v>6</v>
      </c>
      <c r="N2" s="17"/>
      <c r="O2" s="17"/>
      <c r="P2" s="24"/>
      <c r="Q2" s="17" t="s">
        <v>8</v>
      </c>
      <c r="R2" s="17"/>
      <c r="S2" s="17"/>
      <c r="T2" s="17"/>
      <c r="U2" s="17"/>
      <c r="V2" s="17"/>
      <c r="W2" s="17"/>
      <c r="X2" s="17"/>
      <c r="Y2" s="17"/>
      <c r="Z2" s="17"/>
      <c r="AA2" s="17"/>
    </row>
    <row r="3" spans="1:27" x14ac:dyDescent="0.25">
      <c r="A3" s="2" t="s">
        <v>17</v>
      </c>
      <c r="B3" s="57" t="s">
        <v>7</v>
      </c>
      <c r="C3" s="25">
        <v>1</v>
      </c>
      <c r="D3" s="25">
        <v>1</v>
      </c>
      <c r="E3" s="13"/>
      <c r="F3" s="25">
        <v>1</v>
      </c>
      <c r="G3" s="9">
        <v>1</v>
      </c>
      <c r="H3" s="17"/>
      <c r="I3" s="25">
        <v>1</v>
      </c>
      <c r="J3" s="25">
        <v>1</v>
      </c>
      <c r="K3" s="13"/>
      <c r="L3" s="25">
        <v>1</v>
      </c>
      <c r="M3" s="9">
        <v>1</v>
      </c>
      <c r="N3" s="17"/>
      <c r="O3" s="17"/>
      <c r="P3" s="26"/>
      <c r="Q3" s="17" t="s">
        <v>18</v>
      </c>
      <c r="R3" s="17"/>
      <c r="S3" s="17"/>
      <c r="T3" s="17"/>
      <c r="U3" s="17"/>
      <c r="V3" s="17"/>
      <c r="W3" s="17"/>
      <c r="X3" s="17"/>
      <c r="Y3" s="17"/>
      <c r="Z3" s="17"/>
      <c r="AA3" s="17"/>
    </row>
    <row r="4" spans="1:27" x14ac:dyDescent="0.25">
      <c r="A4" s="2" t="s">
        <v>20</v>
      </c>
      <c r="B4" s="57" t="s">
        <v>7</v>
      </c>
      <c r="C4" s="25">
        <v>1</v>
      </c>
      <c r="D4" s="13"/>
      <c r="E4" s="13"/>
      <c r="F4" s="13"/>
      <c r="G4" s="13"/>
      <c r="H4" s="17"/>
      <c r="I4" s="25">
        <v>1</v>
      </c>
      <c r="J4" s="13"/>
      <c r="K4" s="13"/>
      <c r="L4" s="13"/>
      <c r="M4" s="13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</row>
    <row r="5" spans="1:27" x14ac:dyDescent="0.25">
      <c r="A5" s="2" t="s">
        <v>21</v>
      </c>
      <c r="B5" s="57" t="s">
        <v>7</v>
      </c>
      <c r="C5" s="15"/>
      <c r="D5" s="25">
        <v>1</v>
      </c>
      <c r="E5" s="25">
        <v>1</v>
      </c>
      <c r="F5" s="9">
        <v>1</v>
      </c>
      <c r="G5" s="13"/>
      <c r="H5" s="17"/>
      <c r="I5" s="15"/>
      <c r="J5" s="25">
        <v>1</v>
      </c>
      <c r="K5" s="25">
        <v>1</v>
      </c>
      <c r="L5" s="9">
        <v>1</v>
      </c>
      <c r="M5" s="13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</row>
    <row r="6" spans="1:27" x14ac:dyDescent="0.25">
      <c r="A6" s="2" t="s">
        <v>22</v>
      </c>
      <c r="B6" s="57" t="s">
        <v>7</v>
      </c>
      <c r="C6" s="25">
        <v>1</v>
      </c>
      <c r="D6" s="25">
        <v>1</v>
      </c>
      <c r="E6" s="13"/>
      <c r="F6" s="25">
        <v>1</v>
      </c>
      <c r="G6" s="13"/>
      <c r="H6" s="17"/>
      <c r="I6" s="25">
        <v>1</v>
      </c>
      <c r="J6" s="25">
        <v>1</v>
      </c>
      <c r="K6" s="13"/>
      <c r="L6" s="25">
        <v>1</v>
      </c>
      <c r="M6" s="13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</row>
    <row r="7" spans="1:27" x14ac:dyDescent="0.25">
      <c r="A7" s="2" t="s">
        <v>23</v>
      </c>
      <c r="B7" s="59" t="s">
        <v>16</v>
      </c>
      <c r="C7" s="25">
        <v>0.5</v>
      </c>
      <c r="D7" s="25">
        <v>1</v>
      </c>
      <c r="E7" s="15"/>
      <c r="F7" s="13"/>
      <c r="G7" s="13"/>
      <c r="H7" s="17"/>
      <c r="I7" s="25">
        <v>0.5</v>
      </c>
      <c r="J7" s="25">
        <v>1</v>
      </c>
      <c r="K7" s="15"/>
      <c r="L7" s="13"/>
      <c r="M7" s="13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</row>
    <row r="8" spans="1:27" x14ac:dyDescent="0.25">
      <c r="A8" s="2" t="s">
        <v>24</v>
      </c>
      <c r="B8" s="57" t="s">
        <v>7</v>
      </c>
      <c r="C8" s="9">
        <v>1</v>
      </c>
      <c r="D8" s="25">
        <v>1</v>
      </c>
      <c r="E8" s="15"/>
      <c r="F8" s="15"/>
      <c r="G8" s="13"/>
      <c r="H8" s="17"/>
      <c r="I8" s="9">
        <v>1</v>
      </c>
      <c r="J8" s="25">
        <v>1</v>
      </c>
      <c r="K8" s="15"/>
      <c r="L8" s="15"/>
      <c r="M8" s="13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</row>
    <row r="9" spans="1:27" x14ac:dyDescent="0.25">
      <c r="A9" s="2" t="s">
        <v>25</v>
      </c>
      <c r="B9" s="57" t="s">
        <v>7</v>
      </c>
      <c r="C9" s="13"/>
      <c r="D9" s="25">
        <v>1</v>
      </c>
      <c r="E9" s="25">
        <v>1</v>
      </c>
      <c r="F9" s="13"/>
      <c r="G9" s="13"/>
      <c r="H9" s="18"/>
      <c r="I9" s="13"/>
      <c r="J9" s="25">
        <v>1</v>
      </c>
      <c r="K9" s="25">
        <v>1</v>
      </c>
      <c r="L9" s="13"/>
      <c r="M9" s="13"/>
      <c r="N9" s="17"/>
      <c r="O9" s="17"/>
      <c r="P9" s="18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 spans="1:27" x14ac:dyDescent="0.25">
      <c r="A10" s="2" t="s">
        <v>26</v>
      </c>
      <c r="B10" s="59" t="s">
        <v>16</v>
      </c>
      <c r="C10" s="13"/>
      <c r="D10" s="15"/>
      <c r="E10" s="25">
        <v>1</v>
      </c>
      <c r="F10" s="13"/>
      <c r="G10" s="13"/>
      <c r="H10" s="18"/>
      <c r="I10" s="13"/>
      <c r="J10" s="15"/>
      <c r="K10" s="25">
        <v>1</v>
      </c>
      <c r="L10" s="13"/>
      <c r="M10" s="13"/>
      <c r="N10" s="17"/>
      <c r="O10" s="17"/>
      <c r="P10" s="18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 spans="1:27" x14ac:dyDescent="0.25">
      <c r="A11" s="2" t="s">
        <v>27</v>
      </c>
      <c r="B11" s="57" t="s">
        <v>7</v>
      </c>
      <c r="C11" s="13"/>
      <c r="D11" s="25">
        <v>1</v>
      </c>
      <c r="E11" s="15"/>
      <c r="F11" s="25">
        <v>1</v>
      </c>
      <c r="G11" s="13"/>
      <c r="H11" s="17"/>
      <c r="I11" s="13"/>
      <c r="J11" s="25">
        <v>1</v>
      </c>
      <c r="K11" s="15"/>
      <c r="L11" s="25">
        <v>1</v>
      </c>
      <c r="M11" s="13"/>
      <c r="N11" s="17"/>
      <c r="O11" s="18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 spans="1:27" x14ac:dyDescent="0.25">
      <c r="A12" s="5" t="s">
        <v>392</v>
      </c>
      <c r="B12" s="57" t="s">
        <v>7</v>
      </c>
      <c r="C12" s="13"/>
      <c r="D12" s="25">
        <v>1</v>
      </c>
      <c r="E12" s="15"/>
      <c r="F12" s="15"/>
      <c r="G12" s="15"/>
      <c r="H12" s="17"/>
      <c r="I12" s="13"/>
      <c r="J12" s="25">
        <v>1</v>
      </c>
      <c r="K12" s="15"/>
      <c r="L12" s="15"/>
      <c r="M12" s="15"/>
      <c r="N12" s="17"/>
      <c r="O12" s="18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 spans="1:27" x14ac:dyDescent="0.25">
      <c r="A13" s="5" t="s">
        <v>464</v>
      </c>
      <c r="B13" s="57" t="s">
        <v>7</v>
      </c>
      <c r="C13" s="25">
        <v>1</v>
      </c>
      <c r="D13" s="15"/>
      <c r="E13" s="25">
        <v>1</v>
      </c>
      <c r="F13" s="25">
        <v>1</v>
      </c>
      <c r="G13" s="25">
        <v>1</v>
      </c>
      <c r="H13" s="17"/>
      <c r="I13" s="25">
        <v>1</v>
      </c>
      <c r="J13" s="15"/>
      <c r="K13" s="25">
        <v>1</v>
      </c>
      <c r="L13" s="25">
        <v>1</v>
      </c>
      <c r="M13" s="25">
        <v>1</v>
      </c>
      <c r="N13" s="17"/>
      <c r="O13" s="18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 spans="1:27" x14ac:dyDescent="0.25">
      <c r="A14" s="5" t="s">
        <v>463</v>
      </c>
      <c r="B14" s="57" t="s">
        <v>7</v>
      </c>
      <c r="C14" s="25">
        <v>1</v>
      </c>
      <c r="D14" s="15"/>
      <c r="E14" s="25">
        <v>1</v>
      </c>
      <c r="F14" s="25">
        <v>1</v>
      </c>
      <c r="G14" s="25">
        <v>1</v>
      </c>
      <c r="H14" s="17"/>
      <c r="I14" s="25">
        <v>1</v>
      </c>
      <c r="J14" s="15"/>
      <c r="K14" s="25">
        <v>1</v>
      </c>
      <c r="L14" s="25">
        <v>1</v>
      </c>
      <c r="M14" s="25">
        <v>1</v>
      </c>
      <c r="N14" s="17"/>
      <c r="O14" s="18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 spans="1:27" x14ac:dyDescent="0.25">
      <c r="A15" s="5" t="s">
        <v>28</v>
      </c>
      <c r="B15" s="57" t="s">
        <v>7</v>
      </c>
      <c r="C15" s="13"/>
      <c r="D15" s="25">
        <v>1</v>
      </c>
      <c r="E15" s="15"/>
      <c r="F15" s="25">
        <v>1</v>
      </c>
      <c r="G15" s="9">
        <v>0.5</v>
      </c>
      <c r="H15" s="17"/>
      <c r="I15" s="13"/>
      <c r="J15" s="25">
        <v>1</v>
      </c>
      <c r="K15" s="15"/>
      <c r="L15" s="25">
        <v>1</v>
      </c>
      <c r="M15" s="9">
        <v>0.5</v>
      </c>
      <c r="N15" s="17"/>
      <c r="O15" s="18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 spans="1:27" x14ac:dyDescent="0.25">
      <c r="A16" s="6" t="s">
        <v>490</v>
      </c>
      <c r="B16" s="57" t="s">
        <v>7</v>
      </c>
      <c r="C16" s="25">
        <v>1</v>
      </c>
      <c r="D16" s="13"/>
      <c r="E16" s="13"/>
      <c r="F16" s="25">
        <v>1</v>
      </c>
      <c r="G16" s="30"/>
      <c r="H16" s="17"/>
      <c r="I16" s="25">
        <v>1</v>
      </c>
      <c r="J16" s="13"/>
      <c r="K16" s="13"/>
      <c r="L16" s="25">
        <v>1</v>
      </c>
      <c r="M16" s="30"/>
      <c r="N16" s="17"/>
      <c r="O16" s="18"/>
      <c r="P16" s="18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 spans="1:27" x14ac:dyDescent="0.25">
      <c r="A17" s="6" t="s">
        <v>8</v>
      </c>
      <c r="B17" s="61" t="s">
        <v>8</v>
      </c>
      <c r="C17" s="13"/>
      <c r="D17" s="13"/>
      <c r="E17" s="28">
        <v>1.5</v>
      </c>
      <c r="F17" s="29"/>
      <c r="G17" s="30"/>
      <c r="H17" s="17"/>
      <c r="I17" s="13"/>
      <c r="J17" s="13"/>
      <c r="K17" s="28">
        <v>1.5</v>
      </c>
      <c r="L17" s="29"/>
      <c r="M17" s="30"/>
      <c r="N17" s="17"/>
      <c r="O17" s="18"/>
      <c r="P17" s="18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 spans="1:27" x14ac:dyDescent="0.25">
      <c r="A18" s="1" t="s">
        <v>12</v>
      </c>
      <c r="B18" s="10"/>
      <c r="C18" s="4">
        <f>SUM(C3:C17)</f>
        <v>7.5</v>
      </c>
      <c r="D18" s="4">
        <f>SUM(D3:D17)</f>
        <v>9</v>
      </c>
      <c r="E18" s="4">
        <f>SUM(E3:E17)</f>
        <v>6.5</v>
      </c>
      <c r="F18" s="4">
        <f>SUM(F3:F17)</f>
        <v>8</v>
      </c>
      <c r="G18" s="4">
        <f>SUM(G3:G17)</f>
        <v>3.5</v>
      </c>
      <c r="H18" s="20"/>
      <c r="I18" s="4">
        <f>SUM(I3:I17)</f>
        <v>7.5</v>
      </c>
      <c r="J18" s="4">
        <f>SUM(J3:J17)</f>
        <v>9</v>
      </c>
      <c r="K18" s="4">
        <f>SUM(K3:K17)</f>
        <v>6.5</v>
      </c>
      <c r="L18" s="4">
        <f>SUM(L3:L17)</f>
        <v>8</v>
      </c>
      <c r="M18" s="4">
        <f>SUM(M3:M17)</f>
        <v>3.5</v>
      </c>
      <c r="N18" s="32"/>
      <c r="O18" s="32"/>
      <c r="P18" s="32"/>
      <c r="Q18" s="32"/>
      <c r="R18" s="32"/>
      <c r="S18" s="32"/>
      <c r="T18" s="32"/>
      <c r="U18" s="32"/>
      <c r="V18" s="32"/>
      <c r="W18" s="32"/>
    </row>
    <row r="19" spans="1:27" x14ac:dyDescent="0.25">
      <c r="A19" s="2" t="s">
        <v>50</v>
      </c>
      <c r="B19" s="10"/>
      <c r="C19" s="4">
        <v>9</v>
      </c>
      <c r="D19" s="4">
        <v>9</v>
      </c>
      <c r="E19" s="4">
        <v>9</v>
      </c>
      <c r="F19" s="4">
        <v>9</v>
      </c>
      <c r="G19" s="4">
        <v>9</v>
      </c>
      <c r="H19" s="4"/>
      <c r="I19" s="4">
        <v>9</v>
      </c>
      <c r="J19" s="4">
        <v>9</v>
      </c>
      <c r="K19" s="4">
        <v>9</v>
      </c>
      <c r="L19" s="4">
        <v>9</v>
      </c>
      <c r="M19" s="4">
        <v>9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</row>
    <row r="20" spans="1:27" ht="21" x14ac:dyDescent="0.35">
      <c r="A20" s="2" t="s">
        <v>101</v>
      </c>
      <c r="B20" s="11"/>
      <c r="C20" s="52">
        <f t="shared" ref="C20:G20" si="0">C19-C18</f>
        <v>1.5</v>
      </c>
      <c r="D20" s="52">
        <f t="shared" si="0"/>
        <v>0</v>
      </c>
      <c r="E20" s="52">
        <f t="shared" si="0"/>
        <v>2.5</v>
      </c>
      <c r="F20" s="52">
        <f t="shared" si="0"/>
        <v>1</v>
      </c>
      <c r="G20" s="52">
        <f t="shared" si="0"/>
        <v>5.5</v>
      </c>
      <c r="H20" s="4"/>
      <c r="I20" s="52">
        <f t="shared" ref="I20:M20" si="1">I19-I18</f>
        <v>1.5</v>
      </c>
      <c r="J20" s="52">
        <f t="shared" si="1"/>
        <v>0</v>
      </c>
      <c r="K20" s="52">
        <f t="shared" si="1"/>
        <v>2.5</v>
      </c>
      <c r="L20" s="52">
        <f t="shared" si="1"/>
        <v>1</v>
      </c>
      <c r="M20" s="52">
        <f t="shared" si="1"/>
        <v>5.5</v>
      </c>
      <c r="N20" s="17"/>
      <c r="O20" s="17"/>
      <c r="P20" s="18"/>
      <c r="Q20" s="17"/>
      <c r="R20" s="17"/>
      <c r="S20" s="17"/>
      <c r="T20" s="17"/>
      <c r="U20" s="17"/>
      <c r="V20" s="17"/>
      <c r="W20" s="17"/>
    </row>
    <row r="21" spans="1:27" ht="21" x14ac:dyDescent="0.35">
      <c r="A21" s="65" t="s">
        <v>100</v>
      </c>
      <c r="B21" s="12"/>
      <c r="C21" s="264">
        <f>SUM(C18:G18)/4</f>
        <v>8.625</v>
      </c>
      <c r="D21" s="265"/>
      <c r="E21" s="265"/>
      <c r="F21" s="265"/>
      <c r="G21" s="266"/>
      <c r="H21" s="21"/>
      <c r="I21" s="264">
        <f>SUM(I18:M18)/4</f>
        <v>8.625</v>
      </c>
      <c r="J21" s="265"/>
      <c r="K21" s="265"/>
      <c r="L21" s="265"/>
      <c r="M21" s="266"/>
      <c r="N21" s="17"/>
      <c r="O21" s="17"/>
      <c r="P21" s="18"/>
      <c r="Q21" s="17"/>
      <c r="R21" s="17"/>
      <c r="S21" s="17"/>
      <c r="T21" s="17"/>
      <c r="U21" s="17"/>
      <c r="V21" s="17"/>
      <c r="W21" s="17"/>
    </row>
    <row r="22" spans="1:27" ht="21" x14ac:dyDescent="0.35">
      <c r="A22" s="62" t="s">
        <v>99</v>
      </c>
      <c r="B22" s="12"/>
      <c r="C22" s="270">
        <f>SUM(C18:G18)/SUM(C19:G19)</f>
        <v>0.76666666666666672</v>
      </c>
      <c r="D22" s="271"/>
      <c r="E22" s="271"/>
      <c r="F22" s="271"/>
      <c r="G22" s="272"/>
      <c r="H22" s="21"/>
      <c r="I22" s="270">
        <f>SUM(I18:M18)/SUM(I19:M19)</f>
        <v>0.76666666666666672</v>
      </c>
      <c r="J22" s="271"/>
      <c r="K22" s="271"/>
      <c r="L22" s="271"/>
      <c r="M22" s="272"/>
    </row>
    <row r="23" spans="1:27" x14ac:dyDescent="0.25">
      <c r="A23" s="6"/>
      <c r="B23" s="11"/>
      <c r="C23" s="48"/>
      <c r="D23" s="49"/>
      <c r="E23" s="50"/>
      <c r="F23" s="50"/>
      <c r="G23" s="49"/>
      <c r="H23" s="51"/>
      <c r="I23" s="48"/>
      <c r="J23" s="49"/>
      <c r="K23" s="50"/>
      <c r="L23" s="50"/>
      <c r="M23" s="49"/>
    </row>
    <row r="24" spans="1:27" x14ac:dyDescent="0.25">
      <c r="A24" s="2" t="s">
        <v>98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27" x14ac:dyDescent="0.25">
      <c r="A25" s="2" t="s">
        <v>102</v>
      </c>
      <c r="B25" s="2"/>
      <c r="C25" s="2">
        <f t="shared" ref="C25:G25" si="2">C18</f>
        <v>7.5</v>
      </c>
      <c r="D25" s="2">
        <f t="shared" si="2"/>
        <v>9</v>
      </c>
      <c r="E25" s="2">
        <f t="shared" si="2"/>
        <v>6.5</v>
      </c>
      <c r="F25" s="2">
        <f t="shared" si="2"/>
        <v>8</v>
      </c>
      <c r="G25" s="2">
        <f t="shared" si="2"/>
        <v>3.5</v>
      </c>
      <c r="H25" s="2"/>
      <c r="I25" s="2">
        <f t="shared" ref="I25:M25" si="3">I18</f>
        <v>7.5</v>
      </c>
      <c r="J25" s="2">
        <f t="shared" si="3"/>
        <v>9</v>
      </c>
      <c r="K25" s="2">
        <f t="shared" si="3"/>
        <v>6.5</v>
      </c>
      <c r="L25" s="2">
        <f t="shared" si="3"/>
        <v>8</v>
      </c>
      <c r="M25" s="2">
        <f t="shared" si="3"/>
        <v>3.5</v>
      </c>
    </row>
    <row r="26" spans="1:27" ht="21" x14ac:dyDescent="0.35">
      <c r="A26" s="2" t="s">
        <v>103</v>
      </c>
      <c r="B26" s="2"/>
      <c r="C26" s="273"/>
      <c r="D26" s="274"/>
      <c r="E26" s="274"/>
      <c r="F26" s="274"/>
      <c r="G26" s="275"/>
      <c r="H26" s="2"/>
      <c r="I26" s="273"/>
      <c r="J26" s="274"/>
      <c r="K26" s="274"/>
      <c r="L26" s="274"/>
      <c r="M26" s="275"/>
    </row>
    <row r="27" spans="1:27" x14ac:dyDescent="0.25">
      <c r="G27" s="31"/>
      <c r="H27" s="31"/>
    </row>
    <row r="28" spans="1:27" x14ac:dyDescent="0.25">
      <c r="G28" s="31"/>
      <c r="H28" s="31"/>
    </row>
    <row r="29" spans="1:27" x14ac:dyDescent="0.25">
      <c r="G29" s="31"/>
      <c r="H29" s="31"/>
    </row>
    <row r="30" spans="1:27" x14ac:dyDescent="0.25">
      <c r="G30" s="31"/>
      <c r="H30" s="31"/>
    </row>
    <row r="31" spans="1:27" x14ac:dyDescent="0.25">
      <c r="G31" s="31"/>
      <c r="H31" s="31"/>
    </row>
    <row r="32" spans="1:27" x14ac:dyDescent="0.25">
      <c r="G32" s="31"/>
      <c r="H32" s="31"/>
    </row>
    <row r="33" spans="7:8" x14ac:dyDescent="0.25">
      <c r="G33" s="31"/>
      <c r="H33" s="31"/>
    </row>
    <row r="34" spans="7:8" x14ac:dyDescent="0.25">
      <c r="G34" s="31"/>
      <c r="H34" s="31"/>
    </row>
    <row r="35" spans="7:8" x14ac:dyDescent="0.25">
      <c r="G35" s="31"/>
      <c r="H35" s="31"/>
    </row>
    <row r="36" spans="7:8" x14ac:dyDescent="0.25">
      <c r="G36" s="31"/>
      <c r="H36" s="31"/>
    </row>
    <row r="37" spans="7:8" x14ac:dyDescent="0.25">
      <c r="G37" s="31"/>
      <c r="H37" s="31"/>
    </row>
    <row r="38" spans="7:8" x14ac:dyDescent="0.25">
      <c r="G38" s="31"/>
      <c r="H38" s="31"/>
    </row>
    <row r="39" spans="7:8" x14ac:dyDescent="0.25">
      <c r="G39" s="31"/>
      <c r="H39" s="31"/>
    </row>
    <row r="40" spans="7:8" x14ac:dyDescent="0.25">
      <c r="G40" s="31"/>
      <c r="H40" s="31"/>
    </row>
    <row r="41" spans="7:8" x14ac:dyDescent="0.25">
      <c r="G41" s="31"/>
      <c r="H41" s="31"/>
    </row>
    <row r="42" spans="7:8" x14ac:dyDescent="0.25">
      <c r="G42" s="31"/>
      <c r="H42" s="31"/>
    </row>
    <row r="43" spans="7:8" x14ac:dyDescent="0.25">
      <c r="G43" s="31"/>
      <c r="H43" s="31"/>
    </row>
    <row r="44" spans="7:8" x14ac:dyDescent="0.25">
      <c r="G44" s="31"/>
      <c r="H44" s="31"/>
    </row>
    <row r="45" spans="7:8" x14ac:dyDescent="0.25">
      <c r="G45" s="31"/>
      <c r="H45" s="31"/>
    </row>
    <row r="46" spans="7:8" x14ac:dyDescent="0.25">
      <c r="G46" s="31"/>
      <c r="H46" s="31"/>
    </row>
    <row r="47" spans="7:8" x14ac:dyDescent="0.25">
      <c r="G47" s="31"/>
      <c r="H47" s="31"/>
    </row>
    <row r="48" spans="7:8" x14ac:dyDescent="0.25">
      <c r="G48" s="31"/>
      <c r="H48" s="31"/>
    </row>
    <row r="49" spans="7:8" x14ac:dyDescent="0.25">
      <c r="G49" s="31"/>
      <c r="H49" s="31"/>
    </row>
    <row r="50" spans="7:8" x14ac:dyDescent="0.25">
      <c r="G50" s="31"/>
      <c r="H50" s="31"/>
    </row>
    <row r="51" spans="7:8" x14ac:dyDescent="0.25">
      <c r="G51" s="31"/>
      <c r="H51" s="31"/>
    </row>
    <row r="52" spans="7:8" x14ac:dyDescent="0.25">
      <c r="G52" s="31"/>
      <c r="H52" s="31"/>
    </row>
    <row r="53" spans="7:8" x14ac:dyDescent="0.25">
      <c r="G53" s="31"/>
      <c r="H53" s="31"/>
    </row>
    <row r="54" spans="7:8" x14ac:dyDescent="0.25">
      <c r="G54" s="31"/>
      <c r="H54" s="31"/>
    </row>
    <row r="55" spans="7:8" x14ac:dyDescent="0.25">
      <c r="G55" s="31"/>
      <c r="H55" s="31"/>
    </row>
    <row r="56" spans="7:8" x14ac:dyDescent="0.25">
      <c r="G56" s="31"/>
      <c r="H56" s="31"/>
    </row>
    <row r="57" spans="7:8" x14ac:dyDescent="0.25">
      <c r="G57" s="31"/>
      <c r="H57" s="31"/>
    </row>
    <row r="58" spans="7:8" x14ac:dyDescent="0.25">
      <c r="G58" s="31"/>
      <c r="H58" s="31"/>
    </row>
    <row r="59" spans="7:8" x14ac:dyDescent="0.25">
      <c r="G59" s="31"/>
      <c r="H59" s="31"/>
    </row>
    <row r="60" spans="7:8" x14ac:dyDescent="0.25">
      <c r="G60" s="31"/>
      <c r="H60" s="31"/>
    </row>
    <row r="61" spans="7:8" x14ac:dyDescent="0.25">
      <c r="G61" s="31"/>
      <c r="H61" s="31"/>
    </row>
    <row r="62" spans="7:8" x14ac:dyDescent="0.25">
      <c r="G62" s="31"/>
      <c r="H62" s="31"/>
    </row>
    <row r="63" spans="7:8" x14ac:dyDescent="0.25">
      <c r="G63" s="31"/>
      <c r="H63" s="31"/>
    </row>
    <row r="64" spans="7:8" x14ac:dyDescent="0.25">
      <c r="G64" s="31"/>
      <c r="H64" s="31"/>
    </row>
    <row r="65" spans="7:8" x14ac:dyDescent="0.25">
      <c r="G65" s="31"/>
      <c r="H65" s="31"/>
    </row>
    <row r="66" spans="7:8" x14ac:dyDescent="0.25">
      <c r="G66" s="31"/>
      <c r="H66" s="31"/>
    </row>
    <row r="67" spans="7:8" x14ac:dyDescent="0.25">
      <c r="G67" s="31"/>
      <c r="H67" s="31"/>
    </row>
    <row r="68" spans="7:8" x14ac:dyDescent="0.25">
      <c r="G68" s="31"/>
      <c r="H68" s="31"/>
    </row>
    <row r="69" spans="7:8" x14ac:dyDescent="0.25">
      <c r="G69" s="31"/>
      <c r="H69" s="31"/>
    </row>
    <row r="70" spans="7:8" x14ac:dyDescent="0.25">
      <c r="G70" s="31"/>
      <c r="H70" s="31"/>
    </row>
    <row r="71" spans="7:8" x14ac:dyDescent="0.25">
      <c r="G71" s="31"/>
      <c r="H71" s="31"/>
    </row>
    <row r="72" spans="7:8" x14ac:dyDescent="0.25">
      <c r="G72" s="31"/>
      <c r="H72" s="31"/>
    </row>
    <row r="73" spans="7:8" x14ac:dyDescent="0.25">
      <c r="G73" s="31"/>
      <c r="H73" s="31"/>
    </row>
    <row r="74" spans="7:8" x14ac:dyDescent="0.25">
      <c r="G74" s="31"/>
      <c r="H74" s="31"/>
    </row>
    <row r="75" spans="7:8" x14ac:dyDescent="0.25">
      <c r="G75" s="31"/>
      <c r="H75" s="31"/>
    </row>
    <row r="76" spans="7:8" x14ac:dyDescent="0.25">
      <c r="G76" s="31"/>
      <c r="H76" s="31"/>
    </row>
    <row r="77" spans="7:8" x14ac:dyDescent="0.25">
      <c r="G77" s="31"/>
      <c r="H77" s="31"/>
    </row>
    <row r="78" spans="7:8" x14ac:dyDescent="0.25">
      <c r="G78" s="31"/>
      <c r="H78" s="31"/>
    </row>
    <row r="79" spans="7:8" x14ac:dyDescent="0.25">
      <c r="G79" s="31"/>
      <c r="H79" s="31"/>
    </row>
    <row r="80" spans="7:8" x14ac:dyDescent="0.25">
      <c r="G80" s="31"/>
      <c r="H80" s="31"/>
    </row>
    <row r="81" spans="7:8" x14ac:dyDescent="0.25">
      <c r="G81" s="31"/>
      <c r="H81" s="31"/>
    </row>
    <row r="82" spans="7:8" x14ac:dyDescent="0.25">
      <c r="G82" s="31"/>
      <c r="H82" s="31"/>
    </row>
    <row r="83" spans="7:8" x14ac:dyDescent="0.25">
      <c r="G83" s="31"/>
      <c r="H83" s="31"/>
    </row>
    <row r="84" spans="7:8" x14ac:dyDescent="0.25">
      <c r="G84" s="31"/>
      <c r="H84" s="31"/>
    </row>
    <row r="85" spans="7:8" x14ac:dyDescent="0.25">
      <c r="G85" s="31"/>
      <c r="H85" s="31"/>
    </row>
    <row r="86" spans="7:8" x14ac:dyDescent="0.25">
      <c r="G86" s="31"/>
      <c r="H86" s="31"/>
    </row>
    <row r="87" spans="7:8" x14ac:dyDescent="0.25">
      <c r="G87" s="31"/>
      <c r="H87" s="31"/>
    </row>
    <row r="88" spans="7:8" x14ac:dyDescent="0.25">
      <c r="G88" s="31"/>
      <c r="H88" s="31"/>
    </row>
    <row r="89" spans="7:8" x14ac:dyDescent="0.25">
      <c r="G89" s="31"/>
      <c r="H89" s="31"/>
    </row>
    <row r="90" spans="7:8" x14ac:dyDescent="0.25">
      <c r="G90" s="31"/>
      <c r="H90" s="31"/>
    </row>
    <row r="91" spans="7:8" x14ac:dyDescent="0.25">
      <c r="G91" s="31"/>
      <c r="H91" s="31"/>
    </row>
    <row r="92" spans="7:8" x14ac:dyDescent="0.25">
      <c r="G92" s="31"/>
      <c r="H92" s="31"/>
    </row>
    <row r="93" spans="7:8" x14ac:dyDescent="0.25">
      <c r="G93" s="31"/>
      <c r="H93" s="31"/>
    </row>
    <row r="94" spans="7:8" x14ac:dyDescent="0.25">
      <c r="G94" s="31"/>
      <c r="H94" s="31"/>
    </row>
    <row r="95" spans="7:8" x14ac:dyDescent="0.25">
      <c r="G95" s="31"/>
      <c r="H95" s="31"/>
    </row>
    <row r="96" spans="7:8" x14ac:dyDescent="0.25">
      <c r="G96" s="31"/>
      <c r="H96" s="31"/>
    </row>
    <row r="97" spans="7:8" x14ac:dyDescent="0.25">
      <c r="G97" s="31"/>
      <c r="H97" s="31"/>
    </row>
    <row r="98" spans="7:8" x14ac:dyDescent="0.25">
      <c r="G98" s="31"/>
      <c r="H98" s="31"/>
    </row>
    <row r="99" spans="7:8" x14ac:dyDescent="0.25">
      <c r="G99" s="31"/>
      <c r="H99" s="31"/>
    </row>
    <row r="100" spans="7:8" x14ac:dyDescent="0.25">
      <c r="G100" s="31"/>
      <c r="H100" s="31"/>
    </row>
    <row r="101" spans="7:8" x14ac:dyDescent="0.25">
      <c r="G101" s="31"/>
      <c r="H101" s="31"/>
    </row>
    <row r="102" spans="7:8" x14ac:dyDescent="0.25">
      <c r="G102" s="31"/>
      <c r="H102" s="31"/>
    </row>
    <row r="103" spans="7:8" x14ac:dyDescent="0.25">
      <c r="G103" s="31"/>
      <c r="H103" s="31"/>
    </row>
    <row r="104" spans="7:8" x14ac:dyDescent="0.25">
      <c r="G104" s="31"/>
      <c r="H104" s="31"/>
    </row>
    <row r="105" spans="7:8" x14ac:dyDescent="0.25">
      <c r="G105" s="31"/>
      <c r="H105" s="31"/>
    </row>
    <row r="106" spans="7:8" x14ac:dyDescent="0.25">
      <c r="G106" s="31"/>
      <c r="H106" s="31"/>
    </row>
    <row r="107" spans="7:8" x14ac:dyDescent="0.25">
      <c r="G107" s="31"/>
      <c r="H107" s="31"/>
    </row>
    <row r="108" spans="7:8" x14ac:dyDescent="0.25">
      <c r="G108" s="31"/>
      <c r="H108" s="31"/>
    </row>
    <row r="109" spans="7:8" x14ac:dyDescent="0.25">
      <c r="G109" s="31"/>
      <c r="H109" s="31"/>
    </row>
  </sheetData>
  <mergeCells count="9">
    <mergeCell ref="C26:G26"/>
    <mergeCell ref="I26:M26"/>
    <mergeCell ref="C1:G1"/>
    <mergeCell ref="I1:M1"/>
    <mergeCell ref="W1:AA1"/>
    <mergeCell ref="C21:G21"/>
    <mergeCell ref="I21:M21"/>
    <mergeCell ref="C22:G22"/>
    <mergeCell ref="I22:M22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A4" workbookViewId="0">
      <selection activeCell="L16" sqref="L16"/>
    </sheetView>
  </sheetViews>
  <sheetFormatPr baseColWidth="10" defaultRowHeight="15" x14ac:dyDescent="0.25"/>
  <cols>
    <col min="1" max="1" width="21.42578125" customWidth="1"/>
    <col min="2" max="2" width="28.5703125" bestFit="1" customWidth="1"/>
    <col min="3" max="3" width="5.85546875" customWidth="1"/>
    <col min="4" max="4" width="6.140625" customWidth="1"/>
    <col min="5" max="5" width="5.42578125" customWidth="1"/>
    <col min="6" max="8" width="5.7109375" customWidth="1"/>
    <col min="9" max="9" width="5.85546875" customWidth="1"/>
    <col min="10" max="10" width="6.140625" customWidth="1"/>
    <col min="11" max="11" width="5.42578125" customWidth="1"/>
    <col min="12" max="13" width="5.7109375" customWidth="1"/>
    <col min="14" max="14" width="5.85546875" customWidth="1"/>
    <col min="15" max="15" width="6.140625" customWidth="1"/>
    <col min="16" max="16" width="5.42578125" customWidth="1"/>
    <col min="17" max="18" width="5.7109375" customWidth="1"/>
    <col min="19" max="19" width="5.85546875" customWidth="1"/>
    <col min="20" max="20" width="6.140625" customWidth="1"/>
    <col min="21" max="21" width="5.42578125" customWidth="1"/>
    <col min="22" max="23" width="5.7109375" customWidth="1"/>
  </cols>
  <sheetData>
    <row r="1" spans="1:23" x14ac:dyDescent="0.25">
      <c r="C1" s="276" t="s">
        <v>385</v>
      </c>
      <c r="D1" s="277"/>
      <c r="E1" s="277"/>
      <c r="F1" s="277"/>
      <c r="G1" s="278"/>
      <c r="H1" s="42"/>
      <c r="I1" s="276" t="s">
        <v>528</v>
      </c>
      <c r="J1" s="277"/>
      <c r="K1" s="277"/>
      <c r="L1" s="277"/>
      <c r="M1" s="278"/>
      <c r="N1" s="263"/>
      <c r="O1" s="263"/>
      <c r="P1" s="263"/>
      <c r="Q1" s="263"/>
      <c r="R1" s="263"/>
      <c r="S1" s="263"/>
      <c r="T1" s="263"/>
      <c r="U1" s="263"/>
      <c r="V1" s="263"/>
      <c r="W1" s="263"/>
    </row>
    <row r="2" spans="1:23" x14ac:dyDescent="0.25">
      <c r="A2" s="1" t="s">
        <v>0</v>
      </c>
      <c r="B2" s="8" t="s">
        <v>1</v>
      </c>
      <c r="C2" s="23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43"/>
      <c r="I2" s="23" t="s">
        <v>2</v>
      </c>
      <c r="J2" s="2" t="s">
        <v>3</v>
      </c>
      <c r="K2" s="2" t="s">
        <v>4</v>
      </c>
      <c r="L2" s="2" t="s">
        <v>5</v>
      </c>
      <c r="M2" s="2" t="s">
        <v>6</v>
      </c>
      <c r="N2" s="17"/>
      <c r="O2" s="17"/>
      <c r="P2" s="17"/>
      <c r="Q2" s="26"/>
      <c r="R2" s="17" t="s">
        <v>18</v>
      </c>
      <c r="S2" s="17"/>
      <c r="T2" s="17"/>
      <c r="U2" s="17"/>
      <c r="V2" s="17"/>
      <c r="W2" s="17"/>
    </row>
    <row r="3" spans="1:23" x14ac:dyDescent="0.25">
      <c r="A3" s="2" t="s">
        <v>76</v>
      </c>
      <c r="B3" s="57" t="s">
        <v>40</v>
      </c>
      <c r="C3" s="13"/>
      <c r="D3" s="44"/>
      <c r="E3" s="44">
        <v>0.5</v>
      </c>
      <c r="F3" s="13"/>
      <c r="G3" s="44"/>
      <c r="H3" s="6"/>
      <c r="I3" s="13"/>
      <c r="J3" s="13"/>
      <c r="K3" s="13"/>
      <c r="L3" s="13"/>
      <c r="M3" s="13"/>
      <c r="N3" s="17"/>
      <c r="O3" s="17"/>
      <c r="P3" s="17"/>
      <c r="Q3" s="17"/>
      <c r="R3" s="17"/>
      <c r="S3" s="17"/>
      <c r="T3" s="17"/>
      <c r="U3" s="17"/>
      <c r="V3" s="17"/>
      <c r="W3" s="17"/>
    </row>
    <row r="4" spans="1:23" x14ac:dyDescent="0.25">
      <c r="A4" s="2" t="s">
        <v>77</v>
      </c>
      <c r="B4" s="59" t="s">
        <v>78</v>
      </c>
      <c r="C4" s="44">
        <v>1</v>
      </c>
      <c r="D4" s="13"/>
      <c r="E4" s="44">
        <v>1</v>
      </c>
      <c r="F4" s="13"/>
      <c r="G4" s="26">
        <v>0.5</v>
      </c>
      <c r="H4" s="6"/>
      <c r="I4" s="44">
        <v>1</v>
      </c>
      <c r="J4" s="13"/>
      <c r="K4" s="44">
        <v>1</v>
      </c>
      <c r="L4" s="13"/>
      <c r="M4" s="26">
        <v>0.5</v>
      </c>
      <c r="N4" s="17"/>
      <c r="O4" s="17"/>
      <c r="P4" s="17"/>
      <c r="Q4" s="17"/>
      <c r="R4" s="17"/>
      <c r="S4" s="17"/>
      <c r="T4" s="17"/>
      <c r="U4" s="17"/>
      <c r="V4" s="17"/>
      <c r="W4" s="17"/>
    </row>
    <row r="5" spans="1:23" x14ac:dyDescent="0.25">
      <c r="A5" s="2" t="s">
        <v>79</v>
      </c>
      <c r="B5" s="59" t="s">
        <v>78</v>
      </c>
      <c r="C5" s="44">
        <v>1</v>
      </c>
      <c r="D5" s="44">
        <v>1</v>
      </c>
      <c r="E5" s="44">
        <v>1</v>
      </c>
      <c r="F5" s="44">
        <v>1</v>
      </c>
      <c r="G5" s="13"/>
      <c r="H5" s="6"/>
      <c r="I5" s="44">
        <v>1</v>
      </c>
      <c r="J5" s="44">
        <v>1</v>
      </c>
      <c r="K5" s="44">
        <v>1</v>
      </c>
      <c r="L5" s="44">
        <v>1</v>
      </c>
      <c r="M5" s="13"/>
      <c r="N5" s="17"/>
      <c r="O5" s="17"/>
      <c r="P5" s="17"/>
      <c r="Q5" s="17"/>
      <c r="R5" s="17"/>
      <c r="S5" s="17"/>
      <c r="T5" s="17"/>
      <c r="U5" s="17"/>
      <c r="V5" s="17"/>
      <c r="W5" s="17"/>
    </row>
    <row r="6" spans="1:23" x14ac:dyDescent="0.25">
      <c r="A6" s="2" t="s">
        <v>80</v>
      </c>
      <c r="B6" s="57" t="s">
        <v>40</v>
      </c>
      <c r="C6" s="13"/>
      <c r="D6" s="44">
        <v>1</v>
      </c>
      <c r="E6" s="13"/>
      <c r="F6" s="44">
        <v>1</v>
      </c>
      <c r="G6" s="13"/>
      <c r="H6" s="6"/>
      <c r="I6" s="13"/>
      <c r="J6" s="44">
        <v>1</v>
      </c>
      <c r="K6" s="13"/>
      <c r="L6" s="44">
        <v>1</v>
      </c>
      <c r="M6" s="13"/>
      <c r="N6" s="17"/>
      <c r="O6" s="17"/>
      <c r="P6" s="17"/>
      <c r="Q6" s="17"/>
      <c r="R6" s="17"/>
      <c r="S6" s="17"/>
      <c r="T6" s="17"/>
      <c r="U6" s="17"/>
      <c r="V6" s="17"/>
      <c r="W6" s="17"/>
    </row>
    <row r="7" spans="1:23" x14ac:dyDescent="0.25">
      <c r="A7" s="2" t="s">
        <v>81</v>
      </c>
      <c r="B7" s="66" t="s">
        <v>37</v>
      </c>
      <c r="C7" s="13"/>
      <c r="D7" s="13"/>
      <c r="E7" s="44">
        <v>1</v>
      </c>
      <c r="F7" s="44">
        <v>1</v>
      </c>
      <c r="G7" s="13">
        <v>0.5</v>
      </c>
      <c r="H7" s="6"/>
      <c r="I7" s="13"/>
      <c r="J7" s="13"/>
      <c r="K7" s="44">
        <v>1</v>
      </c>
      <c r="L7" s="44">
        <v>1</v>
      </c>
      <c r="M7" s="13">
        <v>0.5</v>
      </c>
      <c r="N7" s="17"/>
      <c r="O7" s="17"/>
      <c r="P7" s="17"/>
      <c r="Q7" s="17"/>
      <c r="R7" s="17"/>
      <c r="S7" s="17"/>
      <c r="T7" s="17"/>
      <c r="U7" s="17"/>
      <c r="V7" s="17"/>
      <c r="W7" s="17"/>
    </row>
    <row r="8" spans="1:23" x14ac:dyDescent="0.25">
      <c r="A8" s="2" t="s">
        <v>82</v>
      </c>
      <c r="B8" s="57" t="s">
        <v>40</v>
      </c>
      <c r="C8" s="13"/>
      <c r="D8" s="13"/>
      <c r="E8" s="44">
        <v>1</v>
      </c>
      <c r="F8" s="13"/>
      <c r="G8" s="26">
        <v>0.5</v>
      </c>
      <c r="H8" s="6"/>
      <c r="I8" s="13"/>
      <c r="J8" s="13"/>
      <c r="K8" s="44">
        <v>1</v>
      </c>
      <c r="L8" s="13"/>
      <c r="M8" s="26">
        <v>0.5</v>
      </c>
      <c r="N8" s="17"/>
      <c r="O8" s="17"/>
      <c r="P8" s="17"/>
      <c r="Q8" s="17"/>
      <c r="R8" s="17"/>
      <c r="S8" s="17"/>
      <c r="T8" s="17"/>
      <c r="U8" s="17"/>
      <c r="V8" s="17"/>
      <c r="W8" s="17"/>
    </row>
    <row r="9" spans="1:23" x14ac:dyDescent="0.25">
      <c r="A9" s="34" t="s">
        <v>84</v>
      </c>
      <c r="B9" s="57" t="s">
        <v>40</v>
      </c>
      <c r="C9" s="44">
        <v>1</v>
      </c>
      <c r="D9" s="13"/>
      <c r="E9" s="13"/>
      <c r="F9" s="13"/>
      <c r="G9" s="13"/>
      <c r="H9" s="6"/>
      <c r="I9" s="44">
        <v>1</v>
      </c>
      <c r="J9" s="13"/>
      <c r="K9" s="13"/>
      <c r="L9" s="13"/>
      <c r="M9" s="13"/>
      <c r="N9" s="17"/>
      <c r="O9" s="17"/>
      <c r="P9" s="17"/>
      <c r="Q9" s="17"/>
      <c r="R9" s="17"/>
      <c r="S9" s="17"/>
      <c r="T9" s="17"/>
      <c r="U9" s="17"/>
      <c r="V9" s="17"/>
      <c r="W9" s="17"/>
    </row>
    <row r="10" spans="1:23" x14ac:dyDescent="0.25">
      <c r="A10" s="2" t="s">
        <v>85</v>
      </c>
      <c r="B10" s="57" t="s">
        <v>40</v>
      </c>
      <c r="C10" s="13"/>
      <c r="D10" s="13"/>
      <c r="E10" s="13"/>
      <c r="F10" s="44">
        <v>1</v>
      </c>
      <c r="G10" s="44">
        <v>1</v>
      </c>
      <c r="H10" s="6"/>
      <c r="I10" s="13"/>
      <c r="J10" s="13"/>
      <c r="K10" s="13"/>
      <c r="L10" s="44">
        <v>1</v>
      </c>
      <c r="M10" s="44">
        <v>1</v>
      </c>
      <c r="N10" s="17"/>
      <c r="O10" s="17"/>
      <c r="P10" s="17"/>
      <c r="Q10" s="17"/>
      <c r="R10" s="17"/>
      <c r="S10" s="17"/>
      <c r="T10" s="17"/>
      <c r="U10" s="17"/>
      <c r="V10" s="17"/>
      <c r="W10" s="17"/>
    </row>
    <row r="11" spans="1:23" x14ac:dyDescent="0.25">
      <c r="A11" s="2" t="s">
        <v>86</v>
      </c>
      <c r="B11" s="57" t="s">
        <v>40</v>
      </c>
      <c r="C11" s="13">
        <v>1</v>
      </c>
      <c r="D11" s="13">
        <v>1</v>
      </c>
      <c r="E11" s="13"/>
      <c r="F11" s="44">
        <v>1</v>
      </c>
      <c r="G11" s="44">
        <v>1</v>
      </c>
      <c r="H11" s="6"/>
      <c r="I11" s="44">
        <v>1</v>
      </c>
      <c r="J11" s="44">
        <v>1</v>
      </c>
      <c r="K11" s="13"/>
      <c r="L11" s="44">
        <v>1</v>
      </c>
      <c r="M11" s="44">
        <v>1</v>
      </c>
      <c r="N11" s="17"/>
      <c r="O11" s="17"/>
      <c r="P11" s="17"/>
      <c r="Q11" s="17"/>
      <c r="R11" s="17"/>
      <c r="S11" s="17"/>
      <c r="T11" s="17"/>
      <c r="U11" s="17"/>
      <c r="V11" s="17"/>
      <c r="W11" s="17"/>
    </row>
    <row r="12" spans="1:23" x14ac:dyDescent="0.25">
      <c r="A12" s="2" t="s">
        <v>87</v>
      </c>
      <c r="B12" s="57" t="s">
        <v>40</v>
      </c>
      <c r="C12" s="44">
        <v>1</v>
      </c>
      <c r="D12" s="13"/>
      <c r="E12" s="44">
        <v>1</v>
      </c>
      <c r="F12" s="13"/>
      <c r="G12" s="13"/>
      <c r="H12" s="6"/>
      <c r="I12" s="44">
        <v>1</v>
      </c>
      <c r="J12" s="13"/>
      <c r="K12" s="44">
        <v>1</v>
      </c>
      <c r="L12" s="13"/>
      <c r="M12" s="13"/>
      <c r="N12" s="17"/>
      <c r="O12" s="17"/>
      <c r="P12" s="17"/>
      <c r="Q12" s="17"/>
      <c r="R12" s="17"/>
      <c r="S12" s="17"/>
      <c r="T12" s="17"/>
      <c r="U12" s="17"/>
      <c r="V12" s="17"/>
      <c r="W12" s="17"/>
    </row>
    <row r="13" spans="1:23" x14ac:dyDescent="0.25">
      <c r="A13" s="2" t="s">
        <v>387</v>
      </c>
      <c r="B13" s="59" t="s">
        <v>78</v>
      </c>
      <c r="C13" s="13"/>
      <c r="D13" s="44">
        <v>1</v>
      </c>
      <c r="E13" s="13"/>
      <c r="F13" s="44">
        <v>1</v>
      </c>
      <c r="G13" s="44">
        <v>1</v>
      </c>
      <c r="H13" s="43"/>
      <c r="I13" s="13"/>
      <c r="J13" s="44">
        <v>1</v>
      </c>
      <c r="K13" s="13"/>
      <c r="L13" s="44">
        <v>1</v>
      </c>
      <c r="M13" s="44">
        <v>1</v>
      </c>
      <c r="N13" s="17"/>
      <c r="O13" s="17"/>
      <c r="P13" s="17"/>
      <c r="Q13" s="17"/>
      <c r="R13" s="17"/>
      <c r="S13" s="17"/>
      <c r="T13" s="17"/>
      <c r="U13" s="17"/>
      <c r="V13" s="17"/>
      <c r="W13" s="17"/>
    </row>
    <row r="14" spans="1:23" x14ac:dyDescent="0.25">
      <c r="A14" s="2" t="s">
        <v>376</v>
      </c>
      <c r="B14" s="57" t="s">
        <v>40</v>
      </c>
      <c r="C14" s="13"/>
      <c r="D14" s="13"/>
      <c r="E14" s="13"/>
      <c r="F14" s="26">
        <v>0.5</v>
      </c>
      <c r="G14" s="26">
        <v>0.5</v>
      </c>
      <c r="H14" s="58"/>
      <c r="I14" s="13"/>
      <c r="J14" s="13"/>
      <c r="K14" s="13"/>
      <c r="L14" s="26">
        <v>0.5</v>
      </c>
      <c r="M14" s="26">
        <v>0.5</v>
      </c>
      <c r="N14" s="46"/>
      <c r="O14" s="17"/>
      <c r="P14" s="17"/>
      <c r="Q14" s="17"/>
      <c r="R14" s="17"/>
      <c r="S14" s="17"/>
      <c r="T14" s="17"/>
      <c r="U14" s="17"/>
      <c r="V14" s="17"/>
      <c r="W14" s="17"/>
    </row>
    <row r="15" spans="1:23" x14ac:dyDescent="0.25">
      <c r="A15" s="2" t="s">
        <v>553</v>
      </c>
      <c r="B15" s="57" t="s">
        <v>40</v>
      </c>
      <c r="C15" s="44"/>
      <c r="D15" s="15"/>
      <c r="E15" s="15"/>
      <c r="F15" s="15"/>
      <c r="G15" s="44"/>
      <c r="H15" s="58"/>
      <c r="I15" s="44">
        <v>1</v>
      </c>
      <c r="J15" s="15"/>
      <c r="K15" s="15"/>
      <c r="L15" s="27">
        <v>0.5</v>
      </c>
      <c r="M15" s="44"/>
      <c r="N15" s="46"/>
      <c r="O15" s="17"/>
      <c r="P15" s="17"/>
      <c r="Q15" s="17"/>
      <c r="R15" s="17"/>
      <c r="S15" s="17"/>
      <c r="T15" s="17"/>
      <c r="U15" s="17"/>
      <c r="V15" s="17"/>
      <c r="W15" s="17"/>
    </row>
    <row r="16" spans="1:23" x14ac:dyDescent="0.25">
      <c r="A16" s="2" t="s">
        <v>500</v>
      </c>
      <c r="B16" s="57" t="s">
        <v>40</v>
      </c>
      <c r="C16" s="44">
        <v>1</v>
      </c>
      <c r="D16" s="44">
        <v>1</v>
      </c>
      <c r="E16" s="44">
        <v>1</v>
      </c>
      <c r="F16" s="44">
        <v>1</v>
      </c>
      <c r="G16" s="13"/>
      <c r="H16" s="58"/>
      <c r="I16" s="44">
        <v>1</v>
      </c>
      <c r="J16" s="44">
        <v>1</v>
      </c>
      <c r="K16" s="44">
        <v>1</v>
      </c>
      <c r="L16" s="44">
        <v>1</v>
      </c>
      <c r="M16" s="13"/>
      <c r="N16" s="46"/>
      <c r="O16" s="17"/>
      <c r="P16" s="17"/>
      <c r="Q16" s="17"/>
      <c r="R16" s="17"/>
      <c r="S16" s="17"/>
      <c r="T16" s="17"/>
      <c r="U16" s="17"/>
      <c r="V16" s="17"/>
      <c r="W16" s="17"/>
    </row>
    <row r="17" spans="1:23" x14ac:dyDescent="0.25">
      <c r="A17" s="2" t="s">
        <v>583</v>
      </c>
      <c r="B17" s="57" t="s">
        <v>40</v>
      </c>
      <c r="C17" s="13"/>
      <c r="D17" s="13"/>
      <c r="E17" s="13"/>
      <c r="F17" s="13"/>
      <c r="G17" s="13"/>
      <c r="H17" s="43"/>
      <c r="I17" s="13"/>
      <c r="J17" s="44">
        <v>1</v>
      </c>
      <c r="K17" s="13"/>
      <c r="L17" s="13"/>
      <c r="M17" s="13"/>
      <c r="N17" s="46"/>
      <c r="O17" s="17"/>
      <c r="P17" s="17"/>
      <c r="Q17" s="17"/>
      <c r="R17" s="17"/>
      <c r="S17" s="17"/>
      <c r="T17" s="17"/>
      <c r="U17" s="17"/>
      <c r="V17" s="17"/>
      <c r="W17" s="17"/>
    </row>
    <row r="18" spans="1:23" x14ac:dyDescent="0.25">
      <c r="A18" s="2"/>
      <c r="B18" s="57"/>
      <c r="C18" s="20"/>
      <c r="D18" s="20"/>
      <c r="E18" s="20"/>
      <c r="F18" s="20"/>
      <c r="G18" s="20"/>
      <c r="H18" s="43"/>
      <c r="I18" s="20"/>
      <c r="J18" s="20"/>
      <c r="K18" s="20"/>
      <c r="L18" s="20"/>
      <c r="M18" s="20"/>
      <c r="N18" s="46"/>
      <c r="O18" s="17"/>
      <c r="P18" s="17"/>
      <c r="Q18" s="17"/>
      <c r="R18" s="17"/>
      <c r="S18" s="17"/>
      <c r="T18" s="17"/>
      <c r="U18" s="17"/>
      <c r="V18" s="17"/>
      <c r="W18" s="17"/>
    </row>
    <row r="19" spans="1:23" x14ac:dyDescent="0.25">
      <c r="A19" s="1" t="s">
        <v>12</v>
      </c>
      <c r="B19" s="10"/>
      <c r="C19" s="4">
        <f>SUM(C3:C16)</f>
        <v>6</v>
      </c>
      <c r="D19" s="4">
        <f>SUM(D3:D16)</f>
        <v>5</v>
      </c>
      <c r="E19" s="4">
        <f>SUM(E3:E16)</f>
        <v>6.5</v>
      </c>
      <c r="F19" s="4">
        <f>SUM(F3:F16)</f>
        <v>7.5</v>
      </c>
      <c r="G19" s="4">
        <f>SUM(G3:G16)</f>
        <v>5</v>
      </c>
      <c r="H19" s="40"/>
      <c r="I19" s="4">
        <f>SUM(I3:I17)</f>
        <v>7</v>
      </c>
      <c r="J19" s="4">
        <f>SUM(J3:J17)</f>
        <v>6</v>
      </c>
      <c r="K19" s="4">
        <f>SUM(K3:K17)</f>
        <v>6</v>
      </c>
      <c r="L19" s="4">
        <f>SUM(L3:L17)</f>
        <v>8</v>
      </c>
      <c r="M19" s="4">
        <f>SUM(M3:M17)</f>
        <v>5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</row>
    <row r="20" spans="1:23" x14ac:dyDescent="0.25">
      <c r="A20" s="2" t="s">
        <v>50</v>
      </c>
      <c r="B20" s="10"/>
      <c r="C20" s="4">
        <v>7</v>
      </c>
      <c r="D20" s="4">
        <v>7</v>
      </c>
      <c r="E20" s="4">
        <v>7</v>
      </c>
      <c r="F20" s="4">
        <v>7</v>
      </c>
      <c r="G20" s="4">
        <v>7</v>
      </c>
      <c r="H20" s="4"/>
      <c r="I20" s="4">
        <v>7</v>
      </c>
      <c r="J20" s="4">
        <v>7</v>
      </c>
      <c r="K20" s="4">
        <v>7</v>
      </c>
      <c r="L20" s="4">
        <v>7</v>
      </c>
      <c r="M20" s="4">
        <v>7</v>
      </c>
      <c r="N20" s="17"/>
      <c r="O20" s="17"/>
      <c r="P20" s="17"/>
      <c r="Q20" s="17"/>
      <c r="R20" s="17"/>
      <c r="S20" s="17"/>
      <c r="T20" s="17"/>
      <c r="U20" s="17"/>
      <c r="V20" s="17"/>
      <c r="W20" s="17"/>
    </row>
    <row r="21" spans="1:23" ht="23.25" x14ac:dyDescent="0.35">
      <c r="A21" s="53" t="s">
        <v>51</v>
      </c>
      <c r="B21" s="11"/>
      <c r="C21" s="53">
        <f t="shared" ref="C21:G21" si="0">C20-C19</f>
        <v>1</v>
      </c>
      <c r="D21" s="53">
        <f t="shared" si="0"/>
        <v>2</v>
      </c>
      <c r="E21" s="53">
        <f t="shared" si="0"/>
        <v>0.5</v>
      </c>
      <c r="F21" s="53">
        <f t="shared" si="0"/>
        <v>-0.5</v>
      </c>
      <c r="G21" s="53">
        <f t="shared" si="0"/>
        <v>2</v>
      </c>
      <c r="H21" s="53"/>
      <c r="I21" s="53">
        <f>I20-I19</f>
        <v>0</v>
      </c>
      <c r="J21" s="53">
        <f t="shared" ref="J21:M21" si="1">J20-J19</f>
        <v>1</v>
      </c>
      <c r="K21" s="53">
        <f t="shared" si="1"/>
        <v>1</v>
      </c>
      <c r="L21" s="53">
        <f t="shared" si="1"/>
        <v>-1</v>
      </c>
      <c r="M21" s="53">
        <f t="shared" si="1"/>
        <v>2</v>
      </c>
      <c r="N21" s="17"/>
      <c r="O21" s="17"/>
      <c r="P21" s="18"/>
      <c r="Q21" s="17"/>
      <c r="R21" s="17"/>
      <c r="S21" s="17"/>
      <c r="T21" s="17"/>
      <c r="U21" s="17"/>
      <c r="V21" s="17"/>
      <c r="W21" s="17"/>
    </row>
    <row r="22" spans="1:23" ht="21" x14ac:dyDescent="0.35">
      <c r="A22" t="s">
        <v>100</v>
      </c>
      <c r="B22" s="12"/>
      <c r="C22" s="264">
        <f>SUM(C19:G19)/4</f>
        <v>7.5</v>
      </c>
      <c r="D22" s="265"/>
      <c r="E22" s="265"/>
      <c r="F22" s="265"/>
      <c r="G22" s="266"/>
      <c r="H22" s="21"/>
      <c r="I22" s="264">
        <f>SUM(I19:M19)/4</f>
        <v>8</v>
      </c>
      <c r="J22" s="265"/>
      <c r="K22" s="265"/>
      <c r="L22" s="265"/>
      <c r="M22" s="266"/>
      <c r="N22" s="17"/>
      <c r="O22" s="17"/>
      <c r="P22" s="18"/>
      <c r="Q22" s="17"/>
      <c r="R22" s="17"/>
      <c r="S22" s="17"/>
      <c r="T22" s="17"/>
      <c r="U22" s="17"/>
      <c r="V22" s="17"/>
      <c r="W22" s="17"/>
    </row>
    <row r="23" spans="1:23" ht="21" x14ac:dyDescent="0.35">
      <c r="A23" s="62" t="s">
        <v>99</v>
      </c>
      <c r="B23" s="12"/>
      <c r="C23" s="270">
        <f>SUM(C19:G19)/SUM(C20:G20)</f>
        <v>0.8571428571428571</v>
      </c>
      <c r="D23" s="271"/>
      <c r="E23" s="271"/>
      <c r="F23" s="271"/>
      <c r="G23" s="272"/>
      <c r="H23" s="21"/>
      <c r="I23" s="270">
        <f>SUM(I19:M19)/SUM(I20:M20)</f>
        <v>0.91428571428571426</v>
      </c>
      <c r="J23" s="271"/>
      <c r="K23" s="271"/>
      <c r="L23" s="271"/>
      <c r="M23" s="272"/>
      <c r="N23" s="17"/>
      <c r="O23" s="17"/>
      <c r="P23" s="18"/>
      <c r="Q23" s="18"/>
      <c r="R23" s="17"/>
      <c r="S23" s="17"/>
      <c r="T23" s="17"/>
      <c r="U23" s="17"/>
      <c r="V23" s="17"/>
      <c r="W23" s="17"/>
    </row>
    <row r="24" spans="1:23" x14ac:dyDescent="0.25">
      <c r="A24" s="2" t="s">
        <v>98</v>
      </c>
      <c r="B24" s="2"/>
      <c r="C24" s="267">
        <v>6</v>
      </c>
      <c r="D24" s="268"/>
      <c r="E24" s="268"/>
      <c r="F24" s="268"/>
      <c r="G24" s="269"/>
      <c r="H24" s="2"/>
      <c r="I24" s="267">
        <v>6</v>
      </c>
      <c r="J24" s="268"/>
      <c r="K24" s="268"/>
      <c r="L24" s="268"/>
      <c r="M24" s="269"/>
    </row>
    <row r="25" spans="1:23" x14ac:dyDescent="0.25">
      <c r="A25" s="2" t="s">
        <v>102</v>
      </c>
      <c r="B25" s="2"/>
      <c r="C25" s="2">
        <f t="shared" ref="C25:G25" si="2">C19</f>
        <v>6</v>
      </c>
      <c r="D25" s="2">
        <f t="shared" si="2"/>
        <v>5</v>
      </c>
      <c r="E25" s="2">
        <f t="shared" si="2"/>
        <v>6.5</v>
      </c>
      <c r="F25" s="2">
        <f t="shared" si="2"/>
        <v>7.5</v>
      </c>
      <c r="G25" s="2">
        <f t="shared" si="2"/>
        <v>5</v>
      </c>
      <c r="H25" s="2"/>
      <c r="I25" s="2">
        <f t="shared" ref="I25:M25" si="3">I19</f>
        <v>7</v>
      </c>
      <c r="J25" s="2">
        <f t="shared" si="3"/>
        <v>6</v>
      </c>
      <c r="K25" s="2">
        <f t="shared" si="3"/>
        <v>6</v>
      </c>
      <c r="L25" s="2">
        <f t="shared" si="3"/>
        <v>8</v>
      </c>
      <c r="M25" s="2">
        <f t="shared" si="3"/>
        <v>5</v>
      </c>
    </row>
    <row r="26" spans="1:23" ht="21" x14ac:dyDescent="0.35">
      <c r="A26" s="2" t="s">
        <v>103</v>
      </c>
      <c r="B26" s="2"/>
      <c r="C26" s="273"/>
      <c r="D26" s="274"/>
      <c r="E26" s="274"/>
      <c r="F26" s="274"/>
      <c r="G26" s="275"/>
      <c r="H26" s="2"/>
      <c r="I26" s="273"/>
      <c r="J26" s="274"/>
      <c r="K26" s="274"/>
      <c r="L26" s="274"/>
      <c r="M26" s="275"/>
    </row>
    <row r="27" spans="1:23" ht="18.75" x14ac:dyDescent="0.3">
      <c r="A27" s="41"/>
      <c r="B27" s="41"/>
      <c r="C27" s="41"/>
    </row>
    <row r="28" spans="1:23" ht="18.75" x14ac:dyDescent="0.3">
      <c r="A28" s="41"/>
      <c r="B28" s="41"/>
      <c r="C28" s="41"/>
    </row>
    <row r="29" spans="1:23" ht="18.75" x14ac:dyDescent="0.3">
      <c r="A29" s="41"/>
      <c r="B29" s="41"/>
      <c r="C29" s="41"/>
    </row>
    <row r="30" spans="1:23" ht="18.75" x14ac:dyDescent="0.3">
      <c r="A30" s="41"/>
      <c r="B30" s="41"/>
      <c r="C30" s="41"/>
    </row>
    <row r="31" spans="1:23" ht="18.75" x14ac:dyDescent="0.3">
      <c r="A31" s="41"/>
      <c r="B31" s="41"/>
      <c r="C31" s="41"/>
    </row>
    <row r="35" spans="2:2" x14ac:dyDescent="0.25">
      <c r="B35" s="7"/>
    </row>
  </sheetData>
  <mergeCells count="12">
    <mergeCell ref="C26:G26"/>
    <mergeCell ref="I26:M26"/>
    <mergeCell ref="C1:G1"/>
    <mergeCell ref="I1:M1"/>
    <mergeCell ref="N1:R1"/>
    <mergeCell ref="I24:M24"/>
    <mergeCell ref="C24:G24"/>
    <mergeCell ref="S1:W1"/>
    <mergeCell ref="C23:G23"/>
    <mergeCell ref="I23:M23"/>
    <mergeCell ref="C22:G22"/>
    <mergeCell ref="I22:M2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2"/>
  <sheetViews>
    <sheetView topLeftCell="A4" workbookViewId="0">
      <selection activeCell="A11" sqref="A11"/>
    </sheetView>
  </sheetViews>
  <sheetFormatPr baseColWidth="10" defaultRowHeight="15" x14ac:dyDescent="0.25"/>
  <cols>
    <col min="1" max="1" width="42.7109375" customWidth="1"/>
    <col min="2" max="2" width="14.85546875" bestFit="1" customWidth="1"/>
    <col min="3" max="3" width="5.85546875" bestFit="1" customWidth="1"/>
    <col min="4" max="4" width="6.140625" bestFit="1" customWidth="1"/>
    <col min="5" max="5" width="5.42578125" bestFit="1" customWidth="1"/>
    <col min="6" max="7" width="5.7109375" bestFit="1" customWidth="1"/>
    <col min="8" max="8" width="5.7109375" customWidth="1"/>
    <col min="9" max="9" width="5.85546875" bestFit="1" customWidth="1"/>
    <col min="10" max="10" width="6.140625" bestFit="1" customWidth="1"/>
    <col min="11" max="11" width="5.42578125" bestFit="1" customWidth="1"/>
    <col min="12" max="13" width="5.7109375" bestFit="1" customWidth="1"/>
    <col min="14" max="14" width="5.85546875" bestFit="1" customWidth="1"/>
    <col min="15" max="15" width="6.140625" bestFit="1" customWidth="1"/>
    <col min="16" max="16" width="5.42578125" bestFit="1" customWidth="1"/>
    <col min="17" max="18" width="5.7109375" bestFit="1" customWidth="1"/>
    <col min="19" max="19" width="5.85546875" bestFit="1" customWidth="1"/>
    <col min="20" max="20" width="6.140625" bestFit="1" customWidth="1"/>
    <col min="21" max="21" width="5.42578125" bestFit="1" customWidth="1"/>
    <col min="22" max="23" width="5.7109375" bestFit="1" customWidth="1"/>
    <col min="24" max="24" width="5.85546875" bestFit="1" customWidth="1"/>
    <col min="25" max="25" width="6.140625" bestFit="1" customWidth="1"/>
    <col min="26" max="26" width="5.42578125" bestFit="1" customWidth="1"/>
    <col min="27" max="28" width="5.7109375" bestFit="1" customWidth="1"/>
  </cols>
  <sheetData>
    <row r="1" spans="1:28" x14ac:dyDescent="0.25">
      <c r="C1" s="276" t="s">
        <v>385</v>
      </c>
      <c r="D1" s="277"/>
      <c r="E1" s="277"/>
      <c r="F1" s="277"/>
      <c r="G1" s="278"/>
      <c r="H1" s="42"/>
      <c r="I1" s="276" t="s">
        <v>528</v>
      </c>
      <c r="J1" s="277"/>
      <c r="K1" s="277"/>
      <c r="L1" s="277"/>
      <c r="M1" s="278"/>
      <c r="N1" s="263"/>
      <c r="O1" s="263"/>
      <c r="P1" s="263"/>
      <c r="Q1" s="263"/>
      <c r="R1" s="263"/>
      <c r="S1" s="263"/>
      <c r="T1" s="263"/>
      <c r="U1" s="263"/>
      <c r="V1" s="263"/>
      <c r="W1" s="263"/>
      <c r="X1" s="263"/>
      <c r="Y1" s="263"/>
      <c r="Z1" s="263"/>
      <c r="AA1" s="263"/>
      <c r="AB1" s="263"/>
    </row>
    <row r="2" spans="1:28" x14ac:dyDescent="0.25">
      <c r="A2" s="1" t="s">
        <v>0</v>
      </c>
      <c r="B2" s="8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6"/>
      <c r="I2" s="2" t="s">
        <v>2</v>
      </c>
      <c r="J2" s="2" t="s">
        <v>3</v>
      </c>
      <c r="K2" s="2" t="s">
        <v>4</v>
      </c>
      <c r="L2" s="2" t="s">
        <v>5</v>
      </c>
      <c r="M2" s="2" t="s">
        <v>6</v>
      </c>
      <c r="N2" s="17"/>
      <c r="O2" s="17"/>
      <c r="P2" s="26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</row>
    <row r="3" spans="1:28" x14ac:dyDescent="0.25">
      <c r="A3" s="2" t="s">
        <v>9</v>
      </c>
      <c r="B3" s="57" t="s">
        <v>7</v>
      </c>
      <c r="C3" s="9">
        <v>1</v>
      </c>
      <c r="D3" s="9">
        <v>1</v>
      </c>
      <c r="E3" s="9">
        <v>1</v>
      </c>
      <c r="F3" s="9">
        <v>1</v>
      </c>
      <c r="G3" s="15"/>
      <c r="H3" s="20"/>
      <c r="I3" s="9">
        <v>1</v>
      </c>
      <c r="J3" s="9">
        <v>1</v>
      </c>
      <c r="K3" s="9">
        <v>1</v>
      </c>
      <c r="L3" s="9">
        <v>1</v>
      </c>
      <c r="M3" s="15"/>
      <c r="N3" s="17"/>
      <c r="O3" s="17"/>
      <c r="P3" s="2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</row>
    <row r="4" spans="1:28" x14ac:dyDescent="0.25">
      <c r="A4" s="2" t="s">
        <v>10</v>
      </c>
      <c r="B4" s="57" t="s">
        <v>7</v>
      </c>
      <c r="C4" s="9">
        <v>1</v>
      </c>
      <c r="D4" s="9">
        <v>1</v>
      </c>
      <c r="E4" s="9">
        <v>1</v>
      </c>
      <c r="F4" s="13"/>
      <c r="G4" s="9">
        <v>1</v>
      </c>
      <c r="H4" s="20"/>
      <c r="I4" s="9">
        <v>1</v>
      </c>
      <c r="J4" s="9">
        <v>1</v>
      </c>
      <c r="K4" s="9">
        <v>1</v>
      </c>
      <c r="L4" s="13"/>
      <c r="M4" s="9">
        <v>1</v>
      </c>
      <c r="N4" s="17"/>
      <c r="O4" s="17"/>
      <c r="P4" s="17"/>
      <c r="Q4" s="17"/>
      <c r="R4" s="17"/>
      <c r="S4" s="17"/>
      <c r="T4" s="17"/>
      <c r="U4" s="17"/>
      <c r="V4" s="17"/>
      <c r="W4" s="17"/>
      <c r="X4" s="263"/>
      <c r="Y4" s="263"/>
      <c r="Z4" s="263"/>
      <c r="AA4" s="263"/>
      <c r="AB4" s="263"/>
    </row>
    <row r="5" spans="1:28" x14ac:dyDescent="0.25">
      <c r="A5" s="2" t="s">
        <v>11</v>
      </c>
      <c r="B5" s="57" t="s">
        <v>7</v>
      </c>
      <c r="C5" s="9">
        <v>1</v>
      </c>
      <c r="D5" s="13"/>
      <c r="E5" s="9">
        <v>1</v>
      </c>
      <c r="F5" s="13"/>
      <c r="G5" s="14">
        <v>1</v>
      </c>
      <c r="H5" s="20"/>
      <c r="I5" s="9">
        <v>1</v>
      </c>
      <c r="J5" s="9">
        <v>1</v>
      </c>
      <c r="K5" s="9">
        <v>1</v>
      </c>
      <c r="L5" s="9">
        <v>1</v>
      </c>
      <c r="M5" s="13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</row>
    <row r="6" spans="1:28" x14ac:dyDescent="0.25">
      <c r="A6" s="2" t="s">
        <v>13</v>
      </c>
      <c r="B6" s="57" t="s">
        <v>7</v>
      </c>
      <c r="C6" s="9">
        <v>1</v>
      </c>
      <c r="D6" s="26">
        <v>0.5</v>
      </c>
      <c r="E6" s="15"/>
      <c r="F6" s="9">
        <v>1</v>
      </c>
      <c r="G6" s="15"/>
      <c r="H6" s="20"/>
      <c r="I6" s="9">
        <v>1</v>
      </c>
      <c r="J6" s="26">
        <v>0.5</v>
      </c>
      <c r="K6" s="15"/>
      <c r="L6" s="9">
        <v>1</v>
      </c>
      <c r="M6" s="15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</row>
    <row r="7" spans="1:28" x14ac:dyDescent="0.25">
      <c r="A7" s="16" t="s">
        <v>586</v>
      </c>
      <c r="B7" s="57" t="s">
        <v>7</v>
      </c>
      <c r="C7" s="9">
        <v>1</v>
      </c>
      <c r="D7" s="9">
        <v>1</v>
      </c>
      <c r="E7" s="13"/>
      <c r="F7" s="9">
        <v>1</v>
      </c>
      <c r="G7" s="9">
        <v>1</v>
      </c>
      <c r="H7" s="6"/>
      <c r="I7" s="9">
        <v>1</v>
      </c>
      <c r="J7" s="9">
        <v>1</v>
      </c>
      <c r="K7" s="13"/>
      <c r="L7" s="9">
        <v>1</v>
      </c>
      <c r="M7" s="9">
        <v>1</v>
      </c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</row>
    <row r="8" spans="1:28" x14ac:dyDescent="0.25">
      <c r="A8" s="2" t="s">
        <v>14</v>
      </c>
      <c r="B8" s="57" t="s">
        <v>7</v>
      </c>
      <c r="C8" s="13"/>
      <c r="D8" s="9">
        <v>1</v>
      </c>
      <c r="E8" s="9">
        <v>1</v>
      </c>
      <c r="F8" s="13"/>
      <c r="G8" s="15"/>
      <c r="H8" s="20"/>
      <c r="I8" s="13"/>
      <c r="J8" s="9">
        <v>1</v>
      </c>
      <c r="K8" s="9">
        <v>1</v>
      </c>
      <c r="L8" s="13"/>
      <c r="M8" s="15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</row>
    <row r="9" spans="1:28" x14ac:dyDescent="0.25">
      <c r="A9" s="2" t="s">
        <v>15</v>
      </c>
      <c r="B9" s="59" t="s">
        <v>16</v>
      </c>
      <c r="C9" s="13"/>
      <c r="D9" s="15"/>
      <c r="E9" s="15"/>
      <c r="F9" s="9">
        <v>1</v>
      </c>
      <c r="G9" s="15"/>
      <c r="H9" s="20"/>
      <c r="I9" s="13"/>
      <c r="J9" s="15"/>
      <c r="K9" s="15"/>
      <c r="L9" s="9">
        <v>1</v>
      </c>
      <c r="M9" s="15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</row>
    <row r="10" spans="1:28" x14ac:dyDescent="0.25">
      <c r="A10" s="2" t="s">
        <v>93</v>
      </c>
      <c r="B10" s="59" t="s">
        <v>94</v>
      </c>
      <c r="C10" s="9">
        <v>1</v>
      </c>
      <c r="D10" s="9">
        <v>1</v>
      </c>
      <c r="E10" s="15"/>
      <c r="F10" s="15"/>
      <c r="G10" s="15"/>
      <c r="H10" s="20"/>
      <c r="I10" s="9">
        <v>1</v>
      </c>
      <c r="J10" s="9">
        <v>1</v>
      </c>
      <c r="K10" s="15"/>
      <c r="L10" s="15"/>
      <c r="M10" s="15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</row>
    <row r="11" spans="1:28" x14ac:dyDescent="0.25">
      <c r="A11" s="2" t="s">
        <v>585</v>
      </c>
      <c r="B11" s="59" t="s">
        <v>94</v>
      </c>
      <c r="C11" s="68"/>
      <c r="D11" s="68"/>
      <c r="E11" s="68"/>
      <c r="F11" s="68"/>
      <c r="G11" s="68"/>
      <c r="H11" s="68"/>
      <c r="I11" s="9">
        <v>1</v>
      </c>
      <c r="J11" s="9">
        <v>1</v>
      </c>
      <c r="K11" s="15"/>
      <c r="L11" s="15"/>
      <c r="M11" s="15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</row>
    <row r="12" spans="1:28" x14ac:dyDescent="0.25">
      <c r="A12" s="2"/>
      <c r="B12" s="3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</row>
    <row r="13" spans="1:28" x14ac:dyDescent="0.25">
      <c r="A13" s="2"/>
      <c r="B13" s="3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</row>
    <row r="14" spans="1:28" x14ac:dyDescent="0.25">
      <c r="A14" s="2"/>
      <c r="B14" s="3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</row>
    <row r="15" spans="1:28" x14ac:dyDescent="0.25">
      <c r="A15" s="2"/>
      <c r="B15" s="3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</row>
    <row r="16" spans="1:28" x14ac:dyDescent="0.25">
      <c r="A16" s="1" t="s">
        <v>12</v>
      </c>
      <c r="B16" s="10"/>
      <c r="C16" s="4">
        <f>SUM(C3:C10)</f>
        <v>6</v>
      </c>
      <c r="D16" s="4">
        <f>SUM(D3:D10)</f>
        <v>5.5</v>
      </c>
      <c r="E16" s="4">
        <f>SUM(E3:E10)</f>
        <v>4</v>
      </c>
      <c r="F16" s="4">
        <f>SUM(F3:F10)</f>
        <v>4</v>
      </c>
      <c r="G16" s="4">
        <f>SUM(G3:G10)</f>
        <v>3</v>
      </c>
      <c r="H16" s="20"/>
      <c r="I16" s="4">
        <f>SUM(I3:I11)</f>
        <v>7</v>
      </c>
      <c r="J16" s="4">
        <f t="shared" ref="J16:M16" si="0">SUM(J3:J11)</f>
        <v>7.5</v>
      </c>
      <c r="K16" s="4">
        <f t="shared" si="0"/>
        <v>4</v>
      </c>
      <c r="L16" s="4">
        <f t="shared" si="0"/>
        <v>5</v>
      </c>
      <c r="M16" s="4">
        <f t="shared" si="0"/>
        <v>2</v>
      </c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</row>
    <row r="17" spans="1:28" x14ac:dyDescent="0.25">
      <c r="A17" s="2" t="s">
        <v>50</v>
      </c>
      <c r="B17" s="10"/>
      <c r="C17" s="4">
        <v>7</v>
      </c>
      <c r="D17" s="4">
        <v>7</v>
      </c>
      <c r="E17" s="4">
        <v>7</v>
      </c>
      <c r="F17" s="4">
        <v>7</v>
      </c>
      <c r="G17" s="4">
        <v>7</v>
      </c>
      <c r="H17" s="4"/>
      <c r="I17" s="4">
        <v>7</v>
      </c>
      <c r="J17" s="4">
        <v>7</v>
      </c>
      <c r="K17" s="4">
        <v>7</v>
      </c>
      <c r="L17" s="4">
        <v>7</v>
      </c>
      <c r="M17" s="4">
        <v>7</v>
      </c>
      <c r="N17" s="17"/>
      <c r="O17" s="17"/>
      <c r="P17" s="17"/>
      <c r="Q17" s="17"/>
      <c r="R17" s="17"/>
      <c r="S17" s="17"/>
      <c r="T17" s="17"/>
      <c r="U17" s="17"/>
      <c r="V17" s="17"/>
      <c r="W17" s="17"/>
    </row>
    <row r="18" spans="1:28" ht="21" x14ac:dyDescent="0.35">
      <c r="A18" s="2" t="s">
        <v>101</v>
      </c>
      <c r="B18" s="11"/>
      <c r="C18" s="52">
        <f t="shared" ref="C18:G18" si="1">C17-C16</f>
        <v>1</v>
      </c>
      <c r="D18" s="52">
        <f t="shared" si="1"/>
        <v>1.5</v>
      </c>
      <c r="E18" s="52">
        <f t="shared" si="1"/>
        <v>3</v>
      </c>
      <c r="F18" s="52">
        <f t="shared" si="1"/>
        <v>3</v>
      </c>
      <c r="G18" s="52">
        <f t="shared" si="1"/>
        <v>4</v>
      </c>
      <c r="H18" s="52"/>
      <c r="I18" s="52">
        <f t="shared" ref="I18:M18" si="2">I17-I16</f>
        <v>0</v>
      </c>
      <c r="J18" s="52">
        <f t="shared" si="2"/>
        <v>-0.5</v>
      </c>
      <c r="K18" s="52">
        <f t="shared" si="2"/>
        <v>3</v>
      </c>
      <c r="L18" s="52">
        <f t="shared" si="2"/>
        <v>2</v>
      </c>
      <c r="M18" s="52">
        <f t="shared" si="2"/>
        <v>5</v>
      </c>
      <c r="N18" s="17"/>
      <c r="O18" s="17"/>
      <c r="P18" s="18"/>
      <c r="Q18" s="17"/>
      <c r="R18" s="17"/>
      <c r="S18" s="17"/>
      <c r="T18" s="17"/>
      <c r="U18" s="17"/>
      <c r="V18" s="17"/>
      <c r="W18" s="17"/>
    </row>
    <row r="19" spans="1:28" ht="21" x14ac:dyDescent="0.35">
      <c r="A19" s="63" t="s">
        <v>100</v>
      </c>
      <c r="B19" s="12"/>
      <c r="C19" s="264">
        <f>SUM(C16:G16)/4</f>
        <v>5.625</v>
      </c>
      <c r="D19" s="265"/>
      <c r="E19" s="265"/>
      <c r="F19" s="265"/>
      <c r="G19" s="266"/>
      <c r="H19" s="21"/>
      <c r="I19" s="264">
        <f>SUM(I16:M16)/4</f>
        <v>6.375</v>
      </c>
      <c r="J19" s="265"/>
      <c r="K19" s="265"/>
      <c r="L19" s="265"/>
      <c r="M19" s="266"/>
      <c r="N19" s="17"/>
      <c r="O19" s="17"/>
      <c r="P19" s="18"/>
      <c r="Q19" s="17"/>
      <c r="R19" s="17"/>
      <c r="S19" s="17"/>
      <c r="T19" s="17"/>
      <c r="U19" s="17"/>
      <c r="V19" s="17"/>
      <c r="W19" s="17"/>
    </row>
    <row r="20" spans="1:28" ht="21" x14ac:dyDescent="0.35">
      <c r="A20" s="62" t="s">
        <v>99</v>
      </c>
      <c r="B20" s="12"/>
      <c r="C20" s="270">
        <f>SUM(C16:G16)/SUM(C17:G17)</f>
        <v>0.6428571428571429</v>
      </c>
      <c r="D20" s="271"/>
      <c r="E20" s="271"/>
      <c r="F20" s="271"/>
      <c r="G20" s="272"/>
      <c r="H20" s="21"/>
      <c r="I20" s="270">
        <f>SUM(I16:M16)/SUM(I17:M17)</f>
        <v>0.72857142857142854</v>
      </c>
      <c r="J20" s="271"/>
      <c r="K20" s="271"/>
      <c r="L20" s="271"/>
      <c r="M20" s="272"/>
      <c r="N20" s="17"/>
      <c r="O20" s="17"/>
      <c r="P20" s="18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</row>
    <row r="21" spans="1:28" x14ac:dyDescent="0.25">
      <c r="A21" s="2" t="s">
        <v>98</v>
      </c>
      <c r="B21" s="2"/>
      <c r="C21" s="2">
        <v>3</v>
      </c>
      <c r="D21" s="2">
        <v>3</v>
      </c>
      <c r="E21" s="2">
        <v>2.5</v>
      </c>
      <c r="F21" s="2">
        <v>3</v>
      </c>
      <c r="G21" s="2">
        <v>2.5</v>
      </c>
      <c r="H21" s="2"/>
      <c r="I21" s="2">
        <v>3</v>
      </c>
      <c r="J21" s="2">
        <v>3</v>
      </c>
      <c r="K21" s="2">
        <v>2.5</v>
      </c>
      <c r="L21" s="2">
        <v>3</v>
      </c>
      <c r="M21" s="2">
        <v>2.5</v>
      </c>
    </row>
    <row r="22" spans="1:28" x14ac:dyDescent="0.25">
      <c r="A22" s="2" t="s">
        <v>102</v>
      </c>
      <c r="B22" s="2"/>
      <c r="C22" s="2">
        <f t="shared" ref="C22:G22" si="3">C16</f>
        <v>6</v>
      </c>
      <c r="D22" s="2">
        <f t="shared" si="3"/>
        <v>5.5</v>
      </c>
      <c r="E22" s="2">
        <f t="shared" si="3"/>
        <v>4</v>
      </c>
      <c r="F22" s="2">
        <f t="shared" si="3"/>
        <v>4</v>
      </c>
      <c r="G22" s="2">
        <f t="shared" si="3"/>
        <v>3</v>
      </c>
      <c r="H22" s="2"/>
      <c r="I22" s="2">
        <f t="shared" ref="I22:M22" si="4">I16</f>
        <v>7</v>
      </c>
      <c r="J22" s="2">
        <f t="shared" si="4"/>
        <v>7.5</v>
      </c>
      <c r="K22" s="2">
        <f t="shared" si="4"/>
        <v>4</v>
      </c>
      <c r="L22" s="2">
        <f t="shared" si="4"/>
        <v>5</v>
      </c>
      <c r="M22" s="2">
        <f t="shared" si="4"/>
        <v>2</v>
      </c>
    </row>
    <row r="23" spans="1:28" ht="21" x14ac:dyDescent="0.35">
      <c r="A23" s="64" t="s">
        <v>103</v>
      </c>
      <c r="B23" s="2"/>
      <c r="C23" s="273">
        <f>(SUM(C22:G22)-SUM(C21:G21))/5</f>
        <v>1.7</v>
      </c>
      <c r="D23" s="274"/>
      <c r="E23" s="274"/>
      <c r="F23" s="274"/>
      <c r="G23" s="275"/>
      <c r="H23" s="2"/>
      <c r="I23" s="273">
        <f>(SUM(I22:M22)-SUM(I21:M21))/5</f>
        <v>2.2999999999999998</v>
      </c>
      <c r="J23" s="274"/>
      <c r="K23" s="274"/>
      <c r="L23" s="274"/>
      <c r="M23" s="275"/>
    </row>
    <row r="27" spans="1:28" x14ac:dyDescent="0.25">
      <c r="A27" s="19"/>
    </row>
    <row r="28" spans="1:28" x14ac:dyDescent="0.25">
      <c r="A28" s="17"/>
    </row>
    <row r="29" spans="1:28" x14ac:dyDescent="0.25">
      <c r="A29" s="17"/>
    </row>
    <row r="32" spans="1:28" x14ac:dyDescent="0.25">
      <c r="B32" s="7"/>
    </row>
  </sheetData>
  <mergeCells count="12">
    <mergeCell ref="C20:G20"/>
    <mergeCell ref="I20:M20"/>
    <mergeCell ref="C19:G19"/>
    <mergeCell ref="I19:M19"/>
    <mergeCell ref="C23:G23"/>
    <mergeCell ref="I23:M23"/>
    <mergeCell ref="X4:AB4"/>
    <mergeCell ref="C1:G1"/>
    <mergeCell ref="I1:M1"/>
    <mergeCell ref="N1:R1"/>
    <mergeCell ref="S1:W1"/>
    <mergeCell ref="X1:AB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4"/>
  <sheetViews>
    <sheetView workbookViewId="0">
      <selection activeCell="I1" sqref="I1:M1"/>
    </sheetView>
  </sheetViews>
  <sheetFormatPr baseColWidth="10" defaultRowHeight="15" x14ac:dyDescent="0.25"/>
  <cols>
    <col min="1" max="1" width="22.5703125" customWidth="1"/>
    <col min="2" max="2" width="14.85546875" customWidth="1"/>
    <col min="3" max="3" width="5.85546875" customWidth="1"/>
    <col min="4" max="4" width="6.140625" customWidth="1"/>
    <col min="5" max="5" width="5.42578125" customWidth="1"/>
    <col min="6" max="8" width="5.7109375" customWidth="1"/>
    <col min="9" max="9" width="5.85546875" customWidth="1"/>
    <col min="10" max="10" width="6.140625" customWidth="1"/>
    <col min="11" max="11" width="5.42578125" customWidth="1"/>
    <col min="12" max="13" width="5.7109375" customWidth="1"/>
    <col min="14" max="14" width="5.85546875" customWidth="1"/>
    <col min="15" max="15" width="6.140625" customWidth="1"/>
    <col min="16" max="16" width="5.42578125" customWidth="1"/>
    <col min="17" max="18" width="5.7109375" customWidth="1"/>
    <col min="19" max="19" width="5.85546875" customWidth="1"/>
    <col min="20" max="20" width="6.140625" customWidth="1"/>
    <col min="21" max="21" width="5.42578125" customWidth="1"/>
    <col min="22" max="23" width="5.7109375" customWidth="1"/>
    <col min="24" max="24" width="5.85546875" customWidth="1"/>
    <col min="25" max="25" width="6.140625" customWidth="1"/>
    <col min="26" max="26" width="5.42578125" customWidth="1"/>
    <col min="27" max="28" width="5.7109375" customWidth="1"/>
  </cols>
  <sheetData>
    <row r="1" spans="1:28" x14ac:dyDescent="0.25">
      <c r="C1" s="276" t="s">
        <v>385</v>
      </c>
      <c r="D1" s="277"/>
      <c r="E1" s="277"/>
      <c r="F1" s="277"/>
      <c r="G1" s="278"/>
      <c r="H1" s="42"/>
      <c r="I1" s="276" t="s">
        <v>528</v>
      </c>
      <c r="J1" s="277"/>
      <c r="K1" s="277"/>
      <c r="L1" s="277"/>
      <c r="M1" s="278"/>
      <c r="N1" s="263"/>
      <c r="O1" s="263"/>
      <c r="P1" s="263"/>
      <c r="Q1" s="263"/>
      <c r="R1" s="263"/>
      <c r="S1" s="263"/>
      <c r="T1" s="263"/>
      <c r="U1" s="263"/>
      <c r="V1" s="263"/>
      <c r="W1" s="263"/>
      <c r="X1" s="263"/>
      <c r="Y1" s="263"/>
      <c r="Z1" s="263"/>
      <c r="AA1" s="263"/>
      <c r="AB1" s="263"/>
    </row>
    <row r="2" spans="1:28" x14ac:dyDescent="0.25">
      <c r="A2" s="1" t="s">
        <v>0</v>
      </c>
      <c r="B2" s="8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6"/>
      <c r="I2" s="2" t="s">
        <v>2</v>
      </c>
      <c r="J2" s="2" t="s">
        <v>3</v>
      </c>
      <c r="K2" s="2" t="s">
        <v>4</v>
      </c>
      <c r="L2" s="2" t="s">
        <v>5</v>
      </c>
      <c r="M2" s="2" t="s">
        <v>6</v>
      </c>
      <c r="N2" s="17"/>
      <c r="O2" s="17"/>
      <c r="P2" s="27"/>
      <c r="Q2" s="17" t="s">
        <v>19</v>
      </c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</row>
    <row r="3" spans="1:28" x14ac:dyDescent="0.25">
      <c r="A3" s="2" t="s">
        <v>65</v>
      </c>
      <c r="B3" s="57" t="s">
        <v>7</v>
      </c>
      <c r="C3" s="33">
        <v>0.5</v>
      </c>
      <c r="D3" s="45">
        <v>1</v>
      </c>
      <c r="E3" s="13"/>
      <c r="F3" s="45">
        <v>1</v>
      </c>
      <c r="G3" s="45">
        <v>1</v>
      </c>
      <c r="H3" s="6"/>
      <c r="I3" s="33">
        <v>0.5</v>
      </c>
      <c r="J3" s="45">
        <v>1</v>
      </c>
      <c r="K3" s="13"/>
      <c r="L3" s="45">
        <v>1</v>
      </c>
      <c r="M3" s="45">
        <v>1</v>
      </c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</row>
    <row r="4" spans="1:28" x14ac:dyDescent="0.25">
      <c r="A4" s="2" t="s">
        <v>67</v>
      </c>
      <c r="B4" s="57" t="s">
        <v>7</v>
      </c>
      <c r="C4" s="45">
        <v>1</v>
      </c>
      <c r="D4" s="45">
        <v>1</v>
      </c>
      <c r="E4" s="13"/>
      <c r="F4" s="13"/>
      <c r="G4" s="13"/>
      <c r="H4" s="6"/>
      <c r="I4" s="45">
        <v>1</v>
      </c>
      <c r="J4" s="45">
        <v>1</v>
      </c>
      <c r="K4" s="13"/>
      <c r="L4" s="13"/>
      <c r="M4" s="13"/>
      <c r="N4" s="17"/>
      <c r="O4" s="17"/>
      <c r="P4" s="17"/>
      <c r="Q4" s="17"/>
      <c r="R4" s="17"/>
      <c r="S4" s="17"/>
      <c r="T4" s="17"/>
      <c r="U4" s="17"/>
      <c r="V4" s="17"/>
      <c r="W4" s="17"/>
      <c r="X4" s="263"/>
      <c r="Y4" s="263"/>
      <c r="Z4" s="263"/>
      <c r="AA4" s="263"/>
      <c r="AB4" s="263"/>
    </row>
    <row r="5" spans="1:28" x14ac:dyDescent="0.25">
      <c r="A5" s="2" t="s">
        <v>66</v>
      </c>
      <c r="B5" s="57" t="s">
        <v>7</v>
      </c>
      <c r="C5" s="13"/>
      <c r="D5" s="45">
        <v>1</v>
      </c>
      <c r="E5" s="13"/>
      <c r="F5" s="45">
        <v>1</v>
      </c>
      <c r="G5" s="13"/>
      <c r="H5" s="6"/>
      <c r="I5" s="13"/>
      <c r="J5" s="45">
        <v>1</v>
      </c>
      <c r="K5" s="13"/>
      <c r="L5" s="45">
        <v>1</v>
      </c>
      <c r="M5" s="13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</row>
    <row r="6" spans="1:28" x14ac:dyDescent="0.25">
      <c r="A6" s="2" t="s">
        <v>96</v>
      </c>
      <c r="B6" s="57" t="s">
        <v>7</v>
      </c>
      <c r="C6" s="13"/>
      <c r="D6" s="13"/>
      <c r="E6" s="45">
        <v>1</v>
      </c>
      <c r="F6" s="45">
        <v>1</v>
      </c>
      <c r="G6" s="45">
        <v>1</v>
      </c>
      <c r="H6" s="6"/>
      <c r="I6" s="13"/>
      <c r="J6" s="13"/>
      <c r="K6" s="45">
        <v>1</v>
      </c>
      <c r="L6" s="45">
        <v>1</v>
      </c>
      <c r="M6" s="45">
        <v>1</v>
      </c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</row>
    <row r="7" spans="1:28" x14ac:dyDescent="0.25">
      <c r="A7" s="2" t="s">
        <v>69</v>
      </c>
      <c r="B7" s="57" t="s">
        <v>7</v>
      </c>
      <c r="C7" s="45">
        <v>1</v>
      </c>
      <c r="D7" s="13"/>
      <c r="E7" s="13"/>
      <c r="F7" s="45">
        <v>1</v>
      </c>
      <c r="G7" s="13"/>
      <c r="H7" s="6"/>
      <c r="I7" s="45">
        <v>1</v>
      </c>
      <c r="J7" s="13"/>
      <c r="K7" s="13"/>
      <c r="L7" s="45">
        <v>1</v>
      </c>
      <c r="M7" s="13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</row>
    <row r="8" spans="1:28" x14ac:dyDescent="0.25">
      <c r="A8" s="2" t="s">
        <v>68</v>
      </c>
      <c r="B8" s="60" t="s">
        <v>70</v>
      </c>
      <c r="C8" s="13"/>
      <c r="D8" s="13"/>
      <c r="E8" s="45">
        <v>1</v>
      </c>
      <c r="F8" s="13"/>
      <c r="G8" s="45">
        <v>1</v>
      </c>
      <c r="H8" s="6"/>
      <c r="I8" s="13"/>
      <c r="J8" s="13"/>
      <c r="K8" s="45">
        <v>1</v>
      </c>
      <c r="L8" s="13"/>
      <c r="M8" s="45">
        <v>1</v>
      </c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</row>
    <row r="9" spans="1:28" x14ac:dyDescent="0.25">
      <c r="A9" s="2" t="s">
        <v>72</v>
      </c>
      <c r="B9" s="66" t="s">
        <v>71</v>
      </c>
      <c r="C9" s="27">
        <v>0.5</v>
      </c>
      <c r="D9" s="13"/>
      <c r="E9" s="13"/>
      <c r="F9" s="27">
        <v>0.5</v>
      </c>
      <c r="G9" s="13"/>
      <c r="H9" s="6"/>
      <c r="I9" s="27">
        <v>0.5</v>
      </c>
      <c r="J9" s="13"/>
      <c r="K9" s="13"/>
      <c r="L9" s="27">
        <v>0.5</v>
      </c>
      <c r="M9" s="13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</row>
    <row r="10" spans="1:28" x14ac:dyDescent="0.25">
      <c r="A10" s="2" t="s">
        <v>73</v>
      </c>
      <c r="B10" s="60" t="s">
        <v>74</v>
      </c>
      <c r="C10" s="13"/>
      <c r="D10" s="45">
        <v>1</v>
      </c>
      <c r="E10" s="13"/>
      <c r="F10" s="13"/>
      <c r="G10" s="13"/>
      <c r="H10" s="6"/>
      <c r="I10" s="13"/>
      <c r="J10" s="45">
        <v>1</v>
      </c>
      <c r="K10" s="13"/>
      <c r="L10" s="13"/>
      <c r="M10" s="13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</row>
    <row r="11" spans="1:28" x14ac:dyDescent="0.25">
      <c r="A11" s="2" t="s">
        <v>97</v>
      </c>
      <c r="B11" s="59" t="s">
        <v>75</v>
      </c>
      <c r="C11" s="13"/>
      <c r="D11" s="13"/>
      <c r="E11" s="13"/>
      <c r="F11" s="13"/>
      <c r="G11" s="45">
        <v>1</v>
      </c>
      <c r="H11" s="6"/>
      <c r="I11" s="13"/>
      <c r="J11" s="13"/>
      <c r="K11" s="13"/>
      <c r="L11" s="13"/>
      <c r="M11" s="45">
        <v>1</v>
      </c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</row>
    <row r="12" spans="1:28" x14ac:dyDescent="0.25">
      <c r="A12" s="2" t="s">
        <v>492</v>
      </c>
      <c r="B12" s="57" t="s">
        <v>7</v>
      </c>
      <c r="C12" s="13"/>
      <c r="D12" s="45">
        <v>1</v>
      </c>
      <c r="E12" s="45">
        <v>1</v>
      </c>
      <c r="F12" s="13"/>
      <c r="G12" s="13"/>
      <c r="H12" s="68"/>
      <c r="I12" s="13"/>
      <c r="J12" s="45">
        <v>1</v>
      </c>
      <c r="K12" s="45">
        <v>1</v>
      </c>
      <c r="L12" s="13"/>
      <c r="M12" s="13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</row>
    <row r="13" spans="1:28" x14ac:dyDescent="0.25">
      <c r="A13" s="2"/>
      <c r="B13" s="3"/>
      <c r="C13" s="68"/>
      <c r="D13" s="68"/>
      <c r="E13" s="68"/>
      <c r="F13" s="68"/>
      <c r="G13" s="71"/>
      <c r="H13" s="68"/>
      <c r="I13" s="68"/>
      <c r="J13" s="68"/>
      <c r="K13" s="68"/>
      <c r="L13" s="68"/>
      <c r="M13" s="71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</row>
    <row r="14" spans="1:28" x14ac:dyDescent="0.25">
      <c r="A14" s="2"/>
      <c r="B14" s="3"/>
      <c r="C14" s="68"/>
      <c r="D14" s="68"/>
      <c r="E14" s="68"/>
      <c r="F14" s="68"/>
      <c r="G14" s="71"/>
      <c r="H14" s="68"/>
      <c r="I14" s="68"/>
      <c r="J14" s="68"/>
      <c r="K14" s="68"/>
      <c r="L14" s="68"/>
      <c r="M14" s="71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</row>
    <row r="15" spans="1:28" x14ac:dyDescent="0.25">
      <c r="A15" s="2"/>
      <c r="B15" s="3"/>
      <c r="C15" s="68"/>
      <c r="D15" s="68"/>
      <c r="E15" s="68"/>
      <c r="F15" s="68"/>
      <c r="G15" s="71"/>
      <c r="H15" s="68"/>
      <c r="I15" s="68"/>
      <c r="J15" s="68"/>
      <c r="K15" s="68"/>
      <c r="L15" s="68"/>
      <c r="M15" s="71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</row>
    <row r="16" spans="1:28" x14ac:dyDescent="0.25">
      <c r="A16" s="2"/>
      <c r="B16" s="3"/>
      <c r="C16" s="68"/>
      <c r="D16" s="68"/>
      <c r="E16" s="68"/>
      <c r="F16" s="68"/>
      <c r="G16" s="71"/>
      <c r="H16" s="68"/>
      <c r="I16" s="68"/>
      <c r="J16" s="68"/>
      <c r="K16" s="68"/>
      <c r="L16" s="68"/>
      <c r="M16" s="71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</row>
    <row r="17" spans="1:28" x14ac:dyDescent="0.25">
      <c r="A17" s="1" t="s">
        <v>12</v>
      </c>
      <c r="B17" s="10"/>
      <c r="C17" s="4">
        <f t="shared" ref="C17:G17" si="0">SUM(C3:C12)</f>
        <v>3</v>
      </c>
      <c r="D17" s="4">
        <f t="shared" si="0"/>
        <v>5</v>
      </c>
      <c r="E17" s="4">
        <f t="shared" si="0"/>
        <v>3</v>
      </c>
      <c r="F17" s="4">
        <f t="shared" si="0"/>
        <v>4.5</v>
      </c>
      <c r="G17" s="4">
        <f t="shared" si="0"/>
        <v>4</v>
      </c>
      <c r="H17" s="20"/>
      <c r="I17" s="4">
        <f t="shared" ref="I17:M17" si="1">SUM(I3:I12)</f>
        <v>3</v>
      </c>
      <c r="J17" s="4">
        <f t="shared" si="1"/>
        <v>5</v>
      </c>
      <c r="K17" s="4">
        <f t="shared" si="1"/>
        <v>3</v>
      </c>
      <c r="L17" s="4">
        <f t="shared" si="1"/>
        <v>4.5</v>
      </c>
      <c r="M17" s="4">
        <f t="shared" si="1"/>
        <v>4</v>
      </c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</row>
    <row r="18" spans="1:28" x14ac:dyDescent="0.25">
      <c r="A18" s="2" t="s">
        <v>50</v>
      </c>
      <c r="B18" s="10"/>
      <c r="C18" s="4">
        <v>6</v>
      </c>
      <c r="D18" s="4">
        <v>6</v>
      </c>
      <c r="E18" s="4">
        <v>6</v>
      </c>
      <c r="F18" s="4">
        <v>6</v>
      </c>
      <c r="G18" s="4">
        <v>6</v>
      </c>
      <c r="H18" s="4"/>
      <c r="I18" s="4">
        <v>6</v>
      </c>
      <c r="J18" s="4">
        <v>6</v>
      </c>
      <c r="K18" s="4">
        <v>6</v>
      </c>
      <c r="L18" s="4">
        <v>6</v>
      </c>
      <c r="M18" s="4">
        <v>6</v>
      </c>
      <c r="N18" s="17"/>
      <c r="O18" s="17"/>
      <c r="P18" s="17"/>
      <c r="Q18" s="17"/>
      <c r="R18" s="17"/>
      <c r="S18" s="17"/>
      <c r="T18" s="17"/>
      <c r="U18" s="17"/>
      <c r="V18" s="17"/>
      <c r="W18" s="17"/>
    </row>
    <row r="19" spans="1:28" ht="23.25" x14ac:dyDescent="0.35">
      <c r="A19" s="53" t="s">
        <v>51</v>
      </c>
      <c r="B19" s="11"/>
      <c r="C19" s="53">
        <f t="shared" ref="C19:G19" si="2">C18-C17</f>
        <v>3</v>
      </c>
      <c r="D19" s="53">
        <f t="shared" si="2"/>
        <v>1</v>
      </c>
      <c r="E19" s="53">
        <f t="shared" si="2"/>
        <v>3</v>
      </c>
      <c r="F19" s="53">
        <f t="shared" si="2"/>
        <v>1.5</v>
      </c>
      <c r="G19" s="53">
        <f t="shared" si="2"/>
        <v>2</v>
      </c>
      <c r="H19" s="53"/>
      <c r="I19" s="53">
        <f t="shared" ref="I19:M19" si="3">I18-I17</f>
        <v>3</v>
      </c>
      <c r="J19" s="53">
        <f t="shared" si="3"/>
        <v>1</v>
      </c>
      <c r="K19" s="53">
        <f t="shared" si="3"/>
        <v>3</v>
      </c>
      <c r="L19" s="53">
        <f t="shared" si="3"/>
        <v>1.5</v>
      </c>
      <c r="M19" s="53">
        <f t="shared" si="3"/>
        <v>2</v>
      </c>
      <c r="N19" s="17"/>
      <c r="O19" s="17"/>
      <c r="P19" s="18"/>
      <c r="Q19" s="17"/>
      <c r="R19" s="17"/>
      <c r="S19" s="17"/>
      <c r="T19" s="17"/>
      <c r="U19" s="17"/>
      <c r="V19" s="17"/>
      <c r="W19" s="17"/>
    </row>
    <row r="20" spans="1:28" ht="21" x14ac:dyDescent="0.35">
      <c r="A20" t="s">
        <v>100</v>
      </c>
      <c r="B20" s="12"/>
      <c r="C20" s="264">
        <f>SUM(C17:G17)/4</f>
        <v>4.875</v>
      </c>
      <c r="D20" s="265"/>
      <c r="E20" s="265"/>
      <c r="F20" s="265"/>
      <c r="G20" s="266"/>
      <c r="H20" s="21"/>
      <c r="I20" s="264">
        <f>SUM(I17:M17)/4</f>
        <v>4.875</v>
      </c>
      <c r="J20" s="265"/>
      <c r="K20" s="265"/>
      <c r="L20" s="265"/>
      <c r="M20" s="266"/>
      <c r="N20" s="17"/>
      <c r="O20" s="17"/>
      <c r="P20" s="18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</row>
    <row r="21" spans="1:28" ht="21" x14ac:dyDescent="0.35">
      <c r="A21" s="62" t="s">
        <v>99</v>
      </c>
      <c r="B21" s="12"/>
      <c r="C21" s="270">
        <f>SUM(C17:G17)/SUM(C18:G18)</f>
        <v>0.65</v>
      </c>
      <c r="D21" s="271"/>
      <c r="E21" s="271"/>
      <c r="F21" s="271"/>
      <c r="G21" s="272"/>
      <c r="H21" s="21"/>
      <c r="I21" s="270">
        <f>SUM(I17:M17)/SUM(I18:M18)</f>
        <v>0.65</v>
      </c>
      <c r="J21" s="271"/>
      <c r="K21" s="271"/>
      <c r="L21" s="271"/>
      <c r="M21" s="272"/>
      <c r="N21" s="17"/>
      <c r="O21" s="17"/>
      <c r="P21" s="18"/>
      <c r="Q21" s="18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</row>
    <row r="22" spans="1:28" x14ac:dyDescent="0.25">
      <c r="A22" s="2" t="s">
        <v>98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28" x14ac:dyDescent="0.25">
      <c r="A23" s="2" t="s">
        <v>102</v>
      </c>
      <c r="B23" s="2"/>
      <c r="C23" s="2">
        <f t="shared" ref="C23:G23" si="4">C17</f>
        <v>3</v>
      </c>
      <c r="D23" s="2">
        <f t="shared" si="4"/>
        <v>5</v>
      </c>
      <c r="E23" s="2">
        <f t="shared" si="4"/>
        <v>3</v>
      </c>
      <c r="F23" s="2">
        <f t="shared" si="4"/>
        <v>4.5</v>
      </c>
      <c r="G23" s="2">
        <f t="shared" si="4"/>
        <v>4</v>
      </c>
      <c r="H23" s="2"/>
      <c r="I23" s="2">
        <f t="shared" ref="I23:M23" si="5">I17</f>
        <v>3</v>
      </c>
      <c r="J23" s="2">
        <f t="shared" si="5"/>
        <v>5</v>
      </c>
      <c r="K23" s="2">
        <f t="shared" si="5"/>
        <v>3</v>
      </c>
      <c r="L23" s="2">
        <f t="shared" si="5"/>
        <v>4.5</v>
      </c>
      <c r="M23" s="2">
        <f t="shared" si="5"/>
        <v>4</v>
      </c>
    </row>
    <row r="24" spans="1:28" ht="21" x14ac:dyDescent="0.35">
      <c r="A24" s="2" t="s">
        <v>103</v>
      </c>
      <c r="B24" s="2"/>
      <c r="C24" s="273"/>
      <c r="D24" s="274"/>
      <c r="E24" s="274"/>
      <c r="F24" s="274"/>
      <c r="G24" s="275"/>
      <c r="H24" s="2"/>
      <c r="I24" s="273"/>
      <c r="J24" s="274"/>
      <c r="K24" s="274"/>
      <c r="L24" s="274"/>
      <c r="M24" s="275"/>
    </row>
    <row r="29" spans="1:28" x14ac:dyDescent="0.25">
      <c r="A29" s="19"/>
    </row>
    <row r="30" spans="1:28" x14ac:dyDescent="0.25">
      <c r="A30" s="17"/>
      <c r="B30">
        <v>4</v>
      </c>
    </row>
    <row r="31" spans="1:28" x14ac:dyDescent="0.25">
      <c r="A31" s="17"/>
    </row>
    <row r="34" spans="2:2" x14ac:dyDescent="0.25">
      <c r="B34" s="7"/>
    </row>
  </sheetData>
  <mergeCells count="12">
    <mergeCell ref="C24:G24"/>
    <mergeCell ref="I24:M24"/>
    <mergeCell ref="X4:AB4"/>
    <mergeCell ref="C1:G1"/>
    <mergeCell ref="I1:M1"/>
    <mergeCell ref="N1:R1"/>
    <mergeCell ref="S1:W1"/>
    <mergeCell ref="X1:AB1"/>
    <mergeCell ref="C20:G20"/>
    <mergeCell ref="I20:M20"/>
    <mergeCell ref="C21:G21"/>
    <mergeCell ref="I21:M2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synthèse jours</vt:lpstr>
      <vt:lpstr>synthèse</vt:lpstr>
      <vt:lpstr>Champ</vt:lpstr>
      <vt:lpstr>Boulogne</vt:lpstr>
      <vt:lpstr>Voltaire</vt:lpstr>
      <vt:lpstr>PO</vt:lpstr>
      <vt:lpstr>NICE</vt:lpstr>
      <vt:lpstr>HDV</vt:lpstr>
      <vt:lpstr>GDN</vt:lpstr>
      <vt:lpstr>Chalon</vt:lpstr>
      <vt:lpstr>Cannes</vt:lpstr>
      <vt:lpstr>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Elie</cp:lastModifiedBy>
  <dcterms:created xsi:type="dcterms:W3CDTF">2016-10-31T14:08:16Z</dcterms:created>
  <dcterms:modified xsi:type="dcterms:W3CDTF">2017-04-26T09:29:42Z</dcterms:modified>
</cp:coreProperties>
</file>