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.radjabmukhamedov\Desktop\"/>
    </mc:Choice>
  </mc:AlternateContent>
  <xr:revisionPtr revIDLastSave="0" documentId="13_ncr:1_{C99C3AE8-183F-44FE-B5C4-2E32DDB7948D}" xr6:coauthVersionLast="47" xr6:coauthVersionMax="47" xr10:uidLastSave="{00000000-0000-0000-0000-000000000000}"/>
  <workbookProtection workbookAlgorithmName="SHA-512" workbookHashValue="3vIDnEMaDgiMy5zjLzt5PIt4Wg6RMCoybD1Hbi9xKUXRQde2Z0VUQWcHEwBB7phLUJcsLpL8zaQ3aCcdxenFQg==" workbookSaltValue="yl+Mr2dfnH12mcjFhA94HA==" workbookSpinCount="100000" lockStructure="1"/>
  <bookViews>
    <workbookView xWindow="-289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/>
</calcChain>
</file>

<file path=xl/sharedStrings.xml><?xml version="1.0" encoding="utf-8"?>
<sst xmlns="http://schemas.openxmlformats.org/spreadsheetml/2006/main" count="67" uniqueCount="57">
  <si>
    <t>Перевозка готовой продукции (SUPK)</t>
  </si>
  <si>
    <t>#</t>
  </si>
  <si>
    <t>Carrier-Перевозчик</t>
  </si>
  <si>
    <t>Country-Страна</t>
  </si>
  <si>
    <r>
      <t>Wagon num.-</t>
    </r>
    <r>
      <rPr>
        <sz val="9"/>
        <color theme="0"/>
        <rFont val="Nimbus Roman No9 L"/>
        <charset val="204"/>
      </rPr>
      <t>№</t>
    </r>
    <r>
      <rPr>
        <sz val="9"/>
        <color theme="0"/>
        <rFont val="Consolas"/>
        <charset val="204"/>
      </rPr>
      <t xml:space="preserve"> </t>
    </r>
    <r>
      <rPr>
        <sz val="9"/>
        <color theme="0"/>
        <rFont val="Nimbus Roman No9 L"/>
        <charset val="204"/>
      </rPr>
      <t>вагона</t>
    </r>
  </si>
  <si>
    <r>
      <t>Supplier-</t>
    </r>
    <r>
      <rPr>
        <sz val="9"/>
        <color theme="0"/>
        <rFont val="Nimbus Roman No9 L"/>
        <charset val="204"/>
      </rPr>
      <t>Поставщик</t>
    </r>
  </si>
  <si>
    <t>Shippers invoice no-Номер инвойса поставщика</t>
  </si>
  <si>
    <t>Supplier's invoice amount-Сумма инвойса поставщика</t>
  </si>
  <si>
    <t>Currency-Валюта</t>
  </si>
  <si>
    <t>CBM on the shipper - CBM по поставщику</t>
  </si>
  <si>
    <t>Gross weight of cont - Гросс.вес по конт.</t>
  </si>
  <si>
    <t>Route-Маршрут (TSR/TCR)</t>
  </si>
  <si>
    <t>Name of goods-наименование товара</t>
  </si>
  <si>
    <t>Port of loading-Порт отгрузки Инкотермс 2010</t>
  </si>
  <si>
    <t>№ HBL date - № дата коносамента</t>
  </si>
  <si>
    <t>№ MBL date - № дата коносамента</t>
  </si>
  <si>
    <t>Date on board - Дата отгрузки-погрузки на судно</t>
  </si>
  <si>
    <t>Date of arrival to Sary-Agach-Дата прибытия на Сары-Агач</t>
  </si>
  <si>
    <t>Tariff (ue) - Тариф (уе)</t>
  </si>
  <si>
    <t>Quantity of cars in one vagon-кол-во авто в 1 вагоне</t>
  </si>
  <si>
    <t>The cost of transporting Vendor-ISV cargo-Стоимость транспортировки Vendor-NCV грузов</t>
  </si>
  <si>
    <t>The cost of transportation-Стоимость транспортировки  в уе</t>
  </si>
  <si>
    <t>Date of Central Bank rate-Дата -Курса ЦБ</t>
  </si>
  <si>
    <t>Central Bank rate-Курс ЦБ</t>
  </si>
  <si>
    <t>The cost of transportation in the sum equivalent-Стоимость транспортировки в сумовом эквиваленте</t>
  </si>
  <si>
    <t>Insurance-Страхование</t>
  </si>
  <si>
    <t>Transportation total amount-Общая стоимость перевозки сум</t>
  </si>
  <si>
    <t>Freight Invoice num-Номер акта выполненных работ перевозчика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</si>
  <si>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</si>
  <si>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</si>
  <si>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</si>
  <si>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</si>
  <si>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</si>
  <si>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</si>
  <si>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</si>
  <si>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</si>
  <si>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</si>
  <si>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</si>
  <si>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</si>
  <si>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</si>
  <si>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</si>
  <si>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</si>
  <si>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</si>
  <si>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</si>
  <si>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</si>
  <si>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Korea</t>
  </si>
  <si>
    <t>GM Korea Company</t>
  </si>
  <si>
    <t>MALIBU</t>
  </si>
  <si>
    <t>TJAUZ27469A01</t>
  </si>
  <si>
    <t xml:space="preserve">
397ALE02
53AGM02</t>
  </si>
  <si>
    <t xml:space="preserve">
643ATS02
07ABX02</t>
  </si>
  <si>
    <t>INCHEON
(Korea) - Yantai(China) -(final destination - Ablyk, Uzbekistan)</t>
  </si>
  <si>
    <t>INCHEON</t>
  </si>
  <si>
    <t>CNT-SUPKGDL-14</t>
  </si>
  <si>
    <t>KL1ZA69X9NB548818
KL1ZA69X9NB548788
KL1ZA69X9NB548791
KL1ZA69X9NB548809
KL1ZA69X9NB548800
KL1ZA69X9NB548812
KL1ZA69X9NB548803</t>
  </si>
  <si>
    <t>KL1ZA69X9NB548844
KL1ZA69X9NB548847
KL1ZA69X9NB548851
KL1ZA69X9NB548867
KL1ZA69X9NB548872
KL1ZA69X9NB548877
KL1ZA69X9NB548886</t>
  </si>
  <si>
    <t>CENTRUM AVIATION FZCO
Доп-4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</si>
</sst>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;@"/>
    <numFmt numFmtId="165" formatCode="_-* #,##0.00\ _₽_-;\-* #,##0.00\ _₽_-;_-* &quot;-&quot;??\ _₽_-;_-@_-"/>
  </numFmts>
  <fonts count="11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48"/>
      <color theme="0"/>
      <name val="Calibri"/>
      <charset val="204"/>
      <scheme val="minor"/>
    </font>
    <font>
      <sz val="36"/>
      <color theme="0"/>
      <name val="Calibri"/>
      <charset val="204"/>
      <scheme val="minor"/>
    </font>
    <font>
      <sz val="11"/>
      <color theme="0"/>
      <name val="Calibri"/>
      <charset val="204"/>
      <scheme val="minor"/>
    </font>
    <font>
      <sz val="9"/>
      <color theme="0"/>
      <name val="Consolas"/>
      <charset val="204"/>
    </font>
    <font>
      <sz val="11"/>
      <color theme="1"/>
      <name val="Consolas"/>
      <charset val="204"/>
    </font>
    <font>
      <sz val="9"/>
      <color theme="0"/>
      <name val="Nimbus Roman No9 L"/>
      <charset val="204"/>
    </font>
    <font>
      <sz val="11"/>
      <color theme="1"/>
      <name val="Calibri"/>
      <charset val="204"/>
      <scheme val="minor"/>
    </font>
    <font>
      <sz val="8"/>
      <name val="Calibri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0" fontId="2" fillId="0" borderId="0"/>
  </cellStyleXfs>
  <cellXfs count="38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  <xf numFmtId="0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5" fillId="2" borderId="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64" fontId="7" fillId="3" borderId="1" xfId="0" applyNumberFormat="1" applyFont="1" applyFill="1" applyBorder="1" applyAlignment="1">
      <alignment horizontal="center" vertical="center" wrapText="1"/>
    </xf>
    <xf numFmtId="43" fontId="7" fillId="3" borderId="1" xfId="1" applyFont="1" applyFill="1" applyBorder="1" applyAlignment="1">
      <alignment horizontal="center" vertical="center" wrapText="1"/>
    </xf>
    <xf numFmtId="0" fontId="0" fillId="0" borderId="0" xfId="0" applyBorder="1" applyProtection="1">
      <protection locked="0"/>
    </xf>
    <xf numFmtId="0" fontId="2" fillId="0" borderId="0" xfId="0" applyFont="1" applyBorder="1" applyProtection="1">
      <protection locked="0"/>
    </xf>
    <xf numFmtId="0" fontId="0" fillId="0" borderId="0" xfId="0" applyNumberFormat="1" applyBorder="1" applyProtection="1">
      <protection locked="0"/>
    </xf>
    <xf numFmtId="2" fontId="0" fillId="0" borderId="0" xfId="0" applyNumberFormat="1" applyBorder="1" applyProtection="1">
      <protection locked="0"/>
    </xf>
    <xf numFmtId="164" fontId="0" fillId="0" borderId="0" xfId="0" applyNumberFormat="1" applyBorder="1" applyProtection="1">
      <protection locked="0"/>
    </xf>
    <xf numFmtId="43" fontId="0" fillId="0" borderId="0" xfId="1" applyFont="1" applyBorder="1" applyProtection="1">
      <protection locked="0"/>
    </xf>
    <xf numFmtId="165" fontId="0" fillId="0" borderId="0" xfId="0" applyNumberFormat="1" applyBorder="1" applyProtection="1">
      <protection locked="0"/>
    </xf>
    <xf numFmtId="43" fontId="7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2" fontId="0" fillId="0" borderId="1" xfId="0" applyNumberFormat="1" applyBorder="1" applyAlignment="1" applyProtection="1">
      <alignment horizontal="center" vertical="center"/>
      <protection locked="0"/>
    </xf>
    <xf numFmtId="2" fontId="0" fillId="0" borderId="1" xfId="0" applyNumberFormat="1" applyBorder="1" applyAlignment="1" applyProtection="1">
      <alignment horizontal="center" vertical="center" wrapText="1"/>
      <protection locked="0"/>
    </xf>
    <xf numFmtId="164" fontId="0" fillId="0" borderId="1" xfId="0" applyNumberFormat="1" applyBorder="1" applyAlignment="1" applyProtection="1">
      <alignment horizontal="center" vertical="center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43" fontId="0" fillId="0" borderId="1" xfId="1" applyFont="1" applyBorder="1" applyAlignment="1" applyProtection="1">
      <alignment horizontal="center" vertical="center"/>
      <protection locked="0"/>
    </xf>
    <xf numFmtId="165" fontId="0" fillId="0" borderId="1" xfId="0" applyNumberForma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49" fontId="0" fillId="0" borderId="1" xfId="0" applyNumberForma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6" xfId="2" xr:uid="{8CDF086B-F776-4C6C-AE74-2102D2B09732}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zoomScale="85" zoomScaleNormal="85" workbookViewId="0">
      <selection activeCell="L13" sqref="L13"/>
    </sheetView>
  </sheetViews>
  <sheetFormatPr defaultColWidth="0" defaultRowHeight="14.4"/>
  <cols>
    <col min="1" max="1" width="9.109375" style="2" customWidth="1"/>
    <col min="2" max="2" width="23.44140625" style="2" bestFit="1" customWidth="1"/>
    <col min="3" max="4" width="9.109375" style="2" customWidth="1"/>
    <col min="5" max="5" width="18.44140625" style="2" bestFit="1" customWidth="1"/>
    <col min="6" max="6" width="14.33203125" style="2" customWidth="1"/>
    <col min="7" max="7" width="9.109375" style="2" customWidth="1"/>
    <col min="8" max="8" width="12.88671875" style="2" customWidth="1"/>
    <col min="9" max="10" width="9.109375" style="2" customWidth="1"/>
    <col min="11" max="11" width="20.44140625" style="2" bestFit="1" customWidth="1"/>
    <col min="12" max="13" width="10.44140625" style="3" customWidth="1"/>
    <col min="14" max="14" width="10.44140625" style="2" customWidth="1"/>
    <col min="15" max="15" width="18.5546875" style="2" bestFit="1" customWidth="1"/>
    <col min="16" max="16" width="10.44140625" style="2" customWidth="1"/>
    <col min="17" max="17" width="10.88671875" style="4" customWidth="1"/>
    <col min="18" max="19" width="9.109375" style="2" customWidth="1"/>
    <col min="20" max="20" width="10.44140625" style="2" customWidth="1"/>
    <col min="21" max="21" width="13.88671875" style="3" bestFit="1" customWidth="1"/>
    <col min="22" max="22" width="11" style="4" customWidth="1"/>
    <col min="23" max="23" width="9.109375" style="2" customWidth="1"/>
    <col min="24" max="24" width="16.6640625" style="2" bestFit="1" customWidth="1"/>
    <col min="25" max="25" width="12.88671875" style="2" customWidth="1"/>
    <col min="26" max="26" width="22.88671875" style="2" bestFit="1" customWidth="1"/>
    <col min="27" max="27" width="18.6640625" style="2" customWidth="1"/>
    <col min="28" max="16384" width="9.109375" hidden="1"/>
  </cols>
  <sheetData>
    <row r="1" spans="1:27" ht="61.2">
      <c r="A1" s="32">
        <v>530</v>
      </c>
      <c r="B1" s="32"/>
      <c r="C1" s="32"/>
      <c r="D1" s="33" t="str">
        <f>AA5</f>
        <v>CNT-SUPKGDL-14</v>
      </c>
      <c r="E1" s="33"/>
      <c r="F1" s="33"/>
      <c r="G1" s="33"/>
      <c r="H1" s="34" t="s">
        <v>0</v>
      </c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6"/>
    </row>
    <row r="2" spans="1:27" s="1" customFormat="1">
      <c r="A2" s="5"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  <c r="G2" s="5">
        <v>7</v>
      </c>
      <c r="H2" s="5">
        <v>8</v>
      </c>
      <c r="I2" s="5">
        <v>9</v>
      </c>
      <c r="J2" s="5">
        <v>10</v>
      </c>
      <c r="K2" s="5">
        <v>11</v>
      </c>
      <c r="L2" s="5">
        <v>12</v>
      </c>
      <c r="M2" s="5">
        <v>13</v>
      </c>
      <c r="N2" s="5">
        <v>14</v>
      </c>
      <c r="O2" s="5">
        <v>15</v>
      </c>
      <c r="P2" s="5">
        <v>16</v>
      </c>
      <c r="Q2" s="5">
        <v>17</v>
      </c>
      <c r="R2" s="5">
        <v>18</v>
      </c>
      <c r="S2" s="5">
        <v>19</v>
      </c>
      <c r="T2" s="5">
        <v>20</v>
      </c>
      <c r="U2" s="5">
        <v>21</v>
      </c>
      <c r="V2" s="5">
        <v>22</v>
      </c>
      <c r="W2" s="5">
        <v>23</v>
      </c>
      <c r="X2" s="5">
        <v>24</v>
      </c>
      <c r="Y2" s="5">
        <v>25</v>
      </c>
      <c r="Z2" s="5">
        <v>26</v>
      </c>
      <c r="AA2" s="5">
        <v>27</v>
      </c>
    </row>
    <row r="3" spans="1:27" s="1" customFormat="1" ht="144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</row>
    <row r="4" spans="1:27">
      <c r="A4" s="8" t="s">
        <v>28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9">
        <v>33600</v>
      </c>
      <c r="V4" s="10"/>
      <c r="W4" s="9"/>
      <c r="X4" s="9"/>
      <c r="Y4" s="9"/>
      <c r="Z4" s="11">
        <v>410125968</v>
      </c>
      <c r="AA4" s="9"/>
    </row>
    <row r="5" spans="1:27" ht="103.8" customHeight="1">
      <c r="A5" s="20">
        <v>1</v>
      </c>
      <c r="B5" s="22" t="s">
        <v>56</v>
      </c>
      <c r="C5" s="20" t="s">
        <v>45</v>
      </c>
      <c r="D5" s="21" t="s">
        <v>49</v>
      </c>
      <c r="E5" s="20" t="s">
        <v>46</v>
      </c>
      <c r="F5" s="20" t="s">
        <v>48</v>
      </c>
      <c r="G5" s="20"/>
      <c r="H5" s="20" t="s">
        <v>41</v>
      </c>
      <c r="I5" s="20">
        <v>0</v>
      </c>
      <c r="J5" s="20">
        <v>0</v>
      </c>
      <c r="K5" s="22" t="s">
        <v>51</v>
      </c>
      <c r="L5" s="23" t="s">
        <v>47</v>
      </c>
      <c r="M5" s="24" t="s">
        <v>52</v>
      </c>
      <c r="N5" s="37">
        <v>377853</v>
      </c>
      <c r="O5" s="25" t="s">
        <v>54</v>
      </c>
      <c r="P5" s="26"/>
      <c r="Q5" s="27">
        <v>45195</v>
      </c>
      <c r="R5" s="20">
        <v>2400</v>
      </c>
      <c r="S5" s="20">
        <v>7</v>
      </c>
      <c r="T5" s="20">
        <v>0</v>
      </c>
      <c r="U5" s="28">
        <v>16800</v>
      </c>
      <c r="V5" s="26">
        <v>45195</v>
      </c>
      <c r="W5" s="20">
        <v>12206.13</v>
      </c>
      <c r="X5" s="29">
        <v>205062984</v>
      </c>
      <c r="Y5" s="20">
        <v>0</v>
      </c>
      <c r="Z5" s="29">
        <v>205062984</v>
      </c>
      <c r="AA5" s="30" t="s">
        <v>53</v>
      </c>
    </row>
    <row r="6" spans="1:27" ht="102" customHeight="1">
      <c r="A6" s="20">
        <v>2</v>
      </c>
      <c r="B6" s="22" t="s">
        <v>56</v>
      </c>
      <c r="C6" s="20" t="s">
        <v>45</v>
      </c>
      <c r="D6" s="21" t="s">
        <v>50</v>
      </c>
      <c r="E6" s="20" t="s">
        <v>46</v>
      </c>
      <c r="F6" s="20" t="s">
        <v>48</v>
      </c>
      <c r="G6" s="31"/>
      <c r="H6" s="20" t="s">
        <v>41</v>
      </c>
      <c r="I6" s="20">
        <v>0</v>
      </c>
      <c r="J6" s="20">
        <v>0</v>
      </c>
      <c r="K6" s="22" t="s">
        <v>51</v>
      </c>
      <c r="L6" s="23" t="s">
        <v>47</v>
      </c>
      <c r="M6" s="24" t="s">
        <v>52</v>
      </c>
      <c r="N6" s="37">
        <v>377853</v>
      </c>
      <c r="O6" s="25" t="s">
        <v>55</v>
      </c>
      <c r="P6" s="26"/>
      <c r="Q6" s="27">
        <v>45195</v>
      </c>
      <c r="R6" s="20">
        <v>2400</v>
      </c>
      <c r="S6" s="20">
        <v>7</v>
      </c>
      <c r="T6" s="20">
        <v>0</v>
      </c>
      <c r="U6" s="28">
        <v>16800</v>
      </c>
      <c r="V6" s="26">
        <v>45195</v>
      </c>
      <c r="W6" s="20">
        <v>12206.13</v>
      </c>
      <c r="X6" s="29">
        <v>205062984</v>
      </c>
      <c r="Y6" s="20">
        <v>0</v>
      </c>
      <c r="Z6" s="29">
        <v>205062984</v>
      </c>
      <c r="AA6" s="30" t="s">
        <v>53</v>
      </c>
    </row>
    <row r="7" spans="1:27">
      <c r="A7" s="12"/>
      <c r="B7" s="12"/>
      <c r="C7" s="12"/>
      <c r="D7" s="13"/>
      <c r="E7" s="12"/>
      <c r="F7" s="12"/>
      <c r="G7" s="12"/>
      <c r="H7" s="12"/>
      <c r="I7" s="12"/>
      <c r="J7" s="12"/>
      <c r="K7" s="12"/>
      <c r="L7" s="14"/>
      <c r="M7" s="15"/>
      <c r="N7" s="15"/>
      <c r="O7" s="15"/>
      <c r="P7" s="16"/>
      <c r="Q7" s="15"/>
      <c r="R7" s="12"/>
      <c r="S7" s="12"/>
      <c r="T7" s="12"/>
      <c r="U7" s="17"/>
      <c r="V7" s="16"/>
      <c r="W7" s="12"/>
      <c r="X7" s="18"/>
      <c r="Y7" s="12"/>
      <c r="Z7" s="18"/>
      <c r="AA7" s="13"/>
    </row>
    <row r="8" spans="1:27">
      <c r="A8" s="12"/>
      <c r="B8" s="12"/>
      <c r="C8" s="12"/>
      <c r="D8" s="13"/>
      <c r="E8" s="12"/>
      <c r="F8" s="12"/>
      <c r="G8" s="12"/>
      <c r="H8" s="12"/>
      <c r="I8" s="12"/>
      <c r="J8" s="12"/>
      <c r="K8" s="12"/>
      <c r="L8" s="14"/>
      <c r="M8" s="15"/>
      <c r="N8" s="15"/>
      <c r="O8" s="15"/>
      <c r="P8" s="16"/>
      <c r="Q8" s="15"/>
      <c r="R8" s="12"/>
      <c r="S8" s="12"/>
      <c r="T8" s="12"/>
      <c r="U8" s="17"/>
      <c r="V8" s="16"/>
      <c r="W8" s="12"/>
      <c r="X8" s="18"/>
      <c r="Y8" s="12"/>
      <c r="Z8" s="18"/>
      <c r="AA8" s="13"/>
    </row>
    <row r="9" spans="1:27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4"/>
      <c r="M9" s="14"/>
      <c r="N9" s="12"/>
      <c r="O9" s="12"/>
      <c r="P9" s="12"/>
      <c r="Q9" s="16"/>
      <c r="R9" s="12"/>
      <c r="S9" s="12"/>
      <c r="T9" s="12"/>
      <c r="U9" s="14"/>
      <c r="V9" s="16"/>
      <c r="W9" s="12"/>
      <c r="X9" s="12"/>
      <c r="Y9" s="12"/>
      <c r="Z9" s="12"/>
      <c r="AA9" s="12"/>
    </row>
    <row r="10" spans="1:27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4"/>
      <c r="M10" s="14"/>
      <c r="N10" s="12"/>
      <c r="O10" s="12"/>
      <c r="P10" s="12"/>
      <c r="Q10" s="16"/>
      <c r="R10" s="12"/>
      <c r="S10" s="12"/>
      <c r="T10" s="12"/>
      <c r="U10" s="14"/>
      <c r="V10" s="16"/>
      <c r="W10" s="12"/>
      <c r="X10" s="12"/>
      <c r="Y10" s="12"/>
      <c r="Z10" s="12"/>
      <c r="AA10" s="12"/>
    </row>
  </sheetData>
  <sheetProtection formatCells="0" formatColumns="0" formatRows="0" insertColumns="0" insertRows="0" insertHyperlinks="0" deleteColumns="0" deleteRows="0" sort="0" autoFilter="0" pivotTables="0"/>
  <mergeCells count="3">
    <mergeCell ref="A1:C1"/>
    <mergeCell ref="D1:G1"/>
    <mergeCell ref="H1:AA1"/>
  </mergeCells>
  <phoneticPr fontId="10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Лист2!$A$1:$A$9</xm:f>
          </x14:formula1>
          <xm:sqref>H5:H1048576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sqref="A1:B9"/>
    </sheetView>
  </sheetViews>
  <sheetFormatPr defaultColWidth="9" defaultRowHeight="14.4"/>
  <sheetData>
    <row r="2" spans="1:2">
      <c r="A2" t="s">
        <v>29</v>
      </c>
      <c r="B2" t="s">
        <v>31</v>
      </c>
    </row>
    <row r="3" spans="1:2">
      <c r="A3" t="s">
        <v>30</v>
      </c>
      <c r="B3" t="s">
        <v>32</v>
      </c>
    </row>
    <row r="4" spans="1:2">
      <c r="A4" t="s">
        <v>33</v>
      </c>
      <c r="B4" t="s">
        <v>34</v>
      </c>
    </row>
    <row r="5" spans="1:2">
      <c r="A5" t="s">
        <v>35</v>
      </c>
      <c r="B5" t="s">
        <v>36</v>
      </c>
    </row>
    <row r="6" spans="1:2">
      <c r="A6" t="s">
        <v>37</v>
      </c>
      <c r="B6" t="s">
        <v>38</v>
      </c>
    </row>
    <row r="7" spans="1:2">
      <c r="A7" t="s">
        <v>39</v>
      </c>
      <c r="B7" t="s">
        <v>40</v>
      </c>
    </row>
    <row r="8" spans="1:2">
      <c r="A8" t="s">
        <v>41</v>
      </c>
      <c r="B8" t="s">
        <v>42</v>
      </c>
    </row>
    <row r="9" spans="1:2">
      <c r="A9" t="s">
        <v>43</v>
      </c>
      <c r="B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Ziyovuddin Radjabmukhamedov</cp:lastModifiedBy>
  <dcterms:created xsi:type="dcterms:W3CDTF">2023-02-15T17:48:00Z</dcterms:created>
  <dcterms:modified xsi:type="dcterms:W3CDTF">2023-10-03T11:56:12Z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