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P:\SubDigital\Draft\EDO\Шаблон 489\"/>
    </mc:Choice>
  </mc:AlternateContent>
  <xr:revisionPtr revIDLastSave="0" documentId="13_ncr:1_{9EE82CD1-04ED-4DAE-8A93-BD85B261FADB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Лист1!$A$2:$AA$119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5" l="1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<sst xmlns="http://schemas.openxmlformats.org/spreadsheetml/2006/main" count="1693" uniqueCount="319">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</sst>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19" tableType="queryTable" totalsRowShown="0" headerRowDxfId="98" dataDxfId="97" tableBorderDxfId="96">
  <autoFilter ref="A2:AA11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90"/>
    <tableColumn id="7" xr3:uid="{634833FD-8BCD-46C0-B3AC-ADF92E1F1DA3}" uniqueName="7" name="7" queryTableFieldId="7" dataDxfId="89" dataCellStyle="Финансовый"/>
    <tableColumn id="8" xr3:uid="{3A30ACC9-9C1F-4DDE-B6D4-274E27DD3664}" uniqueName="8" name="8" queryTableFieldId="8" dataDxfId="88"/>
    <tableColumn id="9" xr3:uid="{C72BEEDD-A656-42A9-BFBA-8C91A38CA41D}" uniqueName="9" name="9" queryTableFieldId="9" dataDxfId="87"/>
    <tableColumn id="10" xr3:uid="{FA489D1A-BD4C-4A40-840B-54A23E6FE1B6}" uniqueName="10" name="10" queryTableFieldId="10" dataDxfId="86"/>
    <tableColumn id="11" xr3:uid="{AF649117-E4FD-47F6-94D2-7E0D741B1108}" uniqueName="11" name="11" queryTableFieldId="11" dataDxfId="85"/>
    <tableColumn id="12" xr3:uid="{6E4EE260-E04D-4ADC-869F-B8FD8CF3742C}" uniqueName="12" name="12" queryTableFieldId="12" dataDxfId="84"/>
    <tableColumn id="13" xr3:uid="{23E2C403-EC82-4A11-B21E-3CDF9FF92735}" uniqueName="13" name="13" queryTableFieldId="13" dataDxfId="83"/>
    <tableColumn id="14" xr3:uid="{B90B6DA9-B0EC-4D7D-BF3D-9FA1954332A4}" uniqueName="14" name="14" queryTableFieldId="14" dataDxfId="82"/>
    <tableColumn id="15" xr3:uid="{A0754BD4-1808-4F1C-9BE0-CD5590CD3151}" uniqueName="15" name="15" queryTableFieldId="15" dataDxfId="81"/>
    <tableColumn id="16" xr3:uid="{6FF623EF-0A86-4754-A87A-F356B7ACBF2D}" uniqueName="16" name="16" queryTableFieldId="16" dataDxfId="80"/>
    <tableColumn id="17" xr3:uid="{9158F7F1-6BFE-4F93-94CE-81ABA288FDEA}" uniqueName="17" name="17" queryTableFieldId="17" dataDxfId="79"/>
    <tableColumn id="18" xr3:uid="{420AF06A-A8C7-4FCD-A2F3-090E8B2B7AC3}" uniqueName="18" name="18" queryTableFieldId="18" dataDxfId="78"/>
    <tableColumn id="19" xr3:uid="{4274A0A0-56D1-4E95-B283-1EDFBA256114}" uniqueName="19" name="19" queryTableFieldId="19" dataDxfId="77"/>
    <tableColumn id="20" xr3:uid="{B6F87092-021B-4BDE-BCDE-9F7C6B8F1E36}" uniqueName="20" name="20" queryTableFieldId="20" dataDxfId="76"/>
    <tableColumn id="21" xr3:uid="{70453219-26CE-401C-A798-3E6AC931E0FC}" uniqueName="21" name="21" queryTableFieldId="21" dataDxfId="75"/>
    <tableColumn id="22" xr3:uid="{3F4116D9-77AB-43A0-BEF2-5B20A0F3707E}" uniqueName="22" name="22" queryTableFieldId="22" dataDxfId="74"/>
    <tableColumn id="23" xr3:uid="{0B9465B3-5A11-4241-A0D8-736A6CF17BC3}" uniqueName="23" name="23" queryTableFieldId="23" dataDxfId="73"/>
    <tableColumn id="24" xr3:uid="{A92E1B7E-9131-4031-9E80-42D518598C99}" uniqueName="24" name="24" queryTableFieldId="24" dataDxfId="72"/>
    <tableColumn id="25" xr3:uid="{B6EC9D45-01EE-4BF8-A9AB-678B33FC1ACE}" uniqueName="25" name="25" queryTableFieldId="25" dataDxfId="71"/>
    <tableColumn id="26" xr3:uid="{FB1E0E35-5389-4522-9C98-B22D7ACA016A}" uniqueName="26" name="26" queryTableFieldId="26" dataDxfId="70" dataCellStyle="Финансовый"/>
    <tableColumn id="28" xr3:uid="{D9BC4018-E21F-4E28-84E5-51AC4A014223}" uniqueName="28" name="27" queryTableFieldId="28" dataDxfId="6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5">
  <autoFilter ref="A5:D27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20"/>
  <sheetViews>
    <sheetView workbookViewId="0">
      <selection activeCell="G16" sqref="G16"/>
    </sheetView>
  </sheetViews>
  <sheetFormatPr defaultRowHeight="14.4" x14ac:dyDescent="0.3"/>
  <cols>
    <col min="1" max="1" width="7.33203125" bestFit="1" customWidth="1"/>
    <col min="2" max="2" width="16.109375" customWidth="1"/>
    <col min="3" max="3" width="11" customWidth="1"/>
    <col min="4" max="4" width="12.7773437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7773437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 x14ac:dyDescent="0.3">
      <c r="A1" s="52">
        <v>489</v>
      </c>
      <c r="B1" s="52"/>
      <c r="C1" s="52"/>
      <c r="D1" s="53" t="str">
        <f>AA5</f>
        <v>426 LCL</v>
      </c>
      <c r="E1" s="53"/>
      <c r="F1" s="53"/>
      <c r="G1" s="53"/>
      <c r="H1" s="54" t="s">
        <v>0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29"/>
      <c r="Z1" s="41"/>
      <c r="AA1" s="41"/>
    </row>
    <row r="2" spans="1:27" x14ac:dyDescent="0.3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" customHeight="1" x14ac:dyDescent="0.3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 x14ac:dyDescent="0.3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>
        <v>94425292.785370216</v>
      </c>
      <c r="W4" s="33">
        <v>74307.319999999978</v>
      </c>
      <c r="X4" s="34"/>
      <c r="Y4" s="33"/>
      <c r="Z4" s="46">
        <v>844882402.20520043</v>
      </c>
      <c r="AA4" s="31"/>
    </row>
    <row r="5" spans="1:27" x14ac:dyDescent="0.3">
      <c r="A5" s="49">
        <v>1</v>
      </c>
      <c r="B5" s="35" t="s">
        <v>152</v>
      </c>
      <c r="C5" s="35" t="s">
        <v>135</v>
      </c>
      <c r="D5" s="35" t="s">
        <v>21</v>
      </c>
      <c r="E5" s="34">
        <v>44965</v>
      </c>
      <c r="F5" s="35" t="s">
        <v>85</v>
      </c>
      <c r="G5" s="32" t="s">
        <v>153</v>
      </c>
      <c r="H5" s="50">
        <v>7.48</v>
      </c>
      <c r="I5" s="33">
        <v>5776.38</v>
      </c>
      <c r="J5" s="33" t="s">
        <v>86</v>
      </c>
      <c r="K5" s="50">
        <v>66.114000000000004</v>
      </c>
      <c r="L5" s="33">
        <v>698500</v>
      </c>
      <c r="M5" s="33">
        <v>63505.2</v>
      </c>
      <c r="N5" s="33">
        <v>21926.127597785638</v>
      </c>
      <c r="O5" s="33">
        <v>5656.8956650633754</v>
      </c>
      <c r="P5" s="33">
        <v>20975.769126054995</v>
      </c>
      <c r="Q5" s="45">
        <v>1029.5550110415345</v>
      </c>
      <c r="R5" s="33">
        <v>0</v>
      </c>
      <c r="S5" s="33">
        <v>31735.184681005536</v>
      </c>
      <c r="T5" s="33">
        <v>0</v>
      </c>
      <c r="U5" s="34"/>
      <c r="V5" s="33">
        <v>843328.7320809511</v>
      </c>
      <c r="W5" s="33">
        <v>663.65</v>
      </c>
      <c r="X5" s="34">
        <v>44966</v>
      </c>
      <c r="Y5" s="33">
        <v>11370.11</v>
      </c>
      <c r="Z5" s="46">
        <v>7545773.5015000002</v>
      </c>
      <c r="AA5" s="31" t="s">
        <v>110</v>
      </c>
    </row>
    <row r="6" spans="1:27" x14ac:dyDescent="0.3">
      <c r="A6" s="49">
        <v>2</v>
      </c>
      <c r="B6" s="35" t="s">
        <v>152</v>
      </c>
      <c r="C6" s="35" t="s">
        <v>135</v>
      </c>
      <c r="D6" s="35" t="s">
        <v>21</v>
      </c>
      <c r="E6" s="34">
        <v>44965</v>
      </c>
      <c r="F6" s="35" t="s">
        <v>85</v>
      </c>
      <c r="G6" s="32" t="s">
        <v>154</v>
      </c>
      <c r="H6" s="50">
        <v>8.9760000000000009</v>
      </c>
      <c r="I6" s="33">
        <v>3852</v>
      </c>
      <c r="J6" s="33" t="s">
        <v>86</v>
      </c>
      <c r="K6" s="50">
        <v>66.114000000000004</v>
      </c>
      <c r="L6" s="33">
        <v>632500</v>
      </c>
      <c r="M6" s="33">
        <v>76206.240000000005</v>
      </c>
      <c r="N6" s="33">
        <v>26311.353117342773</v>
      </c>
      <c r="O6" s="33">
        <v>6788.2747980760505</v>
      </c>
      <c r="P6" s="33">
        <v>25170.922951265995</v>
      </c>
      <c r="Q6" s="45">
        <v>1235.4660132498414</v>
      </c>
      <c r="R6" s="33">
        <v>0</v>
      </c>
      <c r="S6" s="33">
        <v>38082.221617206647</v>
      </c>
      <c r="T6" s="33">
        <v>0</v>
      </c>
      <c r="U6" s="34"/>
      <c r="V6" s="33">
        <v>806294.47849714139</v>
      </c>
      <c r="W6" s="33">
        <v>634.51</v>
      </c>
      <c r="X6" s="34">
        <v>44966</v>
      </c>
      <c r="Y6" s="33">
        <v>11370.11</v>
      </c>
      <c r="Z6" s="46">
        <v>7214448.4961000001</v>
      </c>
      <c r="AA6" s="31" t="s">
        <v>110</v>
      </c>
    </row>
    <row r="7" spans="1:27" x14ac:dyDescent="0.3">
      <c r="A7" s="49">
        <v>3</v>
      </c>
      <c r="B7" s="35" t="s">
        <v>152</v>
      </c>
      <c r="C7" s="35" t="s">
        <v>135</v>
      </c>
      <c r="D7" s="35" t="s">
        <v>21</v>
      </c>
      <c r="E7" s="34">
        <v>44965</v>
      </c>
      <c r="F7" s="35" t="s">
        <v>87</v>
      </c>
      <c r="G7" s="32" t="s">
        <v>155</v>
      </c>
      <c r="H7" s="50">
        <v>49.658000000000001</v>
      </c>
      <c r="I7" s="33">
        <v>1424.02</v>
      </c>
      <c r="J7" s="33" t="s">
        <v>86</v>
      </c>
      <c r="K7" s="50">
        <v>66.114000000000004</v>
      </c>
      <c r="L7" s="33">
        <v>1333000</v>
      </c>
      <c r="M7" s="33">
        <v>421596.42</v>
      </c>
      <c r="N7" s="33">
        <v>145562.51928487158</v>
      </c>
      <c r="O7" s="33">
        <v>37554.829536860576</v>
      </c>
      <c r="P7" s="33">
        <v>139253.307922679</v>
      </c>
      <c r="Q7" s="45">
        <v>6834.9789757086246</v>
      </c>
      <c r="R7" s="33">
        <v>0</v>
      </c>
      <c r="S7" s="33">
        <v>210682.59370178785</v>
      </c>
      <c r="T7" s="33">
        <v>0</v>
      </c>
      <c r="U7" s="34"/>
      <c r="V7" s="33">
        <v>2294484.6494219075</v>
      </c>
      <c r="W7" s="33">
        <v>1805.63</v>
      </c>
      <c r="X7" s="34">
        <v>44966</v>
      </c>
      <c r="Y7" s="33">
        <v>11370.11</v>
      </c>
      <c r="Z7" s="46">
        <v>20530211.719300002</v>
      </c>
      <c r="AA7" s="31" t="s">
        <v>110</v>
      </c>
    </row>
    <row r="8" spans="1:27" x14ac:dyDescent="0.3">
      <c r="A8" s="49">
        <v>4</v>
      </c>
      <c r="B8" s="35" t="s">
        <v>156</v>
      </c>
      <c r="C8" s="35" t="s">
        <v>135</v>
      </c>
      <c r="D8" s="35" t="s">
        <v>21</v>
      </c>
      <c r="E8" s="34">
        <v>44965</v>
      </c>
      <c r="F8" s="35" t="s">
        <v>85</v>
      </c>
      <c r="G8" s="32" t="s">
        <v>157</v>
      </c>
      <c r="H8" s="50">
        <v>7.48</v>
      </c>
      <c r="I8" s="33">
        <v>5776.38</v>
      </c>
      <c r="J8" s="33" t="s">
        <v>86</v>
      </c>
      <c r="K8" s="50">
        <v>66.114000000000004</v>
      </c>
      <c r="L8" s="33">
        <v>698500</v>
      </c>
      <c r="M8" s="33">
        <v>63505.2</v>
      </c>
      <c r="N8" s="33">
        <v>21926.127597785638</v>
      </c>
      <c r="O8" s="33">
        <v>5656.8956650633754</v>
      </c>
      <c r="P8" s="33">
        <v>20975.769126054995</v>
      </c>
      <c r="Q8" s="45">
        <v>1029.5550110415345</v>
      </c>
      <c r="R8" s="33">
        <v>0</v>
      </c>
      <c r="S8" s="33">
        <v>31735.184681005536</v>
      </c>
      <c r="T8" s="33">
        <v>0</v>
      </c>
      <c r="U8" s="34"/>
      <c r="V8" s="33">
        <v>843328.7320809511</v>
      </c>
      <c r="W8" s="33">
        <v>663.65</v>
      </c>
      <c r="X8" s="34">
        <v>44966</v>
      </c>
      <c r="Y8" s="33">
        <v>11370.11</v>
      </c>
      <c r="Z8" s="46">
        <v>7545773.5015000002</v>
      </c>
      <c r="AA8" s="31" t="s">
        <v>110</v>
      </c>
    </row>
    <row r="9" spans="1:27" x14ac:dyDescent="0.3">
      <c r="A9" s="49">
        <v>5</v>
      </c>
      <c r="B9" s="35" t="s">
        <v>156</v>
      </c>
      <c r="C9" s="35" t="s">
        <v>135</v>
      </c>
      <c r="D9" s="35" t="s">
        <v>21</v>
      </c>
      <c r="E9" s="34">
        <v>44965</v>
      </c>
      <c r="F9" s="35" t="s">
        <v>85</v>
      </c>
      <c r="G9" s="32" t="s">
        <v>158</v>
      </c>
      <c r="H9" s="50">
        <v>8.9760000000000009</v>
      </c>
      <c r="I9" s="33">
        <v>3852</v>
      </c>
      <c r="J9" s="33" t="s">
        <v>86</v>
      </c>
      <c r="K9" s="50">
        <v>66.114000000000004</v>
      </c>
      <c r="L9" s="33">
        <v>632500</v>
      </c>
      <c r="M9" s="33">
        <v>76206.240000000005</v>
      </c>
      <c r="N9" s="33">
        <v>26311.353117342773</v>
      </c>
      <c r="O9" s="33">
        <v>6788.2747980760505</v>
      </c>
      <c r="P9" s="33">
        <v>25170.922951265995</v>
      </c>
      <c r="Q9" s="45">
        <v>1235.4660132498414</v>
      </c>
      <c r="R9" s="33">
        <v>0</v>
      </c>
      <c r="S9" s="33">
        <v>38082.221617206647</v>
      </c>
      <c r="T9" s="33">
        <v>0</v>
      </c>
      <c r="U9" s="34"/>
      <c r="V9" s="33">
        <v>806294.47849714139</v>
      </c>
      <c r="W9" s="33">
        <v>634.51</v>
      </c>
      <c r="X9" s="34">
        <v>44966</v>
      </c>
      <c r="Y9" s="33">
        <v>11370.11</v>
      </c>
      <c r="Z9" s="46">
        <v>7214448.4961000001</v>
      </c>
      <c r="AA9" s="31" t="s">
        <v>110</v>
      </c>
    </row>
    <row r="10" spans="1:27" x14ac:dyDescent="0.3">
      <c r="A10" s="49">
        <v>6</v>
      </c>
      <c r="B10" s="35" t="s">
        <v>156</v>
      </c>
      <c r="C10" s="35" t="s">
        <v>135</v>
      </c>
      <c r="D10" s="35" t="s">
        <v>21</v>
      </c>
      <c r="E10" s="34">
        <v>44965</v>
      </c>
      <c r="F10" s="35" t="s">
        <v>87</v>
      </c>
      <c r="G10" s="32" t="s">
        <v>159</v>
      </c>
      <c r="H10" s="50">
        <v>49.658000000000001</v>
      </c>
      <c r="I10" s="33">
        <v>3027.02</v>
      </c>
      <c r="J10" s="33" t="s">
        <v>86</v>
      </c>
      <c r="K10" s="50">
        <v>66.114000000000004</v>
      </c>
      <c r="L10" s="33">
        <v>1333000</v>
      </c>
      <c r="M10" s="33">
        <v>421596.42</v>
      </c>
      <c r="N10" s="33">
        <v>145562.51928487158</v>
      </c>
      <c r="O10" s="33">
        <v>37554.829536860576</v>
      </c>
      <c r="P10" s="33">
        <v>139253.307922679</v>
      </c>
      <c r="Q10" s="45">
        <v>6834.9789757086246</v>
      </c>
      <c r="R10" s="33">
        <v>0</v>
      </c>
      <c r="S10" s="33">
        <v>210682.59370178785</v>
      </c>
      <c r="T10" s="33">
        <v>0</v>
      </c>
      <c r="U10" s="34"/>
      <c r="V10" s="33">
        <v>2294484.6494219075</v>
      </c>
      <c r="W10" s="33">
        <v>1805.63</v>
      </c>
      <c r="X10" s="34">
        <v>44966</v>
      </c>
      <c r="Y10" s="33">
        <v>11370.11</v>
      </c>
      <c r="Z10" s="46">
        <v>20530211.719300002</v>
      </c>
      <c r="AA10" s="31" t="s">
        <v>110</v>
      </c>
    </row>
    <row r="11" spans="1:27" x14ac:dyDescent="0.3">
      <c r="A11" s="49">
        <v>7</v>
      </c>
      <c r="B11" s="35" t="s">
        <v>160</v>
      </c>
      <c r="C11" s="35" t="s">
        <v>135</v>
      </c>
      <c r="D11" s="35" t="s">
        <v>21</v>
      </c>
      <c r="E11" s="34">
        <v>44965</v>
      </c>
      <c r="F11" s="35" t="s">
        <v>85</v>
      </c>
      <c r="G11" s="32" t="s">
        <v>161</v>
      </c>
      <c r="H11" s="50">
        <v>7.48</v>
      </c>
      <c r="I11" s="33">
        <v>5776.26</v>
      </c>
      <c r="J11" s="33" t="s">
        <v>86</v>
      </c>
      <c r="K11" s="50">
        <v>66.114000000000004</v>
      </c>
      <c r="L11" s="33">
        <v>698500</v>
      </c>
      <c r="M11" s="33">
        <v>63505.2</v>
      </c>
      <c r="N11" s="33">
        <v>21926.127597785638</v>
      </c>
      <c r="O11" s="33">
        <v>5656.8956650633754</v>
      </c>
      <c r="P11" s="33">
        <v>20975.769126054995</v>
      </c>
      <c r="Q11" s="45">
        <v>1029.5550110415345</v>
      </c>
      <c r="R11" s="33">
        <v>0</v>
      </c>
      <c r="S11" s="33">
        <v>31735.184681005536</v>
      </c>
      <c r="T11" s="33">
        <v>0</v>
      </c>
      <c r="U11" s="34"/>
      <c r="V11" s="33">
        <v>843328.7320809511</v>
      </c>
      <c r="W11" s="33">
        <v>663.65</v>
      </c>
      <c r="X11" s="34">
        <v>44966</v>
      </c>
      <c r="Y11" s="33">
        <v>11370.11</v>
      </c>
      <c r="Z11" s="46">
        <v>7545773.5015000002</v>
      </c>
      <c r="AA11" s="31" t="s">
        <v>110</v>
      </c>
    </row>
    <row r="12" spans="1:27" x14ac:dyDescent="0.3">
      <c r="A12" s="49">
        <v>8</v>
      </c>
      <c r="B12" s="35" t="s">
        <v>160</v>
      </c>
      <c r="C12" s="35" t="s">
        <v>135</v>
      </c>
      <c r="D12" s="35" t="s">
        <v>21</v>
      </c>
      <c r="E12" s="34">
        <v>44965</v>
      </c>
      <c r="F12" s="35" t="s">
        <v>85</v>
      </c>
      <c r="G12" s="32" t="s">
        <v>162</v>
      </c>
      <c r="H12" s="50">
        <v>8.9760000000000009</v>
      </c>
      <c r="I12" s="33">
        <v>3852</v>
      </c>
      <c r="J12" s="33" t="s">
        <v>86</v>
      </c>
      <c r="K12" s="50">
        <v>66.114000000000004</v>
      </c>
      <c r="L12" s="33">
        <v>632500</v>
      </c>
      <c r="M12" s="33">
        <v>76206.240000000005</v>
      </c>
      <c r="N12" s="33">
        <v>26311.353117342773</v>
      </c>
      <c r="O12" s="33">
        <v>6788.2747980760505</v>
      </c>
      <c r="P12" s="33">
        <v>25170.922951265995</v>
      </c>
      <c r="Q12" s="45">
        <v>1235.4660132498414</v>
      </c>
      <c r="R12" s="33">
        <v>0</v>
      </c>
      <c r="S12" s="33">
        <v>38082.221617206647</v>
      </c>
      <c r="T12" s="33">
        <v>0</v>
      </c>
      <c r="U12" s="34"/>
      <c r="V12" s="33">
        <v>806294.47849714139</v>
      </c>
      <c r="W12" s="33">
        <v>634.51</v>
      </c>
      <c r="X12" s="34">
        <v>44966</v>
      </c>
      <c r="Y12" s="33">
        <v>11370.11</v>
      </c>
      <c r="Z12" s="46">
        <v>7214448.4961000001</v>
      </c>
      <c r="AA12" s="31" t="s">
        <v>110</v>
      </c>
    </row>
    <row r="13" spans="1:27" x14ac:dyDescent="0.3">
      <c r="A13" s="49">
        <v>9</v>
      </c>
      <c r="B13" s="35" t="s">
        <v>160</v>
      </c>
      <c r="C13" s="35" t="s">
        <v>135</v>
      </c>
      <c r="D13" s="35" t="s">
        <v>21</v>
      </c>
      <c r="E13" s="34">
        <v>44965</v>
      </c>
      <c r="F13" s="35" t="s">
        <v>87</v>
      </c>
      <c r="G13" s="32" t="s">
        <v>163</v>
      </c>
      <c r="H13" s="50">
        <v>49.658000000000001</v>
      </c>
      <c r="I13" s="33">
        <v>2898.72</v>
      </c>
      <c r="J13" s="33" t="s">
        <v>86</v>
      </c>
      <c r="K13" s="50">
        <v>66.114000000000004</v>
      </c>
      <c r="L13" s="33">
        <v>1333000</v>
      </c>
      <c r="M13" s="33">
        <v>421596.42</v>
      </c>
      <c r="N13" s="33">
        <v>145562.51928487158</v>
      </c>
      <c r="O13" s="33">
        <v>37554.829536860576</v>
      </c>
      <c r="P13" s="33">
        <v>139253.307922679</v>
      </c>
      <c r="Q13" s="45">
        <v>6834.9789757086246</v>
      </c>
      <c r="R13" s="33">
        <v>0</v>
      </c>
      <c r="S13" s="33">
        <v>210682.59370178785</v>
      </c>
      <c r="T13" s="33">
        <v>0</v>
      </c>
      <c r="U13" s="34"/>
      <c r="V13" s="33">
        <v>2294484.6494219075</v>
      </c>
      <c r="W13" s="33">
        <v>1805.63</v>
      </c>
      <c r="X13" s="34">
        <v>44966</v>
      </c>
      <c r="Y13" s="33">
        <v>11370.11</v>
      </c>
      <c r="Z13" s="46">
        <v>20530211.719300002</v>
      </c>
      <c r="AA13" s="31" t="s">
        <v>110</v>
      </c>
    </row>
    <row r="14" spans="1:27" x14ac:dyDescent="0.3">
      <c r="A14" s="49">
        <v>10</v>
      </c>
      <c r="B14" s="35" t="s">
        <v>164</v>
      </c>
      <c r="C14" s="35" t="s">
        <v>135</v>
      </c>
      <c r="D14" s="35" t="s">
        <v>21</v>
      </c>
      <c r="E14" s="34">
        <v>44965</v>
      </c>
      <c r="F14" s="35" t="s">
        <v>85</v>
      </c>
      <c r="G14" s="32" t="s">
        <v>165</v>
      </c>
      <c r="H14" s="50">
        <v>7.48</v>
      </c>
      <c r="I14" s="33">
        <v>5776</v>
      </c>
      <c r="J14" s="33" t="s">
        <v>86</v>
      </c>
      <c r="K14" s="50">
        <v>66.114000000000004</v>
      </c>
      <c r="L14" s="33">
        <v>698500</v>
      </c>
      <c r="M14" s="33">
        <v>63505.2</v>
      </c>
      <c r="N14" s="33">
        <v>21926.127597785638</v>
      </c>
      <c r="O14" s="33">
        <v>5656.8956650633754</v>
      </c>
      <c r="P14" s="33">
        <v>20975.769126054995</v>
      </c>
      <c r="Q14" s="45">
        <v>1029.5550110415345</v>
      </c>
      <c r="R14" s="33">
        <v>0</v>
      </c>
      <c r="S14" s="33">
        <v>31735.184681005536</v>
      </c>
      <c r="T14" s="33">
        <v>0</v>
      </c>
      <c r="U14" s="34"/>
      <c r="V14" s="33">
        <v>843328.7320809511</v>
      </c>
      <c r="W14" s="33">
        <v>663.65</v>
      </c>
      <c r="X14" s="34">
        <v>44966</v>
      </c>
      <c r="Y14" s="33">
        <v>11370.11</v>
      </c>
      <c r="Z14" s="46">
        <v>7545773.5015000002</v>
      </c>
      <c r="AA14" s="31" t="s">
        <v>110</v>
      </c>
    </row>
    <row r="15" spans="1:27" x14ac:dyDescent="0.3">
      <c r="A15" s="49">
        <v>11</v>
      </c>
      <c r="B15" s="35" t="s">
        <v>164</v>
      </c>
      <c r="C15" s="35" t="s">
        <v>135</v>
      </c>
      <c r="D15" s="35" t="s">
        <v>21</v>
      </c>
      <c r="E15" s="34">
        <v>44965</v>
      </c>
      <c r="F15" s="35" t="s">
        <v>85</v>
      </c>
      <c r="G15" s="32" t="s">
        <v>166</v>
      </c>
      <c r="H15" s="50">
        <v>8.9760000000000009</v>
      </c>
      <c r="I15" s="33">
        <v>3852</v>
      </c>
      <c r="J15" s="33" t="s">
        <v>86</v>
      </c>
      <c r="K15" s="50">
        <v>66.114000000000004</v>
      </c>
      <c r="L15" s="33">
        <v>632500</v>
      </c>
      <c r="M15" s="33">
        <v>76206.240000000005</v>
      </c>
      <c r="N15" s="33">
        <v>26311.353117342773</v>
      </c>
      <c r="O15" s="33">
        <v>6788.2747980760505</v>
      </c>
      <c r="P15" s="33">
        <v>25170.922951265995</v>
      </c>
      <c r="Q15" s="45">
        <v>1235.4660132498414</v>
      </c>
      <c r="R15" s="33">
        <v>0</v>
      </c>
      <c r="S15" s="33">
        <v>38082.221617206647</v>
      </c>
      <c r="T15" s="33">
        <v>0</v>
      </c>
      <c r="U15" s="34"/>
      <c r="V15" s="33">
        <v>806294.47849714139</v>
      </c>
      <c r="W15" s="33">
        <v>634.51</v>
      </c>
      <c r="X15" s="34">
        <v>44966</v>
      </c>
      <c r="Y15" s="33">
        <v>11370.11</v>
      </c>
      <c r="Z15" s="46">
        <v>7214448.4961000001</v>
      </c>
      <c r="AA15" s="31" t="s">
        <v>110</v>
      </c>
    </row>
    <row r="16" spans="1:27" x14ac:dyDescent="0.3">
      <c r="A16" s="49">
        <v>12</v>
      </c>
      <c r="B16" s="35" t="s">
        <v>164</v>
      </c>
      <c r="C16" s="35" t="s">
        <v>135</v>
      </c>
      <c r="D16" s="35" t="s">
        <v>21</v>
      </c>
      <c r="E16" s="34">
        <v>44965</v>
      </c>
      <c r="F16" s="35" t="s">
        <v>87</v>
      </c>
      <c r="G16" s="32" t="s">
        <v>167</v>
      </c>
      <c r="H16" s="50">
        <v>49.658000000000001</v>
      </c>
      <c r="I16" s="33">
        <v>2027.63</v>
      </c>
      <c r="J16" s="33" t="s">
        <v>86</v>
      </c>
      <c r="K16" s="50">
        <v>66.114000000000004</v>
      </c>
      <c r="L16" s="33">
        <v>1333000</v>
      </c>
      <c r="M16" s="33">
        <v>421596.42</v>
      </c>
      <c r="N16" s="33">
        <v>145562.51928487158</v>
      </c>
      <c r="O16" s="33">
        <v>37554.829536860576</v>
      </c>
      <c r="P16" s="33">
        <v>139253.307922679</v>
      </c>
      <c r="Q16" s="45">
        <v>6834.9789757086246</v>
      </c>
      <c r="R16" s="33">
        <v>0</v>
      </c>
      <c r="S16" s="33">
        <v>210682.59370178785</v>
      </c>
      <c r="T16" s="33">
        <v>0</v>
      </c>
      <c r="U16" s="34"/>
      <c r="V16" s="33">
        <v>2294484.6494219075</v>
      </c>
      <c r="W16" s="33">
        <v>1805.63</v>
      </c>
      <c r="X16" s="34">
        <v>44966</v>
      </c>
      <c r="Y16" s="33">
        <v>11370.11</v>
      </c>
      <c r="Z16" s="46">
        <v>20530211.719300002</v>
      </c>
      <c r="AA16" s="31" t="s">
        <v>110</v>
      </c>
    </row>
    <row r="17" spans="1:27" x14ac:dyDescent="0.3">
      <c r="A17" s="49">
        <v>13</v>
      </c>
      <c r="B17" s="35" t="s">
        <v>168</v>
      </c>
      <c r="C17" s="35" t="s">
        <v>135</v>
      </c>
      <c r="D17" s="35" t="s">
        <v>21</v>
      </c>
      <c r="E17" s="34">
        <v>44965</v>
      </c>
      <c r="F17" s="35" t="s">
        <v>85</v>
      </c>
      <c r="G17" s="32" t="s">
        <v>169</v>
      </c>
      <c r="H17" s="50">
        <v>23.936</v>
      </c>
      <c r="I17" s="33">
        <v>18484</v>
      </c>
      <c r="J17" s="33" t="s">
        <v>86</v>
      </c>
      <c r="K17" s="50">
        <v>52.676000000000002</v>
      </c>
      <c r="L17" s="33">
        <v>1450500</v>
      </c>
      <c r="M17" s="33">
        <v>203216.64000000001</v>
      </c>
      <c r="N17" s="33">
        <v>88062.814184828007</v>
      </c>
      <c r="O17" s="33">
        <v>22720.02429949123</v>
      </c>
      <c r="P17" s="33">
        <v>84245.850102513476</v>
      </c>
      <c r="Q17" s="45">
        <v>4135.0444225074034</v>
      </c>
      <c r="R17" s="33">
        <v>0</v>
      </c>
      <c r="S17" s="33">
        <v>127459.3363201458</v>
      </c>
      <c r="T17" s="33">
        <v>0</v>
      </c>
      <c r="U17" s="34"/>
      <c r="V17" s="33">
        <v>1980339.7093294859</v>
      </c>
      <c r="W17" s="33">
        <v>1558.41</v>
      </c>
      <c r="X17" s="34">
        <v>44966</v>
      </c>
      <c r="Y17" s="33">
        <v>11370.11</v>
      </c>
      <c r="Z17" s="46">
        <v>17719293.125100002</v>
      </c>
      <c r="AA17" s="31" t="s">
        <v>110</v>
      </c>
    </row>
    <row r="18" spans="1:27" ht="24.6" x14ac:dyDescent="0.3">
      <c r="A18" s="49">
        <v>14</v>
      </c>
      <c r="B18" s="35" t="s">
        <v>168</v>
      </c>
      <c r="C18" s="35" t="s">
        <v>135</v>
      </c>
      <c r="D18" s="35" t="s">
        <v>21</v>
      </c>
      <c r="E18" s="34">
        <v>44965</v>
      </c>
      <c r="F18" s="35" t="s">
        <v>171</v>
      </c>
      <c r="G18" s="32" t="s">
        <v>170</v>
      </c>
      <c r="H18" s="50">
        <v>16.64</v>
      </c>
      <c r="I18" s="33">
        <v>2026.88</v>
      </c>
      <c r="J18" s="33" t="s">
        <v>86</v>
      </c>
      <c r="K18" s="50">
        <v>52.676000000000002</v>
      </c>
      <c r="L18" s="33">
        <v>640000</v>
      </c>
      <c r="M18" s="33">
        <v>141273.60000000001</v>
      </c>
      <c r="N18" s="33">
        <v>61220.138203356371</v>
      </c>
      <c r="O18" s="33">
        <v>15794.669299111549</v>
      </c>
      <c r="P18" s="33">
        <v>58566.633761105622</v>
      </c>
      <c r="Q18" s="45">
        <v>2874.629812438302</v>
      </c>
      <c r="R18" s="33">
        <v>0</v>
      </c>
      <c r="S18" s="33">
        <v>88608.094768015799</v>
      </c>
      <c r="T18" s="33">
        <v>0</v>
      </c>
      <c r="U18" s="34"/>
      <c r="V18" s="33">
        <v>1008337.7658440276</v>
      </c>
      <c r="W18" s="33">
        <v>793.5</v>
      </c>
      <c r="X18" s="34">
        <v>44966</v>
      </c>
      <c r="Y18" s="33">
        <v>11370.11</v>
      </c>
      <c r="Z18" s="46">
        <v>9022182.2850000001</v>
      </c>
      <c r="AA18" s="31" t="s">
        <v>110</v>
      </c>
    </row>
    <row r="19" spans="1:27" x14ac:dyDescent="0.3">
      <c r="A19" s="49">
        <v>15</v>
      </c>
      <c r="B19" s="35" t="s">
        <v>168</v>
      </c>
      <c r="C19" s="35" t="s">
        <v>135</v>
      </c>
      <c r="D19" s="35" t="s">
        <v>21</v>
      </c>
      <c r="E19" s="34">
        <v>44965</v>
      </c>
      <c r="F19" s="35" t="s">
        <v>88</v>
      </c>
      <c r="G19" s="32" t="s">
        <v>172</v>
      </c>
      <c r="H19" s="50">
        <v>4.9000000000000004</v>
      </c>
      <c r="I19" s="33">
        <v>1315</v>
      </c>
      <c r="J19" s="33" t="s">
        <v>86</v>
      </c>
      <c r="K19" s="50">
        <v>52.676000000000002</v>
      </c>
      <c r="L19" s="33">
        <v>147000</v>
      </c>
      <c r="M19" s="33">
        <v>41601</v>
      </c>
      <c r="N19" s="33">
        <v>18027.56473536335</v>
      </c>
      <c r="O19" s="33">
        <v>4651.0744931278005</v>
      </c>
      <c r="P19" s="33">
        <v>17246.184220517884</v>
      </c>
      <c r="Q19" s="45">
        <v>846.49555774925966</v>
      </c>
      <c r="R19" s="33">
        <v>0</v>
      </c>
      <c r="S19" s="33">
        <v>26092.527906446961</v>
      </c>
      <c r="T19" s="33">
        <v>0</v>
      </c>
      <c r="U19" s="34"/>
      <c r="V19" s="33">
        <v>255464.84691320529</v>
      </c>
      <c r="W19" s="33">
        <v>201.04</v>
      </c>
      <c r="X19" s="34">
        <v>44966</v>
      </c>
      <c r="Y19" s="33">
        <v>11370.11</v>
      </c>
      <c r="Z19" s="46">
        <v>2285846.9144000001</v>
      </c>
      <c r="AA19" s="31" t="s">
        <v>110</v>
      </c>
    </row>
    <row r="20" spans="1:27" x14ac:dyDescent="0.3">
      <c r="A20" s="49">
        <v>16</v>
      </c>
      <c r="B20" s="35" t="s">
        <v>168</v>
      </c>
      <c r="C20" s="35" t="s">
        <v>135</v>
      </c>
      <c r="D20" s="35" t="s">
        <v>21</v>
      </c>
      <c r="E20" s="34">
        <v>44965</v>
      </c>
      <c r="F20" s="35" t="s">
        <v>88</v>
      </c>
      <c r="G20" s="32" t="s">
        <v>173</v>
      </c>
      <c r="H20" s="50">
        <v>7.2</v>
      </c>
      <c r="I20" s="33">
        <v>672</v>
      </c>
      <c r="J20" s="33" t="s">
        <v>86</v>
      </c>
      <c r="K20" s="50">
        <v>52.676000000000002</v>
      </c>
      <c r="L20" s="33">
        <v>232000</v>
      </c>
      <c r="M20" s="33">
        <v>61128</v>
      </c>
      <c r="N20" s="33">
        <v>26489.482876452275</v>
      </c>
      <c r="O20" s="33">
        <v>6834.2319082694212</v>
      </c>
      <c r="P20" s="33">
        <v>25341.331915863015</v>
      </c>
      <c r="Q20" s="45">
        <v>1243.8302073050347</v>
      </c>
      <c r="R20" s="33">
        <v>0</v>
      </c>
      <c r="S20" s="33">
        <v>38340.041005391453</v>
      </c>
      <c r="T20" s="33">
        <v>0</v>
      </c>
      <c r="U20" s="34"/>
      <c r="V20" s="33">
        <v>391376.91791328118</v>
      </c>
      <c r="W20" s="33">
        <v>307.99</v>
      </c>
      <c r="X20" s="34">
        <v>44966</v>
      </c>
      <c r="Y20" s="33">
        <v>11370.11</v>
      </c>
      <c r="Z20" s="46">
        <v>3501880.1789000002</v>
      </c>
      <c r="AA20" s="31" t="s">
        <v>110</v>
      </c>
    </row>
    <row r="21" spans="1:27" x14ac:dyDescent="0.3">
      <c r="A21" s="49">
        <v>17</v>
      </c>
      <c r="B21" s="35" t="s">
        <v>174</v>
      </c>
      <c r="C21" s="35" t="s">
        <v>135</v>
      </c>
      <c r="D21" s="35" t="s">
        <v>21</v>
      </c>
      <c r="E21" s="34">
        <v>44965</v>
      </c>
      <c r="F21" s="35" t="s">
        <v>85</v>
      </c>
      <c r="G21" s="32" t="s">
        <v>175</v>
      </c>
      <c r="H21" s="50">
        <v>23.936</v>
      </c>
      <c r="I21" s="33">
        <v>18484</v>
      </c>
      <c r="J21" s="33" t="s">
        <v>86</v>
      </c>
      <c r="K21" s="50">
        <v>47.129000000000005</v>
      </c>
      <c r="L21" s="33">
        <v>1450500</v>
      </c>
      <c r="M21" s="33">
        <v>203216.64000000001</v>
      </c>
      <c r="N21" s="33">
        <v>98427.651764306458</v>
      </c>
      <c r="O21" s="33">
        <v>25394.131002143051</v>
      </c>
      <c r="P21" s="33">
        <v>94161.437755946434</v>
      </c>
      <c r="Q21" s="45">
        <v>4621.7318423900351</v>
      </c>
      <c r="R21" s="33">
        <v>0</v>
      </c>
      <c r="S21" s="33">
        <v>142461.0749220225</v>
      </c>
      <c r="T21" s="33">
        <v>0</v>
      </c>
      <c r="U21" s="34"/>
      <c r="V21" s="33">
        <v>2018782.6672868088</v>
      </c>
      <c r="W21" s="33">
        <v>1588.67</v>
      </c>
      <c r="X21" s="34">
        <v>44966</v>
      </c>
      <c r="Y21" s="33">
        <v>11370.11</v>
      </c>
      <c r="Z21" s="46">
        <v>18063352.653700002</v>
      </c>
      <c r="AA21" s="31" t="s">
        <v>110</v>
      </c>
    </row>
    <row r="22" spans="1:27" x14ac:dyDescent="0.3">
      <c r="A22" s="49">
        <v>18</v>
      </c>
      <c r="B22" s="35" t="s">
        <v>174</v>
      </c>
      <c r="C22" s="35" t="s">
        <v>135</v>
      </c>
      <c r="D22" s="35" t="s">
        <v>21</v>
      </c>
      <c r="E22" s="34">
        <v>44965</v>
      </c>
      <c r="F22" s="35" t="s">
        <v>89</v>
      </c>
      <c r="G22" s="32" t="s">
        <v>176</v>
      </c>
      <c r="H22" s="50">
        <v>20.21</v>
      </c>
      <c r="I22" s="33">
        <v>2669.28</v>
      </c>
      <c r="J22" s="33" t="s">
        <v>86</v>
      </c>
      <c r="K22" s="50">
        <v>47.129000000000005</v>
      </c>
      <c r="L22" s="33">
        <v>532000</v>
      </c>
      <c r="M22" s="33">
        <v>171582.9</v>
      </c>
      <c r="N22" s="33">
        <v>83105.900825394128</v>
      </c>
      <c r="O22" s="33">
        <v>21441.150883744613</v>
      </c>
      <c r="P22" s="33">
        <v>79503.787476925034</v>
      </c>
      <c r="Q22" s="45">
        <v>3902.2894608415199</v>
      </c>
      <c r="R22" s="33">
        <v>0</v>
      </c>
      <c r="S22" s="33">
        <v>120284.85645780728</v>
      </c>
      <c r="T22" s="33">
        <v>0</v>
      </c>
      <c r="U22" s="34"/>
      <c r="V22" s="33">
        <v>1011820.8851047126</v>
      </c>
      <c r="W22" s="33">
        <v>796.25</v>
      </c>
      <c r="X22" s="34">
        <v>44966</v>
      </c>
      <c r="Y22" s="33">
        <v>11370.11</v>
      </c>
      <c r="Z22" s="46">
        <v>9053450.0875000004</v>
      </c>
      <c r="AA22" s="31" t="s">
        <v>110</v>
      </c>
    </row>
    <row r="23" spans="1:27" x14ac:dyDescent="0.3">
      <c r="A23" s="49">
        <v>19</v>
      </c>
      <c r="B23" s="35" t="s">
        <v>174</v>
      </c>
      <c r="C23" s="35" t="s">
        <v>135</v>
      </c>
      <c r="D23" s="35" t="s">
        <v>21</v>
      </c>
      <c r="E23" s="34">
        <v>44965</v>
      </c>
      <c r="F23" s="35" t="s">
        <v>178</v>
      </c>
      <c r="G23" s="32" t="s">
        <v>177</v>
      </c>
      <c r="H23" s="50">
        <v>2.5270000000000001</v>
      </c>
      <c r="I23" s="33">
        <v>250</v>
      </c>
      <c r="J23" s="33" t="s">
        <v>86</v>
      </c>
      <c r="K23" s="50">
        <v>47.129000000000005</v>
      </c>
      <c r="L23" s="33">
        <v>288000</v>
      </c>
      <c r="M23" s="33">
        <v>21454.23</v>
      </c>
      <c r="N23" s="33">
        <v>10391.321691527508</v>
      </c>
      <c r="O23" s="33">
        <v>2680.9395488977061</v>
      </c>
      <c r="P23" s="33">
        <v>9940.9238473126934</v>
      </c>
      <c r="Q23" s="45">
        <v>487.93099789938248</v>
      </c>
      <c r="R23" s="33">
        <v>0</v>
      </c>
      <c r="S23" s="33">
        <v>15040.07086931613</v>
      </c>
      <c r="T23" s="33">
        <v>0</v>
      </c>
      <c r="U23" s="34"/>
      <c r="V23" s="33">
        <v>347995.4169549534</v>
      </c>
      <c r="W23" s="33">
        <v>273.85000000000002</v>
      </c>
      <c r="X23" s="34">
        <v>44966</v>
      </c>
      <c r="Y23" s="33">
        <v>11370.11</v>
      </c>
      <c r="Z23" s="46">
        <v>3113704.6235000002</v>
      </c>
      <c r="AA23" s="31" t="s">
        <v>110</v>
      </c>
    </row>
    <row r="24" spans="1:27" x14ac:dyDescent="0.3">
      <c r="A24" s="49">
        <v>20</v>
      </c>
      <c r="B24" s="35" t="s">
        <v>174</v>
      </c>
      <c r="C24" s="35" t="s">
        <v>135</v>
      </c>
      <c r="D24" s="35" t="s">
        <v>21</v>
      </c>
      <c r="E24" s="34">
        <v>44965</v>
      </c>
      <c r="F24" s="35" t="s">
        <v>90</v>
      </c>
      <c r="G24" s="32" t="s">
        <v>317</v>
      </c>
      <c r="H24" s="50">
        <v>0.45600000000000002</v>
      </c>
      <c r="I24" s="33">
        <v>85</v>
      </c>
      <c r="J24" s="33" t="s">
        <v>86</v>
      </c>
      <c r="K24" s="50">
        <v>47.129000000000005</v>
      </c>
      <c r="L24" s="33">
        <v>265000</v>
      </c>
      <c r="M24" s="33">
        <v>3871.44</v>
      </c>
      <c r="N24" s="33">
        <v>1875.1257187718816</v>
      </c>
      <c r="O24" s="33">
        <v>483.77856521462365</v>
      </c>
      <c r="P24" s="33">
        <v>1793.8509198158249</v>
      </c>
      <c r="Q24" s="45">
        <v>88.04769886906152</v>
      </c>
      <c r="R24" s="33">
        <v>0</v>
      </c>
      <c r="S24" s="33">
        <v>2713.9977508540392</v>
      </c>
      <c r="T24" s="33">
        <v>0</v>
      </c>
      <c r="U24" s="34"/>
      <c r="V24" s="33">
        <v>275826.24065352546</v>
      </c>
      <c r="W24" s="33">
        <v>217.06</v>
      </c>
      <c r="X24" s="34">
        <v>44966</v>
      </c>
      <c r="Y24" s="33">
        <v>11370.11</v>
      </c>
      <c r="Z24" s="46">
        <v>2467996.0766000003</v>
      </c>
      <c r="AA24" s="31" t="s">
        <v>110</v>
      </c>
    </row>
    <row r="25" spans="1:27" x14ac:dyDescent="0.3">
      <c r="A25" s="49">
        <v>21</v>
      </c>
      <c r="B25" s="35" t="s">
        <v>179</v>
      </c>
      <c r="C25" s="35" t="s">
        <v>135</v>
      </c>
      <c r="D25" s="35" t="s">
        <v>21</v>
      </c>
      <c r="E25" s="34">
        <v>44965</v>
      </c>
      <c r="F25" s="35" t="s">
        <v>85</v>
      </c>
      <c r="G25" s="32" t="s">
        <v>180</v>
      </c>
      <c r="H25" s="50">
        <v>17.952000000000002</v>
      </c>
      <c r="I25" s="33">
        <v>13863</v>
      </c>
      <c r="J25" s="33" t="s">
        <v>86</v>
      </c>
      <c r="K25" s="50">
        <v>51.385000000000005</v>
      </c>
      <c r="L25" s="33">
        <v>1384500</v>
      </c>
      <c r="M25" s="33">
        <v>152412.48000000001</v>
      </c>
      <c r="N25" s="33">
        <v>67706.482436508712</v>
      </c>
      <c r="O25" s="33">
        <v>17468.132723557457</v>
      </c>
      <c r="P25" s="33">
        <v>64771.836138951054</v>
      </c>
      <c r="Q25" s="45">
        <v>3179.2001556874575</v>
      </c>
      <c r="R25" s="33">
        <v>0</v>
      </c>
      <c r="S25" s="33">
        <v>97996.224579157337</v>
      </c>
      <c r="T25" s="33">
        <v>0</v>
      </c>
      <c r="U25" s="34"/>
      <c r="V25" s="33">
        <v>1788034.3560338621</v>
      </c>
      <c r="W25" s="33">
        <v>1407.08</v>
      </c>
      <c r="X25" s="34">
        <v>44966</v>
      </c>
      <c r="Y25" s="33">
        <v>11370.11</v>
      </c>
      <c r="Z25" s="46">
        <v>15998654.378799999</v>
      </c>
      <c r="AA25" s="31" t="s">
        <v>110</v>
      </c>
    </row>
    <row r="26" spans="1:27" x14ac:dyDescent="0.3">
      <c r="A26" s="49">
        <v>22</v>
      </c>
      <c r="B26" s="35" t="s">
        <v>179</v>
      </c>
      <c r="C26" s="35" t="s">
        <v>135</v>
      </c>
      <c r="D26" s="35" t="s">
        <v>21</v>
      </c>
      <c r="E26" s="34">
        <v>44965</v>
      </c>
      <c r="F26" s="35" t="s">
        <v>91</v>
      </c>
      <c r="G26" s="32" t="s">
        <v>181</v>
      </c>
      <c r="H26" s="50">
        <v>30.751000000000001</v>
      </c>
      <c r="I26" s="33">
        <v>5519</v>
      </c>
      <c r="J26" s="33" t="s">
        <v>86</v>
      </c>
      <c r="K26" s="50">
        <v>51.385000000000005</v>
      </c>
      <c r="L26" s="33">
        <v>635000</v>
      </c>
      <c r="M26" s="33">
        <v>261075.99</v>
      </c>
      <c r="N26" s="33">
        <v>115978.2777075022</v>
      </c>
      <c r="O26" s="33">
        <v>29922.156271285396</v>
      </c>
      <c r="P26" s="33">
        <v>110951.35545392624</v>
      </c>
      <c r="Q26" s="45">
        <v>5445.8324413739419</v>
      </c>
      <c r="R26" s="33">
        <v>0</v>
      </c>
      <c r="S26" s="33">
        <v>167863.29668191107</v>
      </c>
      <c r="T26" s="33">
        <v>0</v>
      </c>
      <c r="U26" s="34"/>
      <c r="V26" s="33">
        <v>1326236.9085559987</v>
      </c>
      <c r="W26" s="33">
        <v>1043.67</v>
      </c>
      <c r="X26" s="34">
        <v>44966</v>
      </c>
      <c r="Y26" s="33">
        <v>11370.11</v>
      </c>
      <c r="Z26" s="46">
        <v>11866642.703700002</v>
      </c>
      <c r="AA26" s="31" t="s">
        <v>110</v>
      </c>
    </row>
    <row r="27" spans="1:27" x14ac:dyDescent="0.3">
      <c r="A27" s="49">
        <v>23</v>
      </c>
      <c r="B27" s="35" t="s">
        <v>179</v>
      </c>
      <c r="C27" s="35" t="s">
        <v>135</v>
      </c>
      <c r="D27" s="35" t="s">
        <v>21</v>
      </c>
      <c r="E27" s="34">
        <v>44965</v>
      </c>
      <c r="F27" s="35" t="s">
        <v>92</v>
      </c>
      <c r="G27" s="32" t="s">
        <v>182</v>
      </c>
      <c r="H27" s="50">
        <v>2.6819999999999999</v>
      </c>
      <c r="I27" s="33">
        <v>1632</v>
      </c>
      <c r="J27" s="33" t="s">
        <v>86</v>
      </c>
      <c r="K27" s="50">
        <v>51.385000000000005</v>
      </c>
      <c r="L27" s="33">
        <v>221000</v>
      </c>
      <c r="M27" s="33">
        <v>22770.18</v>
      </c>
      <c r="N27" s="33">
        <v>10115.239855989101</v>
      </c>
      <c r="O27" s="33">
        <v>2609.7110051571467</v>
      </c>
      <c r="P27" s="33">
        <v>9676.8084071226986</v>
      </c>
      <c r="Q27" s="45">
        <v>474.96740293860074</v>
      </c>
      <c r="R27" s="33">
        <v>0</v>
      </c>
      <c r="S27" s="33">
        <v>14640.478738931592</v>
      </c>
      <c r="T27" s="33">
        <v>0</v>
      </c>
      <c r="U27" s="34"/>
      <c r="V27" s="33">
        <v>281287.3854101391</v>
      </c>
      <c r="W27" s="33">
        <v>221.36</v>
      </c>
      <c r="X27" s="34">
        <v>44966</v>
      </c>
      <c r="Y27" s="33">
        <v>11370.11</v>
      </c>
      <c r="Z27" s="46">
        <v>2516887.5496000005</v>
      </c>
      <c r="AA27" s="31" t="s">
        <v>110</v>
      </c>
    </row>
    <row r="28" spans="1:27" x14ac:dyDescent="0.3">
      <c r="A28" s="49">
        <v>24</v>
      </c>
      <c r="B28" s="35" t="s">
        <v>183</v>
      </c>
      <c r="C28" s="35" t="s">
        <v>135</v>
      </c>
      <c r="D28" s="35" t="s">
        <v>21</v>
      </c>
      <c r="E28" s="34">
        <v>44965</v>
      </c>
      <c r="F28" s="35" t="s">
        <v>85</v>
      </c>
      <c r="G28" s="32" t="s">
        <v>184</v>
      </c>
      <c r="H28" s="50">
        <v>17.448</v>
      </c>
      <c r="I28" s="33">
        <v>7853</v>
      </c>
      <c r="J28" s="33" t="s">
        <v>86</v>
      </c>
      <c r="K28" s="50">
        <v>61.037999999999997</v>
      </c>
      <c r="L28" s="33">
        <v>698500</v>
      </c>
      <c r="M28" s="33">
        <v>148133.51999999999</v>
      </c>
      <c r="N28" s="33">
        <v>55398.643468003538</v>
      </c>
      <c r="O28" s="33">
        <v>14292.73567285953</v>
      </c>
      <c r="P28" s="33">
        <v>52997.463874963134</v>
      </c>
      <c r="Q28" s="45">
        <v>2601.2778924604345</v>
      </c>
      <c r="R28" s="33">
        <v>0</v>
      </c>
      <c r="S28" s="33">
        <v>80182.24712474196</v>
      </c>
      <c r="T28" s="33">
        <v>0</v>
      </c>
      <c r="U28" s="34"/>
      <c r="V28" s="33">
        <v>1052105.8880330285</v>
      </c>
      <c r="W28" s="33">
        <v>827.95</v>
      </c>
      <c r="X28" s="34">
        <v>44966</v>
      </c>
      <c r="Y28" s="33">
        <v>11370.11</v>
      </c>
      <c r="Z28" s="46">
        <v>9413882.5745000001</v>
      </c>
      <c r="AA28" s="31" t="s">
        <v>110</v>
      </c>
    </row>
    <row r="29" spans="1:27" x14ac:dyDescent="0.3">
      <c r="A29" s="49">
        <v>25</v>
      </c>
      <c r="B29" s="35" t="s">
        <v>183</v>
      </c>
      <c r="C29" s="35" t="s">
        <v>135</v>
      </c>
      <c r="D29" s="35" t="s">
        <v>21</v>
      </c>
      <c r="E29" s="34">
        <v>44965</v>
      </c>
      <c r="F29" s="35" t="s">
        <v>93</v>
      </c>
      <c r="G29" s="32" t="s">
        <v>185</v>
      </c>
      <c r="H29" s="50">
        <v>43.59</v>
      </c>
      <c r="I29" s="33">
        <v>14638</v>
      </c>
      <c r="J29" s="33" t="s">
        <v>86</v>
      </c>
      <c r="K29" s="50">
        <v>61.037999999999997</v>
      </c>
      <c r="L29" s="33">
        <v>952000</v>
      </c>
      <c r="M29" s="33">
        <v>370079.1</v>
      </c>
      <c r="N29" s="33">
        <v>138401.35653199643</v>
      </c>
      <c r="O29" s="33">
        <v>35707.264327140467</v>
      </c>
      <c r="P29" s="33">
        <v>132402.53612503686</v>
      </c>
      <c r="Q29" s="45">
        <v>6498.7221075395655</v>
      </c>
      <c r="R29" s="33">
        <v>0</v>
      </c>
      <c r="S29" s="33">
        <v>200317.75287525804</v>
      </c>
      <c r="T29" s="33">
        <v>0</v>
      </c>
      <c r="U29" s="34"/>
      <c r="V29" s="33">
        <v>1835406.7319669717</v>
      </c>
      <c r="W29" s="33">
        <v>1444.36</v>
      </c>
      <c r="X29" s="34">
        <v>44966</v>
      </c>
      <c r="Y29" s="33">
        <v>11370.11</v>
      </c>
      <c r="Z29" s="46">
        <v>16422532.079599999</v>
      </c>
      <c r="AA29" s="31" t="s">
        <v>110</v>
      </c>
    </row>
    <row r="30" spans="1:27" x14ac:dyDescent="0.3">
      <c r="A30" s="49">
        <v>26</v>
      </c>
      <c r="B30" s="35" t="s">
        <v>186</v>
      </c>
      <c r="C30" s="35" t="s">
        <v>135</v>
      </c>
      <c r="D30" s="35" t="s">
        <v>21</v>
      </c>
      <c r="E30" s="34">
        <v>44965</v>
      </c>
      <c r="F30" s="35" t="s">
        <v>85</v>
      </c>
      <c r="G30" s="32" t="s">
        <v>187</v>
      </c>
      <c r="H30" s="50">
        <v>10.178000000000001</v>
      </c>
      <c r="I30" s="33">
        <v>4580.9399999999996</v>
      </c>
      <c r="J30" s="33" t="s">
        <v>86</v>
      </c>
      <c r="K30" s="50">
        <v>57.357999999999997</v>
      </c>
      <c r="L30" s="33">
        <v>632500</v>
      </c>
      <c r="M30" s="33">
        <v>86411.22</v>
      </c>
      <c r="N30" s="33">
        <v>34389.211618257264</v>
      </c>
      <c r="O30" s="33">
        <v>8872.3456187454231</v>
      </c>
      <c r="P30" s="33">
        <v>32898.657554308033</v>
      </c>
      <c r="Q30" s="45">
        <v>1614.7669026116671</v>
      </c>
      <c r="R30" s="33">
        <v>0</v>
      </c>
      <c r="S30" s="33">
        <v>49773.858921161831</v>
      </c>
      <c r="T30" s="33">
        <v>0</v>
      </c>
      <c r="U30" s="34"/>
      <c r="V30" s="33">
        <v>846460.06061508437</v>
      </c>
      <c r="W30" s="33">
        <v>666.12</v>
      </c>
      <c r="X30" s="34">
        <v>44966</v>
      </c>
      <c r="Y30" s="33">
        <v>11370.11</v>
      </c>
      <c r="Z30" s="46">
        <v>7573857.6732000001</v>
      </c>
      <c r="AA30" s="31" t="s">
        <v>110</v>
      </c>
    </row>
    <row r="31" spans="1:27" x14ac:dyDescent="0.3">
      <c r="A31" s="49">
        <v>27</v>
      </c>
      <c r="B31" s="35" t="s">
        <v>186</v>
      </c>
      <c r="C31" s="35" t="s">
        <v>135</v>
      </c>
      <c r="D31" s="35" t="s">
        <v>21</v>
      </c>
      <c r="E31" s="34">
        <v>44965</v>
      </c>
      <c r="F31" s="35" t="s">
        <v>94</v>
      </c>
      <c r="G31" s="32" t="s">
        <v>188</v>
      </c>
      <c r="H31" s="50">
        <v>47.18</v>
      </c>
      <c r="I31" s="33">
        <v>9489</v>
      </c>
      <c r="J31" s="33" t="s">
        <v>86</v>
      </c>
      <c r="K31" s="50">
        <v>57.357999999999997</v>
      </c>
      <c r="L31" s="33">
        <v>1101000</v>
      </c>
      <c r="M31" s="33">
        <v>400558.2</v>
      </c>
      <c r="N31" s="33">
        <v>159410.78838174272</v>
      </c>
      <c r="O31" s="33">
        <v>41127.654381254571</v>
      </c>
      <c r="P31" s="33">
        <v>152501.34244569196</v>
      </c>
      <c r="Q31" s="45">
        <v>7485.2330973883327</v>
      </c>
      <c r="R31" s="33">
        <v>0</v>
      </c>
      <c r="S31" s="33">
        <v>230726.14107883815</v>
      </c>
      <c r="T31" s="33">
        <v>0</v>
      </c>
      <c r="U31" s="34"/>
      <c r="V31" s="33">
        <v>2092809.359384916</v>
      </c>
      <c r="W31" s="33">
        <v>1646.92</v>
      </c>
      <c r="X31" s="34">
        <v>44966</v>
      </c>
      <c r="Y31" s="33">
        <v>11370.11</v>
      </c>
      <c r="Z31" s="46">
        <v>18725661.5612</v>
      </c>
      <c r="AA31" s="31" t="s">
        <v>110</v>
      </c>
    </row>
    <row r="32" spans="1:27" x14ac:dyDescent="0.3">
      <c r="A32" s="49">
        <v>28</v>
      </c>
      <c r="B32" s="35" t="s">
        <v>189</v>
      </c>
      <c r="C32" s="35" t="s">
        <v>135</v>
      </c>
      <c r="D32" s="35" t="s">
        <v>21</v>
      </c>
      <c r="E32" s="34">
        <v>44965</v>
      </c>
      <c r="F32" s="35" t="s">
        <v>85</v>
      </c>
      <c r="G32" s="32" t="s">
        <v>190</v>
      </c>
      <c r="H32" s="50">
        <v>17.448</v>
      </c>
      <c r="I32" s="33">
        <v>7853.04</v>
      </c>
      <c r="J32" s="33" t="s">
        <v>86</v>
      </c>
      <c r="K32" s="50">
        <v>56.303999999999995</v>
      </c>
      <c r="L32" s="33">
        <v>698500</v>
      </c>
      <c r="M32" s="33">
        <v>148133.51999999999</v>
      </c>
      <c r="N32" s="33">
        <v>60056.52173913044</v>
      </c>
      <c r="O32" s="33">
        <v>15494.45865302643</v>
      </c>
      <c r="P32" s="33">
        <v>57453.452685422002</v>
      </c>
      <c r="Q32" s="45">
        <v>2819.9914748508104</v>
      </c>
      <c r="R32" s="33">
        <v>0</v>
      </c>
      <c r="S32" s="33">
        <v>86923.913043478271</v>
      </c>
      <c r="T32" s="33">
        <v>0</v>
      </c>
      <c r="U32" s="34"/>
      <c r="V32" s="33">
        <v>1069381.857595908</v>
      </c>
      <c r="W32" s="33">
        <v>841.54</v>
      </c>
      <c r="X32" s="34">
        <v>44966</v>
      </c>
      <c r="Y32" s="33">
        <v>11370.11</v>
      </c>
      <c r="Z32" s="46">
        <v>9568402.3694000002</v>
      </c>
      <c r="AA32" s="31" t="s">
        <v>110</v>
      </c>
    </row>
    <row r="33" spans="1:27" x14ac:dyDescent="0.3">
      <c r="A33" s="49">
        <v>29</v>
      </c>
      <c r="B33" s="35" t="s">
        <v>189</v>
      </c>
      <c r="C33" s="35" t="s">
        <v>135</v>
      </c>
      <c r="D33" s="35" t="s">
        <v>21</v>
      </c>
      <c r="E33" s="34">
        <v>44965</v>
      </c>
      <c r="F33" s="35" t="s">
        <v>95</v>
      </c>
      <c r="G33" s="32" t="s">
        <v>191</v>
      </c>
      <c r="H33" s="50">
        <v>4.6360000000000001</v>
      </c>
      <c r="I33" s="33">
        <v>1621.65</v>
      </c>
      <c r="J33" s="33" t="s">
        <v>96</v>
      </c>
      <c r="K33" s="50">
        <v>56.303999999999995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45">
        <v>0</v>
      </c>
      <c r="R33" s="33">
        <v>0</v>
      </c>
      <c r="S33" s="33">
        <v>0</v>
      </c>
      <c r="T33" s="33">
        <v>0</v>
      </c>
      <c r="U33" s="34"/>
      <c r="V33" s="33">
        <v>0</v>
      </c>
      <c r="W33" s="33">
        <v>0</v>
      </c>
      <c r="X33" s="34">
        <v>44966</v>
      </c>
      <c r="Y33" s="33">
        <v>11370.11</v>
      </c>
      <c r="Z33" s="46">
        <v>0</v>
      </c>
      <c r="AA33" s="31" t="s">
        <v>110</v>
      </c>
    </row>
    <row r="34" spans="1:27" x14ac:dyDescent="0.3">
      <c r="A34" s="49">
        <v>30</v>
      </c>
      <c r="B34" s="35" t="s">
        <v>189</v>
      </c>
      <c r="C34" s="35" t="s">
        <v>135</v>
      </c>
      <c r="D34" s="35" t="s">
        <v>21</v>
      </c>
      <c r="E34" s="34">
        <v>44965</v>
      </c>
      <c r="F34" s="35" t="s">
        <v>193</v>
      </c>
      <c r="G34" s="32" t="s">
        <v>192</v>
      </c>
      <c r="H34" s="50">
        <v>10.201000000000001</v>
      </c>
      <c r="I34" s="33">
        <v>778.8</v>
      </c>
      <c r="J34" s="33" t="s">
        <v>86</v>
      </c>
      <c r="K34" s="50">
        <v>56.303999999999995</v>
      </c>
      <c r="L34" s="33">
        <v>448000</v>
      </c>
      <c r="M34" s="33">
        <v>86606.49</v>
      </c>
      <c r="N34" s="33">
        <v>35112.137681159424</v>
      </c>
      <c r="O34" s="33">
        <v>9058.8590508667239</v>
      </c>
      <c r="P34" s="33">
        <v>33590.249360613816</v>
      </c>
      <c r="Q34" s="45">
        <v>1648.7123472577441</v>
      </c>
      <c r="R34" s="33">
        <v>0</v>
      </c>
      <c r="S34" s="33">
        <v>50820.199275362327</v>
      </c>
      <c r="T34" s="33">
        <v>0</v>
      </c>
      <c r="U34" s="34"/>
      <c r="V34" s="33">
        <v>664836.64771525993</v>
      </c>
      <c r="W34" s="33">
        <v>523.19000000000005</v>
      </c>
      <c r="X34" s="34">
        <v>44966</v>
      </c>
      <c r="Y34" s="33">
        <v>11370.11</v>
      </c>
      <c r="Z34" s="46">
        <v>5948727.8509000009</v>
      </c>
      <c r="AA34" s="31" t="s">
        <v>110</v>
      </c>
    </row>
    <row r="35" spans="1:27" x14ac:dyDescent="0.3">
      <c r="A35" s="49">
        <v>31</v>
      </c>
      <c r="B35" s="35" t="s">
        <v>189</v>
      </c>
      <c r="C35" s="35" t="s">
        <v>135</v>
      </c>
      <c r="D35" s="35" t="s">
        <v>21</v>
      </c>
      <c r="E35" s="34">
        <v>44965</v>
      </c>
      <c r="F35" s="35" t="s">
        <v>97</v>
      </c>
      <c r="G35" s="32" t="s">
        <v>194</v>
      </c>
      <c r="H35" s="50">
        <v>8.407</v>
      </c>
      <c r="I35" s="33">
        <v>2004.04</v>
      </c>
      <c r="J35" s="33" t="s">
        <v>86</v>
      </c>
      <c r="K35" s="50">
        <v>56.303999999999995</v>
      </c>
      <c r="L35" s="33">
        <v>285000</v>
      </c>
      <c r="M35" s="33">
        <v>71375.429999999993</v>
      </c>
      <c r="N35" s="33">
        <v>28937.137681159424</v>
      </c>
      <c r="O35" s="33">
        <v>7465.7217959647633</v>
      </c>
      <c r="P35" s="33">
        <v>27682.896419437344</v>
      </c>
      <c r="Q35" s="45">
        <v>1358.761366865587</v>
      </c>
      <c r="R35" s="33">
        <v>0</v>
      </c>
      <c r="S35" s="33">
        <v>41882.699275362327</v>
      </c>
      <c r="T35" s="33">
        <v>0</v>
      </c>
      <c r="U35" s="34"/>
      <c r="V35" s="33">
        <v>463702.64653878944</v>
      </c>
      <c r="W35" s="33">
        <v>364.91</v>
      </c>
      <c r="X35" s="34">
        <v>44966</v>
      </c>
      <c r="Y35" s="33">
        <v>11370.11</v>
      </c>
      <c r="Z35" s="46">
        <v>4149066.8401000006</v>
      </c>
      <c r="AA35" s="31" t="s">
        <v>110</v>
      </c>
    </row>
    <row r="36" spans="1:27" x14ac:dyDescent="0.3">
      <c r="A36" s="49">
        <v>32</v>
      </c>
      <c r="B36" s="35" t="s">
        <v>189</v>
      </c>
      <c r="C36" s="35" t="s">
        <v>135</v>
      </c>
      <c r="D36" s="35" t="s">
        <v>21</v>
      </c>
      <c r="E36" s="34">
        <v>44965</v>
      </c>
      <c r="F36" s="35" t="s">
        <v>97</v>
      </c>
      <c r="G36" s="32" t="s">
        <v>195</v>
      </c>
      <c r="H36" s="50">
        <v>0.86499999999999999</v>
      </c>
      <c r="I36" s="33">
        <v>388.68</v>
      </c>
      <c r="J36" s="33" t="s">
        <v>86</v>
      </c>
      <c r="K36" s="50">
        <v>56.303999999999995</v>
      </c>
      <c r="L36" s="33">
        <v>198000</v>
      </c>
      <c r="M36" s="33">
        <v>7343.85</v>
      </c>
      <c r="N36" s="33">
        <v>2977.3550724637685</v>
      </c>
      <c r="O36" s="33">
        <v>768.15146348394433</v>
      </c>
      <c r="P36" s="33">
        <v>2848.3056265984656</v>
      </c>
      <c r="Q36" s="45">
        <v>139.80356635407787</v>
      </c>
      <c r="R36" s="33">
        <v>0</v>
      </c>
      <c r="S36" s="33">
        <v>4309.329710144928</v>
      </c>
      <c r="T36" s="33">
        <v>0</v>
      </c>
      <c r="U36" s="34"/>
      <c r="V36" s="33">
        <v>216386.79543904521</v>
      </c>
      <c r="W36" s="33">
        <v>170.28</v>
      </c>
      <c r="X36" s="34">
        <v>44966</v>
      </c>
      <c r="Y36" s="33">
        <v>11370.11</v>
      </c>
      <c r="Z36" s="46">
        <v>1936102.3308000001</v>
      </c>
      <c r="AA36" s="31" t="s">
        <v>110</v>
      </c>
    </row>
    <row r="37" spans="1:27" x14ac:dyDescent="0.3">
      <c r="A37" s="49">
        <v>33</v>
      </c>
      <c r="B37" s="35" t="s">
        <v>189</v>
      </c>
      <c r="C37" s="35" t="s">
        <v>135</v>
      </c>
      <c r="D37" s="35" t="s">
        <v>21</v>
      </c>
      <c r="E37" s="34">
        <v>44965</v>
      </c>
      <c r="F37" s="35" t="s">
        <v>98</v>
      </c>
      <c r="G37" s="32" t="s">
        <v>196</v>
      </c>
      <c r="H37" s="50">
        <v>14.747</v>
      </c>
      <c r="I37" s="33">
        <v>3012</v>
      </c>
      <c r="J37" s="33" t="s">
        <v>86</v>
      </c>
      <c r="K37" s="50">
        <v>56.303999999999995</v>
      </c>
      <c r="L37" s="33">
        <v>216500</v>
      </c>
      <c r="M37" s="33">
        <v>125202.03</v>
      </c>
      <c r="N37" s="33">
        <v>50759.601449275367</v>
      </c>
      <c r="O37" s="33">
        <v>13095.87240693379</v>
      </c>
      <c r="P37" s="33">
        <v>48559.494884910491</v>
      </c>
      <c r="Q37" s="45">
        <v>2383.4487780619497</v>
      </c>
      <c r="R37" s="33">
        <v>0</v>
      </c>
      <c r="S37" s="33">
        <v>73467.844202898559</v>
      </c>
      <c r="T37" s="33">
        <v>0</v>
      </c>
      <c r="U37" s="34"/>
      <c r="V37" s="33">
        <v>529968.2917220802</v>
      </c>
      <c r="W37" s="33">
        <v>417.05</v>
      </c>
      <c r="X37" s="34">
        <v>44966</v>
      </c>
      <c r="Y37" s="33">
        <v>11370.11</v>
      </c>
      <c r="Z37" s="46">
        <v>4741904.3755000001</v>
      </c>
      <c r="AA37" s="31" t="s">
        <v>110</v>
      </c>
    </row>
    <row r="38" spans="1:27" x14ac:dyDescent="0.3">
      <c r="A38" s="49">
        <v>34</v>
      </c>
      <c r="B38" s="35" t="s">
        <v>197</v>
      </c>
      <c r="C38" s="35" t="s">
        <v>135</v>
      </c>
      <c r="D38" s="35" t="s">
        <v>21</v>
      </c>
      <c r="E38" s="34">
        <v>44965</v>
      </c>
      <c r="F38" s="35" t="s">
        <v>85</v>
      </c>
      <c r="G38" s="32" t="s">
        <v>198</v>
      </c>
      <c r="H38" s="50">
        <v>24.72</v>
      </c>
      <c r="I38" s="33">
        <v>18480</v>
      </c>
      <c r="J38" s="33" t="s">
        <v>86</v>
      </c>
      <c r="K38" s="50">
        <v>56.418999999999997</v>
      </c>
      <c r="L38" s="33">
        <v>1450500</v>
      </c>
      <c r="M38" s="33">
        <v>209872.8</v>
      </c>
      <c r="N38" s="33">
        <v>84913.522040447351</v>
      </c>
      <c r="O38" s="33">
        <v>21907.513426328005</v>
      </c>
      <c r="P38" s="33">
        <v>81233.059784824247</v>
      </c>
      <c r="Q38" s="45">
        <v>3987.1674435916966</v>
      </c>
      <c r="R38" s="33">
        <v>0</v>
      </c>
      <c r="S38" s="33">
        <v>122901.15032170012</v>
      </c>
      <c r="T38" s="33">
        <v>0</v>
      </c>
      <c r="U38" s="34"/>
      <c r="V38" s="33">
        <v>1975315.2130168916</v>
      </c>
      <c r="W38" s="33">
        <v>1554.46</v>
      </c>
      <c r="X38" s="34">
        <v>44966</v>
      </c>
      <c r="Y38" s="33">
        <v>11370.11</v>
      </c>
      <c r="Z38" s="46">
        <v>17674381.1906</v>
      </c>
      <c r="AA38" s="31" t="s">
        <v>110</v>
      </c>
    </row>
    <row r="39" spans="1:27" x14ac:dyDescent="0.3">
      <c r="A39" s="49">
        <v>35</v>
      </c>
      <c r="B39" s="35" t="s">
        <v>197</v>
      </c>
      <c r="C39" s="35" t="s">
        <v>135</v>
      </c>
      <c r="D39" s="35" t="s">
        <v>21</v>
      </c>
      <c r="E39" s="34">
        <v>44965</v>
      </c>
      <c r="F39" s="35" t="s">
        <v>99</v>
      </c>
      <c r="G39" s="32" t="s">
        <v>199</v>
      </c>
      <c r="H39" s="50">
        <v>31.440999999999999</v>
      </c>
      <c r="I39" s="33">
        <v>2788</v>
      </c>
      <c r="J39" s="33" t="s">
        <v>86</v>
      </c>
      <c r="K39" s="50">
        <v>56.418999999999997</v>
      </c>
      <c r="L39" s="33">
        <v>752000</v>
      </c>
      <c r="M39" s="33">
        <v>266934.08999999997</v>
      </c>
      <c r="N39" s="33">
        <v>108000.24459845088</v>
      </c>
      <c r="O39" s="33">
        <v>27863.840195678757</v>
      </c>
      <c r="P39" s="33">
        <v>103319.11944557684</v>
      </c>
      <c r="Q39" s="45">
        <v>5071.2189156135337</v>
      </c>
      <c r="R39" s="33">
        <v>0</v>
      </c>
      <c r="S39" s="33">
        <v>156316.14349775782</v>
      </c>
      <c r="T39" s="33">
        <v>0</v>
      </c>
      <c r="U39" s="34"/>
      <c r="V39" s="33">
        <v>1419504.6566530778</v>
      </c>
      <c r="W39" s="33">
        <v>1117.07</v>
      </c>
      <c r="X39" s="34">
        <v>44966</v>
      </c>
      <c r="Y39" s="33">
        <v>11370.11</v>
      </c>
      <c r="Z39" s="46">
        <v>12701208.7777</v>
      </c>
      <c r="AA39" s="31" t="s">
        <v>110</v>
      </c>
    </row>
    <row r="40" spans="1:27" x14ac:dyDescent="0.3">
      <c r="A40" s="49">
        <v>36</v>
      </c>
      <c r="B40" s="35" t="s">
        <v>197</v>
      </c>
      <c r="C40" s="35" t="s">
        <v>135</v>
      </c>
      <c r="D40" s="35" t="s">
        <v>21</v>
      </c>
      <c r="E40" s="34">
        <v>44965</v>
      </c>
      <c r="F40" s="35" t="s">
        <v>99</v>
      </c>
      <c r="G40" s="32" t="s">
        <v>200</v>
      </c>
      <c r="H40" s="50">
        <v>0.25800000000000001</v>
      </c>
      <c r="I40" s="33">
        <v>23</v>
      </c>
      <c r="J40" s="33" t="s">
        <v>86</v>
      </c>
      <c r="K40" s="50">
        <v>56.418999999999997</v>
      </c>
      <c r="L40" s="33">
        <v>412000</v>
      </c>
      <c r="M40" s="33">
        <v>2190.42</v>
      </c>
      <c r="N40" s="33">
        <v>886.23336110175649</v>
      </c>
      <c r="O40" s="33">
        <v>228.64637799322921</v>
      </c>
      <c r="P40" s="33">
        <v>847.820769598894</v>
      </c>
      <c r="Q40" s="45">
        <v>41.613640794767718</v>
      </c>
      <c r="R40" s="33">
        <v>0</v>
      </c>
      <c r="S40" s="33">
        <v>1282.706180542016</v>
      </c>
      <c r="T40" s="33">
        <v>0</v>
      </c>
      <c r="U40" s="34"/>
      <c r="V40" s="33">
        <v>417477.44033003063</v>
      </c>
      <c r="W40" s="33">
        <v>328.53</v>
      </c>
      <c r="X40" s="34">
        <v>44966</v>
      </c>
      <c r="Y40" s="33">
        <v>11370.11</v>
      </c>
      <c r="Z40" s="46">
        <v>3735422.2382999999</v>
      </c>
      <c r="AA40" s="31" t="s">
        <v>110</v>
      </c>
    </row>
    <row r="41" spans="1:27" x14ac:dyDescent="0.3">
      <c r="A41" s="49">
        <v>37</v>
      </c>
      <c r="B41" s="35" t="s">
        <v>201</v>
      </c>
      <c r="C41" s="35" t="s">
        <v>135</v>
      </c>
      <c r="D41" s="35" t="s">
        <v>21</v>
      </c>
      <c r="E41" s="34">
        <v>44965</v>
      </c>
      <c r="F41" s="35" t="s">
        <v>85</v>
      </c>
      <c r="G41" s="32" t="s">
        <v>202</v>
      </c>
      <c r="H41" s="50">
        <v>20.518000000000001</v>
      </c>
      <c r="I41" s="33">
        <v>15400</v>
      </c>
      <c r="J41" s="33" t="s">
        <v>86</v>
      </c>
      <c r="K41" s="50">
        <v>49.645000000000003</v>
      </c>
      <c r="L41" s="33">
        <v>1384500</v>
      </c>
      <c r="M41" s="33">
        <v>174197.82</v>
      </c>
      <c r="N41" s="33">
        <v>80096.452814986405</v>
      </c>
      <c r="O41" s="33">
        <v>20664.719508510425</v>
      </c>
      <c r="P41" s="33">
        <v>76624.779937556654</v>
      </c>
      <c r="Q41" s="45">
        <v>3760.978950548897</v>
      </c>
      <c r="R41" s="33">
        <v>0</v>
      </c>
      <c r="S41" s="33">
        <v>115929.07644274348</v>
      </c>
      <c r="T41" s="33">
        <v>0</v>
      </c>
      <c r="U41" s="34"/>
      <c r="V41" s="33">
        <v>1855773.8276543459</v>
      </c>
      <c r="W41" s="33">
        <v>1460.39</v>
      </c>
      <c r="X41" s="34">
        <v>44966</v>
      </c>
      <c r="Y41" s="33">
        <v>11370.11</v>
      </c>
      <c r="Z41" s="46">
        <v>16604794.942900002</v>
      </c>
      <c r="AA41" s="31" t="s">
        <v>110</v>
      </c>
    </row>
    <row r="42" spans="1:27" x14ac:dyDescent="0.3">
      <c r="A42" s="49">
        <v>38</v>
      </c>
      <c r="B42" s="35" t="s">
        <v>201</v>
      </c>
      <c r="C42" s="35" t="s">
        <v>135</v>
      </c>
      <c r="D42" s="35" t="s">
        <v>21</v>
      </c>
      <c r="E42" s="34">
        <v>44965</v>
      </c>
      <c r="F42" s="35" t="s">
        <v>204</v>
      </c>
      <c r="G42" s="32" t="s">
        <v>203</v>
      </c>
      <c r="H42" s="50">
        <v>13.082000000000001</v>
      </c>
      <c r="I42" s="33">
        <v>2893</v>
      </c>
      <c r="J42" s="33" t="s">
        <v>96</v>
      </c>
      <c r="K42" s="50">
        <v>49.645000000000003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45">
        <v>0</v>
      </c>
      <c r="R42" s="33">
        <v>0</v>
      </c>
      <c r="S42" s="33">
        <v>0</v>
      </c>
      <c r="T42" s="33">
        <v>0</v>
      </c>
      <c r="U42" s="34"/>
      <c r="V42" s="33">
        <v>0</v>
      </c>
      <c r="W42" s="33">
        <v>0</v>
      </c>
      <c r="X42" s="34">
        <v>44966</v>
      </c>
      <c r="Y42" s="33">
        <v>11370.11</v>
      </c>
      <c r="Z42" s="46">
        <v>0</v>
      </c>
      <c r="AA42" s="31" t="s">
        <v>110</v>
      </c>
    </row>
    <row r="43" spans="1:27" x14ac:dyDescent="0.3">
      <c r="A43" s="49">
        <v>39</v>
      </c>
      <c r="B43" s="35" t="s">
        <v>201</v>
      </c>
      <c r="C43" s="35" t="s">
        <v>135</v>
      </c>
      <c r="D43" s="35" t="s">
        <v>21</v>
      </c>
      <c r="E43" s="34">
        <v>44965</v>
      </c>
      <c r="F43" s="35" t="s">
        <v>204</v>
      </c>
      <c r="G43" s="32" t="s">
        <v>205</v>
      </c>
      <c r="H43" s="50">
        <v>16.045000000000002</v>
      </c>
      <c r="I43" s="33">
        <v>1935</v>
      </c>
      <c r="J43" s="33" t="s">
        <v>96</v>
      </c>
      <c r="K43" s="50">
        <v>49.645000000000003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45">
        <v>0</v>
      </c>
      <c r="R43" s="33">
        <v>0</v>
      </c>
      <c r="S43" s="33">
        <v>0</v>
      </c>
      <c r="T43" s="33">
        <v>0</v>
      </c>
      <c r="U43" s="34"/>
      <c r="V43" s="33">
        <v>0</v>
      </c>
      <c r="W43" s="33">
        <v>0</v>
      </c>
      <c r="X43" s="34">
        <v>44966</v>
      </c>
      <c r="Y43" s="33">
        <v>11370.11</v>
      </c>
      <c r="Z43" s="46">
        <v>0</v>
      </c>
      <c r="AA43" s="31" t="s">
        <v>110</v>
      </c>
    </row>
    <row r="44" spans="1:27" x14ac:dyDescent="0.3">
      <c r="A44" s="49">
        <v>40</v>
      </c>
      <c r="B44" s="35" t="s">
        <v>206</v>
      </c>
      <c r="C44" s="35" t="s">
        <v>135</v>
      </c>
      <c r="D44" s="35" t="s">
        <v>21</v>
      </c>
      <c r="E44" s="34">
        <v>44965</v>
      </c>
      <c r="F44" s="35" t="s">
        <v>85</v>
      </c>
      <c r="G44" s="32" t="s">
        <v>207</v>
      </c>
      <c r="H44" s="50">
        <v>14.32</v>
      </c>
      <c r="I44" s="33">
        <v>10780</v>
      </c>
      <c r="J44" s="33" t="s">
        <v>86</v>
      </c>
      <c r="K44" s="50">
        <v>56.81</v>
      </c>
      <c r="L44" s="33">
        <v>752000</v>
      </c>
      <c r="M44" s="33">
        <v>121576.8</v>
      </c>
      <c r="N44" s="33">
        <v>48850.836120401334</v>
      </c>
      <c r="O44" s="33">
        <v>12603.414891744413</v>
      </c>
      <c r="P44" s="33">
        <v>46733.462418588271</v>
      </c>
      <c r="Q44" s="45">
        <v>2293.8215102974827</v>
      </c>
      <c r="R44" s="33">
        <v>0</v>
      </c>
      <c r="S44" s="33">
        <v>70705.157542686138</v>
      </c>
      <c r="T44" s="33">
        <v>0</v>
      </c>
      <c r="U44" s="34"/>
      <c r="V44" s="33">
        <v>1054763.4924837176</v>
      </c>
      <c r="W44" s="33">
        <v>830.04</v>
      </c>
      <c r="X44" s="34">
        <v>44966</v>
      </c>
      <c r="Y44" s="33">
        <v>11370.11</v>
      </c>
      <c r="Z44" s="46">
        <v>9437646.1043999996</v>
      </c>
      <c r="AA44" s="31" t="s">
        <v>110</v>
      </c>
    </row>
    <row r="45" spans="1:27" x14ac:dyDescent="0.3">
      <c r="A45" s="49">
        <v>41</v>
      </c>
      <c r="B45" s="35" t="s">
        <v>206</v>
      </c>
      <c r="C45" s="35" t="s">
        <v>135</v>
      </c>
      <c r="D45" s="35" t="s">
        <v>21</v>
      </c>
      <c r="E45" s="34">
        <v>44965</v>
      </c>
      <c r="F45" s="35" t="s">
        <v>99</v>
      </c>
      <c r="G45" s="32" t="s">
        <v>208</v>
      </c>
      <c r="H45" s="50">
        <v>27.094999999999999</v>
      </c>
      <c r="I45" s="33">
        <v>1908</v>
      </c>
      <c r="J45" s="33" t="s">
        <v>86</v>
      </c>
      <c r="K45" s="50">
        <v>56.81</v>
      </c>
      <c r="L45" s="33">
        <v>752000</v>
      </c>
      <c r="M45" s="33">
        <v>230036.55</v>
      </c>
      <c r="N45" s="33">
        <v>92431.103678929765</v>
      </c>
      <c r="O45" s="33">
        <v>23847.033972892095</v>
      </c>
      <c r="P45" s="33">
        <v>88424.801971483888</v>
      </c>
      <c r="Q45" s="45">
        <v>4340.1601830663612</v>
      </c>
      <c r="R45" s="33">
        <v>0</v>
      </c>
      <c r="S45" s="33">
        <v>133781.86058792466</v>
      </c>
      <c r="T45" s="33">
        <v>0</v>
      </c>
      <c r="U45" s="34"/>
      <c r="V45" s="33">
        <v>1324861.5103942968</v>
      </c>
      <c r="W45" s="33">
        <v>1042.5899999999999</v>
      </c>
      <c r="X45" s="34">
        <v>44966</v>
      </c>
      <c r="Y45" s="33">
        <v>11370.11</v>
      </c>
      <c r="Z45" s="46">
        <v>11854362.9849</v>
      </c>
      <c r="AA45" s="31" t="s">
        <v>110</v>
      </c>
    </row>
    <row r="46" spans="1:27" x14ac:dyDescent="0.3">
      <c r="A46" s="49">
        <v>42</v>
      </c>
      <c r="B46" s="35" t="s">
        <v>206</v>
      </c>
      <c r="C46" s="35" t="s">
        <v>135</v>
      </c>
      <c r="D46" s="35" t="s">
        <v>21</v>
      </c>
      <c r="E46" s="34">
        <v>44965</v>
      </c>
      <c r="F46" s="35" t="s">
        <v>100</v>
      </c>
      <c r="G46" s="32" t="s">
        <v>209</v>
      </c>
      <c r="H46" s="50">
        <v>9.36</v>
      </c>
      <c r="I46" s="33">
        <v>3864</v>
      </c>
      <c r="J46" s="33" t="s">
        <v>86</v>
      </c>
      <c r="K46" s="50">
        <v>56.81</v>
      </c>
      <c r="L46" s="33">
        <v>593000</v>
      </c>
      <c r="M46" s="33">
        <v>79466.399999999994</v>
      </c>
      <c r="N46" s="33">
        <v>31930.434782608696</v>
      </c>
      <c r="O46" s="33">
        <v>8237.9862700228823</v>
      </c>
      <c r="P46" s="33">
        <v>30546.453089244849</v>
      </c>
      <c r="Q46" s="45">
        <v>1499.3135011441648</v>
      </c>
      <c r="R46" s="33">
        <v>0</v>
      </c>
      <c r="S46" s="33">
        <v>46215.102974828376</v>
      </c>
      <c r="T46" s="33">
        <v>0</v>
      </c>
      <c r="U46" s="34"/>
      <c r="V46" s="33">
        <v>790895.690617849</v>
      </c>
      <c r="W46" s="33">
        <v>622.39</v>
      </c>
      <c r="X46" s="34">
        <v>44966</v>
      </c>
      <c r="Y46" s="33">
        <v>11370.11</v>
      </c>
      <c r="Z46" s="46">
        <v>7076642.7629000004</v>
      </c>
      <c r="AA46" s="31" t="s">
        <v>110</v>
      </c>
    </row>
    <row r="47" spans="1:27" x14ac:dyDescent="0.3">
      <c r="A47" s="49">
        <v>43</v>
      </c>
      <c r="B47" s="35" t="s">
        <v>206</v>
      </c>
      <c r="C47" s="35" t="s">
        <v>135</v>
      </c>
      <c r="D47" s="35" t="s">
        <v>21</v>
      </c>
      <c r="E47" s="34">
        <v>44965</v>
      </c>
      <c r="F47" s="35" t="s">
        <v>101</v>
      </c>
      <c r="G47" s="32" t="s">
        <v>210</v>
      </c>
      <c r="H47" s="50">
        <v>6.0350000000000001</v>
      </c>
      <c r="I47" s="33">
        <v>1070.76</v>
      </c>
      <c r="J47" s="33" t="s">
        <v>86</v>
      </c>
      <c r="K47" s="50">
        <v>56.81</v>
      </c>
      <c r="L47" s="33">
        <v>154500</v>
      </c>
      <c r="M47" s="33">
        <v>51237.15</v>
      </c>
      <c r="N47" s="33">
        <v>20587.625418060201</v>
      </c>
      <c r="O47" s="33">
        <v>5311.5648653406088</v>
      </c>
      <c r="P47" s="33">
        <v>19695.282520682977</v>
      </c>
      <c r="Q47" s="45">
        <v>966.70480549199067</v>
      </c>
      <c r="R47" s="33">
        <v>0</v>
      </c>
      <c r="S47" s="33">
        <v>29797.878894560818</v>
      </c>
      <c r="T47" s="33">
        <v>0</v>
      </c>
      <c r="U47" s="34"/>
      <c r="V47" s="33">
        <v>282096.20650413656</v>
      </c>
      <c r="W47" s="33">
        <v>221.99</v>
      </c>
      <c r="X47" s="34">
        <v>44966</v>
      </c>
      <c r="Y47" s="33">
        <v>11370.11</v>
      </c>
      <c r="Z47" s="46">
        <v>2524050.7189000002</v>
      </c>
      <c r="AA47" s="31" t="s">
        <v>110</v>
      </c>
    </row>
    <row r="48" spans="1:27" x14ac:dyDescent="0.3">
      <c r="A48" s="49">
        <v>44</v>
      </c>
      <c r="B48" s="35" t="s">
        <v>211</v>
      </c>
      <c r="C48" s="35" t="s">
        <v>135</v>
      </c>
      <c r="D48" s="35" t="s">
        <v>21</v>
      </c>
      <c r="E48" s="34">
        <v>44965</v>
      </c>
      <c r="F48" s="35" t="s">
        <v>99</v>
      </c>
      <c r="G48" s="32" t="s">
        <v>212</v>
      </c>
      <c r="H48" s="50">
        <v>54.19</v>
      </c>
      <c r="I48" s="33">
        <v>3815</v>
      </c>
      <c r="J48" s="33" t="s">
        <v>86</v>
      </c>
      <c r="K48" s="50">
        <v>54.19</v>
      </c>
      <c r="L48" s="33">
        <v>1504000</v>
      </c>
      <c r="M48" s="33">
        <v>460073.1</v>
      </c>
      <c r="N48" s="33">
        <v>193800</v>
      </c>
      <c r="O48" s="33">
        <v>50000</v>
      </c>
      <c r="P48" s="33">
        <v>185400</v>
      </c>
      <c r="Q48" s="45">
        <v>9100</v>
      </c>
      <c r="R48" s="33">
        <v>0</v>
      </c>
      <c r="S48" s="33">
        <v>280500</v>
      </c>
      <c r="T48" s="33">
        <v>0</v>
      </c>
      <c r="U48" s="34"/>
      <c r="V48" s="33">
        <v>2682873.1</v>
      </c>
      <c r="W48" s="33">
        <v>2111.27</v>
      </c>
      <c r="X48" s="34">
        <v>44966</v>
      </c>
      <c r="Y48" s="33">
        <v>11370.11</v>
      </c>
      <c r="Z48" s="46">
        <v>24005372.139699999</v>
      </c>
      <c r="AA48" s="31" t="s">
        <v>110</v>
      </c>
    </row>
    <row r="49" spans="1:27" x14ac:dyDescent="0.3">
      <c r="A49" s="49">
        <v>45</v>
      </c>
      <c r="B49" s="35" t="s">
        <v>213</v>
      </c>
      <c r="C49" s="35" t="s">
        <v>135</v>
      </c>
      <c r="D49" s="35" t="s">
        <v>21</v>
      </c>
      <c r="E49" s="34">
        <v>44965</v>
      </c>
      <c r="F49" s="35" t="s">
        <v>214</v>
      </c>
      <c r="G49" s="32" t="s">
        <v>318</v>
      </c>
      <c r="H49" s="50">
        <v>9.8049999999999997</v>
      </c>
      <c r="I49" s="33">
        <v>3148.4</v>
      </c>
      <c r="J49" s="33" t="s">
        <v>86</v>
      </c>
      <c r="K49" s="50">
        <v>41.668999999999997</v>
      </c>
      <c r="L49" s="33">
        <v>485000</v>
      </c>
      <c r="M49" s="33">
        <v>83244.45</v>
      </c>
      <c r="N49" s="33">
        <v>45602.462262113331</v>
      </c>
      <c r="O49" s="33">
        <v>11765.341140896107</v>
      </c>
      <c r="P49" s="33">
        <v>43625.884950442778</v>
      </c>
      <c r="Q49" s="45">
        <v>2141.2920876430921</v>
      </c>
      <c r="R49" s="33">
        <v>0</v>
      </c>
      <c r="S49" s="33">
        <v>66003.563800427175</v>
      </c>
      <c r="T49" s="33">
        <v>0</v>
      </c>
      <c r="U49" s="34"/>
      <c r="V49" s="33">
        <v>737382.99424152239</v>
      </c>
      <c r="W49" s="33">
        <v>580.28</v>
      </c>
      <c r="X49" s="34">
        <v>44966</v>
      </c>
      <c r="Y49" s="33">
        <v>11370.11</v>
      </c>
      <c r="Z49" s="46">
        <v>6597847.4308000002</v>
      </c>
      <c r="AA49" s="31" t="s">
        <v>110</v>
      </c>
    </row>
    <row r="50" spans="1:27" x14ac:dyDescent="0.3">
      <c r="A50" s="49">
        <v>46</v>
      </c>
      <c r="B50" s="35" t="s">
        <v>213</v>
      </c>
      <c r="C50" s="35" t="s">
        <v>135</v>
      </c>
      <c r="D50" s="35" t="s">
        <v>21</v>
      </c>
      <c r="E50" s="34">
        <v>44965</v>
      </c>
      <c r="F50" s="35" t="s">
        <v>204</v>
      </c>
      <c r="G50" s="32" t="s">
        <v>215</v>
      </c>
      <c r="H50" s="50">
        <v>27.72</v>
      </c>
      <c r="I50" s="33">
        <v>20400</v>
      </c>
      <c r="J50" s="33" t="s">
        <v>96</v>
      </c>
      <c r="K50" s="50">
        <v>41.668999999999997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45">
        <v>0</v>
      </c>
      <c r="R50" s="33">
        <v>0</v>
      </c>
      <c r="S50" s="33">
        <v>0</v>
      </c>
      <c r="T50" s="33">
        <v>0</v>
      </c>
      <c r="U50" s="34"/>
      <c r="V50" s="33">
        <v>0</v>
      </c>
      <c r="W50" s="33">
        <v>0</v>
      </c>
      <c r="X50" s="34">
        <v>44966</v>
      </c>
      <c r="Y50" s="33">
        <v>11370.11</v>
      </c>
      <c r="Z50" s="46">
        <v>0</v>
      </c>
      <c r="AA50" s="31" t="s">
        <v>110</v>
      </c>
    </row>
    <row r="51" spans="1:27" x14ac:dyDescent="0.3">
      <c r="A51" s="49">
        <v>47</v>
      </c>
      <c r="B51" s="35" t="s">
        <v>213</v>
      </c>
      <c r="C51" s="35" t="s">
        <v>135</v>
      </c>
      <c r="D51" s="35" t="s">
        <v>21</v>
      </c>
      <c r="E51" s="34">
        <v>44965</v>
      </c>
      <c r="F51" s="35" t="s">
        <v>204</v>
      </c>
      <c r="G51" s="32" t="s">
        <v>216</v>
      </c>
      <c r="H51" s="50">
        <v>0.62</v>
      </c>
      <c r="I51" s="33">
        <v>163</v>
      </c>
      <c r="J51" s="33" t="s">
        <v>96</v>
      </c>
      <c r="K51" s="50">
        <v>41.668999999999997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45">
        <v>0</v>
      </c>
      <c r="R51" s="33">
        <v>0</v>
      </c>
      <c r="S51" s="33">
        <v>0</v>
      </c>
      <c r="T51" s="33">
        <v>0</v>
      </c>
      <c r="U51" s="34"/>
      <c r="V51" s="33">
        <v>0</v>
      </c>
      <c r="W51" s="33">
        <v>0</v>
      </c>
      <c r="X51" s="34">
        <v>44966</v>
      </c>
      <c r="Y51" s="33">
        <v>11370.11</v>
      </c>
      <c r="Z51" s="46">
        <v>0</v>
      </c>
      <c r="AA51" s="31" t="s">
        <v>110</v>
      </c>
    </row>
    <row r="52" spans="1:27" x14ac:dyDescent="0.3">
      <c r="A52" s="49">
        <v>48</v>
      </c>
      <c r="B52" s="35" t="s">
        <v>213</v>
      </c>
      <c r="C52" s="35" t="s">
        <v>135</v>
      </c>
      <c r="D52" s="35" t="s">
        <v>21</v>
      </c>
      <c r="E52" s="34">
        <v>44965</v>
      </c>
      <c r="F52" s="35" t="s">
        <v>204</v>
      </c>
      <c r="G52" s="32" t="s">
        <v>217</v>
      </c>
      <c r="H52" s="50">
        <v>3.524</v>
      </c>
      <c r="I52" s="33">
        <v>696</v>
      </c>
      <c r="J52" s="33" t="s">
        <v>96</v>
      </c>
      <c r="K52" s="50">
        <v>41.668999999999997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45">
        <v>0</v>
      </c>
      <c r="R52" s="33">
        <v>0</v>
      </c>
      <c r="S52" s="33">
        <v>0</v>
      </c>
      <c r="T52" s="33">
        <v>0</v>
      </c>
      <c r="U52" s="34"/>
      <c r="V52" s="33">
        <v>0</v>
      </c>
      <c r="W52" s="33">
        <v>0</v>
      </c>
      <c r="X52" s="34">
        <v>44966</v>
      </c>
      <c r="Y52" s="33">
        <v>11370.11</v>
      </c>
      <c r="Z52" s="46">
        <v>0</v>
      </c>
      <c r="AA52" s="31" t="s">
        <v>110</v>
      </c>
    </row>
    <row r="53" spans="1:27" x14ac:dyDescent="0.3">
      <c r="A53" s="49">
        <v>49</v>
      </c>
      <c r="B53" s="35" t="s">
        <v>218</v>
      </c>
      <c r="C53" s="35" t="s">
        <v>135</v>
      </c>
      <c r="D53" s="35" t="s">
        <v>21</v>
      </c>
      <c r="E53" s="34">
        <v>44965</v>
      </c>
      <c r="F53" s="35" t="s">
        <v>220</v>
      </c>
      <c r="G53" s="32" t="s">
        <v>219</v>
      </c>
      <c r="H53" s="50">
        <v>4.67</v>
      </c>
      <c r="I53" s="33">
        <v>2198</v>
      </c>
      <c r="J53" s="33" t="s">
        <v>86</v>
      </c>
      <c r="K53" s="50">
        <v>53.075000000000003</v>
      </c>
      <c r="L53" s="33">
        <v>385000</v>
      </c>
      <c r="M53" s="33">
        <v>39648.300000000003</v>
      </c>
      <c r="N53" s="33">
        <v>17052.209138012247</v>
      </c>
      <c r="O53" s="33">
        <v>4399.4347621290626</v>
      </c>
      <c r="P53" s="33">
        <v>16313.104097974565</v>
      </c>
      <c r="Q53" s="45">
        <v>800.69712670748925</v>
      </c>
      <c r="R53" s="33">
        <v>0</v>
      </c>
      <c r="S53" s="33">
        <v>24680.829015544041</v>
      </c>
      <c r="T53" s="33">
        <v>0</v>
      </c>
      <c r="U53" s="34"/>
      <c r="V53" s="33">
        <v>487894.57414036733</v>
      </c>
      <c r="W53" s="33">
        <v>383.95</v>
      </c>
      <c r="X53" s="34">
        <v>44966</v>
      </c>
      <c r="Y53" s="33">
        <v>11370.11</v>
      </c>
      <c r="Z53" s="46">
        <v>4365553.7345000003</v>
      </c>
      <c r="AA53" s="31" t="s">
        <v>110</v>
      </c>
    </row>
    <row r="54" spans="1:27" x14ac:dyDescent="0.3">
      <c r="A54" s="49">
        <v>50</v>
      </c>
      <c r="B54" s="35" t="s">
        <v>218</v>
      </c>
      <c r="C54" s="35" t="s">
        <v>135</v>
      </c>
      <c r="D54" s="35" t="s">
        <v>21</v>
      </c>
      <c r="E54" s="34">
        <v>44965</v>
      </c>
      <c r="F54" s="35" t="s">
        <v>222</v>
      </c>
      <c r="G54" s="32" t="s">
        <v>221</v>
      </c>
      <c r="H54" s="50">
        <v>12.054</v>
      </c>
      <c r="I54" s="33">
        <v>7240</v>
      </c>
      <c r="J54" s="33" t="s">
        <v>86</v>
      </c>
      <c r="K54" s="50">
        <v>53.075000000000003</v>
      </c>
      <c r="L54" s="33">
        <v>532000</v>
      </c>
      <c r="M54" s="33">
        <v>102338.46</v>
      </c>
      <c r="N54" s="33">
        <v>44014.41733396137</v>
      </c>
      <c r="O54" s="33">
        <v>11355.628827131415</v>
      </c>
      <c r="P54" s="33">
        <v>42106.671691003299</v>
      </c>
      <c r="Q54" s="45">
        <v>2066.7244465379181</v>
      </c>
      <c r="R54" s="33">
        <v>0</v>
      </c>
      <c r="S54" s="33">
        <v>63705.07772020725</v>
      </c>
      <c r="T54" s="33">
        <v>0</v>
      </c>
      <c r="U54" s="34"/>
      <c r="V54" s="33">
        <v>797586.98001884134</v>
      </c>
      <c r="W54" s="33">
        <v>627.66</v>
      </c>
      <c r="X54" s="34">
        <v>44966</v>
      </c>
      <c r="Y54" s="33">
        <v>11370.11</v>
      </c>
      <c r="Z54" s="46">
        <v>7136563.2426000005</v>
      </c>
      <c r="AA54" s="31" t="s">
        <v>110</v>
      </c>
    </row>
    <row r="55" spans="1:27" x14ac:dyDescent="0.3">
      <c r="A55" s="49">
        <v>51</v>
      </c>
      <c r="B55" s="35" t="s">
        <v>218</v>
      </c>
      <c r="C55" s="35" t="s">
        <v>135</v>
      </c>
      <c r="D55" s="35" t="s">
        <v>21</v>
      </c>
      <c r="E55" s="34">
        <v>44965</v>
      </c>
      <c r="F55" s="35" t="s">
        <v>102</v>
      </c>
      <c r="G55" s="32" t="s">
        <v>223</v>
      </c>
      <c r="H55" s="50">
        <v>10.53</v>
      </c>
      <c r="I55" s="33">
        <v>6091</v>
      </c>
      <c r="J55" s="33" t="s">
        <v>86</v>
      </c>
      <c r="K55" s="50">
        <v>53.075000000000003</v>
      </c>
      <c r="L55" s="33">
        <v>562000</v>
      </c>
      <c r="M55" s="33">
        <v>89399.7</v>
      </c>
      <c r="N55" s="33">
        <v>38449.627885068294</v>
      </c>
      <c r="O55" s="33">
        <v>9919.9246349505393</v>
      </c>
      <c r="P55" s="33">
        <v>36783.080546396603</v>
      </c>
      <c r="Q55" s="45">
        <v>1805.4262835609984</v>
      </c>
      <c r="R55" s="33">
        <v>0</v>
      </c>
      <c r="S55" s="33">
        <v>55650.777202072532</v>
      </c>
      <c r="T55" s="33">
        <v>0</v>
      </c>
      <c r="U55" s="34"/>
      <c r="V55" s="33">
        <v>794008.53655204899</v>
      </c>
      <c r="W55" s="33">
        <v>624.84</v>
      </c>
      <c r="X55" s="34">
        <v>44966</v>
      </c>
      <c r="Y55" s="33">
        <v>11370.11</v>
      </c>
      <c r="Z55" s="46">
        <v>7104499.5324000008</v>
      </c>
      <c r="AA55" s="31" t="s">
        <v>110</v>
      </c>
    </row>
    <row r="56" spans="1:27" x14ac:dyDescent="0.3">
      <c r="A56" s="49">
        <v>52</v>
      </c>
      <c r="B56" s="35" t="s">
        <v>218</v>
      </c>
      <c r="C56" s="35" t="s">
        <v>135</v>
      </c>
      <c r="D56" s="35" t="s">
        <v>21</v>
      </c>
      <c r="E56" s="34">
        <v>44965</v>
      </c>
      <c r="F56" s="35" t="s">
        <v>204</v>
      </c>
      <c r="G56" s="32" t="s">
        <v>224</v>
      </c>
      <c r="H56" s="50">
        <v>23.754999999999999</v>
      </c>
      <c r="I56" s="33">
        <v>3397.92</v>
      </c>
      <c r="J56" s="33" t="s">
        <v>96</v>
      </c>
      <c r="K56" s="50">
        <v>53.075000000000003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45">
        <v>0</v>
      </c>
      <c r="R56" s="33">
        <v>0</v>
      </c>
      <c r="S56" s="33">
        <v>0</v>
      </c>
      <c r="T56" s="33">
        <v>0</v>
      </c>
      <c r="U56" s="34"/>
      <c r="V56" s="33">
        <v>0</v>
      </c>
      <c r="W56" s="33">
        <v>0</v>
      </c>
      <c r="X56" s="34">
        <v>44966</v>
      </c>
      <c r="Y56" s="33">
        <v>11370.11</v>
      </c>
      <c r="Z56" s="46">
        <v>0</v>
      </c>
      <c r="AA56" s="31" t="s">
        <v>110</v>
      </c>
    </row>
    <row r="57" spans="1:27" x14ac:dyDescent="0.3">
      <c r="A57" s="49">
        <v>53</v>
      </c>
      <c r="B57" s="35" t="s">
        <v>218</v>
      </c>
      <c r="C57" s="35" t="s">
        <v>135</v>
      </c>
      <c r="D57" s="35" t="s">
        <v>21</v>
      </c>
      <c r="E57" s="34">
        <v>44965</v>
      </c>
      <c r="F57" s="35" t="s">
        <v>103</v>
      </c>
      <c r="G57" s="32" t="s">
        <v>225</v>
      </c>
      <c r="H57" s="50">
        <v>2.0659999999999998</v>
      </c>
      <c r="I57" s="33">
        <v>2526.13</v>
      </c>
      <c r="J57" s="33" t="s">
        <v>86</v>
      </c>
      <c r="K57" s="50">
        <v>53.075000000000003</v>
      </c>
      <c r="L57" s="33">
        <v>391000</v>
      </c>
      <c r="M57" s="33">
        <v>17540.34</v>
      </c>
      <c r="N57" s="33">
        <v>7543.8681111634478</v>
      </c>
      <c r="O57" s="33">
        <v>1946.3024022609511</v>
      </c>
      <c r="P57" s="33">
        <v>7216.8893075836077</v>
      </c>
      <c r="Q57" s="45">
        <v>354.22703721149315</v>
      </c>
      <c r="R57" s="33">
        <v>0</v>
      </c>
      <c r="S57" s="33">
        <v>10918.756476683937</v>
      </c>
      <c r="T57" s="33">
        <v>0</v>
      </c>
      <c r="U57" s="34"/>
      <c r="V57" s="33">
        <v>436520.38333490345</v>
      </c>
      <c r="W57" s="33">
        <v>343.52</v>
      </c>
      <c r="X57" s="34">
        <v>44966</v>
      </c>
      <c r="Y57" s="33">
        <v>11370.11</v>
      </c>
      <c r="Z57" s="46">
        <v>3905860.1872</v>
      </c>
      <c r="AA57" s="31" t="s">
        <v>110</v>
      </c>
    </row>
    <row r="58" spans="1:27" x14ac:dyDescent="0.3">
      <c r="A58" s="49">
        <v>54</v>
      </c>
      <c r="B58" s="35" t="s">
        <v>226</v>
      </c>
      <c r="C58" s="35" t="s">
        <v>135</v>
      </c>
      <c r="D58" s="35" t="s">
        <v>21</v>
      </c>
      <c r="E58" s="34">
        <v>44965</v>
      </c>
      <c r="F58" s="35" t="s">
        <v>104</v>
      </c>
      <c r="G58" s="32" t="s">
        <v>227</v>
      </c>
      <c r="H58" s="50">
        <v>51.600999999999999</v>
      </c>
      <c r="I58" s="33">
        <v>9477.1</v>
      </c>
      <c r="J58" s="33" t="s">
        <v>86</v>
      </c>
      <c r="K58" s="50">
        <v>66.710000000000008</v>
      </c>
      <c r="L58" s="33">
        <v>1038000</v>
      </c>
      <c r="M58" s="33">
        <v>438092.49</v>
      </c>
      <c r="N58" s="33">
        <v>149906.66766601708</v>
      </c>
      <c r="O58" s="33">
        <v>38675.610852945581</v>
      </c>
      <c r="P58" s="33">
        <v>143409.16504272222</v>
      </c>
      <c r="Q58" s="45">
        <v>7038.9611752360952</v>
      </c>
      <c r="R58" s="33">
        <v>0</v>
      </c>
      <c r="S58" s="33">
        <v>216970.1768850247</v>
      </c>
      <c r="T58" s="33">
        <v>0</v>
      </c>
      <c r="U58" s="34"/>
      <c r="V58" s="33">
        <v>2032093.0716219456</v>
      </c>
      <c r="W58" s="33">
        <v>1599.14</v>
      </c>
      <c r="X58" s="34">
        <v>44966</v>
      </c>
      <c r="Y58" s="33">
        <v>11370.11</v>
      </c>
      <c r="Z58" s="46">
        <v>18182397.705400001</v>
      </c>
      <c r="AA58" s="31" t="s">
        <v>110</v>
      </c>
    </row>
    <row r="59" spans="1:27" x14ac:dyDescent="0.3">
      <c r="A59" s="49">
        <v>55</v>
      </c>
      <c r="B59" s="35" t="s">
        <v>226</v>
      </c>
      <c r="C59" s="35" t="s">
        <v>135</v>
      </c>
      <c r="D59" s="35" t="s">
        <v>21</v>
      </c>
      <c r="E59" s="34">
        <v>44965</v>
      </c>
      <c r="F59" s="35" t="s">
        <v>105</v>
      </c>
      <c r="G59" s="32" t="s">
        <v>228</v>
      </c>
      <c r="H59" s="50">
        <v>0.59699999999999998</v>
      </c>
      <c r="I59" s="33">
        <v>25</v>
      </c>
      <c r="J59" s="33" t="s">
        <v>86</v>
      </c>
      <c r="K59" s="50">
        <v>66.710000000000008</v>
      </c>
      <c r="L59" s="33">
        <v>288000</v>
      </c>
      <c r="M59" s="33">
        <v>5068.53</v>
      </c>
      <c r="N59" s="33">
        <v>1734.3516714135808</v>
      </c>
      <c r="O59" s="33">
        <v>447.45915155149146</v>
      </c>
      <c r="P59" s="33">
        <v>1659.1785339529304</v>
      </c>
      <c r="Q59" s="45">
        <v>81.437565582371462</v>
      </c>
      <c r="R59" s="33">
        <v>0</v>
      </c>
      <c r="S59" s="33">
        <v>2510.2458402038669</v>
      </c>
      <c r="T59" s="33">
        <v>0</v>
      </c>
      <c r="U59" s="34"/>
      <c r="V59" s="33">
        <v>299501.20276270428</v>
      </c>
      <c r="W59" s="33">
        <v>235.69</v>
      </c>
      <c r="X59" s="34">
        <v>44966</v>
      </c>
      <c r="Y59" s="33">
        <v>11370.11</v>
      </c>
      <c r="Z59" s="46">
        <v>2679821.2259</v>
      </c>
      <c r="AA59" s="31" t="s">
        <v>110</v>
      </c>
    </row>
    <row r="60" spans="1:27" x14ac:dyDescent="0.3">
      <c r="A60" s="49">
        <v>56</v>
      </c>
      <c r="B60" s="35" t="s">
        <v>226</v>
      </c>
      <c r="C60" s="35" t="s">
        <v>135</v>
      </c>
      <c r="D60" s="35" t="s">
        <v>21</v>
      </c>
      <c r="E60" s="34">
        <v>44965</v>
      </c>
      <c r="F60" s="35" t="s">
        <v>106</v>
      </c>
      <c r="G60" s="32" t="s">
        <v>229</v>
      </c>
      <c r="H60" s="50">
        <v>8.0679999999999996</v>
      </c>
      <c r="I60" s="33">
        <v>742</v>
      </c>
      <c r="J60" s="33" t="s">
        <v>86</v>
      </c>
      <c r="K60" s="50">
        <v>66.710000000000008</v>
      </c>
      <c r="L60" s="33">
        <v>465000</v>
      </c>
      <c r="M60" s="33">
        <v>68497.319999999992</v>
      </c>
      <c r="N60" s="33">
        <v>23438.441013341329</v>
      </c>
      <c r="O60" s="33">
        <v>6047.0694048868227</v>
      </c>
      <c r="P60" s="33">
        <v>22422.533353320337</v>
      </c>
      <c r="Q60" s="45">
        <v>1100.5666316894017</v>
      </c>
      <c r="R60" s="33">
        <v>0</v>
      </c>
      <c r="S60" s="33">
        <v>33924.059361415078</v>
      </c>
      <c r="T60" s="33">
        <v>0</v>
      </c>
      <c r="U60" s="34"/>
      <c r="V60" s="33">
        <v>620429.98976465291</v>
      </c>
      <c r="W60" s="33">
        <v>488.24</v>
      </c>
      <c r="X60" s="34">
        <v>44966</v>
      </c>
      <c r="Y60" s="33">
        <v>11370.11</v>
      </c>
      <c r="Z60" s="46">
        <v>5551342.5064000003</v>
      </c>
      <c r="AA60" s="31" t="s">
        <v>110</v>
      </c>
    </row>
    <row r="61" spans="1:27" x14ac:dyDescent="0.3">
      <c r="A61" s="49">
        <v>57</v>
      </c>
      <c r="B61" s="35" t="s">
        <v>226</v>
      </c>
      <c r="C61" s="35" t="s">
        <v>135</v>
      </c>
      <c r="D61" s="35" t="s">
        <v>21</v>
      </c>
      <c r="E61" s="34">
        <v>44965</v>
      </c>
      <c r="F61" s="35" t="s">
        <v>107</v>
      </c>
      <c r="G61" s="32" t="s">
        <v>230</v>
      </c>
      <c r="H61" s="50">
        <v>2.1480000000000001</v>
      </c>
      <c r="I61" s="33">
        <v>182</v>
      </c>
      <c r="J61" s="33" t="s">
        <v>86</v>
      </c>
      <c r="K61" s="50">
        <v>66.710000000000008</v>
      </c>
      <c r="L61" s="33">
        <v>288000</v>
      </c>
      <c r="M61" s="33">
        <v>18236.52</v>
      </c>
      <c r="N61" s="33">
        <v>6240.1798830760008</v>
      </c>
      <c r="O61" s="33">
        <v>1609.9535302053664</v>
      </c>
      <c r="P61" s="33">
        <v>5969.707690001499</v>
      </c>
      <c r="Q61" s="45">
        <v>293.01154249737669</v>
      </c>
      <c r="R61" s="33">
        <v>0</v>
      </c>
      <c r="S61" s="33">
        <v>9031.8393044521054</v>
      </c>
      <c r="T61" s="33">
        <v>0</v>
      </c>
      <c r="U61" s="34"/>
      <c r="V61" s="33">
        <v>329381.21195023239</v>
      </c>
      <c r="W61" s="33">
        <v>259.2</v>
      </c>
      <c r="X61" s="34">
        <v>44966</v>
      </c>
      <c r="Y61" s="33">
        <v>11370.11</v>
      </c>
      <c r="Z61" s="46">
        <v>2947132.5120000001</v>
      </c>
      <c r="AA61" s="31" t="s">
        <v>110</v>
      </c>
    </row>
    <row r="62" spans="1:27" x14ac:dyDescent="0.3">
      <c r="A62" s="49">
        <v>58</v>
      </c>
      <c r="B62" s="35" t="s">
        <v>226</v>
      </c>
      <c r="C62" s="35" t="s">
        <v>135</v>
      </c>
      <c r="D62" s="35" t="s">
        <v>21</v>
      </c>
      <c r="E62" s="34">
        <v>44965</v>
      </c>
      <c r="F62" s="35" t="s">
        <v>107</v>
      </c>
      <c r="G62" s="32" t="s">
        <v>231</v>
      </c>
      <c r="H62" s="50">
        <v>4.2960000000000003</v>
      </c>
      <c r="I62" s="33">
        <v>378</v>
      </c>
      <c r="J62" s="33" t="s">
        <v>86</v>
      </c>
      <c r="K62" s="50">
        <v>66.710000000000008</v>
      </c>
      <c r="L62" s="33">
        <v>408000</v>
      </c>
      <c r="M62" s="33">
        <v>36473.040000000001</v>
      </c>
      <c r="N62" s="33">
        <v>12480.359766152002</v>
      </c>
      <c r="O62" s="33">
        <v>3219.9070604107328</v>
      </c>
      <c r="P62" s="33">
        <v>11939.415380002998</v>
      </c>
      <c r="Q62" s="45">
        <v>586.02308499475339</v>
      </c>
      <c r="R62" s="33">
        <v>0</v>
      </c>
      <c r="S62" s="33">
        <v>18063.678608904211</v>
      </c>
      <c r="T62" s="33">
        <v>0</v>
      </c>
      <c r="U62" s="34"/>
      <c r="V62" s="33">
        <v>490762.42390046467</v>
      </c>
      <c r="W62" s="33">
        <v>386.2</v>
      </c>
      <c r="X62" s="34">
        <v>44966</v>
      </c>
      <c r="Y62" s="33">
        <v>11370.11</v>
      </c>
      <c r="Z62" s="46">
        <v>4391136.4819999998</v>
      </c>
      <c r="AA62" s="31" t="s">
        <v>110</v>
      </c>
    </row>
    <row r="63" spans="1:27" x14ac:dyDescent="0.3">
      <c r="A63" s="49">
        <v>59</v>
      </c>
      <c r="B63" s="35" t="s">
        <v>232</v>
      </c>
      <c r="C63" s="35" t="s">
        <v>135</v>
      </c>
      <c r="D63" s="35" t="s">
        <v>21</v>
      </c>
      <c r="E63" s="34">
        <v>44965</v>
      </c>
      <c r="F63" s="35" t="s">
        <v>108</v>
      </c>
      <c r="G63" s="32" t="s">
        <v>233</v>
      </c>
      <c r="H63" s="50">
        <v>28.216999999999999</v>
      </c>
      <c r="I63" s="33">
        <v>2220</v>
      </c>
      <c r="J63" s="33" t="s">
        <v>86</v>
      </c>
      <c r="K63" s="50">
        <v>66.617000000000004</v>
      </c>
      <c r="L63" s="33">
        <v>291000</v>
      </c>
      <c r="M63" s="33">
        <v>239562.33</v>
      </c>
      <c r="N63" s="33">
        <v>82087.974541033065</v>
      </c>
      <c r="O63" s="33">
        <v>21178.528003362502</v>
      </c>
      <c r="P63" s="33">
        <v>78529.981836468171</v>
      </c>
      <c r="Q63" s="45">
        <v>3854.4920966119762</v>
      </c>
      <c r="R63" s="33">
        <v>0</v>
      </c>
      <c r="S63" s="33">
        <v>118811.54209886365</v>
      </c>
      <c r="T63" s="33">
        <v>0</v>
      </c>
      <c r="U63" s="34"/>
      <c r="V63" s="33">
        <v>835024.84857633931</v>
      </c>
      <c r="W63" s="33">
        <v>657.12</v>
      </c>
      <c r="X63" s="34">
        <v>44966</v>
      </c>
      <c r="Y63" s="33">
        <v>11370.11</v>
      </c>
      <c r="Z63" s="46">
        <v>7471526.6832000008</v>
      </c>
      <c r="AA63" s="31" t="s">
        <v>110</v>
      </c>
    </row>
    <row r="64" spans="1:27" x14ac:dyDescent="0.3">
      <c r="A64" s="49">
        <v>60</v>
      </c>
      <c r="B64" s="35" t="s">
        <v>232</v>
      </c>
      <c r="C64" s="35" t="s">
        <v>135</v>
      </c>
      <c r="D64" s="35" t="s">
        <v>21</v>
      </c>
      <c r="E64" s="34">
        <v>44965</v>
      </c>
      <c r="F64" s="35" t="s">
        <v>235</v>
      </c>
      <c r="G64" s="32" t="s">
        <v>234</v>
      </c>
      <c r="H64" s="50">
        <v>17.600000000000001</v>
      </c>
      <c r="I64" s="33">
        <v>8504.5400000000009</v>
      </c>
      <c r="J64" s="33" t="s">
        <v>86</v>
      </c>
      <c r="K64" s="50">
        <v>66.617000000000004</v>
      </c>
      <c r="L64" s="33">
        <v>392000</v>
      </c>
      <c r="M64" s="33">
        <v>149424</v>
      </c>
      <c r="N64" s="33">
        <v>51201.345002026515</v>
      </c>
      <c r="O64" s="33">
        <v>13209.841331792186</v>
      </c>
      <c r="P64" s="33">
        <v>48982.091658285426</v>
      </c>
      <c r="Q64" s="45">
        <v>2404.1911223861775</v>
      </c>
      <c r="R64" s="33">
        <v>0</v>
      </c>
      <c r="S64" s="33">
        <v>74107.209871354164</v>
      </c>
      <c r="T64" s="33">
        <v>0</v>
      </c>
      <c r="U64" s="34"/>
      <c r="V64" s="33">
        <v>731328.67898584448</v>
      </c>
      <c r="W64" s="33">
        <v>575.51</v>
      </c>
      <c r="X64" s="34">
        <v>44966</v>
      </c>
      <c r="Y64" s="33">
        <v>11370.11</v>
      </c>
      <c r="Z64" s="46">
        <v>6543612.0060999999</v>
      </c>
      <c r="AA64" s="31" t="s">
        <v>110</v>
      </c>
    </row>
    <row r="65" spans="1:27" x14ac:dyDescent="0.3">
      <c r="A65" s="49">
        <v>61</v>
      </c>
      <c r="B65" s="35" t="s">
        <v>232</v>
      </c>
      <c r="C65" s="35" t="s">
        <v>135</v>
      </c>
      <c r="D65" s="35" t="s">
        <v>21</v>
      </c>
      <c r="E65" s="34">
        <v>44965</v>
      </c>
      <c r="F65" s="35" t="s">
        <v>235</v>
      </c>
      <c r="G65" s="32" t="s">
        <v>236</v>
      </c>
      <c r="H65" s="50">
        <v>20.8</v>
      </c>
      <c r="I65" s="33">
        <v>14142.94</v>
      </c>
      <c r="J65" s="33" t="s">
        <v>86</v>
      </c>
      <c r="K65" s="50">
        <v>66.617000000000004</v>
      </c>
      <c r="L65" s="33">
        <v>724000</v>
      </c>
      <c r="M65" s="33">
        <v>176592</v>
      </c>
      <c r="N65" s="33">
        <v>60510.680456940419</v>
      </c>
      <c r="O65" s="33">
        <v>15611.630664845308</v>
      </c>
      <c r="P65" s="33">
        <v>57887.926505246403</v>
      </c>
      <c r="Q65" s="45">
        <v>2841.3167810018463</v>
      </c>
      <c r="R65" s="33">
        <v>0</v>
      </c>
      <c r="S65" s="33">
        <v>87581.248029782175</v>
      </c>
      <c r="T65" s="33">
        <v>0</v>
      </c>
      <c r="U65" s="34"/>
      <c r="V65" s="33">
        <v>1125024.8024378165</v>
      </c>
      <c r="W65" s="33">
        <v>885.33</v>
      </c>
      <c r="X65" s="34">
        <v>44966</v>
      </c>
      <c r="Y65" s="33">
        <v>11370.11</v>
      </c>
      <c r="Z65" s="46">
        <v>10066299.486300001</v>
      </c>
      <c r="AA65" s="31" t="s">
        <v>110</v>
      </c>
    </row>
    <row r="66" spans="1:27" x14ac:dyDescent="0.3">
      <c r="A66" s="49">
        <v>62</v>
      </c>
      <c r="B66" s="35" t="s">
        <v>237</v>
      </c>
      <c r="C66" s="35" t="s">
        <v>135</v>
      </c>
      <c r="D66" s="35" t="s">
        <v>21</v>
      </c>
      <c r="E66" s="34">
        <v>44965</v>
      </c>
      <c r="F66" s="35" t="s">
        <v>109</v>
      </c>
      <c r="G66" s="32" t="s">
        <v>238</v>
      </c>
      <c r="H66" s="50">
        <v>1.746</v>
      </c>
      <c r="I66" s="33">
        <v>1139.4000000000001</v>
      </c>
      <c r="J66" s="33" t="s">
        <v>86</v>
      </c>
      <c r="K66" s="50">
        <v>32.297000000000004</v>
      </c>
      <c r="L66" s="33">
        <v>371000</v>
      </c>
      <c r="M66" s="33">
        <v>14823.54</v>
      </c>
      <c r="N66" s="33">
        <v>10476.973093476174</v>
      </c>
      <c r="O66" s="33">
        <v>2703.037433817382</v>
      </c>
      <c r="P66" s="33">
        <v>10022.862804594854</v>
      </c>
      <c r="Q66" s="45">
        <v>491.95281295476354</v>
      </c>
      <c r="R66" s="33">
        <v>0</v>
      </c>
      <c r="S66" s="33">
        <v>15164.040003715514</v>
      </c>
      <c r="T66" s="33">
        <v>0</v>
      </c>
      <c r="U66" s="34"/>
      <c r="V66" s="33">
        <v>424682.40614855866</v>
      </c>
      <c r="W66" s="33">
        <v>334.2</v>
      </c>
      <c r="X66" s="34">
        <v>44966</v>
      </c>
      <c r="Y66" s="33">
        <v>11370.11</v>
      </c>
      <c r="Z66" s="46">
        <v>3799890.7620000001</v>
      </c>
      <c r="AA66" s="31" t="s">
        <v>110</v>
      </c>
    </row>
    <row r="67" spans="1:27" x14ac:dyDescent="0.3">
      <c r="A67" s="49">
        <v>63</v>
      </c>
      <c r="B67" s="35" t="s">
        <v>237</v>
      </c>
      <c r="C67" s="35" t="s">
        <v>135</v>
      </c>
      <c r="D67" s="35" t="s">
        <v>21</v>
      </c>
      <c r="E67" s="34">
        <v>44965</v>
      </c>
      <c r="F67" s="35" t="s">
        <v>240</v>
      </c>
      <c r="G67" s="32" t="s">
        <v>239</v>
      </c>
      <c r="H67" s="50">
        <v>8.75</v>
      </c>
      <c r="I67" s="33">
        <v>4715.2</v>
      </c>
      <c r="J67" s="33" t="s">
        <v>86</v>
      </c>
      <c r="K67" s="50">
        <v>32.297000000000004</v>
      </c>
      <c r="L67" s="33">
        <v>443000</v>
      </c>
      <c r="M67" s="33">
        <v>74287.5</v>
      </c>
      <c r="N67" s="33">
        <v>52504.876613926986</v>
      </c>
      <c r="O67" s="33">
        <v>13546.149797194785</v>
      </c>
      <c r="P67" s="33">
        <v>50229.12344799826</v>
      </c>
      <c r="Q67" s="45">
        <v>2465.3992630894509</v>
      </c>
      <c r="R67" s="33">
        <v>0</v>
      </c>
      <c r="S67" s="33">
        <v>75993.900362262735</v>
      </c>
      <c r="T67" s="33">
        <v>0</v>
      </c>
      <c r="U67" s="34"/>
      <c r="V67" s="33">
        <v>712026.94948447216</v>
      </c>
      <c r="W67" s="33">
        <v>560.32000000000005</v>
      </c>
      <c r="X67" s="34">
        <v>44966</v>
      </c>
      <c r="Y67" s="33">
        <v>11370.11</v>
      </c>
      <c r="Z67" s="46">
        <v>6370900.0352000007</v>
      </c>
      <c r="AA67" s="31" t="s">
        <v>110</v>
      </c>
    </row>
    <row r="68" spans="1:27" x14ac:dyDescent="0.3">
      <c r="A68" s="49">
        <v>64</v>
      </c>
      <c r="B68" s="35" t="s">
        <v>237</v>
      </c>
      <c r="C68" s="35" t="s">
        <v>135</v>
      </c>
      <c r="D68" s="35" t="s">
        <v>21</v>
      </c>
      <c r="E68" s="34">
        <v>44965</v>
      </c>
      <c r="F68" s="35" t="s">
        <v>242</v>
      </c>
      <c r="G68" s="32" t="s">
        <v>241</v>
      </c>
      <c r="H68" s="50">
        <v>4.8600000000000003</v>
      </c>
      <c r="I68" s="33">
        <v>4612</v>
      </c>
      <c r="J68" s="33" t="s">
        <v>86</v>
      </c>
      <c r="K68" s="50">
        <v>32.297000000000004</v>
      </c>
      <c r="L68" s="33">
        <v>632500</v>
      </c>
      <c r="M68" s="33">
        <v>41261.4</v>
      </c>
      <c r="N68" s="33">
        <v>29162.708610706875</v>
      </c>
      <c r="O68" s="33">
        <v>7523.918630213333</v>
      </c>
      <c r="P68" s="33">
        <v>27898.690280831033</v>
      </c>
      <c r="Q68" s="45">
        <v>1369.3531906988264</v>
      </c>
      <c r="R68" s="33">
        <v>0</v>
      </c>
      <c r="S68" s="33">
        <v>42209.183515496792</v>
      </c>
      <c r="T68" s="33">
        <v>0</v>
      </c>
      <c r="U68" s="34"/>
      <c r="V68" s="33">
        <v>781925.25422794686</v>
      </c>
      <c r="W68" s="33">
        <v>615.33000000000004</v>
      </c>
      <c r="X68" s="34">
        <v>44966</v>
      </c>
      <c r="Y68" s="33">
        <v>11370.11</v>
      </c>
      <c r="Z68" s="46">
        <v>6996369.7863000007</v>
      </c>
      <c r="AA68" s="31" t="s">
        <v>110</v>
      </c>
    </row>
    <row r="69" spans="1:27" x14ac:dyDescent="0.3">
      <c r="A69" s="49">
        <v>65</v>
      </c>
      <c r="B69" s="35" t="s">
        <v>237</v>
      </c>
      <c r="C69" s="35" t="s">
        <v>135</v>
      </c>
      <c r="D69" s="35" t="s">
        <v>21</v>
      </c>
      <c r="E69" s="34">
        <v>44965</v>
      </c>
      <c r="F69" s="35" t="s">
        <v>244</v>
      </c>
      <c r="G69" s="32" t="s">
        <v>243</v>
      </c>
      <c r="H69" s="50">
        <v>3.17</v>
      </c>
      <c r="I69" s="33">
        <v>1184.5</v>
      </c>
      <c r="J69" s="33" t="s">
        <v>86</v>
      </c>
      <c r="K69" s="50">
        <v>32.297000000000004</v>
      </c>
      <c r="L69" s="33">
        <v>408000</v>
      </c>
      <c r="M69" s="33">
        <v>26913.3</v>
      </c>
      <c r="N69" s="33">
        <v>19021.766727559832</v>
      </c>
      <c r="O69" s="33">
        <v>4907.5765550979959</v>
      </c>
      <c r="P69" s="33">
        <v>18197.293866303367</v>
      </c>
      <c r="Q69" s="45">
        <v>893.17893302783523</v>
      </c>
      <c r="R69" s="33">
        <v>0</v>
      </c>
      <c r="S69" s="33">
        <v>27531.504474099755</v>
      </c>
      <c r="T69" s="33">
        <v>0</v>
      </c>
      <c r="U69" s="34"/>
      <c r="V69" s="33">
        <v>505464.62055608875</v>
      </c>
      <c r="W69" s="33">
        <v>397.77</v>
      </c>
      <c r="X69" s="34">
        <v>44966</v>
      </c>
      <c r="Y69" s="33">
        <v>11370.11</v>
      </c>
      <c r="Z69" s="46">
        <v>4522688.6546999998</v>
      </c>
      <c r="AA69" s="31" t="s">
        <v>110</v>
      </c>
    </row>
    <row r="70" spans="1:27" x14ac:dyDescent="0.3">
      <c r="A70" s="49">
        <v>66</v>
      </c>
      <c r="B70" s="35" t="s">
        <v>237</v>
      </c>
      <c r="C70" s="35" t="s">
        <v>135</v>
      </c>
      <c r="D70" s="35" t="s">
        <v>21</v>
      </c>
      <c r="E70" s="34">
        <v>44965</v>
      </c>
      <c r="F70" s="35" t="s">
        <v>204</v>
      </c>
      <c r="G70" s="32" t="s">
        <v>245</v>
      </c>
      <c r="H70" s="50">
        <v>6.9119999999999999</v>
      </c>
      <c r="I70" s="33">
        <v>1840</v>
      </c>
      <c r="J70" s="33" t="s">
        <v>96</v>
      </c>
      <c r="K70" s="50">
        <v>32.297000000000004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45">
        <v>0</v>
      </c>
      <c r="R70" s="33">
        <v>0</v>
      </c>
      <c r="S70" s="33">
        <v>0</v>
      </c>
      <c r="T70" s="33">
        <v>0</v>
      </c>
      <c r="U70" s="34"/>
      <c r="V70" s="33">
        <v>0</v>
      </c>
      <c r="W70" s="33">
        <v>0</v>
      </c>
      <c r="X70" s="34">
        <v>44966</v>
      </c>
      <c r="Y70" s="33">
        <v>11370.11</v>
      </c>
      <c r="Z70" s="46">
        <v>0</v>
      </c>
      <c r="AA70" s="31" t="s">
        <v>110</v>
      </c>
    </row>
    <row r="71" spans="1:27" x14ac:dyDescent="0.3">
      <c r="A71" s="49">
        <v>67</v>
      </c>
      <c r="B71" s="35" t="s">
        <v>237</v>
      </c>
      <c r="C71" s="35" t="s">
        <v>135</v>
      </c>
      <c r="D71" s="35" t="s">
        <v>21</v>
      </c>
      <c r="E71" s="34">
        <v>44965</v>
      </c>
      <c r="F71" s="35" t="s">
        <v>204</v>
      </c>
      <c r="G71" s="32" t="s">
        <v>246</v>
      </c>
      <c r="H71" s="50">
        <v>0.27200000000000002</v>
      </c>
      <c r="I71" s="33">
        <v>84.2</v>
      </c>
      <c r="J71" s="33" t="s">
        <v>96</v>
      </c>
      <c r="K71" s="50">
        <v>32.297000000000004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45">
        <v>0</v>
      </c>
      <c r="R71" s="33">
        <v>0</v>
      </c>
      <c r="S71" s="33">
        <v>0</v>
      </c>
      <c r="T71" s="33">
        <v>0</v>
      </c>
      <c r="U71" s="34"/>
      <c r="V71" s="33">
        <v>0</v>
      </c>
      <c r="W71" s="33">
        <v>0</v>
      </c>
      <c r="X71" s="34">
        <v>44966</v>
      </c>
      <c r="Y71" s="33">
        <v>11370.11</v>
      </c>
      <c r="Z71" s="46">
        <v>0</v>
      </c>
      <c r="AA71" s="31" t="s">
        <v>110</v>
      </c>
    </row>
    <row r="72" spans="1:27" x14ac:dyDescent="0.3">
      <c r="A72" s="49">
        <v>68</v>
      </c>
      <c r="B72" s="35" t="s">
        <v>237</v>
      </c>
      <c r="C72" s="35" t="s">
        <v>135</v>
      </c>
      <c r="D72" s="35" t="s">
        <v>21</v>
      </c>
      <c r="E72" s="34">
        <v>44965</v>
      </c>
      <c r="F72" s="35" t="s">
        <v>204</v>
      </c>
      <c r="G72" s="32" t="s">
        <v>247</v>
      </c>
      <c r="H72" s="50">
        <v>3.9E-2</v>
      </c>
      <c r="I72" s="33">
        <v>15.3</v>
      </c>
      <c r="J72" s="33" t="s">
        <v>96</v>
      </c>
      <c r="K72" s="50">
        <v>32.297000000000004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45">
        <v>0</v>
      </c>
      <c r="R72" s="33">
        <v>0</v>
      </c>
      <c r="S72" s="33">
        <v>0</v>
      </c>
      <c r="T72" s="33">
        <v>0</v>
      </c>
      <c r="U72" s="34"/>
      <c r="V72" s="33">
        <v>0</v>
      </c>
      <c r="W72" s="33">
        <v>0</v>
      </c>
      <c r="X72" s="34">
        <v>44966</v>
      </c>
      <c r="Y72" s="33">
        <v>11370.11</v>
      </c>
      <c r="Z72" s="46">
        <v>0</v>
      </c>
      <c r="AA72" s="31" t="s">
        <v>110</v>
      </c>
    </row>
    <row r="73" spans="1:27" x14ac:dyDescent="0.3">
      <c r="A73" s="49">
        <v>69</v>
      </c>
      <c r="B73" s="35" t="s">
        <v>237</v>
      </c>
      <c r="C73" s="35" t="s">
        <v>135</v>
      </c>
      <c r="D73" s="35" t="s">
        <v>21</v>
      </c>
      <c r="E73" s="34">
        <v>44965</v>
      </c>
      <c r="F73" s="35" t="s">
        <v>204</v>
      </c>
      <c r="G73" s="32" t="s">
        <v>248</v>
      </c>
      <c r="H73" s="50">
        <v>5.8319999999999999</v>
      </c>
      <c r="I73" s="33">
        <v>7114.08</v>
      </c>
      <c r="J73" s="33" t="s">
        <v>96</v>
      </c>
      <c r="K73" s="50">
        <v>32.297000000000004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45">
        <v>0</v>
      </c>
      <c r="R73" s="33">
        <v>0</v>
      </c>
      <c r="S73" s="33">
        <v>0</v>
      </c>
      <c r="T73" s="33">
        <v>0</v>
      </c>
      <c r="U73" s="34"/>
      <c r="V73" s="33">
        <v>0</v>
      </c>
      <c r="W73" s="33">
        <v>0</v>
      </c>
      <c r="X73" s="34">
        <v>44966</v>
      </c>
      <c r="Y73" s="33">
        <v>11370.11</v>
      </c>
      <c r="Z73" s="46">
        <v>0</v>
      </c>
      <c r="AA73" s="31" t="s">
        <v>110</v>
      </c>
    </row>
    <row r="74" spans="1:27" x14ac:dyDescent="0.3">
      <c r="A74" s="49">
        <v>70</v>
      </c>
      <c r="B74" s="35" t="s">
        <v>237</v>
      </c>
      <c r="C74" s="35" t="s">
        <v>135</v>
      </c>
      <c r="D74" s="35" t="s">
        <v>21</v>
      </c>
      <c r="E74" s="34">
        <v>44965</v>
      </c>
      <c r="F74" s="35" t="s">
        <v>204</v>
      </c>
      <c r="G74" s="32" t="s">
        <v>249</v>
      </c>
      <c r="H74" s="50">
        <v>0.71599999999999997</v>
      </c>
      <c r="I74" s="33">
        <v>372</v>
      </c>
      <c r="J74" s="33" t="s">
        <v>96</v>
      </c>
      <c r="K74" s="50">
        <v>32.297000000000004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45">
        <v>0</v>
      </c>
      <c r="R74" s="33">
        <v>0</v>
      </c>
      <c r="S74" s="33">
        <v>0</v>
      </c>
      <c r="T74" s="33">
        <v>0</v>
      </c>
      <c r="U74" s="34"/>
      <c r="V74" s="33">
        <v>0</v>
      </c>
      <c r="W74" s="33">
        <v>0</v>
      </c>
      <c r="X74" s="34">
        <v>44966</v>
      </c>
      <c r="Y74" s="33">
        <v>11370.11</v>
      </c>
      <c r="Z74" s="46">
        <v>0</v>
      </c>
      <c r="AA74" s="31" t="s">
        <v>110</v>
      </c>
    </row>
    <row r="75" spans="1:27" ht="24.6" x14ac:dyDescent="0.3">
      <c r="A75" s="49">
        <v>71</v>
      </c>
      <c r="B75" s="35" t="s">
        <v>250</v>
      </c>
      <c r="C75" s="35" t="s">
        <v>135</v>
      </c>
      <c r="D75" s="35" t="s">
        <v>21</v>
      </c>
      <c r="E75" s="34">
        <v>44965</v>
      </c>
      <c r="F75" s="35" t="s">
        <v>252</v>
      </c>
      <c r="G75" s="32" t="s">
        <v>251</v>
      </c>
      <c r="H75" s="50">
        <v>8.0190000000000001</v>
      </c>
      <c r="I75" s="33">
        <v>7621</v>
      </c>
      <c r="J75" s="33" t="s">
        <v>86</v>
      </c>
      <c r="K75" s="50">
        <v>21.277999999999999</v>
      </c>
      <c r="L75" s="33">
        <v>640000</v>
      </c>
      <c r="M75" s="33">
        <v>68081.31</v>
      </c>
      <c r="N75" s="33">
        <v>73037.042955164958</v>
      </c>
      <c r="O75" s="33">
        <v>18843.406335181877</v>
      </c>
      <c r="P75" s="33">
        <v>69871.350690854408</v>
      </c>
      <c r="Q75" s="45">
        <v>3429.4999530031014</v>
      </c>
      <c r="R75" s="33">
        <v>0</v>
      </c>
      <c r="S75" s="33">
        <v>105711.50954037032</v>
      </c>
      <c r="T75" s="33">
        <v>0</v>
      </c>
      <c r="U75" s="34"/>
      <c r="V75" s="33">
        <v>978974.11947457469</v>
      </c>
      <c r="W75" s="33">
        <v>770.4</v>
      </c>
      <c r="X75" s="34">
        <v>44966</v>
      </c>
      <c r="Y75" s="33">
        <v>11370.11</v>
      </c>
      <c r="Z75" s="46">
        <v>8759532.7440000009</v>
      </c>
      <c r="AA75" s="31" t="s">
        <v>110</v>
      </c>
    </row>
    <row r="76" spans="1:27" x14ac:dyDescent="0.3">
      <c r="A76" s="49">
        <v>72</v>
      </c>
      <c r="B76" s="35" t="s">
        <v>250</v>
      </c>
      <c r="C76" s="35" t="s">
        <v>135</v>
      </c>
      <c r="D76" s="35" t="s">
        <v>21</v>
      </c>
      <c r="E76" s="34">
        <v>44965</v>
      </c>
      <c r="F76" s="35" t="s">
        <v>254</v>
      </c>
      <c r="G76" s="32" t="s">
        <v>253</v>
      </c>
      <c r="H76" s="50">
        <v>0.53200000000000003</v>
      </c>
      <c r="I76" s="33">
        <v>328.26</v>
      </c>
      <c r="J76" s="33" t="s">
        <v>86</v>
      </c>
      <c r="K76" s="50">
        <v>21.277999999999999</v>
      </c>
      <c r="L76" s="33">
        <v>288000</v>
      </c>
      <c r="M76" s="33">
        <v>4516.68</v>
      </c>
      <c r="N76" s="33">
        <v>4845.4553999436048</v>
      </c>
      <c r="O76" s="33">
        <v>1250.117492245512</v>
      </c>
      <c r="P76" s="33">
        <v>4635.435661246358</v>
      </c>
      <c r="Q76" s="45">
        <v>227.52138358868316</v>
      </c>
      <c r="R76" s="33">
        <v>0</v>
      </c>
      <c r="S76" s="33">
        <v>7013.1591314973221</v>
      </c>
      <c r="T76" s="33">
        <v>0</v>
      </c>
      <c r="U76" s="34"/>
      <c r="V76" s="33">
        <v>310488.36906852148</v>
      </c>
      <c r="W76" s="33">
        <v>244.34</v>
      </c>
      <c r="X76" s="34">
        <v>44966</v>
      </c>
      <c r="Y76" s="33">
        <v>11370.11</v>
      </c>
      <c r="Z76" s="46">
        <v>2778172.6774000004</v>
      </c>
      <c r="AA76" s="31" t="s">
        <v>110</v>
      </c>
    </row>
    <row r="77" spans="1:27" x14ac:dyDescent="0.3">
      <c r="A77" s="49">
        <v>73</v>
      </c>
      <c r="B77" s="35" t="s">
        <v>250</v>
      </c>
      <c r="C77" s="35" t="s">
        <v>135</v>
      </c>
      <c r="D77" s="35" t="s">
        <v>21</v>
      </c>
      <c r="E77" s="34">
        <v>44965</v>
      </c>
      <c r="F77" s="35" t="s">
        <v>256</v>
      </c>
      <c r="G77" s="32" t="s">
        <v>255</v>
      </c>
      <c r="H77" s="50">
        <v>1.2E-2</v>
      </c>
      <c r="I77" s="33">
        <v>1.4</v>
      </c>
      <c r="J77" s="33" t="s">
        <v>86</v>
      </c>
      <c r="K77" s="50">
        <v>21.277999999999999</v>
      </c>
      <c r="L77" s="33">
        <v>265000</v>
      </c>
      <c r="M77" s="33">
        <v>101.88</v>
      </c>
      <c r="N77" s="33">
        <v>109.29598646489332</v>
      </c>
      <c r="O77" s="33">
        <v>28.198138922831092</v>
      </c>
      <c r="P77" s="33">
        <v>104.55869912585769</v>
      </c>
      <c r="Q77" s="45">
        <v>5.1320612839552586</v>
      </c>
      <c r="R77" s="33">
        <v>0</v>
      </c>
      <c r="S77" s="33">
        <v>158.19155935708244</v>
      </c>
      <c r="T77" s="33">
        <v>0</v>
      </c>
      <c r="U77" s="34"/>
      <c r="V77" s="33">
        <v>265507.25644515461</v>
      </c>
      <c r="W77" s="33">
        <v>208.94</v>
      </c>
      <c r="X77" s="34">
        <v>44966</v>
      </c>
      <c r="Y77" s="33">
        <v>11370.11</v>
      </c>
      <c r="Z77" s="46">
        <v>2375670.7834000001</v>
      </c>
      <c r="AA77" s="31" t="s">
        <v>110</v>
      </c>
    </row>
    <row r="78" spans="1:27" x14ac:dyDescent="0.3">
      <c r="A78" s="49">
        <v>74</v>
      </c>
      <c r="B78" s="35" t="s">
        <v>250</v>
      </c>
      <c r="C78" s="35" t="s">
        <v>135</v>
      </c>
      <c r="D78" s="35" t="s">
        <v>21</v>
      </c>
      <c r="E78" s="34">
        <v>44965</v>
      </c>
      <c r="F78" s="35" t="s">
        <v>258</v>
      </c>
      <c r="G78" s="32" t="s">
        <v>257</v>
      </c>
      <c r="H78" s="50">
        <v>11.407999999999999</v>
      </c>
      <c r="I78" s="33">
        <v>12641.98</v>
      </c>
      <c r="J78" s="33" t="s">
        <v>86</v>
      </c>
      <c r="K78" s="50">
        <v>21.277999999999999</v>
      </c>
      <c r="L78" s="33">
        <v>994000</v>
      </c>
      <c r="M78" s="33">
        <v>96853.92</v>
      </c>
      <c r="N78" s="33">
        <v>103904.05113262525</v>
      </c>
      <c r="O78" s="33">
        <v>26807.030735971428</v>
      </c>
      <c r="P78" s="33">
        <v>99400.469968982041</v>
      </c>
      <c r="Q78" s="45">
        <v>4878.8795939468</v>
      </c>
      <c r="R78" s="33">
        <v>0</v>
      </c>
      <c r="S78" s="33">
        <v>150387.4424287997</v>
      </c>
      <c r="T78" s="33">
        <v>0</v>
      </c>
      <c r="U78" s="34"/>
      <c r="V78" s="33">
        <v>1476231.7938603251</v>
      </c>
      <c r="W78" s="33">
        <v>1161.71</v>
      </c>
      <c r="X78" s="34">
        <v>44966</v>
      </c>
      <c r="Y78" s="33">
        <v>11370.11</v>
      </c>
      <c r="Z78" s="46">
        <v>13208770.488100002</v>
      </c>
      <c r="AA78" s="31" t="s">
        <v>110</v>
      </c>
    </row>
    <row r="79" spans="1:27" ht="24.6" x14ac:dyDescent="0.3">
      <c r="A79" s="49">
        <v>75</v>
      </c>
      <c r="B79" s="35" t="s">
        <v>250</v>
      </c>
      <c r="C79" s="35" t="s">
        <v>135</v>
      </c>
      <c r="D79" s="35" t="s">
        <v>21</v>
      </c>
      <c r="E79" s="34">
        <v>44965</v>
      </c>
      <c r="F79" s="35" t="s">
        <v>260</v>
      </c>
      <c r="G79" s="32" t="s">
        <v>259</v>
      </c>
      <c r="H79" s="50">
        <v>1.3069999999999999</v>
      </c>
      <c r="I79" s="33">
        <v>160</v>
      </c>
      <c r="J79" s="33" t="s">
        <v>86</v>
      </c>
      <c r="K79" s="50">
        <v>21.277999999999999</v>
      </c>
      <c r="L79" s="33">
        <v>362000</v>
      </c>
      <c r="M79" s="33">
        <v>11096.43</v>
      </c>
      <c r="N79" s="33">
        <v>11904.154525801296</v>
      </c>
      <c r="O79" s="33">
        <v>3071.2472976783533</v>
      </c>
      <c r="P79" s="33">
        <v>11388.184979791336</v>
      </c>
      <c r="Q79" s="45">
        <v>558.96700817746034</v>
      </c>
      <c r="R79" s="33">
        <v>0</v>
      </c>
      <c r="S79" s="33">
        <v>17229.697339975562</v>
      </c>
      <c r="T79" s="33">
        <v>0</v>
      </c>
      <c r="U79" s="34"/>
      <c r="V79" s="33">
        <v>417248.68115142407</v>
      </c>
      <c r="W79" s="33">
        <v>328.35</v>
      </c>
      <c r="X79" s="34">
        <v>44966</v>
      </c>
      <c r="Y79" s="33">
        <v>11370.11</v>
      </c>
      <c r="Z79" s="46">
        <v>3733375.6185000003</v>
      </c>
      <c r="AA79" s="31" t="s">
        <v>110</v>
      </c>
    </row>
    <row r="80" spans="1:27" x14ac:dyDescent="0.3">
      <c r="A80" s="49">
        <v>76</v>
      </c>
      <c r="B80" s="35" t="s">
        <v>261</v>
      </c>
      <c r="C80" s="35" t="s">
        <v>135</v>
      </c>
      <c r="D80" s="35" t="s">
        <v>21</v>
      </c>
      <c r="E80" s="34">
        <v>44965</v>
      </c>
      <c r="F80" s="35" t="s">
        <v>263</v>
      </c>
      <c r="G80" s="32" t="s">
        <v>262</v>
      </c>
      <c r="H80" s="50">
        <v>13.34</v>
      </c>
      <c r="I80" s="33">
        <v>5500</v>
      </c>
      <c r="J80" s="33" t="s">
        <v>86</v>
      </c>
      <c r="K80" s="50">
        <v>58.436999999999991</v>
      </c>
      <c r="L80" s="33">
        <v>376000</v>
      </c>
      <c r="M80" s="33">
        <v>113256.6</v>
      </c>
      <c r="N80" s="33">
        <v>44240.669438882906</v>
      </c>
      <c r="O80" s="33">
        <v>11414.001403220564</v>
      </c>
      <c r="P80" s="33">
        <v>42323.117203141854</v>
      </c>
      <c r="Q80" s="45">
        <v>2077.3482553861427</v>
      </c>
      <c r="R80" s="33">
        <v>0</v>
      </c>
      <c r="S80" s="33">
        <v>64032.547872067356</v>
      </c>
      <c r="T80" s="33">
        <v>0</v>
      </c>
      <c r="U80" s="34"/>
      <c r="V80" s="33">
        <v>653344.28417269874</v>
      </c>
      <c r="W80" s="33">
        <v>514.14</v>
      </c>
      <c r="X80" s="34">
        <v>44966</v>
      </c>
      <c r="Y80" s="33">
        <v>11370.11</v>
      </c>
      <c r="Z80" s="46">
        <v>5845828.3553999998</v>
      </c>
      <c r="AA80" s="31" t="s">
        <v>110</v>
      </c>
    </row>
    <row r="81" spans="1:27" x14ac:dyDescent="0.3">
      <c r="A81" s="49">
        <v>77</v>
      </c>
      <c r="B81" s="35" t="s">
        <v>261</v>
      </c>
      <c r="C81" s="35" t="s">
        <v>135</v>
      </c>
      <c r="D81" s="35" t="s">
        <v>21</v>
      </c>
      <c r="E81" s="34">
        <v>44965</v>
      </c>
      <c r="F81" s="35" t="s">
        <v>263</v>
      </c>
      <c r="G81" s="32" t="s">
        <v>264</v>
      </c>
      <c r="H81" s="50">
        <v>19.84</v>
      </c>
      <c r="I81" s="33">
        <v>7100</v>
      </c>
      <c r="J81" s="33" t="s">
        <v>86</v>
      </c>
      <c r="K81" s="50">
        <v>58.436999999999991</v>
      </c>
      <c r="L81" s="33">
        <v>376000</v>
      </c>
      <c r="M81" s="33">
        <v>168441.60000000001</v>
      </c>
      <c r="N81" s="33">
        <v>65797.217516299614</v>
      </c>
      <c r="O81" s="33">
        <v>16975.546314834784</v>
      </c>
      <c r="P81" s="33">
        <v>62945.325735407379</v>
      </c>
      <c r="Q81" s="45">
        <v>3089.5494292999306</v>
      </c>
      <c r="R81" s="33">
        <v>0</v>
      </c>
      <c r="S81" s="33">
        <v>95232.814826223126</v>
      </c>
      <c r="T81" s="33">
        <v>0</v>
      </c>
      <c r="U81" s="34"/>
      <c r="V81" s="33">
        <v>788482.05382206477</v>
      </c>
      <c r="W81" s="33">
        <v>620.49</v>
      </c>
      <c r="X81" s="34">
        <v>44966</v>
      </c>
      <c r="Y81" s="33">
        <v>11370.11</v>
      </c>
      <c r="Z81" s="46">
        <v>7055039.5539000006</v>
      </c>
      <c r="AA81" s="31" t="s">
        <v>110</v>
      </c>
    </row>
    <row r="82" spans="1:27" x14ac:dyDescent="0.3">
      <c r="A82" s="49">
        <v>78</v>
      </c>
      <c r="B82" s="35" t="s">
        <v>261</v>
      </c>
      <c r="C82" s="35" t="s">
        <v>135</v>
      </c>
      <c r="D82" s="35" t="s">
        <v>21</v>
      </c>
      <c r="E82" s="34">
        <v>44965</v>
      </c>
      <c r="F82" s="35" t="s">
        <v>263</v>
      </c>
      <c r="G82" s="32" t="s">
        <v>265</v>
      </c>
      <c r="H82" s="50">
        <v>4.6689999999999996</v>
      </c>
      <c r="I82" s="33">
        <v>1918</v>
      </c>
      <c r="J82" s="33" t="s">
        <v>86</v>
      </c>
      <c r="K82" s="50">
        <v>58.436999999999991</v>
      </c>
      <c r="L82" s="33">
        <v>291100</v>
      </c>
      <c r="M82" s="33">
        <v>39639.81</v>
      </c>
      <c r="N82" s="33">
        <v>15484.234303609015</v>
      </c>
      <c r="O82" s="33">
        <v>3994.9004911271977</v>
      </c>
      <c r="P82" s="33">
        <v>14813.091021099646</v>
      </c>
      <c r="Q82" s="45">
        <v>727.07188938514992</v>
      </c>
      <c r="R82" s="33">
        <v>0</v>
      </c>
      <c r="S82" s="33">
        <v>22411.391755223576</v>
      </c>
      <c r="T82" s="33">
        <v>0</v>
      </c>
      <c r="U82" s="34"/>
      <c r="V82" s="33">
        <v>388170.49946044461</v>
      </c>
      <c r="W82" s="33">
        <v>305.47000000000003</v>
      </c>
      <c r="X82" s="34">
        <v>44966</v>
      </c>
      <c r="Y82" s="33">
        <v>11370.11</v>
      </c>
      <c r="Z82" s="46">
        <v>3473227.5017000004</v>
      </c>
      <c r="AA82" s="31" t="s">
        <v>110</v>
      </c>
    </row>
    <row r="83" spans="1:27" x14ac:dyDescent="0.3">
      <c r="A83" s="49">
        <v>79</v>
      </c>
      <c r="B83" s="35" t="s">
        <v>261</v>
      </c>
      <c r="C83" s="35" t="s">
        <v>135</v>
      </c>
      <c r="D83" s="35" t="s">
        <v>21</v>
      </c>
      <c r="E83" s="34">
        <v>44965</v>
      </c>
      <c r="F83" s="35" t="s">
        <v>263</v>
      </c>
      <c r="G83" s="32" t="s">
        <v>266</v>
      </c>
      <c r="H83" s="50">
        <v>6.9450000000000003</v>
      </c>
      <c r="I83" s="33">
        <v>2562</v>
      </c>
      <c r="J83" s="33" t="s">
        <v>86</v>
      </c>
      <c r="K83" s="50">
        <v>58.436999999999991</v>
      </c>
      <c r="L83" s="33">
        <v>291100</v>
      </c>
      <c r="M83" s="33">
        <v>58963.05</v>
      </c>
      <c r="N83" s="33">
        <v>23032.342522716775</v>
      </c>
      <c r="O83" s="33">
        <v>5942.2968324862686</v>
      </c>
      <c r="P83" s="33">
        <v>22034.036654859083</v>
      </c>
      <c r="Q83" s="45">
        <v>1081.4980235125008</v>
      </c>
      <c r="R83" s="33">
        <v>0</v>
      </c>
      <c r="S83" s="33">
        <v>33336.285230247966</v>
      </c>
      <c r="T83" s="33">
        <v>0</v>
      </c>
      <c r="U83" s="34"/>
      <c r="V83" s="33">
        <v>435489.50926382258</v>
      </c>
      <c r="W83" s="33">
        <v>342.71</v>
      </c>
      <c r="X83" s="34">
        <v>44966</v>
      </c>
      <c r="Y83" s="33">
        <v>11370.11</v>
      </c>
      <c r="Z83" s="46">
        <v>3896650.3980999999</v>
      </c>
      <c r="AA83" s="31" t="s">
        <v>110</v>
      </c>
    </row>
    <row r="84" spans="1:27" x14ac:dyDescent="0.3">
      <c r="A84" s="49">
        <v>80</v>
      </c>
      <c r="B84" s="35" t="s">
        <v>261</v>
      </c>
      <c r="C84" s="35" t="s">
        <v>135</v>
      </c>
      <c r="D84" s="35" t="s">
        <v>21</v>
      </c>
      <c r="E84" s="34">
        <v>44965</v>
      </c>
      <c r="F84" s="35" t="s">
        <v>263</v>
      </c>
      <c r="G84" s="32" t="s">
        <v>267</v>
      </c>
      <c r="H84" s="50">
        <v>5.3360000000000003</v>
      </c>
      <c r="I84" s="33">
        <v>2200</v>
      </c>
      <c r="J84" s="33" t="s">
        <v>86</v>
      </c>
      <c r="K84" s="50">
        <v>58.436999999999991</v>
      </c>
      <c r="L84" s="33">
        <v>291100</v>
      </c>
      <c r="M84" s="33">
        <v>45302.64</v>
      </c>
      <c r="N84" s="33">
        <v>17696.267775553162</v>
      </c>
      <c r="O84" s="33">
        <v>4565.6005612882254</v>
      </c>
      <c r="P84" s="33">
        <v>16929.246881256742</v>
      </c>
      <c r="Q84" s="45">
        <v>830.9393021544571</v>
      </c>
      <c r="R84" s="33">
        <v>0</v>
      </c>
      <c r="S84" s="33">
        <v>25613.019148826948</v>
      </c>
      <c r="T84" s="33">
        <v>0</v>
      </c>
      <c r="U84" s="34"/>
      <c r="V84" s="33">
        <v>402037.71366907959</v>
      </c>
      <c r="W84" s="33">
        <v>316.38</v>
      </c>
      <c r="X84" s="34">
        <v>44966</v>
      </c>
      <c r="Y84" s="33">
        <v>11370.11</v>
      </c>
      <c r="Z84" s="46">
        <v>3597275.4018000001</v>
      </c>
      <c r="AA84" s="31" t="s">
        <v>110</v>
      </c>
    </row>
    <row r="85" spans="1:27" x14ac:dyDescent="0.3">
      <c r="A85" s="49">
        <v>81</v>
      </c>
      <c r="B85" s="35" t="s">
        <v>261</v>
      </c>
      <c r="C85" s="35" t="s">
        <v>135</v>
      </c>
      <c r="D85" s="35" t="s">
        <v>21</v>
      </c>
      <c r="E85" s="34">
        <v>44965</v>
      </c>
      <c r="F85" s="35" t="s">
        <v>263</v>
      </c>
      <c r="G85" s="32" t="s">
        <v>268</v>
      </c>
      <c r="H85" s="50">
        <v>7.9370000000000003</v>
      </c>
      <c r="I85" s="33">
        <v>2840</v>
      </c>
      <c r="J85" s="33" t="s">
        <v>86</v>
      </c>
      <c r="K85" s="50">
        <v>58.436999999999991</v>
      </c>
      <c r="L85" s="33">
        <v>332000</v>
      </c>
      <c r="M85" s="33">
        <v>67385.13</v>
      </c>
      <c r="N85" s="33">
        <v>26322.203398531761</v>
      </c>
      <c r="O85" s="33">
        <v>6791.0741482280073</v>
      </c>
      <c r="P85" s="33">
        <v>25181.302941629452</v>
      </c>
      <c r="Q85" s="45">
        <v>1235.9754949774974</v>
      </c>
      <c r="R85" s="33">
        <v>0</v>
      </c>
      <c r="S85" s="33">
        <v>38097.925971559118</v>
      </c>
      <c r="T85" s="33">
        <v>0</v>
      </c>
      <c r="U85" s="34"/>
      <c r="V85" s="33">
        <v>497013.61195492581</v>
      </c>
      <c r="W85" s="33">
        <v>391.12</v>
      </c>
      <c r="X85" s="34">
        <v>44966</v>
      </c>
      <c r="Y85" s="33">
        <v>11370.11</v>
      </c>
      <c r="Z85" s="46">
        <v>4447077.4232000001</v>
      </c>
      <c r="AA85" s="31" t="s">
        <v>110</v>
      </c>
    </row>
    <row r="86" spans="1:27" x14ac:dyDescent="0.3">
      <c r="A86" s="49">
        <v>82</v>
      </c>
      <c r="B86" s="35" t="s">
        <v>261</v>
      </c>
      <c r="C86" s="35" t="s">
        <v>135</v>
      </c>
      <c r="D86" s="35" t="s">
        <v>21</v>
      </c>
      <c r="E86" s="34">
        <v>44965</v>
      </c>
      <c r="F86" s="35" t="s">
        <v>263</v>
      </c>
      <c r="G86" s="32" t="s">
        <v>269</v>
      </c>
      <c r="H86" s="50">
        <v>0.37</v>
      </c>
      <c r="I86" s="33">
        <v>15</v>
      </c>
      <c r="J86" s="33" t="s">
        <v>86</v>
      </c>
      <c r="K86" s="50">
        <v>58.436999999999991</v>
      </c>
      <c r="L86" s="33">
        <v>232000</v>
      </c>
      <c r="M86" s="33">
        <v>3141.3</v>
      </c>
      <c r="N86" s="33">
        <v>1227.0650444067971</v>
      </c>
      <c r="O86" s="33">
        <v>316.58024881496317</v>
      </c>
      <c r="P86" s="33">
        <v>1173.8795626058834</v>
      </c>
      <c r="Q86" s="45">
        <v>57.617605284323297</v>
      </c>
      <c r="R86" s="33">
        <v>0</v>
      </c>
      <c r="S86" s="33">
        <v>1776.0151958519432</v>
      </c>
      <c r="T86" s="33">
        <v>0</v>
      </c>
      <c r="U86" s="34"/>
      <c r="V86" s="33">
        <v>239692.45765696387</v>
      </c>
      <c r="W86" s="33">
        <v>188.62</v>
      </c>
      <c r="X86" s="34">
        <v>44966</v>
      </c>
      <c r="Y86" s="33">
        <v>11370.11</v>
      </c>
      <c r="Z86" s="46">
        <v>2144630.1482000002</v>
      </c>
      <c r="AA86" s="31" t="s">
        <v>110</v>
      </c>
    </row>
    <row r="87" spans="1:27" x14ac:dyDescent="0.3">
      <c r="A87" s="49">
        <v>83</v>
      </c>
      <c r="B87" s="35" t="s">
        <v>270</v>
      </c>
      <c r="C87" s="35" t="s">
        <v>135</v>
      </c>
      <c r="D87" s="35" t="s">
        <v>21</v>
      </c>
      <c r="E87" s="34">
        <v>44965</v>
      </c>
      <c r="F87" s="35" t="s">
        <v>263</v>
      </c>
      <c r="G87" s="32" t="s">
        <v>271</v>
      </c>
      <c r="H87" s="50">
        <v>15.414999999999999</v>
      </c>
      <c r="I87" s="33">
        <v>5005</v>
      </c>
      <c r="J87" s="33" t="s">
        <v>86</v>
      </c>
      <c r="K87" s="50">
        <v>45.497</v>
      </c>
      <c r="L87" s="33">
        <v>332000</v>
      </c>
      <c r="M87" s="33">
        <v>130873.35</v>
      </c>
      <c r="N87" s="33">
        <v>65662.065630700919</v>
      </c>
      <c r="O87" s="33">
        <v>16940.67740730158</v>
      </c>
      <c r="P87" s="33">
        <v>62816.031826274258</v>
      </c>
      <c r="Q87" s="45">
        <v>3083.2032881288874</v>
      </c>
      <c r="R87" s="33">
        <v>0</v>
      </c>
      <c r="S87" s="33">
        <v>95037.200254961863</v>
      </c>
      <c r="T87" s="33">
        <v>0</v>
      </c>
      <c r="U87" s="34"/>
      <c r="V87" s="33">
        <v>706412.52840736741</v>
      </c>
      <c r="W87" s="33">
        <v>555.91</v>
      </c>
      <c r="X87" s="34">
        <v>44966</v>
      </c>
      <c r="Y87" s="33">
        <v>11370.11</v>
      </c>
      <c r="Z87" s="46">
        <v>6320757.8501000004</v>
      </c>
      <c r="AA87" s="31" t="s">
        <v>110</v>
      </c>
    </row>
    <row r="88" spans="1:27" x14ac:dyDescent="0.3">
      <c r="A88" s="49">
        <v>84</v>
      </c>
      <c r="B88" s="35" t="s">
        <v>270</v>
      </c>
      <c r="C88" s="35" t="s">
        <v>135</v>
      </c>
      <c r="D88" s="35" t="s">
        <v>21</v>
      </c>
      <c r="E88" s="34">
        <v>44965</v>
      </c>
      <c r="F88" s="35" t="s">
        <v>263</v>
      </c>
      <c r="G88" s="32" t="s">
        <v>272</v>
      </c>
      <c r="H88" s="50">
        <v>6.3440000000000003</v>
      </c>
      <c r="I88" s="33">
        <v>1135.33</v>
      </c>
      <c r="J88" s="33" t="s">
        <v>86</v>
      </c>
      <c r="K88" s="50">
        <v>45.497</v>
      </c>
      <c r="L88" s="33">
        <v>291100</v>
      </c>
      <c r="M88" s="33">
        <v>53860.560000000005</v>
      </c>
      <c r="N88" s="33">
        <v>27023.038881684508</v>
      </c>
      <c r="O88" s="33">
        <v>6971.8882563685529</v>
      </c>
      <c r="P88" s="33">
        <v>25851.761654614591</v>
      </c>
      <c r="Q88" s="45">
        <v>1268.8836626590769</v>
      </c>
      <c r="R88" s="33">
        <v>0</v>
      </c>
      <c r="S88" s="33">
        <v>39112.293118227579</v>
      </c>
      <c r="T88" s="33">
        <v>0</v>
      </c>
      <c r="U88" s="34"/>
      <c r="V88" s="33">
        <v>445188.4255735543</v>
      </c>
      <c r="W88" s="33">
        <v>350.34</v>
      </c>
      <c r="X88" s="34">
        <v>44966</v>
      </c>
      <c r="Y88" s="33">
        <v>11370.11</v>
      </c>
      <c r="Z88" s="46">
        <v>3983404.3374000001</v>
      </c>
      <c r="AA88" s="31" t="s">
        <v>110</v>
      </c>
    </row>
    <row r="89" spans="1:27" x14ac:dyDescent="0.3">
      <c r="A89" s="49">
        <v>85</v>
      </c>
      <c r="B89" s="35" t="s">
        <v>270</v>
      </c>
      <c r="C89" s="35" t="s">
        <v>135</v>
      </c>
      <c r="D89" s="35" t="s">
        <v>21</v>
      </c>
      <c r="E89" s="34">
        <v>44965</v>
      </c>
      <c r="F89" s="35" t="s">
        <v>263</v>
      </c>
      <c r="G89" s="32" t="s">
        <v>273</v>
      </c>
      <c r="H89" s="50">
        <v>14.026999999999999</v>
      </c>
      <c r="I89" s="33">
        <v>11198.2</v>
      </c>
      <c r="J89" s="33" t="s">
        <v>86</v>
      </c>
      <c r="K89" s="50">
        <v>45.497</v>
      </c>
      <c r="L89" s="33">
        <v>624000</v>
      </c>
      <c r="M89" s="33">
        <v>119089.23</v>
      </c>
      <c r="N89" s="33">
        <v>59749.710969954067</v>
      </c>
      <c r="O89" s="33">
        <v>15415.302107831283</v>
      </c>
      <c r="P89" s="33">
        <v>57159.940215838411</v>
      </c>
      <c r="Q89" s="45">
        <v>2805.5849836252946</v>
      </c>
      <c r="R89" s="33">
        <v>0</v>
      </c>
      <c r="S89" s="33">
        <v>86479.84482493352</v>
      </c>
      <c r="T89" s="33">
        <v>0</v>
      </c>
      <c r="U89" s="34"/>
      <c r="V89" s="33">
        <v>964699.61310218251</v>
      </c>
      <c r="W89" s="33">
        <v>759.16</v>
      </c>
      <c r="X89" s="34">
        <v>44966</v>
      </c>
      <c r="Y89" s="33">
        <v>11370.11</v>
      </c>
      <c r="Z89" s="46">
        <v>8631732.7075999994</v>
      </c>
      <c r="AA89" s="31" t="s">
        <v>110</v>
      </c>
    </row>
    <row r="90" spans="1:27" x14ac:dyDescent="0.3">
      <c r="A90" s="49">
        <v>86</v>
      </c>
      <c r="B90" s="35" t="s">
        <v>270</v>
      </c>
      <c r="C90" s="35" t="s">
        <v>135</v>
      </c>
      <c r="D90" s="35" t="s">
        <v>21</v>
      </c>
      <c r="E90" s="34">
        <v>44965</v>
      </c>
      <c r="F90" s="35" t="s">
        <v>263</v>
      </c>
      <c r="G90" s="32" t="s">
        <v>274</v>
      </c>
      <c r="H90" s="50">
        <v>9.7110000000000003</v>
      </c>
      <c r="I90" s="33">
        <v>5436</v>
      </c>
      <c r="J90" s="33" t="s">
        <v>86</v>
      </c>
      <c r="K90" s="50">
        <v>45.497</v>
      </c>
      <c r="L90" s="33">
        <v>376000</v>
      </c>
      <c r="M90" s="33">
        <v>82446.39</v>
      </c>
      <c r="N90" s="33">
        <v>41365.184517660506</v>
      </c>
      <c r="O90" s="33">
        <v>10672.132228498582</v>
      </c>
      <c r="P90" s="33">
        <v>39572.266303272743</v>
      </c>
      <c r="Q90" s="45">
        <v>1942.328065586742</v>
      </c>
      <c r="R90" s="33">
        <v>0</v>
      </c>
      <c r="S90" s="33">
        <v>59870.661801877046</v>
      </c>
      <c r="T90" s="33">
        <v>0</v>
      </c>
      <c r="U90" s="34"/>
      <c r="V90" s="33">
        <v>611868.96291689563</v>
      </c>
      <c r="W90" s="33">
        <v>481.51</v>
      </c>
      <c r="X90" s="34">
        <v>44966</v>
      </c>
      <c r="Y90" s="33">
        <v>11370.11</v>
      </c>
      <c r="Z90" s="46">
        <v>5474821.6661</v>
      </c>
      <c r="AA90" s="31" t="s">
        <v>110</v>
      </c>
    </row>
    <row r="91" spans="1:27" x14ac:dyDescent="0.3">
      <c r="A91" s="49">
        <v>87</v>
      </c>
      <c r="B91" s="35" t="s">
        <v>275</v>
      </c>
      <c r="C91" s="35" t="s">
        <v>135</v>
      </c>
      <c r="D91" s="35" t="s">
        <v>21</v>
      </c>
      <c r="E91" s="34">
        <v>44965</v>
      </c>
      <c r="F91" s="35" t="s">
        <v>263</v>
      </c>
      <c r="G91" s="32" t="s">
        <v>276</v>
      </c>
      <c r="H91" s="50">
        <v>66.432000000000002</v>
      </c>
      <c r="I91" s="33">
        <v>11352</v>
      </c>
      <c r="J91" s="33" t="s">
        <v>86</v>
      </c>
      <c r="K91" s="50">
        <v>66.432000000000002</v>
      </c>
      <c r="L91" s="33">
        <v>1016000</v>
      </c>
      <c r="M91" s="33">
        <v>564007.68000000005</v>
      </c>
      <c r="N91" s="33">
        <v>193800</v>
      </c>
      <c r="O91" s="33">
        <v>50000</v>
      </c>
      <c r="P91" s="33">
        <v>185400</v>
      </c>
      <c r="Q91" s="45">
        <v>9100</v>
      </c>
      <c r="R91" s="33">
        <v>0</v>
      </c>
      <c r="S91" s="33">
        <v>280500</v>
      </c>
      <c r="T91" s="33">
        <v>0</v>
      </c>
      <c r="U91" s="34"/>
      <c r="V91" s="33">
        <v>2298807.6800000002</v>
      </c>
      <c r="W91" s="33">
        <v>1809.03</v>
      </c>
      <c r="X91" s="34">
        <v>44966</v>
      </c>
      <c r="Y91" s="33">
        <v>11370.11</v>
      </c>
      <c r="Z91" s="46">
        <v>20568870.0933</v>
      </c>
      <c r="AA91" s="31" t="s">
        <v>110</v>
      </c>
    </row>
    <row r="92" spans="1:27" x14ac:dyDescent="0.3">
      <c r="A92" s="49">
        <v>88</v>
      </c>
      <c r="B92" s="35" t="s">
        <v>277</v>
      </c>
      <c r="C92" s="35" t="s">
        <v>135</v>
      </c>
      <c r="D92" s="35" t="s">
        <v>21</v>
      </c>
      <c r="E92" s="34">
        <v>44965</v>
      </c>
      <c r="F92" s="35" t="s">
        <v>263</v>
      </c>
      <c r="G92" s="32" t="s">
        <v>278</v>
      </c>
      <c r="H92" s="50">
        <v>13.84</v>
      </c>
      <c r="I92" s="33">
        <v>2365</v>
      </c>
      <c r="J92" s="33" t="s">
        <v>86</v>
      </c>
      <c r="K92" s="50">
        <v>67.954999999999998</v>
      </c>
      <c r="L92" s="33">
        <v>332000</v>
      </c>
      <c r="M92" s="33">
        <v>117501.6</v>
      </c>
      <c r="N92" s="33">
        <v>39470.119932308146</v>
      </c>
      <c r="O92" s="33">
        <v>10183.209476859687</v>
      </c>
      <c r="P92" s="33">
        <v>37759.340740195716</v>
      </c>
      <c r="Q92" s="45">
        <v>1853.344124788463</v>
      </c>
      <c r="R92" s="33">
        <v>0</v>
      </c>
      <c r="S92" s="33">
        <v>57127.805165182843</v>
      </c>
      <c r="T92" s="33">
        <v>0</v>
      </c>
      <c r="U92" s="34"/>
      <c r="V92" s="33">
        <v>595895.41943933477</v>
      </c>
      <c r="W92" s="33">
        <v>468.94</v>
      </c>
      <c r="X92" s="34">
        <v>44966</v>
      </c>
      <c r="Y92" s="33">
        <v>11370.11</v>
      </c>
      <c r="Z92" s="46">
        <v>5331899.3834000006</v>
      </c>
      <c r="AA92" s="31" t="s">
        <v>110</v>
      </c>
    </row>
    <row r="93" spans="1:27" x14ac:dyDescent="0.3">
      <c r="A93" s="49">
        <v>89</v>
      </c>
      <c r="B93" s="35" t="s">
        <v>277</v>
      </c>
      <c r="C93" s="35" t="s">
        <v>135</v>
      </c>
      <c r="D93" s="35" t="s">
        <v>21</v>
      </c>
      <c r="E93" s="34">
        <v>44965</v>
      </c>
      <c r="F93" s="35" t="s">
        <v>263</v>
      </c>
      <c r="G93" s="32" t="s">
        <v>279</v>
      </c>
      <c r="H93" s="50">
        <v>24.207999999999998</v>
      </c>
      <c r="I93" s="33">
        <v>3687.98</v>
      </c>
      <c r="J93" s="33" t="s">
        <v>86</v>
      </c>
      <c r="K93" s="50">
        <v>67.954999999999998</v>
      </c>
      <c r="L93" s="33">
        <v>392000</v>
      </c>
      <c r="M93" s="33">
        <v>205525.92</v>
      </c>
      <c r="N93" s="33">
        <v>69038.487234199099</v>
      </c>
      <c r="O93" s="33">
        <v>17811.78721212567</v>
      </c>
      <c r="P93" s="33">
        <v>66046.106982561992</v>
      </c>
      <c r="Q93" s="45">
        <v>3241.7452726068723</v>
      </c>
      <c r="R93" s="33">
        <v>0</v>
      </c>
      <c r="S93" s="33">
        <v>99924.126260025019</v>
      </c>
      <c r="T93" s="33">
        <v>0</v>
      </c>
      <c r="U93" s="34"/>
      <c r="V93" s="33">
        <v>853588.17296151852</v>
      </c>
      <c r="W93" s="33">
        <v>671.73</v>
      </c>
      <c r="X93" s="34">
        <v>44966</v>
      </c>
      <c r="Y93" s="33">
        <v>11370.11</v>
      </c>
      <c r="Z93" s="46">
        <v>7637643.9903000006</v>
      </c>
      <c r="AA93" s="31" t="s">
        <v>110</v>
      </c>
    </row>
    <row r="94" spans="1:27" x14ac:dyDescent="0.3">
      <c r="A94" s="49">
        <v>90</v>
      </c>
      <c r="B94" s="35" t="s">
        <v>277</v>
      </c>
      <c r="C94" s="35" t="s">
        <v>135</v>
      </c>
      <c r="D94" s="35" t="s">
        <v>21</v>
      </c>
      <c r="E94" s="34">
        <v>44965</v>
      </c>
      <c r="F94" s="35" t="s">
        <v>263</v>
      </c>
      <c r="G94" s="32" t="s">
        <v>280</v>
      </c>
      <c r="H94" s="50">
        <v>29.907</v>
      </c>
      <c r="I94" s="33">
        <v>4981.2</v>
      </c>
      <c r="J94" s="33" t="s">
        <v>86</v>
      </c>
      <c r="K94" s="50">
        <v>67.954999999999998</v>
      </c>
      <c r="L94" s="33">
        <v>392000</v>
      </c>
      <c r="M94" s="33">
        <v>253910.43</v>
      </c>
      <c r="N94" s="33">
        <v>85291.392833492748</v>
      </c>
      <c r="O94" s="33">
        <v>22005.003311014643</v>
      </c>
      <c r="P94" s="33">
        <v>81594.552277242299</v>
      </c>
      <c r="Q94" s="45">
        <v>4004.9106026046647</v>
      </c>
      <c r="R94" s="33">
        <v>0</v>
      </c>
      <c r="S94" s="33">
        <v>123448.06857479214</v>
      </c>
      <c r="T94" s="33">
        <v>0</v>
      </c>
      <c r="U94" s="34"/>
      <c r="V94" s="33">
        <v>962254.3575991462</v>
      </c>
      <c r="W94" s="33">
        <v>757.24</v>
      </c>
      <c r="X94" s="34">
        <v>44966</v>
      </c>
      <c r="Y94" s="33">
        <v>11370.11</v>
      </c>
      <c r="Z94" s="46">
        <v>8609902.0964000002</v>
      </c>
      <c r="AA94" s="31" t="s">
        <v>110</v>
      </c>
    </row>
    <row r="95" spans="1:27" x14ac:dyDescent="0.3">
      <c r="A95" s="49">
        <v>91</v>
      </c>
      <c r="B95" s="35" t="s">
        <v>281</v>
      </c>
      <c r="C95" s="35" t="s">
        <v>135</v>
      </c>
      <c r="D95" s="35" t="s">
        <v>21</v>
      </c>
      <c r="E95" s="34">
        <v>44965</v>
      </c>
      <c r="F95" s="35" t="s">
        <v>263</v>
      </c>
      <c r="G95" s="32" t="s">
        <v>282</v>
      </c>
      <c r="H95" s="50">
        <v>11.391999999999999</v>
      </c>
      <c r="I95" s="33">
        <v>1735.52</v>
      </c>
      <c r="J95" s="33" t="s">
        <v>86</v>
      </c>
      <c r="K95" s="50">
        <v>66.096000000000004</v>
      </c>
      <c r="L95" s="33">
        <v>332000</v>
      </c>
      <c r="M95" s="33">
        <v>96718.080000000002</v>
      </c>
      <c r="N95" s="33">
        <v>33402.469135802465</v>
      </c>
      <c r="O95" s="33">
        <v>8617.7680948922771</v>
      </c>
      <c r="P95" s="33">
        <v>31954.684095860561</v>
      </c>
      <c r="Q95" s="45">
        <v>1568.4337932703943</v>
      </c>
      <c r="R95" s="33">
        <v>0</v>
      </c>
      <c r="S95" s="33">
        <v>48345.679012345674</v>
      </c>
      <c r="T95" s="33">
        <v>0</v>
      </c>
      <c r="U95" s="34"/>
      <c r="V95" s="33">
        <v>552607.11413217138</v>
      </c>
      <c r="W95" s="33">
        <v>434.87</v>
      </c>
      <c r="X95" s="34">
        <v>44966</v>
      </c>
      <c r="Y95" s="33">
        <v>11370.11</v>
      </c>
      <c r="Z95" s="46">
        <v>4944519.7357000001</v>
      </c>
      <c r="AA95" s="31" t="s">
        <v>110</v>
      </c>
    </row>
    <row r="96" spans="1:27" x14ac:dyDescent="0.3">
      <c r="A96" s="49">
        <v>92</v>
      </c>
      <c r="B96" s="35" t="s">
        <v>281</v>
      </c>
      <c r="C96" s="35" t="s">
        <v>135</v>
      </c>
      <c r="D96" s="35" t="s">
        <v>21</v>
      </c>
      <c r="E96" s="34">
        <v>44965</v>
      </c>
      <c r="F96" s="35" t="s">
        <v>263</v>
      </c>
      <c r="G96" s="32" t="s">
        <v>283</v>
      </c>
      <c r="H96" s="50">
        <v>11.544</v>
      </c>
      <c r="I96" s="33">
        <v>1492.8</v>
      </c>
      <c r="J96" s="33" t="s">
        <v>86</v>
      </c>
      <c r="K96" s="50">
        <v>66.096000000000004</v>
      </c>
      <c r="L96" s="33">
        <v>332000</v>
      </c>
      <c r="M96" s="33">
        <v>98008.56</v>
      </c>
      <c r="N96" s="33">
        <v>33848.148148148146</v>
      </c>
      <c r="O96" s="33">
        <v>8732.7523602033398</v>
      </c>
      <c r="P96" s="33">
        <v>32381.045751633985</v>
      </c>
      <c r="Q96" s="45">
        <v>1589.3609295570079</v>
      </c>
      <c r="R96" s="33">
        <v>0</v>
      </c>
      <c r="S96" s="33">
        <v>48990.740740740737</v>
      </c>
      <c r="T96" s="33">
        <v>0</v>
      </c>
      <c r="U96" s="34"/>
      <c r="V96" s="33">
        <v>555550.60793028329</v>
      </c>
      <c r="W96" s="33">
        <v>437.19</v>
      </c>
      <c r="X96" s="34">
        <v>44966</v>
      </c>
      <c r="Y96" s="33">
        <v>11370.11</v>
      </c>
      <c r="Z96" s="46">
        <v>4970898.3909</v>
      </c>
      <c r="AA96" s="31" t="s">
        <v>110</v>
      </c>
    </row>
    <row r="97" spans="1:27" x14ac:dyDescent="0.3">
      <c r="A97" s="49">
        <v>93</v>
      </c>
      <c r="B97" s="35" t="s">
        <v>281</v>
      </c>
      <c r="C97" s="35" t="s">
        <v>135</v>
      </c>
      <c r="D97" s="35" t="s">
        <v>21</v>
      </c>
      <c r="E97" s="34">
        <v>44965</v>
      </c>
      <c r="F97" s="35" t="s">
        <v>263</v>
      </c>
      <c r="G97" s="32" t="s">
        <v>284</v>
      </c>
      <c r="H97" s="50">
        <v>21.58</v>
      </c>
      <c r="I97" s="33">
        <v>6420</v>
      </c>
      <c r="J97" s="33" t="s">
        <v>86</v>
      </c>
      <c r="K97" s="50">
        <v>66.096000000000004</v>
      </c>
      <c r="L97" s="33">
        <v>392000</v>
      </c>
      <c r="M97" s="33">
        <v>183214.2</v>
      </c>
      <c r="N97" s="33">
        <v>63274.691358024669</v>
      </c>
      <c r="O97" s="33">
        <v>16324.739772452189</v>
      </c>
      <c r="P97" s="33">
        <v>60532.135076252714</v>
      </c>
      <c r="Q97" s="45">
        <v>2971.1026385862983</v>
      </c>
      <c r="R97" s="33">
        <v>0</v>
      </c>
      <c r="S97" s="33">
        <v>91581.790123456769</v>
      </c>
      <c r="T97" s="33">
        <v>0</v>
      </c>
      <c r="U97" s="34"/>
      <c r="V97" s="33">
        <v>809898.65896877262</v>
      </c>
      <c r="W97" s="33">
        <v>637.34</v>
      </c>
      <c r="X97" s="34">
        <v>44966</v>
      </c>
      <c r="Y97" s="33">
        <v>11370.11</v>
      </c>
      <c r="Z97" s="46">
        <v>7246625.9074000008</v>
      </c>
      <c r="AA97" s="31" t="s">
        <v>110</v>
      </c>
    </row>
    <row r="98" spans="1:27" x14ac:dyDescent="0.3">
      <c r="A98" s="49">
        <v>94</v>
      </c>
      <c r="B98" s="35" t="s">
        <v>281</v>
      </c>
      <c r="C98" s="35" t="s">
        <v>135</v>
      </c>
      <c r="D98" s="35" t="s">
        <v>21</v>
      </c>
      <c r="E98" s="34">
        <v>44965</v>
      </c>
      <c r="F98" s="35" t="s">
        <v>263</v>
      </c>
      <c r="G98" s="32" t="s">
        <v>285</v>
      </c>
      <c r="H98" s="50">
        <v>21.58</v>
      </c>
      <c r="I98" s="33">
        <v>6420</v>
      </c>
      <c r="J98" s="33" t="s">
        <v>86</v>
      </c>
      <c r="K98" s="50">
        <v>66.096000000000004</v>
      </c>
      <c r="L98" s="33">
        <v>392000</v>
      </c>
      <c r="M98" s="33">
        <v>183214.2</v>
      </c>
      <c r="N98" s="33">
        <v>63274.691358024669</v>
      </c>
      <c r="O98" s="33">
        <v>16324.739772452189</v>
      </c>
      <c r="P98" s="33">
        <v>60532.135076252714</v>
      </c>
      <c r="Q98" s="45">
        <v>2971.1026385862983</v>
      </c>
      <c r="R98" s="33">
        <v>0</v>
      </c>
      <c r="S98" s="33">
        <v>91581.790123456769</v>
      </c>
      <c r="T98" s="33">
        <v>0</v>
      </c>
      <c r="U98" s="34"/>
      <c r="V98" s="33">
        <v>809898.65896877262</v>
      </c>
      <c r="W98" s="33">
        <v>637.34</v>
      </c>
      <c r="X98" s="34">
        <v>44966</v>
      </c>
      <c r="Y98" s="33">
        <v>11370.11</v>
      </c>
      <c r="Z98" s="46">
        <v>7246625.9074000008</v>
      </c>
      <c r="AA98" s="31" t="s">
        <v>110</v>
      </c>
    </row>
    <row r="99" spans="1:27" x14ac:dyDescent="0.3">
      <c r="A99" s="49">
        <v>95</v>
      </c>
      <c r="B99" s="35" t="s">
        <v>286</v>
      </c>
      <c r="C99" s="35" t="s">
        <v>135</v>
      </c>
      <c r="D99" s="35" t="s">
        <v>21</v>
      </c>
      <c r="E99" s="34">
        <v>44965</v>
      </c>
      <c r="F99" s="35" t="s">
        <v>263</v>
      </c>
      <c r="G99" s="32" t="s">
        <v>287</v>
      </c>
      <c r="H99" s="50">
        <v>31.285</v>
      </c>
      <c r="I99" s="33">
        <v>5278</v>
      </c>
      <c r="J99" s="33" t="s">
        <v>86</v>
      </c>
      <c r="K99" s="50">
        <v>64.275999999999996</v>
      </c>
      <c r="L99" s="33">
        <v>392000</v>
      </c>
      <c r="M99" s="33">
        <v>265609.65000000002</v>
      </c>
      <c r="N99" s="33">
        <v>94328.100690771054</v>
      </c>
      <c r="O99" s="33">
        <v>24336.455286576642</v>
      </c>
      <c r="P99" s="33">
        <v>90239.57620262618</v>
      </c>
      <c r="Q99" s="45">
        <v>4429.2348621569481</v>
      </c>
      <c r="R99" s="33">
        <v>0</v>
      </c>
      <c r="S99" s="33">
        <v>136527.51415769494</v>
      </c>
      <c r="T99" s="33">
        <v>0</v>
      </c>
      <c r="U99" s="34"/>
      <c r="V99" s="33">
        <v>1007470.5311998256</v>
      </c>
      <c r="W99" s="33">
        <v>792.82</v>
      </c>
      <c r="X99" s="34">
        <v>44966</v>
      </c>
      <c r="Y99" s="33">
        <v>11370.11</v>
      </c>
      <c r="Z99" s="46">
        <v>9014450.6102000009</v>
      </c>
      <c r="AA99" s="31" t="s">
        <v>110</v>
      </c>
    </row>
    <row r="100" spans="1:27" x14ac:dyDescent="0.3">
      <c r="A100" s="49">
        <v>96</v>
      </c>
      <c r="B100" s="35" t="s">
        <v>286</v>
      </c>
      <c r="C100" s="35" t="s">
        <v>135</v>
      </c>
      <c r="D100" s="35" t="s">
        <v>21</v>
      </c>
      <c r="E100" s="34">
        <v>44965</v>
      </c>
      <c r="F100" s="35" t="s">
        <v>263</v>
      </c>
      <c r="G100" s="32" t="s">
        <v>288</v>
      </c>
      <c r="H100" s="50">
        <v>31.285</v>
      </c>
      <c r="I100" s="33">
        <v>5278</v>
      </c>
      <c r="J100" s="33" t="s">
        <v>86</v>
      </c>
      <c r="K100" s="50">
        <v>64.275999999999996</v>
      </c>
      <c r="L100" s="33">
        <v>392000</v>
      </c>
      <c r="M100" s="33">
        <v>265609.65000000002</v>
      </c>
      <c r="N100" s="33">
        <v>94328.100690771054</v>
      </c>
      <c r="O100" s="33">
        <v>24336.455286576642</v>
      </c>
      <c r="P100" s="33">
        <v>90239.57620262618</v>
      </c>
      <c r="Q100" s="45">
        <v>4429.2348621569481</v>
      </c>
      <c r="R100" s="33">
        <v>0</v>
      </c>
      <c r="S100" s="33">
        <v>136527.51415769494</v>
      </c>
      <c r="T100" s="33">
        <v>0</v>
      </c>
      <c r="U100" s="34"/>
      <c r="V100" s="33">
        <v>1007470.5311998256</v>
      </c>
      <c r="W100" s="33">
        <v>792.82</v>
      </c>
      <c r="X100" s="34">
        <v>44966</v>
      </c>
      <c r="Y100" s="33">
        <v>11370.11</v>
      </c>
      <c r="Z100" s="46">
        <v>9014450.6102000009</v>
      </c>
      <c r="AA100" s="31" t="s">
        <v>110</v>
      </c>
    </row>
    <row r="101" spans="1:27" x14ac:dyDescent="0.3">
      <c r="A101" s="49">
        <v>97</v>
      </c>
      <c r="B101" s="35" t="s">
        <v>286</v>
      </c>
      <c r="C101" s="35" t="s">
        <v>135</v>
      </c>
      <c r="D101" s="35" t="s">
        <v>21</v>
      </c>
      <c r="E101" s="34">
        <v>44965</v>
      </c>
      <c r="F101" s="35" t="s">
        <v>263</v>
      </c>
      <c r="G101" s="32" t="s">
        <v>289</v>
      </c>
      <c r="H101" s="50">
        <v>0.627</v>
      </c>
      <c r="I101" s="33">
        <v>46.5</v>
      </c>
      <c r="J101" s="33" t="s">
        <v>86</v>
      </c>
      <c r="K101" s="50">
        <v>64.275999999999996</v>
      </c>
      <c r="L101" s="33">
        <v>232000</v>
      </c>
      <c r="M101" s="33">
        <v>5323.23</v>
      </c>
      <c r="N101" s="33">
        <v>1890.4816727861096</v>
      </c>
      <c r="O101" s="33">
        <v>487.74036965585901</v>
      </c>
      <c r="P101" s="33">
        <v>1808.5412906839256</v>
      </c>
      <c r="Q101" s="45">
        <v>88.768747277366359</v>
      </c>
      <c r="R101" s="33">
        <v>0</v>
      </c>
      <c r="S101" s="33">
        <v>2736.2234737693693</v>
      </c>
      <c r="T101" s="33">
        <v>0</v>
      </c>
      <c r="U101" s="34"/>
      <c r="V101" s="33">
        <v>244334.98555417263</v>
      </c>
      <c r="W101" s="33">
        <v>192.28</v>
      </c>
      <c r="X101" s="34">
        <v>44966</v>
      </c>
      <c r="Y101" s="33">
        <v>11370.11</v>
      </c>
      <c r="Z101" s="46">
        <v>2186244.7508</v>
      </c>
      <c r="AA101" s="31" t="s">
        <v>110</v>
      </c>
    </row>
    <row r="102" spans="1:27" x14ac:dyDescent="0.3">
      <c r="A102" s="49">
        <v>98</v>
      </c>
      <c r="B102" s="35" t="s">
        <v>286</v>
      </c>
      <c r="C102" s="35" t="s">
        <v>135</v>
      </c>
      <c r="D102" s="35" t="s">
        <v>21</v>
      </c>
      <c r="E102" s="34">
        <v>44965</v>
      </c>
      <c r="F102" s="35" t="s">
        <v>263</v>
      </c>
      <c r="G102" s="32" t="s">
        <v>290</v>
      </c>
      <c r="H102" s="50">
        <v>1.079</v>
      </c>
      <c r="I102" s="33">
        <v>84.88</v>
      </c>
      <c r="J102" s="33" t="s">
        <v>86</v>
      </c>
      <c r="K102" s="50">
        <v>64.275999999999996</v>
      </c>
      <c r="L102" s="33">
        <v>232000</v>
      </c>
      <c r="M102" s="33">
        <v>9160.7099999999991</v>
      </c>
      <c r="N102" s="33">
        <v>3253.3169456717901</v>
      </c>
      <c r="O102" s="33">
        <v>839.34905719086453</v>
      </c>
      <c r="P102" s="33">
        <v>3112.3063040637253</v>
      </c>
      <c r="Q102" s="45">
        <v>152.76152840873732</v>
      </c>
      <c r="R102" s="33">
        <v>0</v>
      </c>
      <c r="S102" s="33">
        <v>4708.7482108407494</v>
      </c>
      <c r="T102" s="33">
        <v>0</v>
      </c>
      <c r="U102" s="34"/>
      <c r="V102" s="33">
        <v>253227.19204617589</v>
      </c>
      <c r="W102" s="33">
        <v>199.28</v>
      </c>
      <c r="X102" s="34">
        <v>44966</v>
      </c>
      <c r="Y102" s="33">
        <v>11370.11</v>
      </c>
      <c r="Z102" s="46">
        <v>2265835.5208000001</v>
      </c>
      <c r="AA102" s="31" t="s">
        <v>110</v>
      </c>
    </row>
    <row r="103" spans="1:27" x14ac:dyDescent="0.3">
      <c r="A103" s="49">
        <v>99</v>
      </c>
      <c r="B103" s="35" t="s">
        <v>291</v>
      </c>
      <c r="C103" s="35" t="s">
        <v>135</v>
      </c>
      <c r="D103" s="35" t="s">
        <v>21</v>
      </c>
      <c r="E103" s="34">
        <v>44965</v>
      </c>
      <c r="F103" s="35" t="s">
        <v>263</v>
      </c>
      <c r="G103" s="32" t="s">
        <v>292</v>
      </c>
      <c r="H103" s="50">
        <v>28.86</v>
      </c>
      <c r="I103" s="33">
        <v>3732</v>
      </c>
      <c r="J103" s="33" t="s">
        <v>86</v>
      </c>
      <c r="K103" s="50">
        <v>61.23</v>
      </c>
      <c r="L103" s="33">
        <v>392000</v>
      </c>
      <c r="M103" s="33">
        <v>245021.4</v>
      </c>
      <c r="N103" s="33">
        <v>91345.222929936324</v>
      </c>
      <c r="O103" s="33">
        <v>23566.878980891721</v>
      </c>
      <c r="P103" s="33">
        <v>87385.987261146496</v>
      </c>
      <c r="Q103" s="45">
        <v>4289.1719745222927</v>
      </c>
      <c r="R103" s="33">
        <v>0</v>
      </c>
      <c r="S103" s="33">
        <v>132210.19108280254</v>
      </c>
      <c r="T103" s="33">
        <v>0</v>
      </c>
      <c r="U103" s="34"/>
      <c r="V103" s="33">
        <v>975818.85222929949</v>
      </c>
      <c r="W103" s="33">
        <v>767.91</v>
      </c>
      <c r="X103" s="34">
        <v>44966</v>
      </c>
      <c r="Y103" s="33">
        <v>11370.11</v>
      </c>
      <c r="Z103" s="46">
        <v>8731221.1700999998</v>
      </c>
      <c r="AA103" s="31" t="s">
        <v>110</v>
      </c>
    </row>
    <row r="104" spans="1:27" x14ac:dyDescent="0.3">
      <c r="A104" s="49">
        <v>100</v>
      </c>
      <c r="B104" s="35" t="s">
        <v>291</v>
      </c>
      <c r="C104" s="35" t="s">
        <v>135</v>
      </c>
      <c r="D104" s="35" t="s">
        <v>21</v>
      </c>
      <c r="E104" s="34">
        <v>44965</v>
      </c>
      <c r="F104" s="35" t="s">
        <v>263</v>
      </c>
      <c r="G104" s="32" t="s">
        <v>293</v>
      </c>
      <c r="H104" s="50">
        <v>32.369999999999997</v>
      </c>
      <c r="I104" s="33">
        <v>4030.2</v>
      </c>
      <c r="J104" s="33" t="s">
        <v>86</v>
      </c>
      <c r="K104" s="50">
        <v>61.23</v>
      </c>
      <c r="L104" s="33">
        <v>392000</v>
      </c>
      <c r="M104" s="33">
        <v>274821.3</v>
      </c>
      <c r="N104" s="33">
        <v>102454.77707006368</v>
      </c>
      <c r="O104" s="33">
        <v>26433.121019108279</v>
      </c>
      <c r="P104" s="33">
        <v>98014.012738853504</v>
      </c>
      <c r="Q104" s="45">
        <v>4810.8280254777073</v>
      </c>
      <c r="R104" s="33">
        <v>0</v>
      </c>
      <c r="S104" s="33">
        <v>148289.80891719746</v>
      </c>
      <c r="T104" s="33">
        <v>0</v>
      </c>
      <c r="U104" s="34"/>
      <c r="V104" s="33">
        <v>1046823.8477707003</v>
      </c>
      <c r="W104" s="33">
        <v>823.79</v>
      </c>
      <c r="X104" s="34">
        <v>44966</v>
      </c>
      <c r="Y104" s="33">
        <v>11370.11</v>
      </c>
      <c r="Z104" s="46">
        <v>9366582.9168999996</v>
      </c>
      <c r="AA104" s="31" t="s">
        <v>110</v>
      </c>
    </row>
    <row r="105" spans="1:27" x14ac:dyDescent="0.3">
      <c r="A105" s="49">
        <v>101</v>
      </c>
      <c r="B105" s="35" t="s">
        <v>294</v>
      </c>
      <c r="C105" s="35" t="s">
        <v>135</v>
      </c>
      <c r="D105" s="35" t="s">
        <v>21</v>
      </c>
      <c r="E105" s="34">
        <v>44965</v>
      </c>
      <c r="F105" s="35" t="s">
        <v>263</v>
      </c>
      <c r="G105" s="32" t="s">
        <v>295</v>
      </c>
      <c r="H105" s="50">
        <v>28.86</v>
      </c>
      <c r="I105" s="33">
        <v>3732</v>
      </c>
      <c r="J105" s="33" t="s">
        <v>86</v>
      </c>
      <c r="K105" s="50">
        <v>61.222999999999999</v>
      </c>
      <c r="L105" s="33">
        <v>392000</v>
      </c>
      <c r="M105" s="33">
        <v>245021.4</v>
      </c>
      <c r="N105" s="33">
        <v>91355.666987896708</v>
      </c>
      <c r="O105" s="33">
        <v>23569.573526289139</v>
      </c>
      <c r="P105" s="33">
        <v>87395.978635480133</v>
      </c>
      <c r="Q105" s="45">
        <v>4289.662381784623</v>
      </c>
      <c r="R105" s="33">
        <v>0</v>
      </c>
      <c r="S105" s="33">
        <v>132225.30748248208</v>
      </c>
      <c r="T105" s="33">
        <v>0</v>
      </c>
      <c r="U105" s="34"/>
      <c r="V105" s="33">
        <v>975857.58901393285</v>
      </c>
      <c r="W105" s="33">
        <v>767.94</v>
      </c>
      <c r="X105" s="34">
        <v>44966</v>
      </c>
      <c r="Y105" s="33">
        <v>11370.11</v>
      </c>
      <c r="Z105" s="46">
        <v>8731562.2734000012</v>
      </c>
      <c r="AA105" s="31" t="s">
        <v>110</v>
      </c>
    </row>
    <row r="106" spans="1:27" x14ac:dyDescent="0.3">
      <c r="A106" s="49">
        <v>102</v>
      </c>
      <c r="B106" s="35" t="s">
        <v>294</v>
      </c>
      <c r="C106" s="35" t="s">
        <v>135</v>
      </c>
      <c r="D106" s="35" t="s">
        <v>21</v>
      </c>
      <c r="E106" s="34">
        <v>44965</v>
      </c>
      <c r="F106" s="35" t="s">
        <v>263</v>
      </c>
      <c r="G106" s="32" t="s">
        <v>296</v>
      </c>
      <c r="H106" s="50">
        <v>9.7089999999999996</v>
      </c>
      <c r="I106" s="33">
        <v>5436</v>
      </c>
      <c r="J106" s="33" t="s">
        <v>86</v>
      </c>
      <c r="K106" s="50">
        <v>61.222999999999999</v>
      </c>
      <c r="L106" s="33">
        <v>376000</v>
      </c>
      <c r="M106" s="33">
        <v>82429.41</v>
      </c>
      <c r="N106" s="33">
        <v>30733.616451333648</v>
      </c>
      <c r="O106" s="33">
        <v>7929.209610767195</v>
      </c>
      <c r="P106" s="33">
        <v>29401.509236724756</v>
      </c>
      <c r="Q106" s="45">
        <v>1443.1161491596297</v>
      </c>
      <c r="R106" s="33">
        <v>0</v>
      </c>
      <c r="S106" s="33">
        <v>44482.865916403971</v>
      </c>
      <c r="T106" s="33">
        <v>0</v>
      </c>
      <c r="U106" s="34"/>
      <c r="V106" s="33">
        <v>572419.72736438923</v>
      </c>
      <c r="W106" s="33">
        <v>450.46</v>
      </c>
      <c r="X106" s="34">
        <v>44966</v>
      </c>
      <c r="Y106" s="33">
        <v>11370.11</v>
      </c>
      <c r="Z106" s="46">
        <v>5121779.7505999999</v>
      </c>
      <c r="AA106" s="31" t="s">
        <v>110</v>
      </c>
    </row>
    <row r="107" spans="1:27" x14ac:dyDescent="0.3">
      <c r="A107" s="49">
        <v>103</v>
      </c>
      <c r="B107" s="35" t="s">
        <v>294</v>
      </c>
      <c r="C107" s="35" t="s">
        <v>135</v>
      </c>
      <c r="D107" s="35" t="s">
        <v>21</v>
      </c>
      <c r="E107" s="34">
        <v>44965</v>
      </c>
      <c r="F107" s="35" t="s">
        <v>263</v>
      </c>
      <c r="G107" s="32" t="s">
        <v>297</v>
      </c>
      <c r="H107" s="50">
        <v>22.654</v>
      </c>
      <c r="I107" s="33">
        <v>3330.18</v>
      </c>
      <c r="J107" s="33" t="s">
        <v>86</v>
      </c>
      <c r="K107" s="50">
        <v>61.222999999999999</v>
      </c>
      <c r="L107" s="33">
        <v>392000</v>
      </c>
      <c r="M107" s="33">
        <v>192332.46</v>
      </c>
      <c r="N107" s="33">
        <v>71710.716560769637</v>
      </c>
      <c r="O107" s="33">
        <v>18501.216862943664</v>
      </c>
      <c r="P107" s="33">
        <v>68602.512127795111</v>
      </c>
      <c r="Q107" s="45">
        <v>3367.2214690557471</v>
      </c>
      <c r="R107" s="33">
        <v>0</v>
      </c>
      <c r="S107" s="33">
        <v>103791.82660111396</v>
      </c>
      <c r="T107" s="33">
        <v>0</v>
      </c>
      <c r="U107" s="34"/>
      <c r="V107" s="33">
        <v>850305.95362167829</v>
      </c>
      <c r="W107" s="33">
        <v>669.14</v>
      </c>
      <c r="X107" s="34">
        <v>44966</v>
      </c>
      <c r="Y107" s="33">
        <v>11370.11</v>
      </c>
      <c r="Z107" s="46">
        <v>7608195.4054000005</v>
      </c>
      <c r="AA107" s="31" t="s">
        <v>110</v>
      </c>
    </row>
    <row r="108" spans="1:27" x14ac:dyDescent="0.3">
      <c r="A108" s="49">
        <v>104</v>
      </c>
      <c r="B108" s="35" t="s">
        <v>298</v>
      </c>
      <c r="C108" s="35" t="s">
        <v>135</v>
      </c>
      <c r="D108" s="35" t="s">
        <v>21</v>
      </c>
      <c r="E108" s="34">
        <v>44965</v>
      </c>
      <c r="F108" s="35" t="s">
        <v>263</v>
      </c>
      <c r="G108" s="32" t="s">
        <v>299</v>
      </c>
      <c r="H108" s="50">
        <v>12.948</v>
      </c>
      <c r="I108" s="33">
        <v>11095.2</v>
      </c>
      <c r="J108" s="33" t="s">
        <v>86</v>
      </c>
      <c r="K108" s="50">
        <v>42.457999999999998</v>
      </c>
      <c r="L108" s="33">
        <v>392000</v>
      </c>
      <c r="M108" s="33">
        <v>109928.52</v>
      </c>
      <c r="N108" s="33">
        <v>59101.285976729952</v>
      </c>
      <c r="O108" s="33">
        <v>15248.009797917945</v>
      </c>
      <c r="P108" s="33">
        <v>56539.62033067974</v>
      </c>
      <c r="Q108" s="45">
        <v>2775.137783221066</v>
      </c>
      <c r="R108" s="33">
        <v>0</v>
      </c>
      <c r="S108" s="33">
        <v>85541.334966319657</v>
      </c>
      <c r="T108" s="33">
        <v>0</v>
      </c>
      <c r="U108" s="34"/>
      <c r="V108" s="33">
        <v>721133.90885486826</v>
      </c>
      <c r="W108" s="33">
        <v>567.49</v>
      </c>
      <c r="X108" s="34">
        <v>44966</v>
      </c>
      <c r="Y108" s="33">
        <v>11370.11</v>
      </c>
      <c r="Z108" s="46">
        <v>6452423.7239000006</v>
      </c>
      <c r="AA108" s="31" t="s">
        <v>110</v>
      </c>
    </row>
    <row r="109" spans="1:27" x14ac:dyDescent="0.3">
      <c r="A109" s="49">
        <v>105</v>
      </c>
      <c r="B109" s="35" t="s">
        <v>298</v>
      </c>
      <c r="C109" s="35" t="s">
        <v>135</v>
      </c>
      <c r="D109" s="35" t="s">
        <v>21</v>
      </c>
      <c r="E109" s="34">
        <v>44965</v>
      </c>
      <c r="F109" s="35" t="s">
        <v>263</v>
      </c>
      <c r="G109" s="32" t="s">
        <v>300</v>
      </c>
      <c r="H109" s="50">
        <v>12.948</v>
      </c>
      <c r="I109" s="33">
        <v>11095.2</v>
      </c>
      <c r="J109" s="33" t="s">
        <v>86</v>
      </c>
      <c r="K109" s="50">
        <v>42.457999999999998</v>
      </c>
      <c r="L109" s="33">
        <v>392000</v>
      </c>
      <c r="M109" s="33">
        <v>109928.52</v>
      </c>
      <c r="N109" s="33">
        <v>59101.285976729952</v>
      </c>
      <c r="O109" s="33">
        <v>15248.009797917945</v>
      </c>
      <c r="P109" s="33">
        <v>56539.62033067974</v>
      </c>
      <c r="Q109" s="45">
        <v>2775.137783221066</v>
      </c>
      <c r="R109" s="33">
        <v>0</v>
      </c>
      <c r="S109" s="33">
        <v>85541.334966319657</v>
      </c>
      <c r="T109" s="33">
        <v>0</v>
      </c>
      <c r="U109" s="34"/>
      <c r="V109" s="33">
        <v>721133.90885486826</v>
      </c>
      <c r="W109" s="33">
        <v>567.49</v>
      </c>
      <c r="X109" s="34">
        <v>44966</v>
      </c>
      <c r="Y109" s="33">
        <v>11370.11</v>
      </c>
      <c r="Z109" s="46">
        <v>6452423.7239000006</v>
      </c>
      <c r="AA109" s="31" t="s">
        <v>110</v>
      </c>
    </row>
    <row r="110" spans="1:27" x14ac:dyDescent="0.3">
      <c r="A110" s="49">
        <v>106</v>
      </c>
      <c r="B110" s="35" t="s">
        <v>298</v>
      </c>
      <c r="C110" s="35" t="s">
        <v>135</v>
      </c>
      <c r="D110" s="35" t="s">
        <v>21</v>
      </c>
      <c r="E110" s="34">
        <v>44965</v>
      </c>
      <c r="F110" s="35" t="s">
        <v>263</v>
      </c>
      <c r="G110" s="32" t="s">
        <v>301</v>
      </c>
      <c r="H110" s="50">
        <v>5.7720000000000002</v>
      </c>
      <c r="I110" s="33">
        <v>746.4</v>
      </c>
      <c r="J110" s="33" t="s">
        <v>86</v>
      </c>
      <c r="K110" s="50">
        <v>42.457999999999998</v>
      </c>
      <c r="L110" s="33">
        <v>291100</v>
      </c>
      <c r="M110" s="33">
        <v>49004.28</v>
      </c>
      <c r="N110" s="33">
        <v>26346.356399265162</v>
      </c>
      <c r="O110" s="33">
        <v>6797.3055725658305</v>
      </c>
      <c r="P110" s="33">
        <v>25204.409063074098</v>
      </c>
      <c r="Q110" s="45">
        <v>1237.1096142069812</v>
      </c>
      <c r="R110" s="33">
        <v>0</v>
      </c>
      <c r="S110" s="33">
        <v>38132.884262094311</v>
      </c>
      <c r="T110" s="33">
        <v>0</v>
      </c>
      <c r="U110" s="34"/>
      <c r="V110" s="33">
        <v>437822.34491120646</v>
      </c>
      <c r="W110" s="33">
        <v>344.54</v>
      </c>
      <c r="X110" s="34">
        <v>44966</v>
      </c>
      <c r="Y110" s="33">
        <v>11370.11</v>
      </c>
      <c r="Z110" s="46">
        <v>3917457.6994000003</v>
      </c>
      <c r="AA110" s="31" t="s">
        <v>110</v>
      </c>
    </row>
    <row r="111" spans="1:27" x14ac:dyDescent="0.3">
      <c r="A111" s="49">
        <v>107</v>
      </c>
      <c r="B111" s="35" t="s">
        <v>298</v>
      </c>
      <c r="C111" s="35" t="s">
        <v>135</v>
      </c>
      <c r="D111" s="35" t="s">
        <v>21</v>
      </c>
      <c r="E111" s="34">
        <v>44965</v>
      </c>
      <c r="F111" s="35" t="s">
        <v>263</v>
      </c>
      <c r="G111" s="32" t="s">
        <v>302</v>
      </c>
      <c r="H111" s="50">
        <v>10.79</v>
      </c>
      <c r="I111" s="33">
        <v>1343.4</v>
      </c>
      <c r="J111" s="33" t="s">
        <v>86</v>
      </c>
      <c r="K111" s="50">
        <v>42.457999999999998</v>
      </c>
      <c r="L111" s="33">
        <v>332000</v>
      </c>
      <c r="M111" s="33">
        <v>91607.099999999991</v>
      </c>
      <c r="N111" s="33">
        <v>49251.071647274955</v>
      </c>
      <c r="O111" s="33">
        <v>12706.674831598286</v>
      </c>
      <c r="P111" s="33">
        <v>47116.350275566445</v>
      </c>
      <c r="Q111" s="45">
        <v>2312.614819350888</v>
      </c>
      <c r="R111" s="33">
        <v>0</v>
      </c>
      <c r="S111" s="33">
        <v>71284.445805266383</v>
      </c>
      <c r="T111" s="33">
        <v>0</v>
      </c>
      <c r="U111" s="34"/>
      <c r="V111" s="33">
        <v>606278.25737905689</v>
      </c>
      <c r="W111" s="33">
        <v>477.11</v>
      </c>
      <c r="X111" s="34">
        <v>44966</v>
      </c>
      <c r="Y111" s="33">
        <v>11370.11</v>
      </c>
      <c r="Z111" s="46">
        <v>5424793.1821000008</v>
      </c>
      <c r="AA111" s="31" t="s">
        <v>110</v>
      </c>
    </row>
    <row r="112" spans="1:27" x14ac:dyDescent="0.3">
      <c r="A112" s="49">
        <v>108</v>
      </c>
      <c r="B112" s="35" t="s">
        <v>303</v>
      </c>
      <c r="C112" s="35" t="s">
        <v>135</v>
      </c>
      <c r="D112" s="35" t="s">
        <v>21</v>
      </c>
      <c r="E112" s="34">
        <v>44965</v>
      </c>
      <c r="F112" s="35" t="s">
        <v>263</v>
      </c>
      <c r="G112" s="32" t="s">
        <v>304</v>
      </c>
      <c r="H112" s="50">
        <v>14.019</v>
      </c>
      <c r="I112" s="33">
        <v>11198.72</v>
      </c>
      <c r="J112" s="33" t="s">
        <v>86</v>
      </c>
      <c r="K112" s="50">
        <v>47.928999999999995</v>
      </c>
      <c r="L112" s="33">
        <v>624000</v>
      </c>
      <c r="M112" s="33">
        <v>119021.31</v>
      </c>
      <c r="N112" s="33">
        <v>56685.559890671626</v>
      </c>
      <c r="O112" s="33">
        <v>14624.75745373365</v>
      </c>
      <c r="P112" s="33">
        <v>54228.600638444375</v>
      </c>
      <c r="Q112" s="45">
        <v>2661.7058565795242</v>
      </c>
      <c r="R112" s="33">
        <v>0</v>
      </c>
      <c r="S112" s="33">
        <v>82044.889315445776</v>
      </c>
      <c r="T112" s="33">
        <v>0</v>
      </c>
      <c r="U112" s="34"/>
      <c r="V112" s="33">
        <v>953266.82315487508</v>
      </c>
      <c r="W112" s="33">
        <v>750.17</v>
      </c>
      <c r="X112" s="34">
        <v>44966</v>
      </c>
      <c r="Y112" s="33">
        <v>11370.11</v>
      </c>
      <c r="Z112" s="46">
        <v>8529515.4187000003</v>
      </c>
      <c r="AA112" s="31" t="s">
        <v>110</v>
      </c>
    </row>
    <row r="113" spans="1:27" x14ac:dyDescent="0.3">
      <c r="A113" s="49">
        <v>109</v>
      </c>
      <c r="B113" s="35" t="s">
        <v>303</v>
      </c>
      <c r="C113" s="35" t="s">
        <v>135</v>
      </c>
      <c r="D113" s="35" t="s">
        <v>21</v>
      </c>
      <c r="E113" s="34">
        <v>44965</v>
      </c>
      <c r="F113" s="35" t="s">
        <v>263</v>
      </c>
      <c r="G113" s="32" t="s">
        <v>305</v>
      </c>
      <c r="H113" s="50">
        <v>25.890999999999998</v>
      </c>
      <c r="I113" s="33">
        <v>3224.16</v>
      </c>
      <c r="J113" s="33" t="s">
        <v>86</v>
      </c>
      <c r="K113" s="50">
        <v>47.928999999999995</v>
      </c>
      <c r="L113" s="33">
        <v>392000</v>
      </c>
      <c r="M113" s="33">
        <v>219814.59</v>
      </c>
      <c r="N113" s="33">
        <v>104689.76611237456</v>
      </c>
      <c r="O113" s="33">
        <v>27009.743579044003</v>
      </c>
      <c r="P113" s="33">
        <v>100152.12919109515</v>
      </c>
      <c r="Q113" s="45">
        <v>4915.773331386009</v>
      </c>
      <c r="R113" s="33">
        <v>0</v>
      </c>
      <c r="S113" s="33">
        <v>151524.66147843687</v>
      </c>
      <c r="T113" s="33">
        <v>0</v>
      </c>
      <c r="U113" s="34"/>
      <c r="V113" s="33">
        <v>1000106.6636923366</v>
      </c>
      <c r="W113" s="33">
        <v>787.03</v>
      </c>
      <c r="X113" s="34">
        <v>44966</v>
      </c>
      <c r="Y113" s="33">
        <v>11370.11</v>
      </c>
      <c r="Z113" s="46">
        <v>8948617.6732999999</v>
      </c>
      <c r="AA113" s="31" t="s">
        <v>110</v>
      </c>
    </row>
    <row r="114" spans="1:27" ht="24.6" x14ac:dyDescent="0.3">
      <c r="A114" s="49">
        <v>110</v>
      </c>
      <c r="B114" s="35" t="s">
        <v>303</v>
      </c>
      <c r="C114" s="35" t="s">
        <v>135</v>
      </c>
      <c r="D114" s="35" t="s">
        <v>21</v>
      </c>
      <c r="E114" s="34">
        <v>44965</v>
      </c>
      <c r="F114" s="35" t="s">
        <v>307</v>
      </c>
      <c r="G114" s="32" t="s">
        <v>306</v>
      </c>
      <c r="H114" s="50">
        <v>8.0190000000000001</v>
      </c>
      <c r="I114" s="33">
        <v>8006</v>
      </c>
      <c r="J114" s="33" t="s">
        <v>86</v>
      </c>
      <c r="K114" s="50">
        <v>47.928999999999995</v>
      </c>
      <c r="L114" s="33">
        <v>265000</v>
      </c>
      <c r="M114" s="33">
        <v>68081.31</v>
      </c>
      <c r="N114" s="33">
        <v>32424.673996953832</v>
      </c>
      <c r="O114" s="33">
        <v>8365.498967222351</v>
      </c>
      <c r="P114" s="33">
        <v>31019.270170460477</v>
      </c>
      <c r="Q114" s="45">
        <v>1522.520812034468</v>
      </c>
      <c r="R114" s="33">
        <v>0</v>
      </c>
      <c r="S114" s="33">
        <v>46930.449206117395</v>
      </c>
      <c r="T114" s="33">
        <v>0</v>
      </c>
      <c r="U114" s="34"/>
      <c r="V114" s="33">
        <v>453343.72315278847</v>
      </c>
      <c r="W114" s="33">
        <v>356.76</v>
      </c>
      <c r="X114" s="34">
        <v>44966</v>
      </c>
      <c r="Y114" s="33">
        <v>11370.11</v>
      </c>
      <c r="Z114" s="46">
        <v>4056400.4435999999</v>
      </c>
      <c r="AA114" s="31" t="s">
        <v>110</v>
      </c>
    </row>
    <row r="115" spans="1:27" x14ac:dyDescent="0.3">
      <c r="A115" s="49">
        <v>111</v>
      </c>
      <c r="B115" s="35" t="s">
        <v>308</v>
      </c>
      <c r="C115" s="35" t="s">
        <v>135</v>
      </c>
      <c r="D115" s="35" t="s">
        <v>21</v>
      </c>
      <c r="E115" s="34">
        <v>44965</v>
      </c>
      <c r="F115" s="35" t="s">
        <v>310</v>
      </c>
      <c r="G115" s="32" t="s">
        <v>309</v>
      </c>
      <c r="H115" s="50">
        <v>60.765000000000001</v>
      </c>
      <c r="I115" s="33">
        <v>4851</v>
      </c>
      <c r="J115" s="33" t="s">
        <v>86</v>
      </c>
      <c r="K115" s="50">
        <v>60.765000000000001</v>
      </c>
      <c r="L115" s="33">
        <v>740000</v>
      </c>
      <c r="M115" s="33">
        <v>515894.85</v>
      </c>
      <c r="N115" s="33">
        <v>193800</v>
      </c>
      <c r="O115" s="33">
        <v>50000</v>
      </c>
      <c r="P115" s="33">
        <v>185400</v>
      </c>
      <c r="Q115" s="45">
        <v>9100</v>
      </c>
      <c r="R115" s="33">
        <v>0</v>
      </c>
      <c r="S115" s="33">
        <v>280500</v>
      </c>
      <c r="T115" s="33">
        <v>0</v>
      </c>
      <c r="U115" s="34"/>
      <c r="V115" s="33">
        <v>1974694.85</v>
      </c>
      <c r="W115" s="33">
        <v>1553.97</v>
      </c>
      <c r="X115" s="34">
        <v>44966</v>
      </c>
      <c r="Y115" s="33">
        <v>11370.11</v>
      </c>
      <c r="Z115" s="46">
        <v>17668809.8367</v>
      </c>
      <c r="AA115" s="31" t="s">
        <v>110</v>
      </c>
    </row>
    <row r="116" spans="1:27" x14ac:dyDescent="0.3">
      <c r="A116" s="49">
        <v>112</v>
      </c>
      <c r="B116" s="35" t="s">
        <v>311</v>
      </c>
      <c r="C116" s="35" t="s">
        <v>135</v>
      </c>
      <c r="D116" s="35" t="s">
        <v>21</v>
      </c>
      <c r="E116" s="34">
        <v>44965</v>
      </c>
      <c r="F116" s="35" t="s">
        <v>310</v>
      </c>
      <c r="G116" s="32" t="s">
        <v>312</v>
      </c>
      <c r="H116" s="50">
        <v>41.741</v>
      </c>
      <c r="I116" s="33">
        <v>5669</v>
      </c>
      <c r="J116" s="33" t="s">
        <v>86</v>
      </c>
      <c r="K116" s="50">
        <v>59.998000000000005</v>
      </c>
      <c r="L116" s="33">
        <v>659000</v>
      </c>
      <c r="M116" s="33">
        <v>354381.09</v>
      </c>
      <c r="N116" s="33">
        <v>134827.92426414214</v>
      </c>
      <c r="O116" s="33">
        <v>34785.326177539253</v>
      </c>
      <c r="P116" s="33">
        <v>128983.98946631554</v>
      </c>
      <c r="Q116" s="45">
        <v>6330.9293643121437</v>
      </c>
      <c r="R116" s="33">
        <v>0</v>
      </c>
      <c r="S116" s="33">
        <v>195145.6798559952</v>
      </c>
      <c r="T116" s="33">
        <v>0</v>
      </c>
      <c r="U116" s="34"/>
      <c r="V116" s="33">
        <v>1513454.9391283044</v>
      </c>
      <c r="W116" s="33">
        <v>1191</v>
      </c>
      <c r="X116" s="34">
        <v>44966</v>
      </c>
      <c r="Y116" s="33">
        <v>11370.11</v>
      </c>
      <c r="Z116" s="46">
        <v>13541801.01</v>
      </c>
      <c r="AA116" s="31" t="s">
        <v>110</v>
      </c>
    </row>
    <row r="117" spans="1:27" x14ac:dyDescent="0.3">
      <c r="A117" s="49">
        <v>113</v>
      </c>
      <c r="B117" s="35" t="s">
        <v>311</v>
      </c>
      <c r="C117" s="35" t="s">
        <v>135</v>
      </c>
      <c r="D117" s="35" t="s">
        <v>21</v>
      </c>
      <c r="E117" s="34">
        <v>44965</v>
      </c>
      <c r="F117" s="35" t="s">
        <v>310</v>
      </c>
      <c r="G117" s="32" t="s">
        <v>313</v>
      </c>
      <c r="H117" s="50">
        <v>18.257000000000001</v>
      </c>
      <c r="I117" s="33">
        <v>2066</v>
      </c>
      <c r="J117" s="33" t="s">
        <v>86</v>
      </c>
      <c r="K117" s="50">
        <v>59.998000000000005</v>
      </c>
      <c r="L117" s="33">
        <v>331000</v>
      </c>
      <c r="M117" s="33">
        <v>155001.93000000002</v>
      </c>
      <c r="N117" s="33">
        <v>58972.075735857856</v>
      </c>
      <c r="O117" s="33">
        <v>15214.673822460749</v>
      </c>
      <c r="P117" s="33">
        <v>56416.01053368445</v>
      </c>
      <c r="Q117" s="45">
        <v>2769.0706356878559</v>
      </c>
      <c r="R117" s="33">
        <v>0</v>
      </c>
      <c r="S117" s="33">
        <v>85354.3201440048</v>
      </c>
      <c r="T117" s="33">
        <v>0</v>
      </c>
      <c r="U117" s="34"/>
      <c r="V117" s="33">
        <v>704728.08087169565</v>
      </c>
      <c r="W117" s="33">
        <v>554.58000000000004</v>
      </c>
      <c r="X117" s="34">
        <v>44966</v>
      </c>
      <c r="Y117" s="33">
        <v>11370.11</v>
      </c>
      <c r="Z117" s="46">
        <v>6305635.6038000006</v>
      </c>
      <c r="AA117" s="31" t="s">
        <v>110</v>
      </c>
    </row>
    <row r="118" spans="1:27" x14ac:dyDescent="0.3">
      <c r="A118" s="49">
        <v>114</v>
      </c>
      <c r="B118" s="35" t="s">
        <v>314</v>
      </c>
      <c r="C118" s="35" t="s">
        <v>135</v>
      </c>
      <c r="D118" s="35" t="s">
        <v>21</v>
      </c>
      <c r="E118" s="34">
        <v>44965</v>
      </c>
      <c r="F118" s="35" t="s">
        <v>310</v>
      </c>
      <c r="G118" s="32" t="s">
        <v>315</v>
      </c>
      <c r="H118" s="50">
        <v>54.564</v>
      </c>
      <c r="I118" s="33">
        <v>4356</v>
      </c>
      <c r="J118" s="33" t="s">
        <v>86</v>
      </c>
      <c r="K118" s="50">
        <v>59.936</v>
      </c>
      <c r="L118" s="33">
        <v>740000</v>
      </c>
      <c r="M118" s="33">
        <v>463248.36</v>
      </c>
      <c r="N118" s="33">
        <v>176429.91190603308</v>
      </c>
      <c r="O118" s="33">
        <v>45518.553123331549</v>
      </c>
      <c r="P118" s="33">
        <v>168782.7949813134</v>
      </c>
      <c r="Q118" s="45">
        <v>8284.3766684463426</v>
      </c>
      <c r="R118" s="33">
        <v>0</v>
      </c>
      <c r="S118" s="33">
        <v>255359.08302188999</v>
      </c>
      <c r="T118" s="33">
        <v>0</v>
      </c>
      <c r="U118" s="34"/>
      <c r="V118" s="33">
        <v>1857623.0797010141</v>
      </c>
      <c r="W118" s="33">
        <v>1461.84</v>
      </c>
      <c r="X118" s="34">
        <v>44966</v>
      </c>
      <c r="Y118" s="33">
        <v>11370.11</v>
      </c>
      <c r="Z118" s="46">
        <v>16621281.602399999</v>
      </c>
      <c r="AA118" s="31" t="s">
        <v>110</v>
      </c>
    </row>
    <row r="119" spans="1:27" x14ac:dyDescent="0.3">
      <c r="A119" s="49">
        <v>115</v>
      </c>
      <c r="B119" s="35" t="s">
        <v>314</v>
      </c>
      <c r="C119" s="35" t="s">
        <v>135</v>
      </c>
      <c r="D119" s="35" t="s">
        <v>21</v>
      </c>
      <c r="E119" s="34">
        <v>44965</v>
      </c>
      <c r="F119" s="35" t="s">
        <v>310</v>
      </c>
      <c r="G119" s="32" t="s">
        <v>316</v>
      </c>
      <c r="H119" s="50">
        <v>5.3719999999999999</v>
      </c>
      <c r="I119" s="33">
        <v>988</v>
      </c>
      <c r="J119" s="33" t="s">
        <v>86</v>
      </c>
      <c r="K119" s="50">
        <v>59.936</v>
      </c>
      <c r="L119" s="33">
        <v>241000</v>
      </c>
      <c r="M119" s="33">
        <v>45608.28</v>
      </c>
      <c r="N119" s="33">
        <v>17370.088093966897</v>
      </c>
      <c r="O119" s="33">
        <v>4481.4468766684458</v>
      </c>
      <c r="P119" s="33">
        <v>16617.2050186866</v>
      </c>
      <c r="Q119" s="45">
        <v>815.62333155365707</v>
      </c>
      <c r="R119" s="33">
        <v>0</v>
      </c>
      <c r="S119" s="33">
        <v>25140.916978109984</v>
      </c>
      <c r="T119" s="33">
        <v>0</v>
      </c>
      <c r="U119" s="34"/>
      <c r="V119" s="33">
        <v>351033.56029898557</v>
      </c>
      <c r="W119" s="33">
        <v>276.24</v>
      </c>
      <c r="X119" s="34">
        <v>44966</v>
      </c>
      <c r="Y119" s="33">
        <v>11370.11</v>
      </c>
      <c r="Z119" s="46">
        <v>3140879.1864000005</v>
      </c>
      <c r="AA119" s="31" t="s">
        <v>110</v>
      </c>
    </row>
    <row r="120" spans="1:2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RowHeight="14.4" x14ac:dyDescent="0.3"/>
  <cols>
    <col min="1" max="1" width="21.109375" style="22" bestFit="1" customWidth="1"/>
    <col min="2" max="2" width="80.88671875" style="22" customWidth="1"/>
    <col min="3" max="3" width="13.33203125" style="22" bestFit="1" customWidth="1"/>
    <col min="4" max="16384" width="8.88671875" style="22"/>
  </cols>
  <sheetData>
    <row r="1" spans="1:3" ht="24" customHeight="1" x14ac:dyDescent="0.3">
      <c r="A1" s="23" t="s">
        <v>22</v>
      </c>
      <c r="B1" s="24" t="str" cm="1">
        <f t="array" aca="1" ref="B1" ca="1">CELL("имяфайла")</f>
        <v>P:\SubDigital\Draft\EDO\Шаблон 489\[Шаблон 489 Консолидация Корея_v2.xlsx]Лист1</v>
      </c>
    </row>
    <row r="2" spans="1:3" ht="24" customHeight="1" x14ac:dyDescent="0.3">
      <c r="A2" s="23" t="s">
        <v>29</v>
      </c>
      <c r="B2" s="25" t="str">
        <f ca="1">LEFT(B1,SEARCH("[",B1,1)-1)&amp;B3</f>
        <v>P:\SubDigital\Draft\EDO\Шаблон 489\(АВР от Центрум) AWC 426 Asaka (LCL)_FEBRUARY_1.xlsx</v>
      </c>
    </row>
    <row r="3" spans="1:3" ht="24" customHeight="1" x14ac:dyDescent="0.3">
      <c r="A3" s="23" t="s">
        <v>28</v>
      </c>
      <c r="B3" s="26" t="s">
        <v>149</v>
      </c>
    </row>
    <row r="4" spans="1:3" ht="24" customHeight="1" x14ac:dyDescent="0.3"/>
    <row r="5" spans="1:3" ht="29.4" customHeight="1" x14ac:dyDescent="0.3">
      <c r="A5" s="47" t="s">
        <v>137</v>
      </c>
      <c r="B5" s="48" t="str">
        <f ca="1">LEFT(B1,SEARCH("[",B1,1)-1)&amp;"Справочник курсов.xlsx"</f>
        <v>P:\SubDigital\Draft\EDO\Шаблон 489\Справочник курсов.xlsx</v>
      </c>
    </row>
    <row r="7" spans="1:3" x14ac:dyDescent="0.3">
      <c r="A7" s="22" t="s">
        <v>134</v>
      </c>
    </row>
    <row r="8" spans="1:3" x14ac:dyDescent="0.3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tabSelected="1" workbookViewId="0">
      <selection activeCell="C8" sqref="C8"/>
    </sheetView>
  </sheetViews>
  <sheetFormatPr defaultRowHeight="14.4" x14ac:dyDescent="0.3"/>
  <cols>
    <col min="1" max="1" width="17.6640625" bestFit="1" customWidth="1"/>
    <col min="2" max="2" width="17.21875" bestFit="1" customWidth="1"/>
    <col min="3" max="3" width="17.21875" style="3" bestFit="1" customWidth="1"/>
    <col min="4" max="4" width="24" style="3" bestFit="1" customWidth="1"/>
    <col min="5" max="5" width="21.88671875" bestFit="1" customWidth="1"/>
    <col min="6" max="6" width="24" bestFit="1" customWidth="1"/>
    <col min="7" max="7" width="13.44140625" customWidth="1"/>
  </cols>
  <sheetData>
    <row r="1" spans="1:5" s="18" customFormat="1" ht="56.4" x14ac:dyDescent="0.3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6" x14ac:dyDescent="0.3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3">
      <c r="A4" s="27" t="str">
        <f>IF(COUNT(Курс_840[Дата])=0,"Обновите курсы валюты в Справочнике","")</f>
        <v/>
      </c>
    </row>
    <row r="5" spans="1:5" s="20" customFormat="1" x14ac:dyDescent="0.3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3">
      <c r="A6" s="19" t="s">
        <v>144</v>
      </c>
      <c r="B6" s="5">
        <v>44965</v>
      </c>
      <c r="C6" s="51">
        <v>11350.18</v>
      </c>
    </row>
    <row r="7" spans="1:5" x14ac:dyDescent="0.3">
      <c r="A7" s="19" t="s">
        <v>145</v>
      </c>
      <c r="B7" s="5">
        <v>44966</v>
      </c>
      <c r="C7" s="51">
        <v>11370.11</v>
      </c>
      <c r="D7" s="3" t="s">
        <v>148</v>
      </c>
    </row>
    <row r="8" spans="1:5" x14ac:dyDescent="0.3">
      <c r="A8" s="19" t="s">
        <v>146</v>
      </c>
      <c r="B8" s="5">
        <v>44967</v>
      </c>
      <c r="C8" s="51">
        <v>11350.12</v>
      </c>
    </row>
    <row r="9" spans="1:5" x14ac:dyDescent="0.3">
      <c r="A9" s="19" t="s">
        <v>147</v>
      </c>
      <c r="B9" s="5">
        <v>44968</v>
      </c>
      <c r="C9" s="51">
        <v>11350.12</v>
      </c>
    </row>
    <row r="10" spans="1:5" x14ac:dyDescent="0.3">
      <c r="A10" s="19" t="s">
        <v>136</v>
      </c>
      <c r="B10" s="5">
        <v>44969</v>
      </c>
      <c r="C10" s="51">
        <v>11350.12</v>
      </c>
    </row>
    <row r="11" spans="1:5" x14ac:dyDescent="0.3">
      <c r="A11" s="19" t="s">
        <v>142</v>
      </c>
      <c r="B11" s="5">
        <v>44970</v>
      </c>
      <c r="C11" s="51">
        <v>11338.21</v>
      </c>
    </row>
    <row r="12" spans="1:5" x14ac:dyDescent="0.3">
      <c r="A12" s="19" t="s">
        <v>143</v>
      </c>
      <c r="B12" s="5">
        <v>44971</v>
      </c>
      <c r="C12" s="51">
        <v>11330.04</v>
      </c>
    </row>
    <row r="13" spans="1:5" x14ac:dyDescent="0.3">
      <c r="A13" s="19" t="s">
        <v>144</v>
      </c>
      <c r="B13" s="5">
        <v>44972</v>
      </c>
      <c r="C13" s="51">
        <v>11360.1</v>
      </c>
    </row>
    <row r="14" spans="1:5" x14ac:dyDescent="0.3">
      <c r="A14" s="19" t="s">
        <v>145</v>
      </c>
      <c r="B14" s="5">
        <v>44973</v>
      </c>
      <c r="C14" s="51">
        <v>11368.98</v>
      </c>
    </row>
    <row r="15" spans="1:5" x14ac:dyDescent="0.3">
      <c r="A15" s="19" t="s">
        <v>146</v>
      </c>
      <c r="B15" s="5">
        <v>44974</v>
      </c>
      <c r="C15" s="51">
        <v>11353.95</v>
      </c>
    </row>
    <row r="16" spans="1:5" x14ac:dyDescent="0.3">
      <c r="A16" s="19" t="s">
        <v>147</v>
      </c>
      <c r="B16" s="5">
        <v>44975</v>
      </c>
      <c r="C16" s="51">
        <v>11353.95</v>
      </c>
    </row>
    <row r="17" spans="1:3" x14ac:dyDescent="0.3">
      <c r="A17" s="19" t="s">
        <v>136</v>
      </c>
      <c r="B17" s="5">
        <v>44976</v>
      </c>
      <c r="C17" s="51">
        <v>11353.95</v>
      </c>
    </row>
    <row r="18" spans="1:3" x14ac:dyDescent="0.3">
      <c r="A18" s="19" t="s">
        <v>142</v>
      </c>
      <c r="B18" s="5">
        <v>44977</v>
      </c>
      <c r="C18" s="51">
        <v>11342</v>
      </c>
    </row>
    <row r="19" spans="1:3" x14ac:dyDescent="0.3">
      <c r="A19" s="19" t="s">
        <v>143</v>
      </c>
      <c r="B19" s="5">
        <v>44978</v>
      </c>
      <c r="C19" s="51">
        <v>11320.09</v>
      </c>
    </row>
    <row r="20" spans="1:3" x14ac:dyDescent="0.3">
      <c r="A20" s="19" t="s">
        <v>144</v>
      </c>
      <c r="B20" s="5">
        <v>44979</v>
      </c>
      <c r="C20" s="51">
        <v>11302.46</v>
      </c>
    </row>
    <row r="21" spans="1:3" x14ac:dyDescent="0.3">
      <c r="A21" s="19" t="s">
        <v>145</v>
      </c>
      <c r="B21" s="5">
        <v>44980</v>
      </c>
      <c r="C21" s="51">
        <v>11316.94</v>
      </c>
    </row>
    <row r="22" spans="1:3" x14ac:dyDescent="0.3">
      <c r="A22" s="19" t="s">
        <v>146</v>
      </c>
      <c r="B22" s="5">
        <v>44981</v>
      </c>
      <c r="C22" s="51">
        <v>11338.09</v>
      </c>
    </row>
    <row r="23" spans="1:3" x14ac:dyDescent="0.3">
      <c r="A23" s="19" t="s">
        <v>147</v>
      </c>
      <c r="B23" s="5">
        <v>44982</v>
      </c>
      <c r="C23" s="51">
        <v>11338.09</v>
      </c>
    </row>
    <row r="24" spans="1:3" x14ac:dyDescent="0.3">
      <c r="A24" s="19" t="s">
        <v>136</v>
      </c>
      <c r="B24" s="5">
        <v>44983</v>
      </c>
      <c r="C24" s="51">
        <v>11338.09</v>
      </c>
    </row>
    <row r="25" spans="1:3" x14ac:dyDescent="0.3">
      <c r="A25" s="19" t="s">
        <v>142</v>
      </c>
      <c r="B25" s="5">
        <v>44984</v>
      </c>
      <c r="C25" s="51">
        <v>11350</v>
      </c>
    </row>
    <row r="26" spans="1:3" x14ac:dyDescent="0.3">
      <c r="A26" s="19" t="s">
        <v>143</v>
      </c>
      <c r="B26" s="5">
        <v>44985</v>
      </c>
      <c r="C26" s="51">
        <v>11320.01</v>
      </c>
    </row>
    <row r="27" spans="1:3" x14ac:dyDescent="0.3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RowHeight="13.8" x14ac:dyDescent="0.3"/>
  <cols>
    <col min="1" max="1" width="10.2187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8" width="20.6640625" style="6" bestFit="1" customWidth="1"/>
    <col min="9" max="9" width="20.7773437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2187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7773437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77734375" style="6" bestFit="1" customWidth="1"/>
    <col min="38" max="38" width="26.77734375" style="6" bestFit="1" customWidth="1"/>
    <col min="39" max="41" width="18.77734375" style="6" bestFit="1" customWidth="1"/>
    <col min="42" max="42" width="22" style="6" bestFit="1" customWidth="1"/>
    <col min="43" max="43" width="21.44140625" style="6" bestFit="1" customWidth="1"/>
    <col min="44" max="44" width="20.7773437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21875" style="6" bestFit="1" customWidth="1"/>
    <col min="50" max="50" width="27.6640625" style="6" bestFit="1" customWidth="1"/>
    <col min="51" max="51" width="27.109375" style="6" bestFit="1" customWidth="1"/>
    <col min="52" max="52" width="24.77734375" style="6" bestFit="1" customWidth="1"/>
    <col min="53" max="53" width="24.21875" style="6" bestFit="1" customWidth="1"/>
    <col min="54" max="54" width="22.5546875" style="6" bestFit="1" customWidth="1"/>
    <col min="55" max="55" width="18.7773437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8" customHeight="1" x14ac:dyDescent="0.3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4.4" x14ac:dyDescent="0.3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 x14ac:dyDescent="0.3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 x14ac:dyDescent="0.3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 x14ac:dyDescent="0.3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 x14ac:dyDescent="0.3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 x14ac:dyDescent="0.3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 x14ac:dyDescent="0.3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 x14ac:dyDescent="0.3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 x14ac:dyDescent="0.3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 x14ac:dyDescent="0.3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 x14ac:dyDescent="0.3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 x14ac:dyDescent="0.3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 x14ac:dyDescent="0.3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 x14ac:dyDescent="0.3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 x14ac:dyDescent="0.3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 x14ac:dyDescent="0.3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 x14ac:dyDescent="0.3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 x14ac:dyDescent="0.3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 x14ac:dyDescent="0.3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 x14ac:dyDescent="0.3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 x14ac:dyDescent="0.3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 x14ac:dyDescent="0.3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 x14ac:dyDescent="0.3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 x14ac:dyDescent="0.3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 x14ac:dyDescent="0.3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 x14ac:dyDescent="0.3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 x14ac:dyDescent="0.3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 x14ac:dyDescent="0.3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 x14ac:dyDescent="0.3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 x14ac:dyDescent="0.3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 x14ac:dyDescent="0.3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 x14ac:dyDescent="0.3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 x14ac:dyDescent="0.3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 x14ac:dyDescent="0.3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 x14ac:dyDescent="0.3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 x14ac:dyDescent="0.3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 x14ac:dyDescent="0.3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 x14ac:dyDescent="0.3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 x14ac:dyDescent="0.3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 x14ac:dyDescent="0.3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 x14ac:dyDescent="0.3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 x14ac:dyDescent="0.3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 x14ac:dyDescent="0.3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 x14ac:dyDescent="0.3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 x14ac:dyDescent="0.3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 x14ac:dyDescent="0.3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 x14ac:dyDescent="0.3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 x14ac:dyDescent="0.3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 x14ac:dyDescent="0.3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 x14ac:dyDescent="0.3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 x14ac:dyDescent="0.3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 x14ac:dyDescent="0.3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 x14ac:dyDescent="0.3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 x14ac:dyDescent="0.3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 x14ac:dyDescent="0.3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 x14ac:dyDescent="0.3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 x14ac:dyDescent="0.3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 x14ac:dyDescent="0.3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 x14ac:dyDescent="0.3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 x14ac:dyDescent="0.3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 x14ac:dyDescent="0.3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 x14ac:dyDescent="0.3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 x14ac:dyDescent="0.3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 x14ac:dyDescent="0.3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 x14ac:dyDescent="0.3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 x14ac:dyDescent="0.3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 x14ac:dyDescent="0.3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 x14ac:dyDescent="0.3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 x14ac:dyDescent="0.3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 x14ac:dyDescent="0.3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 x14ac:dyDescent="0.3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 x14ac:dyDescent="0.3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 x14ac:dyDescent="0.3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 x14ac:dyDescent="0.3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 x14ac:dyDescent="0.3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 x14ac:dyDescent="0.3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 x14ac:dyDescent="0.3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 x14ac:dyDescent="0.3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 x14ac:dyDescent="0.3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 x14ac:dyDescent="0.3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 x14ac:dyDescent="0.3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 x14ac:dyDescent="0.3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 x14ac:dyDescent="0.3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 x14ac:dyDescent="0.3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 x14ac:dyDescent="0.3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 x14ac:dyDescent="0.3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 x14ac:dyDescent="0.3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 x14ac:dyDescent="0.3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 x14ac:dyDescent="0.3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 x14ac:dyDescent="0.3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 x14ac:dyDescent="0.3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 x14ac:dyDescent="0.3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 x14ac:dyDescent="0.3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 x14ac:dyDescent="0.3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 x14ac:dyDescent="0.3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 x14ac:dyDescent="0.3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 x14ac:dyDescent="0.3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 x14ac:dyDescent="0.3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 x14ac:dyDescent="0.3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 x14ac:dyDescent="0.3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 x14ac:dyDescent="0.3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 x14ac:dyDescent="0.3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 x14ac:dyDescent="0.3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 x14ac:dyDescent="0.3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 x14ac:dyDescent="0.3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 x14ac:dyDescent="0.3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 x14ac:dyDescent="0.3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 x14ac:dyDescent="0.3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 x14ac:dyDescent="0.3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 x14ac:dyDescent="0.3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 x14ac:dyDescent="0.3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 x14ac:dyDescent="0.3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 x14ac:dyDescent="0.3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 x14ac:dyDescent="0.3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 x14ac:dyDescent="0.3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2187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 x14ac:dyDescent="0.3">
      <c r="A1" s="56">
        <v>489</v>
      </c>
      <c r="B1" s="56"/>
      <c r="C1" s="56"/>
      <c r="D1" s="57" t="s">
        <v>110</v>
      </c>
      <c r="E1" s="57"/>
      <c r="F1" s="57"/>
      <c r="G1" s="57"/>
      <c r="H1" s="57"/>
      <c r="I1" s="56" t="s">
        <v>111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87.2" x14ac:dyDescent="0.3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3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 x14ac:dyDescent="0.25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5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5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5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5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5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5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5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5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5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5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5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5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5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5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5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5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5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5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5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5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5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5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5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5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5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5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5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5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5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5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5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5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5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5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5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5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5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5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5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5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5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5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5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5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5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5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5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5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5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5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5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5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5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5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5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5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5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5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5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5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5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5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5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5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5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5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5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5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5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5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5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5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5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5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5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5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5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5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5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5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5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5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5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5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5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5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5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5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5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5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5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5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5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5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5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5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5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5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5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5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5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5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5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5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5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5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5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5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5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5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5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5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5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5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5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5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5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5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5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5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5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5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5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5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5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5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5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5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5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5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5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5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5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5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5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5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5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5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5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5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5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5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5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5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5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5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5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5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5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3" t="s">
        <v>5</v>
      </c>
      <c r="B2" s="3" t="s">
        <v>7</v>
      </c>
    </row>
    <row r="3" spans="1:2" x14ac:dyDescent="0.3">
      <c r="A3" s="3" t="s">
        <v>6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  <row r="7" spans="1:2" x14ac:dyDescent="0.3">
      <c r="A7" s="3" t="s">
        <v>15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Svetlana Li</cp:lastModifiedBy>
  <cp:lastPrinted>2023-05-04T05:33:20Z</cp:lastPrinted>
  <dcterms:created xsi:type="dcterms:W3CDTF">2023-02-15T11:48:29Z</dcterms:created>
  <dcterms:modified xsi:type="dcterms:W3CDTF">2023-05-25T06:10:17Z</dcterms:modified>
</cp:coreProperties>
</file>