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ZLOG (MuhammadAmin)\акты CENTRUM для UzAuto MOTORS\1ВЕРСИЯ FTP-ЭДО\"/>
    </mc:Choice>
  </mc:AlternateContent>
  <xr:revisionPtr revIDLastSave="0" documentId="13_ncr:1_{FC3BA380-B7D9-47A3-81A1-900EFC409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AA4" i="1"/>
  <c r="AB4" i="1"/>
  <c r="AC6" i="1"/>
  <c r="AC7" i="1"/>
  <c r="AC8" i="1"/>
  <c r="AC9" i="1"/>
  <c r="AC10" i="1"/>
  <c r="AC11" i="1"/>
  <c r="AC12" i="1"/>
  <c r="AC13" i="1"/>
  <c r="AC14" i="1"/>
  <c r="AC15" i="1"/>
  <c r="AC16" i="1"/>
  <c r="AC5" i="1"/>
  <c r="AC4" i="1" s="1"/>
  <c r="AD2" i="1"/>
  <c r="Y4" i="1" l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<sst xmlns="http://schemas.openxmlformats.org/spreadsheetml/2006/main" count="153" uniqueCount="74">
  <si>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</si>
  <si>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</si>
  <si>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</si>
  <si>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</si>
  <si>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</si>
  <si>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</si>
  <si>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</si>
  <si>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</si>
  <si>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</si>
  <si>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</si>
  <si>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</si>
  <si>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</si>
  <si>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</si>
  <si>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</si>
  <si>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</si>
  <si>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</si>
  <si>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</si>
  <si>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</si>
  <si>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</si>
  <si>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</si>
  <si>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</si>
  <si>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</si>
  <si>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</si>
  <si>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</si>
  <si>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</si>
  <si>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</si>
  <si>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</si>
  <si>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</si>
  <si>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</si>
  <si>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</si>
  <si>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</si>
  <si>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CENTRUM AVIATION FZCO(Доп№8)</t>
  </si>
  <si>
    <t>Altamira, MX- Kotka port-Asaka</t>
  </si>
  <si>
    <t>P-D (FOB)</t>
  </si>
  <si>
    <t>CAAU6676706</t>
  </si>
  <si>
    <t>40HC</t>
  </si>
  <si>
    <t>autopart</t>
  </si>
  <si>
    <t>014358/SW23/1896</t>
  </si>
  <si>
    <t>GM OD</t>
  </si>
  <si>
    <t>'CTRS230904MX-1</t>
  </si>
  <si>
    <t>TCKU6929576</t>
  </si>
  <si>
    <t>014355/SW23/1895</t>
  </si>
  <si>
    <t>CTRS230904MX-3</t>
  </si>
  <si>
    <t>TCLU6610992</t>
  </si>
  <si>
    <t>014357/SW23 /1898</t>
  </si>
  <si>
    <t>CTRS230904MX-4</t>
  </si>
  <si>
    <t>TCKU7700917</t>
  </si>
  <si>
    <t>014456 / SW23/1917</t>
  </si>
  <si>
    <t>CTRS230901MX-8</t>
  </si>
  <si>
    <t>MRSU4749591</t>
  </si>
  <si>
    <t>014461/SW23/1921</t>
  </si>
  <si>
    <t>CTRS230901MX-4</t>
  </si>
  <si>
    <t>SEKU4458844</t>
  </si>
  <si>
    <t>014459 / SW23/1919</t>
  </si>
  <si>
    <t>CTRS230901MX-7</t>
  </si>
  <si>
    <t>PONU7954496</t>
  </si>
  <si>
    <t>014478/SW23/1897</t>
  </si>
  <si>
    <t>CTRS230904MX-2</t>
  </si>
  <si>
    <t>MRKU5838411</t>
  </si>
  <si>
    <t>014465/  SW23/1924</t>
  </si>
  <si>
    <t>CTRS230901MX-2</t>
  </si>
  <si>
    <t>MRSU4562337</t>
  </si>
  <si>
    <t>014464 / SW23/1923</t>
  </si>
  <si>
    <t>CTRS230901MX-3</t>
  </si>
  <si>
    <t>MRSU4890969</t>
  </si>
  <si>
    <t>014460 / SW23/1920</t>
  </si>
  <si>
    <t>CTRS230901MX-5</t>
  </si>
  <si>
    <t>MRSU6451190</t>
  </si>
  <si>
    <t>014462/SW23/1922</t>
  </si>
  <si>
    <t>CTRS230901MX-6</t>
  </si>
  <si>
    <t>MRKU4806960</t>
  </si>
  <si>
    <t>014458 / SW23/1918</t>
  </si>
  <si>
    <t>CTRS230901MX-1</t>
  </si>
  <si>
    <t>CNT-HRT-1003MX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</si>
</sst>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3" borderId="4" xfId="0" applyNumberFormat="1" applyFill="1" applyBorder="1" applyAlignment="1">
      <alignment horizontal="center" vertical="center" wrapText="1"/>
    </xf>
    <xf numFmtId="4" fontId="0" fillId="0" borderId="1" xfId="0" applyNumberFormat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O2" zoomScale="115" zoomScaleNormal="115" workbookViewId="0">
      <selection activeCell="AC4" sqref="AC4"/>
    </sheetView>
  </sheetViews>
  <sheetFormatPr defaultColWidth="0" defaultRowHeight="14.4" x14ac:dyDescent="0.3"/>
  <cols>
    <col min="1" max="1" width="7.109375" style="3" bestFit="1" customWidth="1"/>
    <col min="2" max="2" width="30.88671875" style="3" bestFit="1" customWidth="1"/>
    <col min="3" max="3" width="27.21875" style="3" bestFit="1" customWidth="1"/>
    <col min="4" max="4" width="8.77734375" style="3" bestFit="1" customWidth="1"/>
    <col min="5" max="5" width="10.44140625" style="3" bestFit="1" customWidth="1"/>
    <col min="6" max="6" width="13.44140625" style="3" bestFit="1" customWidth="1"/>
    <col min="7" max="7" width="8.33203125" style="3" bestFit="1" customWidth="1"/>
    <col min="8" max="8" width="8.109375" style="3" bestFit="1" customWidth="1"/>
    <col min="9" max="9" width="19.109375" style="3" bestFit="1" customWidth="1"/>
    <col min="10" max="10" width="12.44140625" style="3" bestFit="1" customWidth="1"/>
    <col min="11" max="11" width="16.33203125" style="3" bestFit="1" customWidth="1"/>
    <col min="12" max="12" width="14" style="3" bestFit="1" customWidth="1"/>
    <col min="13" max="13" width="6.21875" style="3" bestFit="1" customWidth="1"/>
    <col min="14" max="14" width="9.109375" style="3" customWidth="1"/>
    <col min="15" max="15" width="13.77734375" style="4" bestFit="1" customWidth="1"/>
    <col min="16" max="16" width="11.21875" style="4" bestFit="1" customWidth="1"/>
    <col min="17" max="17" width="8.6640625" style="3" bestFit="1" customWidth="1"/>
    <col min="18" max="18" width="6.33203125" style="3" bestFit="1" customWidth="1"/>
    <col min="19" max="19" width="8.88671875" style="3" bestFit="1" customWidth="1"/>
    <col min="20" max="20" width="12.5546875" style="3" bestFit="1" customWidth="1"/>
    <col min="21" max="21" width="10.109375" style="3" bestFit="1" customWidth="1"/>
    <col min="22" max="22" width="8.5546875" style="3" bestFit="1" customWidth="1"/>
    <col min="23" max="23" width="11.21875" style="3" bestFit="1" customWidth="1"/>
    <col min="24" max="24" width="8.5546875" style="3" customWidth="1"/>
    <col min="25" max="25" width="10.33203125" style="3" bestFit="1" customWidth="1"/>
    <col min="26" max="26" width="12" style="4" bestFit="1" customWidth="1"/>
    <col min="27" max="27" width="9.33203125" style="3" bestFit="1" customWidth="1"/>
    <col min="28" max="28" width="11.33203125" style="4" bestFit="1" customWidth="1"/>
    <col min="29" max="29" width="16.33203125" style="3" bestFit="1" customWidth="1"/>
    <col min="30" max="30" width="15.88671875" style="3" bestFit="1" customWidth="1"/>
    <col min="31" max="32" width="0" hidden="1" customWidth="1"/>
    <col min="33" max="16384" width="9.109375" hidden="1"/>
  </cols>
  <sheetData>
    <row r="1" spans="1:30" ht="61.2" x14ac:dyDescent="0.3">
      <c r="A1" s="5">
        <v>494</v>
      </c>
      <c r="B1" s="5"/>
      <c r="C1" s="5"/>
      <c r="D1" s="6" t="s">
        <v>73</v>
      </c>
      <c r="E1" s="6"/>
      <c r="F1" s="6"/>
      <c r="G1" s="6"/>
      <c r="H1" s="6"/>
      <c r="I1" s="6"/>
      <c r="J1" s="7" t="s">
        <v>73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100.8" x14ac:dyDescent="0.3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3">
      <c r="A4" s="11" t="s">
        <v>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3">
        <f>SUM(Y5:Y1048576)</f>
        <v>173220</v>
      </c>
      <c r="Z4" s="15">
        <f>Z5</f>
        <v>45212</v>
      </c>
      <c r="AA4" s="11">
        <f>AA5</f>
        <v>12229.01</v>
      </c>
      <c r="AB4" s="15">
        <f>AB5</f>
        <v>45212</v>
      </c>
      <c r="AC4" s="13">
        <f>SUM(AC5:AC1048576)</f>
        <v>2118309112.1999996</v>
      </c>
      <c r="AD4" s="11"/>
    </row>
    <row r="5" spans="1:30" s="12" customFormat="1" x14ac:dyDescent="0.3">
      <c r="A5" s="9">
        <v>1</v>
      </c>
      <c r="B5" s="9" t="s">
        <v>31</v>
      </c>
      <c r="C5" s="9" t="s">
        <v>32</v>
      </c>
      <c r="D5" s="9" t="s">
        <v>33</v>
      </c>
      <c r="E5" s="9">
        <v>229864975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>
        <v>38286.6</v>
      </c>
      <c r="M5" s="9">
        <v>51.31</v>
      </c>
      <c r="N5" s="9">
        <v>4547.2299999999996</v>
      </c>
      <c r="O5" s="10">
        <v>45145</v>
      </c>
      <c r="P5" s="10">
        <v>45210</v>
      </c>
      <c r="Q5" s="9">
        <v>1</v>
      </c>
      <c r="R5" s="9">
        <v>13950</v>
      </c>
      <c r="S5" s="9">
        <v>13950</v>
      </c>
      <c r="T5" s="9">
        <v>350</v>
      </c>
      <c r="U5" s="9">
        <v>0</v>
      </c>
      <c r="V5" s="9">
        <v>135</v>
      </c>
      <c r="W5" s="9">
        <v>0</v>
      </c>
      <c r="X5" s="9">
        <v>0</v>
      </c>
      <c r="Y5" s="14">
        <v>14435</v>
      </c>
      <c r="Z5" s="10">
        <v>45212</v>
      </c>
      <c r="AA5" s="9">
        <v>12229.01</v>
      </c>
      <c r="AB5" s="10">
        <v>45212</v>
      </c>
      <c r="AC5" s="14">
        <f>AA5*Y5</f>
        <v>176525759.34999999</v>
      </c>
      <c r="AD5" s="9" t="s">
        <v>73</v>
      </c>
    </row>
    <row r="6" spans="1:30" s="12" customFormat="1" x14ac:dyDescent="0.3">
      <c r="A6" s="9">
        <v>2</v>
      </c>
      <c r="B6" s="9" t="s">
        <v>31</v>
      </c>
      <c r="C6" s="9" t="s">
        <v>32</v>
      </c>
      <c r="D6" s="9" t="s">
        <v>33</v>
      </c>
      <c r="E6" s="9">
        <v>229864975</v>
      </c>
      <c r="F6" s="9" t="s">
        <v>40</v>
      </c>
      <c r="G6" s="9" t="s">
        <v>35</v>
      </c>
      <c r="H6" s="9" t="s">
        <v>36</v>
      </c>
      <c r="I6" s="9" t="s">
        <v>41</v>
      </c>
      <c r="J6" s="9" t="s">
        <v>38</v>
      </c>
      <c r="K6" s="9" t="s">
        <v>42</v>
      </c>
      <c r="L6" s="9">
        <v>55862.400000000001</v>
      </c>
      <c r="M6" s="9">
        <v>60.19</v>
      </c>
      <c r="N6" s="9">
        <v>7510.66</v>
      </c>
      <c r="O6" s="10">
        <v>45145</v>
      </c>
      <c r="P6" s="10">
        <v>45205</v>
      </c>
      <c r="Q6" s="9">
        <v>1</v>
      </c>
      <c r="R6" s="9">
        <v>13950</v>
      </c>
      <c r="S6" s="9">
        <v>13950</v>
      </c>
      <c r="T6" s="9">
        <v>350</v>
      </c>
      <c r="U6" s="9">
        <v>0</v>
      </c>
      <c r="V6" s="9">
        <v>135</v>
      </c>
      <c r="W6" s="9">
        <v>0</v>
      </c>
      <c r="X6" s="9">
        <v>0</v>
      </c>
      <c r="Y6" s="14">
        <v>14435</v>
      </c>
      <c r="Z6" s="10">
        <v>45212</v>
      </c>
      <c r="AA6" s="9">
        <v>12229.01</v>
      </c>
      <c r="AB6" s="10">
        <v>45212</v>
      </c>
      <c r="AC6" s="14">
        <f t="shared" ref="AC6:AC16" si="1">AA6*Y6</f>
        <v>176525759.34999999</v>
      </c>
      <c r="AD6" s="9" t="s">
        <v>73</v>
      </c>
    </row>
    <row r="7" spans="1:30" s="12" customFormat="1" x14ac:dyDescent="0.3">
      <c r="A7" s="9">
        <v>3</v>
      </c>
      <c r="B7" s="9" t="s">
        <v>31</v>
      </c>
      <c r="C7" s="9" t="s">
        <v>32</v>
      </c>
      <c r="D7" s="9" t="s">
        <v>33</v>
      </c>
      <c r="E7" s="9">
        <v>229864975</v>
      </c>
      <c r="F7" s="9" t="s">
        <v>43</v>
      </c>
      <c r="G7" s="9" t="s">
        <v>35</v>
      </c>
      <c r="H7" s="9" t="s">
        <v>36</v>
      </c>
      <c r="I7" s="9" t="s">
        <v>44</v>
      </c>
      <c r="J7" s="9" t="s">
        <v>38</v>
      </c>
      <c r="K7" s="9" t="s">
        <v>45</v>
      </c>
      <c r="L7" s="9">
        <v>37192.32</v>
      </c>
      <c r="M7" s="9">
        <v>60.19</v>
      </c>
      <c r="N7" s="9">
        <v>4852.1499999999996</v>
      </c>
      <c r="O7" s="10">
        <v>45145</v>
      </c>
      <c r="P7" s="10">
        <v>45203</v>
      </c>
      <c r="Q7" s="9">
        <v>1</v>
      </c>
      <c r="R7" s="9">
        <v>13950</v>
      </c>
      <c r="S7" s="9">
        <v>13950</v>
      </c>
      <c r="T7" s="9">
        <v>350</v>
      </c>
      <c r="U7" s="9">
        <v>0</v>
      </c>
      <c r="V7" s="9">
        <v>135</v>
      </c>
      <c r="W7" s="9">
        <v>0</v>
      </c>
      <c r="X7" s="9">
        <v>0</v>
      </c>
      <c r="Y7" s="14">
        <v>14435</v>
      </c>
      <c r="Z7" s="10">
        <v>45212</v>
      </c>
      <c r="AA7" s="9">
        <v>12229.01</v>
      </c>
      <c r="AB7" s="10">
        <v>45212</v>
      </c>
      <c r="AC7" s="14">
        <f t="shared" si="1"/>
        <v>176525759.34999999</v>
      </c>
      <c r="AD7" s="9" t="s">
        <v>73</v>
      </c>
    </row>
    <row r="8" spans="1:30" s="12" customFormat="1" x14ac:dyDescent="0.3">
      <c r="A8" s="9">
        <v>4</v>
      </c>
      <c r="B8" s="9" t="s">
        <v>31</v>
      </c>
      <c r="C8" s="9" t="s">
        <v>32</v>
      </c>
      <c r="D8" s="9" t="s">
        <v>33</v>
      </c>
      <c r="E8" s="9">
        <v>229235824</v>
      </c>
      <c r="F8" s="9" t="s">
        <v>46</v>
      </c>
      <c r="G8" s="9" t="s">
        <v>35</v>
      </c>
      <c r="H8" s="9" t="s">
        <v>36</v>
      </c>
      <c r="I8" s="9" t="s">
        <v>47</v>
      </c>
      <c r="J8" s="9" t="s">
        <v>38</v>
      </c>
      <c r="K8" s="9" t="s">
        <v>48</v>
      </c>
      <c r="L8" s="9">
        <v>107570.88</v>
      </c>
      <c r="M8" s="9">
        <v>59.49</v>
      </c>
      <c r="N8" s="9">
        <v>5546</v>
      </c>
      <c r="O8" s="10">
        <v>45139</v>
      </c>
      <c r="P8" s="10">
        <v>45198</v>
      </c>
      <c r="Q8" s="9">
        <v>1</v>
      </c>
      <c r="R8" s="9">
        <v>13950</v>
      </c>
      <c r="S8" s="9">
        <v>13950</v>
      </c>
      <c r="T8" s="9">
        <v>350</v>
      </c>
      <c r="U8" s="9">
        <v>0</v>
      </c>
      <c r="V8" s="9">
        <v>135</v>
      </c>
      <c r="W8" s="9">
        <v>0</v>
      </c>
      <c r="X8" s="9">
        <v>0</v>
      </c>
      <c r="Y8" s="14">
        <v>14435</v>
      </c>
      <c r="Z8" s="10">
        <v>45212</v>
      </c>
      <c r="AA8" s="9">
        <v>12229.01</v>
      </c>
      <c r="AB8" s="10">
        <v>45212</v>
      </c>
      <c r="AC8" s="14">
        <f t="shared" si="1"/>
        <v>176525759.34999999</v>
      </c>
      <c r="AD8" s="9" t="s">
        <v>73</v>
      </c>
    </row>
    <row r="9" spans="1:30" s="12" customFormat="1" x14ac:dyDescent="0.3">
      <c r="A9" s="9">
        <v>5</v>
      </c>
      <c r="B9" s="9" t="s">
        <v>31</v>
      </c>
      <c r="C9" s="9" t="s">
        <v>32</v>
      </c>
      <c r="D9" s="9" t="s">
        <v>33</v>
      </c>
      <c r="E9" s="9">
        <v>229235824</v>
      </c>
      <c r="F9" s="9" t="s">
        <v>49</v>
      </c>
      <c r="G9" s="9" t="s">
        <v>35</v>
      </c>
      <c r="H9" s="9" t="s">
        <v>36</v>
      </c>
      <c r="I9" s="9" t="s">
        <v>50</v>
      </c>
      <c r="J9" s="9" t="s">
        <v>38</v>
      </c>
      <c r="K9" s="9" t="s">
        <v>51</v>
      </c>
      <c r="L9" s="9">
        <v>176012.79999999999</v>
      </c>
      <c r="M9" s="9">
        <v>55.2</v>
      </c>
      <c r="N9" s="9">
        <v>4961</v>
      </c>
      <c r="O9" s="10">
        <v>45139</v>
      </c>
      <c r="P9" s="10">
        <v>45198</v>
      </c>
      <c r="Q9" s="9">
        <v>1</v>
      </c>
      <c r="R9" s="9">
        <v>13950</v>
      </c>
      <c r="S9" s="9">
        <v>13950</v>
      </c>
      <c r="T9" s="9">
        <v>350</v>
      </c>
      <c r="U9" s="9">
        <v>0</v>
      </c>
      <c r="V9" s="9">
        <v>135</v>
      </c>
      <c r="W9" s="9">
        <v>0</v>
      </c>
      <c r="X9" s="9">
        <v>0</v>
      </c>
      <c r="Y9" s="14">
        <v>14435</v>
      </c>
      <c r="Z9" s="10">
        <v>45212</v>
      </c>
      <c r="AA9" s="9">
        <v>12229.01</v>
      </c>
      <c r="AB9" s="10">
        <v>45212</v>
      </c>
      <c r="AC9" s="14">
        <f t="shared" si="1"/>
        <v>176525759.34999999</v>
      </c>
      <c r="AD9" s="9" t="s">
        <v>73</v>
      </c>
    </row>
    <row r="10" spans="1:30" s="12" customFormat="1" x14ac:dyDescent="0.3">
      <c r="A10" s="9">
        <v>6</v>
      </c>
      <c r="B10" s="9" t="s">
        <v>31</v>
      </c>
      <c r="C10" s="9" t="s">
        <v>32</v>
      </c>
      <c r="D10" s="9" t="s">
        <v>33</v>
      </c>
      <c r="E10" s="9">
        <v>229235824</v>
      </c>
      <c r="F10" s="9" t="s">
        <v>52</v>
      </c>
      <c r="G10" s="9" t="s">
        <v>35</v>
      </c>
      <c r="H10" s="9" t="s">
        <v>36</v>
      </c>
      <c r="I10" s="9" t="s">
        <v>53</v>
      </c>
      <c r="J10" s="9" t="s">
        <v>38</v>
      </c>
      <c r="K10" s="9" t="s">
        <v>54</v>
      </c>
      <c r="L10" s="9">
        <v>38688</v>
      </c>
      <c r="M10" s="9">
        <v>23.81</v>
      </c>
      <c r="N10" s="9">
        <v>16946</v>
      </c>
      <c r="O10" s="10">
        <v>45139</v>
      </c>
      <c r="P10" s="10">
        <v>45199</v>
      </c>
      <c r="Q10" s="9">
        <v>1</v>
      </c>
      <c r="R10" s="9">
        <v>13950</v>
      </c>
      <c r="S10" s="9">
        <v>13950</v>
      </c>
      <c r="T10" s="9">
        <v>350</v>
      </c>
      <c r="U10" s="9">
        <v>0</v>
      </c>
      <c r="V10" s="9">
        <v>135</v>
      </c>
      <c r="W10" s="9">
        <v>0</v>
      </c>
      <c r="X10" s="9">
        <v>0</v>
      </c>
      <c r="Y10" s="14">
        <v>14435</v>
      </c>
      <c r="Z10" s="10">
        <v>45212</v>
      </c>
      <c r="AA10" s="9">
        <v>12229.01</v>
      </c>
      <c r="AB10" s="10">
        <v>45212</v>
      </c>
      <c r="AC10" s="14">
        <f t="shared" si="1"/>
        <v>176525759.34999999</v>
      </c>
      <c r="AD10" s="9" t="s">
        <v>73</v>
      </c>
    </row>
    <row r="11" spans="1:30" s="12" customFormat="1" x14ac:dyDescent="0.3">
      <c r="A11" s="9">
        <v>7</v>
      </c>
      <c r="B11" s="9" t="s">
        <v>31</v>
      </c>
      <c r="C11" s="9" t="s">
        <v>32</v>
      </c>
      <c r="D11" s="9" t="s">
        <v>33</v>
      </c>
      <c r="E11" s="9">
        <v>229864975</v>
      </c>
      <c r="F11" s="9" t="s">
        <v>55</v>
      </c>
      <c r="G11" s="9" t="s">
        <v>35</v>
      </c>
      <c r="H11" s="9" t="s">
        <v>36</v>
      </c>
      <c r="I11" s="9" t="s">
        <v>56</v>
      </c>
      <c r="J11" s="9" t="s">
        <v>38</v>
      </c>
      <c r="K11" s="9" t="s">
        <v>57</v>
      </c>
      <c r="L11" s="9">
        <v>61308</v>
      </c>
      <c r="M11" s="9">
        <v>54.84</v>
      </c>
      <c r="N11" s="9">
        <v>4315.68</v>
      </c>
      <c r="O11" s="10">
        <v>45145</v>
      </c>
      <c r="P11" s="10">
        <v>45202</v>
      </c>
      <c r="Q11" s="9">
        <v>1</v>
      </c>
      <c r="R11" s="9">
        <v>13950</v>
      </c>
      <c r="S11" s="9">
        <v>13950</v>
      </c>
      <c r="T11" s="9">
        <v>350</v>
      </c>
      <c r="U11" s="9">
        <v>0</v>
      </c>
      <c r="V11" s="9">
        <v>135</v>
      </c>
      <c r="W11" s="9">
        <v>0</v>
      </c>
      <c r="X11" s="9">
        <v>0</v>
      </c>
      <c r="Y11" s="14">
        <v>14435</v>
      </c>
      <c r="Z11" s="10">
        <v>45212</v>
      </c>
      <c r="AA11" s="9">
        <v>12229.01</v>
      </c>
      <c r="AB11" s="10">
        <v>45212</v>
      </c>
      <c r="AC11" s="14">
        <f t="shared" si="1"/>
        <v>176525759.34999999</v>
      </c>
      <c r="AD11" s="9" t="s">
        <v>73</v>
      </c>
    </row>
    <row r="12" spans="1:30" s="12" customFormat="1" x14ac:dyDescent="0.3">
      <c r="A12" s="9">
        <v>8</v>
      </c>
      <c r="B12" s="9" t="s">
        <v>31</v>
      </c>
      <c r="C12" s="9" t="s">
        <v>32</v>
      </c>
      <c r="D12" s="9" t="s">
        <v>33</v>
      </c>
      <c r="E12" s="9">
        <v>229235824</v>
      </c>
      <c r="F12" s="9" t="s">
        <v>58</v>
      </c>
      <c r="G12" s="9" t="s">
        <v>35</v>
      </c>
      <c r="H12" s="9" t="s">
        <v>36</v>
      </c>
      <c r="I12" s="9" t="s">
        <v>59</v>
      </c>
      <c r="J12" s="9" t="s">
        <v>38</v>
      </c>
      <c r="K12" s="9" t="s">
        <v>60</v>
      </c>
      <c r="L12" s="9">
        <v>148515.84</v>
      </c>
      <c r="M12" s="9">
        <v>63.48</v>
      </c>
      <c r="N12" s="9">
        <v>5616</v>
      </c>
      <c r="O12" s="10">
        <v>45139</v>
      </c>
      <c r="P12" s="10">
        <v>45199</v>
      </c>
      <c r="Q12" s="9">
        <v>1</v>
      </c>
      <c r="R12" s="9">
        <v>13950</v>
      </c>
      <c r="S12" s="9">
        <v>13950</v>
      </c>
      <c r="T12" s="9">
        <v>350</v>
      </c>
      <c r="U12" s="9">
        <v>0</v>
      </c>
      <c r="V12" s="9">
        <v>135</v>
      </c>
      <c r="W12" s="9">
        <v>0</v>
      </c>
      <c r="X12" s="9">
        <v>0</v>
      </c>
      <c r="Y12" s="14">
        <v>14435</v>
      </c>
      <c r="Z12" s="10">
        <v>45212</v>
      </c>
      <c r="AA12" s="9">
        <v>12229.01</v>
      </c>
      <c r="AB12" s="10">
        <v>45212</v>
      </c>
      <c r="AC12" s="14">
        <f t="shared" si="1"/>
        <v>176525759.34999999</v>
      </c>
      <c r="AD12" s="9" t="s">
        <v>73</v>
      </c>
    </row>
    <row r="13" spans="1:30" s="12" customFormat="1" x14ac:dyDescent="0.3">
      <c r="A13" s="9">
        <v>9</v>
      </c>
      <c r="B13" s="9" t="s">
        <v>31</v>
      </c>
      <c r="C13" s="9" t="s">
        <v>32</v>
      </c>
      <c r="D13" s="9" t="s">
        <v>33</v>
      </c>
      <c r="E13" s="9">
        <v>229235824</v>
      </c>
      <c r="F13" s="9" t="s">
        <v>61</v>
      </c>
      <c r="G13" s="9" t="s">
        <v>35</v>
      </c>
      <c r="H13" s="9" t="s">
        <v>36</v>
      </c>
      <c r="I13" s="9" t="s">
        <v>62</v>
      </c>
      <c r="J13" s="9" t="s">
        <v>38</v>
      </c>
      <c r="K13" s="9" t="s">
        <v>63</v>
      </c>
      <c r="L13" s="9">
        <v>250540.37</v>
      </c>
      <c r="M13" s="9">
        <v>58.69</v>
      </c>
      <c r="N13" s="9">
        <v>9355.4599999999991</v>
      </c>
      <c r="O13" s="10">
        <v>45139</v>
      </c>
      <c r="P13" s="10">
        <v>45199</v>
      </c>
      <c r="Q13" s="9">
        <v>1</v>
      </c>
      <c r="R13" s="9">
        <v>13950</v>
      </c>
      <c r="S13" s="9">
        <v>13950</v>
      </c>
      <c r="T13" s="9">
        <v>350</v>
      </c>
      <c r="U13" s="9">
        <v>0</v>
      </c>
      <c r="V13" s="9">
        <v>135</v>
      </c>
      <c r="W13" s="9">
        <v>0</v>
      </c>
      <c r="X13" s="9">
        <v>0</v>
      </c>
      <c r="Y13" s="14">
        <v>14435</v>
      </c>
      <c r="Z13" s="10">
        <v>45212</v>
      </c>
      <c r="AA13" s="9">
        <v>12229.01</v>
      </c>
      <c r="AB13" s="10">
        <v>45212</v>
      </c>
      <c r="AC13" s="14">
        <f t="shared" si="1"/>
        <v>176525759.34999999</v>
      </c>
      <c r="AD13" s="9" t="s">
        <v>73</v>
      </c>
    </row>
    <row r="14" spans="1:30" s="12" customFormat="1" x14ac:dyDescent="0.3">
      <c r="A14" s="9">
        <v>10</v>
      </c>
      <c r="B14" s="9" t="s">
        <v>31</v>
      </c>
      <c r="C14" s="9" t="s">
        <v>32</v>
      </c>
      <c r="D14" s="9" t="s">
        <v>33</v>
      </c>
      <c r="E14" s="9">
        <v>229235824</v>
      </c>
      <c r="F14" s="9" t="s">
        <v>64</v>
      </c>
      <c r="G14" s="9" t="s">
        <v>35</v>
      </c>
      <c r="H14" s="9" t="s">
        <v>36</v>
      </c>
      <c r="I14" s="9" t="s">
        <v>65</v>
      </c>
      <c r="J14" s="9" t="s">
        <v>38</v>
      </c>
      <c r="K14" s="9" t="s">
        <v>66</v>
      </c>
      <c r="L14" s="9">
        <v>176012.79999999999</v>
      </c>
      <c r="M14" s="9">
        <v>55.2</v>
      </c>
      <c r="N14" s="9">
        <v>5651</v>
      </c>
      <c r="O14" s="10">
        <v>45139</v>
      </c>
      <c r="P14" s="10">
        <v>45199</v>
      </c>
      <c r="Q14" s="9">
        <v>1</v>
      </c>
      <c r="R14" s="9">
        <v>13950</v>
      </c>
      <c r="S14" s="9">
        <v>13950</v>
      </c>
      <c r="T14" s="9">
        <v>350</v>
      </c>
      <c r="U14" s="9">
        <v>0</v>
      </c>
      <c r="V14" s="9">
        <v>135</v>
      </c>
      <c r="W14" s="9">
        <v>0</v>
      </c>
      <c r="X14" s="9">
        <v>0</v>
      </c>
      <c r="Y14" s="14">
        <v>14435</v>
      </c>
      <c r="Z14" s="10">
        <v>45212</v>
      </c>
      <c r="AA14" s="9">
        <v>12229.01</v>
      </c>
      <c r="AB14" s="10">
        <v>45212</v>
      </c>
      <c r="AC14" s="14">
        <f t="shared" si="1"/>
        <v>176525759.34999999</v>
      </c>
      <c r="AD14" s="9" t="s">
        <v>73</v>
      </c>
    </row>
    <row r="15" spans="1:30" s="12" customFormat="1" x14ac:dyDescent="0.3">
      <c r="A15" s="9">
        <v>11</v>
      </c>
      <c r="B15" s="9" t="s">
        <v>31</v>
      </c>
      <c r="C15" s="9" t="s">
        <v>32</v>
      </c>
      <c r="D15" s="9" t="s">
        <v>33</v>
      </c>
      <c r="E15" s="9">
        <v>229235824</v>
      </c>
      <c r="F15" s="9" t="s">
        <v>67</v>
      </c>
      <c r="G15" s="9" t="s">
        <v>35</v>
      </c>
      <c r="H15" s="9" t="s">
        <v>36</v>
      </c>
      <c r="I15" s="9" t="s">
        <v>68</v>
      </c>
      <c r="J15" s="9" t="s">
        <v>38</v>
      </c>
      <c r="K15" s="9" t="s">
        <v>69</v>
      </c>
      <c r="L15" s="9">
        <v>91008</v>
      </c>
      <c r="M15" s="9">
        <v>59.49</v>
      </c>
      <c r="N15" s="9">
        <v>5056</v>
      </c>
      <c r="O15" s="10">
        <v>45139</v>
      </c>
      <c r="P15" s="10">
        <v>45202</v>
      </c>
      <c r="Q15" s="9">
        <v>1</v>
      </c>
      <c r="R15" s="9">
        <v>13950</v>
      </c>
      <c r="S15" s="9">
        <v>13950</v>
      </c>
      <c r="T15" s="9">
        <v>350</v>
      </c>
      <c r="U15" s="9">
        <v>0</v>
      </c>
      <c r="V15" s="9">
        <v>135</v>
      </c>
      <c r="W15" s="9">
        <v>0</v>
      </c>
      <c r="X15" s="9">
        <v>0</v>
      </c>
      <c r="Y15" s="14">
        <v>14435</v>
      </c>
      <c r="Z15" s="10">
        <v>45212</v>
      </c>
      <c r="AA15" s="9">
        <v>12229.01</v>
      </c>
      <c r="AB15" s="10">
        <v>45212</v>
      </c>
      <c r="AC15" s="14">
        <f t="shared" si="1"/>
        <v>176525759.34999999</v>
      </c>
      <c r="AD15" s="9" t="s">
        <v>73</v>
      </c>
    </row>
    <row r="16" spans="1:30" s="12" customFormat="1" x14ac:dyDescent="0.3">
      <c r="A16" s="9">
        <v>12</v>
      </c>
      <c r="B16" s="9" t="s">
        <v>31</v>
      </c>
      <c r="C16" s="9" t="s">
        <v>32</v>
      </c>
      <c r="D16" s="9" t="s">
        <v>33</v>
      </c>
      <c r="E16" s="9">
        <v>229235824</v>
      </c>
      <c r="F16" s="9" t="s">
        <v>70</v>
      </c>
      <c r="G16" s="9" t="s">
        <v>35</v>
      </c>
      <c r="H16" s="9" t="s">
        <v>36</v>
      </c>
      <c r="I16" s="9" t="s">
        <v>71</v>
      </c>
      <c r="J16" s="9" t="s">
        <v>38</v>
      </c>
      <c r="K16" s="9" t="s">
        <v>72</v>
      </c>
      <c r="L16" s="9">
        <v>279876</v>
      </c>
      <c r="M16" s="9">
        <v>53.36</v>
      </c>
      <c r="N16" s="9">
        <v>9485.27</v>
      </c>
      <c r="O16" s="10">
        <v>45139</v>
      </c>
      <c r="P16" s="10">
        <v>45205</v>
      </c>
      <c r="Q16" s="9">
        <v>1</v>
      </c>
      <c r="R16" s="9">
        <v>13950</v>
      </c>
      <c r="S16" s="9">
        <v>13950</v>
      </c>
      <c r="T16" s="9">
        <v>350</v>
      </c>
      <c r="U16" s="9">
        <v>0</v>
      </c>
      <c r="V16" s="9">
        <v>135</v>
      </c>
      <c r="W16" s="9">
        <v>0</v>
      </c>
      <c r="X16" s="9">
        <v>0</v>
      </c>
      <c r="Y16" s="14">
        <v>14435</v>
      </c>
      <c r="Z16" s="10">
        <v>45212</v>
      </c>
      <c r="AA16" s="9">
        <v>12229.01</v>
      </c>
      <c r="AB16" s="10">
        <v>45212</v>
      </c>
      <c r="AC16" s="14">
        <f t="shared" si="1"/>
        <v>176525759.34999999</v>
      </c>
      <c r="AD16" s="9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2023-01-18T11:34:38Z</dcterms:created>
  <dcterms:modified xsi:type="dcterms:W3CDTF">2023-10-24T13:02:13Z</dcterms:modified>
</cp:coreProperties>
</file>