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0829AFDE-BD19-4769-904A-65FFF78DED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кт" sheetId="1" r:id="rId1"/>
    <sheet name="TGBU530875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5" i="1"/>
  <c r="AC4" i="1" s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<sst xmlns="http://schemas.openxmlformats.org/spreadsheetml/2006/main" count="66" uniqueCount="42">
  <si>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</si>
  <si>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</si>
  <si>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</si>
  <si>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</si>
  <si>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</si>
  <si>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</si>
  <si>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</si>
  <si>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</si>
  <si>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</si>
  <si>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</si>
  <si>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</si>
  <si>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</si>
  <si>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</si>
  <si>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</si>
  <si>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</si>
  <si>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</si>
  <si>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</si>
  <si>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</si>
  <si>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</si>
  <si>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</si>
  <si>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</si>
  <si>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</si>
  <si>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</si>
  <si>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</si>
  <si>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</si>
  <si>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</si>
  <si>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</si>
  <si>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</si>
  <si>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</si>
  <si>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</si>
  <si>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</si>
  <si>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CNT-HTM-233АR423MX</t>
  </si>
  <si>
    <t>CENTRUM AVIATION FZCO(доп№5)</t>
  </si>
  <si>
    <t>Lerma de Villada Centro, MX-Asaka, Uzbekistan (Rotterdam)</t>
  </si>
  <si>
    <t xml:space="preserve">D-D </t>
  </si>
  <si>
    <t>OOLU 2720522851</t>
  </si>
  <si>
    <t>TGBU5308753</t>
  </si>
  <si>
    <t>40HC</t>
  </si>
  <si>
    <t>autoparts</t>
  </si>
  <si>
    <t>080807-2023-3</t>
  </si>
  <si>
    <t>GENERAL MOTORS OVERSEAS DISTRIBUTION LLC</t>
  </si>
  <si>
    <t>KMXB3637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</si>
</sst>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4" fontId="0" fillId="0" borderId="1" xfId="0" applyNumberFormat="1" applyBorder="1" applyProtection="1">
      <protection locked="0"/>
    </xf>
    <xf numFmtId="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028569" cy="6742857"/>
    <xdr:pic>
      <xdr:nvPicPr>
        <xdr:cNvPr id="2" name="Рисунок 1">
          <a:extLst>
            <a:ext uri="{FF2B5EF4-FFF2-40B4-BE49-F238E27FC236}">
              <a16:creationId xmlns:a16="http://schemas.microsoft.com/office/drawing/2014/main" id="{781E7554-651A-427B-A6EE-4707FC65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28569" cy="6742857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0</xdr:rowOff>
    </xdr:from>
    <xdr:ext cx="7533330" cy="10695238"/>
    <xdr:pic>
      <xdr:nvPicPr>
        <xdr:cNvPr id="3" name="Рисунок 2">
          <a:extLst>
            <a:ext uri="{FF2B5EF4-FFF2-40B4-BE49-F238E27FC236}">
              <a16:creationId xmlns:a16="http://schemas.microsoft.com/office/drawing/2014/main" id="{EC13A625-5C5F-40BA-983A-380870CCE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7533330" cy="106952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57</xdr:row>
      <xdr:rowOff>0</xdr:rowOff>
    </xdr:from>
    <xdr:ext cx="7742853" cy="10057143"/>
    <xdr:pic>
      <xdr:nvPicPr>
        <xdr:cNvPr id="4" name="Рисунок 3">
          <a:extLst>
            <a:ext uri="{FF2B5EF4-FFF2-40B4-BE49-F238E27FC236}">
              <a16:creationId xmlns:a16="http://schemas.microsoft.com/office/drawing/2014/main" id="{9C3EBAB5-220D-4A28-A299-C890E864D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58500"/>
          <a:ext cx="7742853" cy="10057143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57</xdr:row>
      <xdr:rowOff>0</xdr:rowOff>
    </xdr:from>
    <xdr:ext cx="7742853" cy="10057143"/>
    <xdr:pic>
      <xdr:nvPicPr>
        <xdr:cNvPr id="5" name="Рисунок 4">
          <a:extLst>
            <a:ext uri="{FF2B5EF4-FFF2-40B4-BE49-F238E27FC236}">
              <a16:creationId xmlns:a16="http://schemas.microsoft.com/office/drawing/2014/main" id="{7ECFDB70-D2A6-4262-9E07-E74BC2979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10858500"/>
          <a:ext cx="7742853" cy="100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J1" zoomScaleNormal="100" workbookViewId="0">
      <selection activeCell="AC4" sqref="AC4"/>
    </sheetView>
  </sheetViews>
  <sheetFormatPr defaultColWidth="0" defaultRowHeight="15" x14ac:dyDescent="0.25"/>
  <cols>
    <col min="1" max="1" width="7.5703125" style="6" bestFit="1" customWidth="1"/>
    <col min="2" max="2" width="32.7109375" style="6" bestFit="1" customWidth="1"/>
    <col min="3" max="3" width="55.42578125" style="6" bestFit="1" customWidth="1"/>
    <col min="4" max="4" width="8.42578125" style="6" bestFit="1" customWidth="1"/>
    <col min="5" max="5" width="16.5703125" style="6" bestFit="1" customWidth="1"/>
    <col min="6" max="6" width="12.7109375" style="6" bestFit="1" customWidth="1"/>
    <col min="7" max="7" width="8" style="6" bestFit="1" customWidth="1"/>
    <col min="8" max="8" width="9.42578125" style="6" bestFit="1" customWidth="1"/>
    <col min="9" max="9" width="13.5703125" style="6" bestFit="1" customWidth="1"/>
    <col min="10" max="10" width="44" style="6" bestFit="1" customWidth="1"/>
    <col min="11" max="11" width="11.28515625" style="6" bestFit="1" customWidth="1"/>
    <col min="12" max="12" width="15" style="6" bestFit="1" customWidth="1"/>
    <col min="13" max="13" width="6" style="6" bestFit="1" customWidth="1"/>
    <col min="14" max="14" width="9.140625" style="6" customWidth="1"/>
    <col min="15" max="15" width="14.42578125" style="7" bestFit="1" customWidth="1"/>
    <col min="16" max="16" width="11.5703125" style="7" bestFit="1" customWidth="1"/>
    <col min="17" max="17" width="8.7109375" style="6" bestFit="1" customWidth="1"/>
    <col min="18" max="18" width="6.5703125" style="6" bestFit="1" customWidth="1"/>
    <col min="19" max="19" width="8.85546875" style="6" bestFit="1" customWidth="1"/>
    <col min="20" max="20" width="13.140625" style="6" bestFit="1" customWidth="1"/>
    <col min="21" max="21" width="10.28515625" style="6" bestFit="1" customWidth="1"/>
    <col min="22" max="22" width="7.85546875" style="6" bestFit="1" customWidth="1"/>
    <col min="23" max="23" width="11.140625" style="6" customWidth="1"/>
    <col min="24" max="24" width="8.5703125" style="6" customWidth="1"/>
    <col min="25" max="25" width="9" style="6" bestFit="1" customWidth="1"/>
    <col min="26" max="26" width="12" style="7" bestFit="1" customWidth="1"/>
    <col min="27" max="27" width="9" style="6" bestFit="1" customWidth="1"/>
    <col min="28" max="28" width="10.42578125" style="7" bestFit="1" customWidth="1"/>
    <col min="29" max="29" width="17" style="6" bestFit="1" customWidth="1"/>
    <col min="30" max="30" width="21.7109375" style="6" bestFit="1" customWidth="1"/>
    <col min="31" max="32" width="0" hidden="1" customWidth="1"/>
    <col min="33" max="16384" width="9.140625" hidden="1"/>
  </cols>
  <sheetData>
    <row r="1" spans="1:30" ht="61.5" x14ac:dyDescent="0.25">
      <c r="A1" s="8">
        <v>494</v>
      </c>
      <c r="B1" s="8"/>
      <c r="C1" s="8"/>
      <c r="D1" s="11" t="s">
        <v>31</v>
      </c>
      <c r="E1" s="11"/>
      <c r="F1" s="11"/>
      <c r="G1" s="11"/>
      <c r="H1" s="11"/>
      <c r="I1" s="11"/>
      <c r="J1" s="9" t="s">
        <v>31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5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25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3">
        <f>SUM(Y5:Y1048576)</f>
        <v>16615</v>
      </c>
      <c r="Z4" s="14">
        <f>Z5</f>
        <v>45211</v>
      </c>
      <c r="AA4" s="3">
        <f>AA5</f>
        <v>12216.09</v>
      </c>
      <c r="AB4" s="14">
        <f>AB5</f>
        <v>45211</v>
      </c>
      <c r="AC4" s="13">
        <f>SUM(AC5:AC1048576)</f>
        <v>202970335.34999999</v>
      </c>
      <c r="AD4" s="3"/>
    </row>
    <row r="5" spans="1:30" x14ac:dyDescent="0.25">
      <c r="A5" s="4">
        <v>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  <c r="G5" s="4" t="s">
        <v>37</v>
      </c>
      <c r="H5" s="4" t="s">
        <v>38</v>
      </c>
      <c r="I5" s="4" t="s">
        <v>39</v>
      </c>
      <c r="J5" s="4" t="s">
        <v>40</v>
      </c>
      <c r="K5" s="4" t="s">
        <v>41</v>
      </c>
      <c r="L5" s="4">
        <v>37952</v>
      </c>
      <c r="M5" s="4">
        <v>23.28</v>
      </c>
      <c r="N5" s="4">
        <v>16946</v>
      </c>
      <c r="O5" s="5">
        <v>45092</v>
      </c>
      <c r="P5" s="5">
        <v>45195</v>
      </c>
      <c r="Q5" s="4">
        <v>1</v>
      </c>
      <c r="R5" s="4">
        <v>16130</v>
      </c>
      <c r="S5" s="4">
        <v>16130</v>
      </c>
      <c r="T5" s="4">
        <v>350</v>
      </c>
      <c r="U5" s="4">
        <v>0</v>
      </c>
      <c r="V5" s="4">
        <v>135</v>
      </c>
      <c r="W5" s="4">
        <v>0</v>
      </c>
      <c r="X5" s="4">
        <v>0</v>
      </c>
      <c r="Y5" s="12">
        <v>16615</v>
      </c>
      <c r="Z5" s="5">
        <v>45211</v>
      </c>
      <c r="AA5" s="4">
        <v>12216.09</v>
      </c>
      <c r="AB5" s="5">
        <v>45211</v>
      </c>
      <c r="AC5" s="12">
        <f>AA5*Y5</f>
        <v>202970335.34999999</v>
      </c>
      <c r="AD5" s="4" t="s">
        <v>31</v>
      </c>
    </row>
    <row r="6" spans="1:30" x14ac:dyDescent="0.25">
      <c r="A6" s="4">
        <v>2</v>
      </c>
      <c r="B6" s="4" t="s">
        <v>32</v>
      </c>
      <c r="C6" s="4" t="s">
        <v>33</v>
      </c>
      <c r="D6" s="4" t="s">
        <v>34</v>
      </c>
      <c r="E6" s="4" t="s">
        <v>35</v>
      </c>
      <c r="F6" s="4" t="s">
        <v>36</v>
      </c>
      <c r="G6" s="4" t="s">
        <v>37</v>
      </c>
      <c r="H6" s="4" t="s">
        <v>38</v>
      </c>
      <c r="I6" s="4" t="s">
        <v>39</v>
      </c>
      <c r="J6" s="4" t="s">
        <v>40</v>
      </c>
      <c r="K6" s="4" t="s">
        <v>41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5">
        <v>45211</v>
      </c>
      <c r="AA6" s="4">
        <v>12216.09</v>
      </c>
      <c r="AB6" s="5">
        <v>45211</v>
      </c>
      <c r="AC6" s="4">
        <v>0</v>
      </c>
      <c r="AD6" s="4" t="s">
        <v>31</v>
      </c>
    </row>
    <row r="7" spans="1:30" x14ac:dyDescent="0.25">
      <c r="A7" s="4">
        <v>3</v>
      </c>
      <c r="B7" s="4" t="s">
        <v>32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37</v>
      </c>
      <c r="H7" s="4" t="s">
        <v>38</v>
      </c>
      <c r="I7" s="4" t="s">
        <v>39</v>
      </c>
      <c r="J7" s="4" t="s">
        <v>40</v>
      </c>
      <c r="K7" s="4" t="s">
        <v>41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5">
        <v>45211</v>
      </c>
      <c r="AA7" s="4">
        <v>12216.09</v>
      </c>
      <c r="AB7" s="5">
        <v>45211</v>
      </c>
      <c r="AC7" s="4">
        <v>0</v>
      </c>
      <c r="AD7" s="4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BABD-E3F4-4BBD-A1F2-F7709C5C9BFF}">
  <dimension ref="A1"/>
  <sheetViews>
    <sheetView topLeftCell="A67" zoomScale="160" zoomScaleNormal="160" workbookViewId="0">
      <selection activeCell="E53" sqref="E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TGBU5308753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2023-10-12T14:10:53Z</dcterms:modified>
</cp:coreProperties>
</file>