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U:\UZLOG (MuhammadAmin)\акты CENTRUM для UzAuto MOTORS\1ВЕРСИЯ FTP-ЭДО\"/>
    </mc:Choice>
  </mc:AlternateContent>
  <xr:revisionPtr revIDLastSave="0" documentId="13_ncr:1_{C078EC66-D2DA-4A0F-B471-F4D9D1F4C7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акт" sheetId="14" r:id="rId2"/>
    <sheet name=" детализация " sheetId="15" r:id="rId3"/>
  </sheets>
  <definedNames>
    <definedName name="_xlnm._FilterDatabase" localSheetId="2" hidden="1">' детализация '!$A$3:$T$1235</definedName>
    <definedName name="_xlnm.Print_Area" localSheetId="2">' детализация '!$A$1:$R$344</definedName>
    <definedName name="_xlnm.Print_Area" localSheetId="1">акт!$A$1:$T$45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G1235" i="15"/>
  <c r="G1234" i="15"/>
  <c r="G1233" i="15"/>
  <c r="G1232" i="15"/>
  <c r="G1231" i="15"/>
  <c r="G1230" i="15"/>
  <c r="G1229" i="15"/>
  <c r="G1228" i="15"/>
  <c r="G1227" i="15"/>
  <c r="G1226" i="15"/>
  <c r="G1225" i="15"/>
  <c r="G1224" i="15"/>
  <c r="G1223" i="15"/>
  <c r="G1222" i="15"/>
  <c r="G1221" i="15"/>
  <c r="G1220" i="15"/>
  <c r="G1219" i="15"/>
  <c r="G1218" i="15"/>
  <c r="G1217" i="15"/>
  <c r="G1216" i="15"/>
  <c r="G1215" i="15"/>
  <c r="G1214" i="15"/>
  <c r="G1213" i="15"/>
  <c r="G1212" i="15"/>
  <c r="G1211" i="15"/>
  <c r="G1210" i="15"/>
  <c r="G1209" i="15"/>
  <c r="G1208" i="15"/>
  <c r="G1207" i="15"/>
  <c r="G1206" i="15"/>
  <c r="G1205" i="15"/>
  <c r="G1204" i="15"/>
  <c r="G1203" i="15"/>
  <c r="G1202" i="15"/>
  <c r="G1201" i="15"/>
  <c r="G1200" i="15"/>
  <c r="G1199" i="15"/>
  <c r="G1198" i="15"/>
  <c r="G1197" i="15"/>
  <c r="G1196" i="15"/>
  <c r="G1195" i="15"/>
  <c r="G1194" i="15"/>
  <c r="G1193" i="15"/>
  <c r="G1192" i="15"/>
  <c r="G1191" i="15"/>
  <c r="G1190" i="15"/>
  <c r="G1189" i="15"/>
  <c r="G1188" i="15"/>
  <c r="G1187" i="15"/>
  <c r="G1186" i="15"/>
  <c r="G1185" i="15"/>
  <c r="G1184" i="15"/>
  <c r="G1183" i="15"/>
  <c r="G1182" i="15"/>
  <c r="G1181" i="15"/>
  <c r="G1180" i="15"/>
  <c r="G1179" i="15"/>
  <c r="G1178" i="15"/>
  <c r="G1177" i="15"/>
  <c r="G1176" i="15"/>
  <c r="G1175" i="15"/>
  <c r="G1174" i="15"/>
  <c r="G1173" i="15"/>
  <c r="G1172" i="15"/>
  <c r="G1171" i="15"/>
  <c r="G1170" i="15"/>
  <c r="G1169" i="15"/>
  <c r="G1168" i="15"/>
  <c r="G1167" i="15"/>
  <c r="G1166" i="15"/>
  <c r="G1165" i="15"/>
  <c r="G1164" i="15"/>
  <c r="G1163" i="15"/>
  <c r="G1162" i="15"/>
  <c r="G1161" i="15"/>
  <c r="G1160" i="15"/>
  <c r="G1159" i="15"/>
  <c r="G1158" i="15"/>
  <c r="G1157" i="15"/>
  <c r="G1156" i="15"/>
  <c r="G1155" i="15"/>
  <c r="G1154" i="15"/>
  <c r="G1153" i="15"/>
  <c r="G1152" i="15"/>
  <c r="G1151" i="15"/>
  <c r="G1150" i="15"/>
  <c r="G1149" i="15"/>
  <c r="G1148" i="15"/>
  <c r="G1147" i="15"/>
  <c r="G1146" i="15"/>
  <c r="G1145" i="15"/>
  <c r="G1144" i="15"/>
  <c r="G1143" i="15"/>
  <c r="G1142" i="15"/>
  <c r="G1141" i="15"/>
  <c r="G1140" i="15"/>
  <c r="G1139" i="15"/>
  <c r="G1138" i="15"/>
  <c r="G1137" i="15"/>
  <c r="G1136" i="15"/>
  <c r="G1135" i="15"/>
  <c r="G1134" i="15"/>
  <c r="G1133" i="15"/>
  <c r="G1132" i="15"/>
  <c r="G1131" i="15"/>
  <c r="G1130" i="15"/>
  <c r="G1129" i="15"/>
  <c r="G1128" i="15"/>
  <c r="G1127" i="15"/>
  <c r="G1126" i="15"/>
  <c r="G1125" i="15"/>
  <c r="G1124" i="15"/>
  <c r="G1123" i="15"/>
  <c r="G1122" i="15"/>
  <c r="G1121" i="15"/>
  <c r="G1120" i="15"/>
  <c r="G1119" i="15"/>
  <c r="G1118" i="15"/>
  <c r="G1117" i="15"/>
  <c r="G1116" i="15"/>
  <c r="G1115" i="15"/>
  <c r="G1114" i="15"/>
  <c r="G1113" i="15"/>
  <c r="G1112" i="15"/>
  <c r="G1111" i="15"/>
  <c r="G1110" i="15"/>
  <c r="G1109" i="15"/>
  <c r="G1108" i="15"/>
  <c r="G1107" i="15"/>
  <c r="G1106" i="15"/>
  <c r="G1105" i="15"/>
  <c r="G1104" i="15"/>
  <c r="G1103" i="15"/>
  <c r="G1102" i="15"/>
  <c r="G1101" i="15"/>
  <c r="G1100" i="15"/>
  <c r="G1099" i="15"/>
  <c r="G1098" i="15"/>
  <c r="G1097" i="15"/>
  <c r="G1096" i="15"/>
  <c r="G1095" i="15"/>
  <c r="G1094" i="15"/>
  <c r="G1093" i="15"/>
  <c r="G1092" i="15"/>
  <c r="G1091" i="15"/>
  <c r="G1090" i="15"/>
  <c r="G1089" i="15"/>
  <c r="G1088" i="15"/>
  <c r="G1087" i="15"/>
  <c r="G1086" i="15"/>
  <c r="G1085" i="15"/>
  <c r="G1084" i="15"/>
  <c r="G1083" i="15"/>
  <c r="G1082" i="15"/>
  <c r="G1081" i="15"/>
  <c r="G1080" i="15"/>
  <c r="G1079" i="15"/>
  <c r="G1078" i="15"/>
  <c r="G1077" i="15"/>
  <c r="G1076" i="15"/>
  <c r="G1075" i="15"/>
  <c r="G1074" i="15"/>
  <c r="G1073" i="15"/>
  <c r="G1072" i="15"/>
  <c r="G1071" i="15"/>
  <c r="G1070" i="15"/>
  <c r="G1069" i="15"/>
  <c r="G1068" i="15"/>
  <c r="G1067" i="15"/>
  <c r="G1066" i="15"/>
  <c r="G1065" i="15"/>
  <c r="G1064" i="15"/>
  <c r="G1063" i="15"/>
  <c r="G1062" i="15"/>
  <c r="G1061" i="15"/>
  <c r="G1060" i="15"/>
  <c r="G1059" i="15"/>
  <c r="G1058" i="15"/>
  <c r="G1057" i="15"/>
  <c r="G1056" i="15"/>
  <c r="G1055" i="15"/>
  <c r="G1054" i="15"/>
  <c r="G1053" i="15"/>
  <c r="G1052" i="15"/>
  <c r="G1051" i="15"/>
  <c r="G1050" i="15"/>
  <c r="G1049" i="15"/>
  <c r="G1048" i="15"/>
  <c r="G1047" i="15"/>
  <c r="G1046" i="15"/>
  <c r="G1045" i="15"/>
  <c r="G1044" i="15"/>
  <c r="G1043" i="15"/>
  <c r="G1042" i="15"/>
  <c r="G1041" i="15"/>
  <c r="G1040" i="15"/>
  <c r="G1039" i="15"/>
  <c r="G1038" i="15"/>
  <c r="G1037" i="15"/>
  <c r="G1036" i="15"/>
  <c r="G1035" i="15"/>
  <c r="G1034" i="15"/>
  <c r="G1033" i="15"/>
  <c r="G1032" i="15"/>
  <c r="G1031" i="15"/>
  <c r="G1030" i="15"/>
  <c r="G1029" i="15"/>
  <c r="G1028" i="15"/>
  <c r="G1027" i="15"/>
  <c r="G1026" i="15"/>
  <c r="G1025" i="15"/>
  <c r="G1024" i="15"/>
  <c r="G1023" i="15"/>
  <c r="G1022" i="15"/>
  <c r="G1021" i="15"/>
  <c r="G1020" i="15"/>
  <c r="G1019" i="15"/>
  <c r="G1018" i="15"/>
  <c r="G1017" i="15"/>
  <c r="G1016" i="15"/>
  <c r="G1015" i="15"/>
  <c r="G1014" i="15"/>
  <c r="G1013" i="15"/>
  <c r="G1012" i="15"/>
  <c r="G1011" i="15"/>
  <c r="G1010" i="15"/>
  <c r="G1009" i="15"/>
  <c r="G1008" i="15"/>
  <c r="G1007" i="15"/>
  <c r="G1006" i="15"/>
  <c r="G1005" i="15"/>
  <c r="G1004" i="15"/>
  <c r="G1003" i="15"/>
  <c r="G1002" i="15"/>
  <c r="G1001" i="15"/>
  <c r="G1000" i="15"/>
  <c r="G999" i="15"/>
  <c r="G998" i="15"/>
  <c r="G997" i="15"/>
  <c r="G996" i="15"/>
  <c r="G995" i="15"/>
  <c r="G994" i="15"/>
  <c r="G993" i="15"/>
  <c r="G992" i="15"/>
  <c r="G991" i="15"/>
  <c r="G990" i="15"/>
  <c r="G989" i="15"/>
  <c r="G988" i="15"/>
  <c r="G987" i="15"/>
  <c r="G986" i="15"/>
  <c r="G985" i="15"/>
  <c r="G984" i="15"/>
  <c r="G983" i="15"/>
  <c r="G982" i="15"/>
  <c r="G981" i="15"/>
  <c r="G980" i="15"/>
  <c r="G979" i="15"/>
  <c r="G978" i="15"/>
  <c r="G977" i="15"/>
  <c r="G976" i="15"/>
  <c r="G975" i="15"/>
  <c r="G974" i="15"/>
  <c r="G973" i="15"/>
  <c r="G972" i="15"/>
  <c r="G971" i="15"/>
  <c r="G970" i="15"/>
  <c r="G969" i="15"/>
  <c r="G968" i="15"/>
  <c r="G967" i="15"/>
  <c r="G966" i="15"/>
  <c r="G965" i="15"/>
  <c r="G964" i="15"/>
  <c r="G963" i="15"/>
  <c r="G962" i="15"/>
  <c r="G961" i="15"/>
  <c r="G960" i="15"/>
  <c r="G959" i="15"/>
  <c r="G958" i="15"/>
  <c r="G957" i="15"/>
  <c r="G956" i="15"/>
  <c r="G955" i="15"/>
  <c r="G954" i="15"/>
  <c r="G953" i="15"/>
  <c r="G952" i="15"/>
  <c r="G951" i="15"/>
  <c r="G950" i="15"/>
  <c r="G949" i="15"/>
  <c r="G948" i="15"/>
  <c r="G947" i="15"/>
  <c r="G946" i="15"/>
  <c r="G945" i="15"/>
  <c r="G944" i="15"/>
  <c r="G943" i="15"/>
  <c r="G942" i="15"/>
  <c r="G941" i="15"/>
  <c r="G940" i="15"/>
  <c r="G939" i="15"/>
  <c r="G938" i="15"/>
  <c r="G937" i="15"/>
  <c r="G936" i="15"/>
  <c r="G935" i="15"/>
  <c r="G934" i="15"/>
  <c r="G933" i="15"/>
  <c r="G932" i="15"/>
  <c r="G931" i="15"/>
  <c r="G930" i="15"/>
  <c r="G929" i="15"/>
  <c r="G928" i="15"/>
  <c r="G927" i="15"/>
  <c r="G926" i="15"/>
  <c r="G925" i="15"/>
  <c r="G924" i="15"/>
  <c r="G923" i="15"/>
  <c r="G922" i="15"/>
  <c r="G921" i="15"/>
  <c r="G920" i="15"/>
  <c r="G919" i="15"/>
  <c r="G918" i="15"/>
  <c r="G917" i="15"/>
  <c r="G916" i="15"/>
  <c r="G915" i="15"/>
  <c r="G914" i="15"/>
  <c r="G913" i="15"/>
  <c r="G912" i="15"/>
  <c r="G911" i="15"/>
  <c r="G910" i="15"/>
  <c r="G909" i="15"/>
  <c r="G908" i="15"/>
  <c r="G907" i="15"/>
  <c r="G906" i="15"/>
  <c r="G905" i="15"/>
  <c r="G904" i="15"/>
  <c r="G903" i="15"/>
  <c r="G902" i="15"/>
  <c r="G901" i="15"/>
  <c r="G900" i="15"/>
  <c r="G899" i="15"/>
  <c r="G898" i="15"/>
  <c r="G897" i="15"/>
  <c r="G896" i="15"/>
  <c r="G895" i="15"/>
  <c r="G894" i="15"/>
  <c r="G893" i="15"/>
  <c r="G892" i="15"/>
  <c r="G891" i="15"/>
  <c r="G890" i="15"/>
  <c r="G889" i="15"/>
  <c r="G888" i="15"/>
  <c r="G887" i="15"/>
  <c r="G886" i="15"/>
  <c r="G885" i="15"/>
  <c r="G884" i="15"/>
  <c r="G883" i="15"/>
  <c r="G882" i="15"/>
  <c r="G881" i="15"/>
  <c r="G880" i="15"/>
  <c r="G879" i="15"/>
  <c r="G878" i="15"/>
  <c r="G877" i="15"/>
  <c r="G876" i="15"/>
  <c r="G875" i="15"/>
  <c r="G874" i="15"/>
  <c r="G873" i="15"/>
  <c r="G872" i="15"/>
  <c r="G871" i="15"/>
  <c r="G870" i="15"/>
  <c r="G869" i="15"/>
  <c r="G868" i="15"/>
  <c r="G867" i="15"/>
  <c r="G866" i="15"/>
  <c r="G865" i="15"/>
  <c r="G864" i="15"/>
  <c r="G863" i="15"/>
  <c r="G862" i="15"/>
  <c r="G861" i="15"/>
  <c r="G860" i="15"/>
  <c r="G859" i="15"/>
  <c r="G858" i="15"/>
  <c r="G857" i="15"/>
  <c r="G856" i="15"/>
  <c r="G855" i="15"/>
  <c r="G854" i="15"/>
  <c r="G853" i="15"/>
  <c r="G852" i="15"/>
  <c r="G851" i="15"/>
  <c r="G850" i="15"/>
  <c r="G849" i="15"/>
  <c r="G848" i="15"/>
  <c r="G847" i="15"/>
  <c r="G846" i="15"/>
  <c r="G845" i="15"/>
  <c r="G844" i="15"/>
  <c r="G843" i="15"/>
  <c r="G842" i="15"/>
  <c r="G841" i="15"/>
  <c r="G840" i="15"/>
  <c r="G839" i="15"/>
  <c r="G838" i="15"/>
  <c r="G837" i="15"/>
  <c r="G836" i="15"/>
  <c r="G835" i="15"/>
  <c r="G834" i="15"/>
  <c r="G833" i="15"/>
  <c r="G832" i="15"/>
  <c r="G831" i="15"/>
  <c r="G830" i="15"/>
  <c r="G829" i="15"/>
  <c r="G828" i="15"/>
  <c r="G827" i="15"/>
  <c r="G826" i="15"/>
  <c r="G825" i="15"/>
  <c r="G824" i="15"/>
  <c r="G823" i="15"/>
  <c r="G822" i="15"/>
  <c r="G821" i="15"/>
  <c r="G820" i="15"/>
  <c r="G819" i="15"/>
  <c r="G818" i="15"/>
  <c r="G817" i="15"/>
  <c r="G816" i="15"/>
  <c r="G815" i="15"/>
  <c r="G814" i="15"/>
  <c r="G813" i="15"/>
  <c r="G812" i="15"/>
  <c r="G811" i="15"/>
  <c r="G810" i="15"/>
  <c r="G809" i="15"/>
  <c r="G808" i="15"/>
  <c r="G807" i="15"/>
  <c r="G806" i="15"/>
  <c r="G805" i="15"/>
  <c r="G804" i="15"/>
  <c r="G803" i="15"/>
  <c r="G802" i="15"/>
  <c r="G801" i="15"/>
  <c r="G800" i="15"/>
  <c r="G799" i="15"/>
  <c r="G798" i="15"/>
  <c r="G797" i="15"/>
  <c r="G796" i="15"/>
  <c r="G795" i="15"/>
  <c r="G794" i="15"/>
  <c r="G793" i="15"/>
  <c r="G792" i="15"/>
  <c r="G791" i="15"/>
  <c r="G790" i="15"/>
  <c r="G789" i="15"/>
  <c r="G788" i="15"/>
  <c r="G787" i="15"/>
  <c r="G786" i="15"/>
  <c r="G785" i="15"/>
  <c r="G784" i="15"/>
  <c r="G783" i="15"/>
  <c r="G782" i="15"/>
  <c r="G781" i="15"/>
  <c r="G780" i="15"/>
  <c r="G779" i="15"/>
  <c r="G778" i="15"/>
  <c r="G777" i="15"/>
  <c r="G776" i="15"/>
  <c r="G775" i="15"/>
  <c r="G774" i="15"/>
  <c r="G773" i="15"/>
  <c r="G772" i="15"/>
  <c r="G771" i="15"/>
  <c r="G770" i="15"/>
  <c r="G769" i="15"/>
  <c r="G768" i="15"/>
  <c r="G767" i="15"/>
  <c r="G766" i="15"/>
  <c r="G765" i="15"/>
  <c r="G764" i="15"/>
  <c r="G763" i="15"/>
  <c r="G762" i="15"/>
  <c r="G761" i="15"/>
  <c r="G760" i="15"/>
  <c r="G759" i="15"/>
  <c r="G758" i="15"/>
  <c r="G757" i="15"/>
  <c r="G756" i="15"/>
  <c r="G755" i="15"/>
  <c r="G754" i="15"/>
  <c r="G753" i="15"/>
  <c r="G752" i="15"/>
  <c r="G751" i="15"/>
  <c r="G750" i="15"/>
  <c r="G749" i="15"/>
  <c r="G748" i="15"/>
  <c r="G747" i="15"/>
  <c r="G746" i="15"/>
  <c r="G745" i="15"/>
  <c r="G744" i="15"/>
  <c r="G743" i="15"/>
  <c r="G742" i="15"/>
  <c r="G741" i="15"/>
  <c r="G740" i="15"/>
  <c r="G739" i="15"/>
  <c r="G738" i="15"/>
  <c r="G737" i="15"/>
  <c r="G736" i="15"/>
  <c r="G735" i="15"/>
  <c r="G734" i="15"/>
  <c r="G733" i="15"/>
  <c r="G732" i="15"/>
  <c r="G731" i="15"/>
  <c r="G730" i="15"/>
  <c r="G729" i="15"/>
  <c r="G728" i="15"/>
  <c r="G727" i="15"/>
  <c r="G726" i="15"/>
  <c r="G725" i="15"/>
  <c r="G724" i="15"/>
  <c r="G723" i="15"/>
  <c r="G722" i="15"/>
  <c r="G721" i="15"/>
  <c r="G720" i="15"/>
  <c r="G719" i="15"/>
  <c r="G718" i="15"/>
  <c r="G717" i="15"/>
  <c r="G716" i="15"/>
  <c r="G715" i="15"/>
  <c r="G714" i="15"/>
  <c r="G713" i="15"/>
  <c r="G712" i="15"/>
  <c r="G711" i="15"/>
  <c r="G710" i="15"/>
  <c r="G709" i="15"/>
  <c r="G708" i="15"/>
  <c r="G707" i="15"/>
  <c r="G706" i="15"/>
  <c r="G705" i="15"/>
  <c r="G704" i="15"/>
  <c r="G703" i="15"/>
  <c r="G702" i="15"/>
  <c r="G701" i="15"/>
  <c r="G700" i="15"/>
  <c r="G699" i="15"/>
  <c r="G698" i="15"/>
  <c r="G697" i="15"/>
  <c r="G696" i="15"/>
  <c r="G695" i="15"/>
  <c r="G694" i="15"/>
  <c r="G693" i="15"/>
  <c r="G692" i="15"/>
  <c r="G691" i="15"/>
  <c r="G690" i="15"/>
  <c r="G689" i="15"/>
  <c r="G688" i="15"/>
  <c r="G687" i="15"/>
  <c r="G686" i="15"/>
  <c r="G685" i="15"/>
  <c r="G684" i="15"/>
  <c r="G683" i="15"/>
  <c r="G682" i="15"/>
  <c r="G681" i="15"/>
  <c r="G680" i="15"/>
  <c r="G679" i="15"/>
  <c r="G678" i="15"/>
  <c r="G677" i="15"/>
  <c r="G676" i="15"/>
  <c r="G675" i="15"/>
  <c r="G674" i="15"/>
  <c r="G673" i="15"/>
  <c r="G672" i="15"/>
  <c r="G671" i="15"/>
  <c r="G670" i="15"/>
  <c r="G669" i="15"/>
  <c r="G668" i="15"/>
  <c r="G667" i="15"/>
  <c r="G666" i="15"/>
  <c r="G665" i="15"/>
  <c r="G664" i="15"/>
  <c r="G663" i="15"/>
  <c r="G662" i="15"/>
  <c r="G661" i="15"/>
  <c r="G660" i="15"/>
  <c r="G659" i="15"/>
  <c r="G658" i="15"/>
  <c r="G657" i="15"/>
  <c r="G656" i="15"/>
  <c r="G655" i="15"/>
  <c r="G654" i="15"/>
  <c r="G653" i="15"/>
  <c r="G652" i="15"/>
  <c r="G651" i="15"/>
  <c r="G650" i="15"/>
  <c r="G649" i="15"/>
  <c r="G648" i="15"/>
  <c r="G647" i="15"/>
  <c r="G646" i="15"/>
  <c r="G645" i="15"/>
  <c r="G644" i="15"/>
  <c r="G643" i="15"/>
  <c r="G642" i="15"/>
  <c r="G641" i="15"/>
  <c r="G640" i="15"/>
  <c r="G639" i="15"/>
  <c r="G638" i="15"/>
  <c r="G637" i="15"/>
  <c r="G636" i="15"/>
  <c r="G635" i="15"/>
  <c r="G634" i="15"/>
  <c r="G633" i="15"/>
  <c r="G632" i="15"/>
  <c r="G631" i="15"/>
  <c r="G630" i="15"/>
  <c r="G629" i="15"/>
  <c r="G628" i="15"/>
  <c r="G627" i="15"/>
  <c r="G626" i="15"/>
  <c r="G625" i="15"/>
  <c r="G624" i="15"/>
  <c r="G623" i="15"/>
  <c r="G622" i="15"/>
  <c r="G621" i="15"/>
  <c r="G620" i="15"/>
  <c r="G619" i="15"/>
  <c r="G618" i="15"/>
  <c r="G617" i="15"/>
  <c r="G616" i="15"/>
  <c r="G615" i="15"/>
  <c r="G614" i="15"/>
  <c r="G613" i="15"/>
  <c r="G612" i="15"/>
  <c r="G611" i="15"/>
  <c r="G610" i="15"/>
  <c r="G609" i="15"/>
  <c r="G608" i="15"/>
  <c r="G607" i="15"/>
  <c r="G606" i="15"/>
  <c r="G605" i="15"/>
  <c r="G604" i="15"/>
  <c r="G603" i="15"/>
  <c r="G602" i="15"/>
  <c r="G601" i="15"/>
  <c r="G600" i="15"/>
  <c r="G599" i="15"/>
  <c r="G598" i="15"/>
  <c r="G597" i="15"/>
  <c r="G596" i="15"/>
  <c r="G595" i="15"/>
  <c r="G594" i="15"/>
  <c r="G593" i="15"/>
  <c r="G592" i="15"/>
  <c r="G591" i="15"/>
  <c r="G590" i="15"/>
  <c r="G589" i="15"/>
  <c r="G588" i="15"/>
  <c r="G587" i="15"/>
  <c r="G586" i="15"/>
  <c r="G585" i="15"/>
  <c r="G584" i="15"/>
  <c r="G583" i="15"/>
  <c r="G582" i="15"/>
  <c r="G581" i="15"/>
  <c r="G580" i="15"/>
  <c r="G579" i="15"/>
  <c r="G578" i="15"/>
  <c r="G577" i="15"/>
  <c r="G576" i="15"/>
  <c r="G575" i="15"/>
  <c r="G574" i="15"/>
  <c r="G573" i="15"/>
  <c r="G572" i="15"/>
  <c r="G571" i="15"/>
  <c r="G570" i="15"/>
  <c r="G569" i="15"/>
  <c r="G568" i="15"/>
  <c r="G567" i="15"/>
  <c r="G566" i="15"/>
  <c r="G565" i="15"/>
  <c r="G564" i="15"/>
  <c r="G563" i="15"/>
  <c r="G562" i="15"/>
  <c r="G561" i="15"/>
  <c r="G560" i="15"/>
  <c r="G559" i="15"/>
  <c r="G558" i="15"/>
  <c r="G557" i="15"/>
  <c r="G556" i="15"/>
  <c r="G555" i="15"/>
  <c r="G554" i="15"/>
  <c r="G553" i="15"/>
  <c r="G552" i="15"/>
  <c r="G551" i="15"/>
  <c r="G550" i="15"/>
  <c r="G549" i="15"/>
  <c r="G548" i="15"/>
  <c r="G547" i="15"/>
  <c r="G546" i="15"/>
  <c r="G545" i="15"/>
  <c r="G544" i="15"/>
  <c r="G543" i="15"/>
  <c r="G542" i="15"/>
  <c r="G541" i="15"/>
  <c r="G540" i="15"/>
  <c r="G539" i="15"/>
  <c r="G538" i="15"/>
  <c r="G537" i="15"/>
  <c r="G536" i="15"/>
  <c r="G535" i="15"/>
  <c r="G534" i="15"/>
  <c r="G533" i="15"/>
  <c r="G532" i="15"/>
  <c r="G531" i="15"/>
  <c r="G530" i="15"/>
  <c r="G529" i="15"/>
  <c r="G528" i="15"/>
  <c r="G527" i="15"/>
  <c r="G526" i="15"/>
  <c r="G525" i="15"/>
  <c r="G524" i="15"/>
  <c r="G523" i="15"/>
  <c r="G522" i="15"/>
  <c r="G521" i="15"/>
  <c r="G520" i="15"/>
  <c r="G519" i="15"/>
  <c r="G518" i="15"/>
  <c r="G517" i="15"/>
  <c r="G516" i="15"/>
  <c r="G515" i="15"/>
  <c r="G514" i="15"/>
  <c r="G513" i="15"/>
  <c r="G512" i="15"/>
  <c r="G511" i="15"/>
  <c r="G510" i="15"/>
  <c r="G509" i="15"/>
  <c r="G508" i="15"/>
  <c r="G507" i="15"/>
  <c r="G506" i="15"/>
  <c r="G505" i="15"/>
  <c r="G504" i="15"/>
  <c r="G503" i="15"/>
  <c r="G502" i="15"/>
  <c r="G501" i="15"/>
  <c r="G500" i="15"/>
  <c r="G499" i="15"/>
  <c r="G498" i="15"/>
  <c r="G497" i="15"/>
  <c r="G496" i="15"/>
  <c r="G495" i="15"/>
  <c r="G494" i="15"/>
  <c r="G493" i="15"/>
  <c r="G492" i="15"/>
  <c r="G491" i="15"/>
  <c r="G490" i="15"/>
  <c r="G489" i="15"/>
  <c r="G488" i="15"/>
  <c r="G487" i="15"/>
  <c r="G486" i="15"/>
  <c r="G485" i="15"/>
  <c r="G484" i="15"/>
  <c r="G483" i="15"/>
  <c r="G482" i="15"/>
  <c r="G481" i="15"/>
  <c r="G480" i="15"/>
  <c r="G479" i="15"/>
  <c r="G478" i="15"/>
  <c r="G477" i="15"/>
  <c r="G476" i="15"/>
  <c r="G475" i="15"/>
  <c r="G474" i="15"/>
  <c r="G473" i="15"/>
  <c r="G472" i="15"/>
  <c r="G471" i="15"/>
  <c r="G470" i="15"/>
  <c r="G469" i="15"/>
  <c r="G468" i="15"/>
  <c r="G467" i="15"/>
  <c r="G466" i="15"/>
  <c r="G465" i="15"/>
  <c r="G464" i="15"/>
  <c r="G463" i="15"/>
  <c r="G462" i="15"/>
  <c r="G461" i="15"/>
  <c r="G460" i="15"/>
  <c r="G459" i="15"/>
  <c r="G458" i="15"/>
  <c r="G457" i="15"/>
  <c r="G456" i="15"/>
  <c r="G455" i="15"/>
  <c r="G454" i="15"/>
  <c r="G453" i="15"/>
  <c r="G452" i="15"/>
  <c r="G451" i="15"/>
  <c r="G450" i="15"/>
  <c r="G449" i="15"/>
  <c r="G448" i="15"/>
  <c r="G447" i="15"/>
  <c r="G446" i="15"/>
  <c r="G445" i="15"/>
  <c r="G444" i="15"/>
  <c r="G443" i="15"/>
  <c r="G442" i="15"/>
  <c r="G441" i="15"/>
  <c r="G440" i="15"/>
  <c r="G439" i="15"/>
  <c r="G438" i="15"/>
  <c r="G437" i="15"/>
  <c r="G436" i="15"/>
  <c r="G435" i="15"/>
  <c r="G434" i="15"/>
  <c r="G433" i="15"/>
  <c r="G432" i="15"/>
  <c r="G431" i="15"/>
  <c r="G430" i="15"/>
  <c r="G429" i="15"/>
  <c r="G428" i="15"/>
  <c r="G427" i="15"/>
  <c r="G426" i="15"/>
  <c r="G425" i="15"/>
  <c r="G424" i="15"/>
  <c r="G423" i="15"/>
  <c r="G422" i="15"/>
  <c r="G421" i="15"/>
  <c r="G420" i="15"/>
  <c r="G419" i="15"/>
  <c r="G418" i="15"/>
  <c r="G417" i="15"/>
  <c r="G416" i="15"/>
  <c r="G415" i="15"/>
  <c r="G414" i="15"/>
  <c r="G413" i="15"/>
  <c r="G412" i="15"/>
  <c r="G411" i="15"/>
  <c r="G410" i="15"/>
  <c r="G409" i="15"/>
  <c r="G408" i="15"/>
  <c r="G407" i="15"/>
  <c r="G406" i="15"/>
  <c r="G405" i="15"/>
  <c r="G404" i="15"/>
  <c r="G403" i="15"/>
  <c r="G402" i="15"/>
  <c r="G401" i="15"/>
  <c r="G400" i="15"/>
  <c r="G399" i="15"/>
  <c r="G398" i="15"/>
  <c r="G397" i="15"/>
  <c r="G396" i="15"/>
  <c r="G395" i="15"/>
  <c r="G394" i="15"/>
  <c r="G393" i="15"/>
  <c r="G392" i="15"/>
  <c r="G391" i="15"/>
  <c r="G390" i="15"/>
  <c r="G389" i="15"/>
  <c r="G388" i="15"/>
  <c r="G387" i="15"/>
  <c r="G386" i="15"/>
  <c r="G385" i="15"/>
  <c r="G384" i="15"/>
  <c r="G383" i="15"/>
  <c r="G382" i="15"/>
  <c r="G381" i="15"/>
  <c r="G380" i="15"/>
  <c r="G379" i="15"/>
  <c r="G378" i="15"/>
  <c r="G377" i="15"/>
  <c r="G376" i="15"/>
  <c r="G375" i="15"/>
  <c r="G374" i="15"/>
  <c r="G373" i="15"/>
  <c r="G372" i="15"/>
  <c r="G371" i="15"/>
  <c r="G370" i="15"/>
  <c r="G369" i="15"/>
  <c r="G368" i="15"/>
  <c r="G367" i="15"/>
  <c r="G366" i="15"/>
  <c r="G365" i="15"/>
  <c r="G364" i="15"/>
  <c r="G363" i="15"/>
  <c r="G362" i="15"/>
  <c r="G361" i="15"/>
  <c r="G360" i="15"/>
  <c r="G359" i="15"/>
  <c r="G358" i="15"/>
  <c r="G357" i="15"/>
  <c r="G356" i="15"/>
  <c r="G355" i="15"/>
  <c r="G354" i="15"/>
  <c r="G353" i="15"/>
  <c r="G352" i="15"/>
  <c r="G351" i="15"/>
  <c r="G350" i="15"/>
  <c r="G349" i="15"/>
  <c r="G348" i="15"/>
  <c r="G347" i="15"/>
  <c r="G346" i="15"/>
  <c r="G345" i="15"/>
  <c r="G344" i="15"/>
  <c r="G343" i="15"/>
  <c r="G342" i="15"/>
  <c r="G341" i="15"/>
  <c r="G340" i="15"/>
  <c r="G339" i="15"/>
  <c r="G338" i="15"/>
  <c r="G337" i="15"/>
  <c r="G336" i="15"/>
  <c r="G335" i="15"/>
  <c r="G334" i="15"/>
  <c r="G333" i="15"/>
  <c r="G332" i="15"/>
  <c r="G331" i="15"/>
  <c r="G330" i="15"/>
  <c r="G329" i="15"/>
  <c r="G328" i="15"/>
  <c r="G327" i="15"/>
  <c r="G326" i="15"/>
  <c r="G325" i="15"/>
  <c r="G324" i="15"/>
  <c r="G323" i="15"/>
  <c r="G322" i="15"/>
  <c r="G321" i="15"/>
  <c r="G320" i="15"/>
  <c r="G319" i="15"/>
  <c r="G318" i="15"/>
  <c r="G317" i="15"/>
  <c r="G316" i="15"/>
  <c r="G315" i="15"/>
  <c r="G314" i="15"/>
  <c r="G313" i="15"/>
  <c r="G312" i="15"/>
  <c r="G311" i="15"/>
  <c r="G310" i="15"/>
  <c r="G309" i="15"/>
  <c r="G308" i="15"/>
  <c r="G307" i="15"/>
  <c r="G306" i="15"/>
  <c r="G305" i="15"/>
  <c r="G304" i="15"/>
  <c r="G303" i="15"/>
  <c r="G302" i="15"/>
  <c r="G301" i="15"/>
  <c r="G300" i="15"/>
  <c r="G299" i="15"/>
  <c r="G298" i="15"/>
  <c r="G297" i="15"/>
  <c r="G296" i="15"/>
  <c r="G295" i="15"/>
  <c r="G294" i="15"/>
  <c r="G293" i="15"/>
  <c r="G292" i="15"/>
  <c r="G291" i="15"/>
  <c r="G290" i="15"/>
  <c r="G289" i="15"/>
  <c r="G288" i="15"/>
  <c r="G287" i="15"/>
  <c r="G286" i="15"/>
  <c r="G285" i="15"/>
  <c r="G284" i="15"/>
  <c r="G283" i="15"/>
  <c r="G282" i="15"/>
  <c r="G281" i="15"/>
  <c r="G280" i="15"/>
  <c r="G279" i="15"/>
  <c r="G278" i="15"/>
  <c r="G277" i="15"/>
  <c r="G276" i="15"/>
  <c r="G275" i="15"/>
  <c r="G274" i="15"/>
  <c r="G273" i="15"/>
  <c r="G272" i="15"/>
  <c r="G271" i="15"/>
  <c r="G270" i="15"/>
  <c r="G269" i="15"/>
  <c r="G268" i="15"/>
  <c r="G267" i="15"/>
  <c r="G266" i="15"/>
  <c r="G265" i="15"/>
  <c r="G264" i="15"/>
  <c r="G263" i="15"/>
  <c r="G262" i="15"/>
  <c r="G261" i="15"/>
  <c r="G260" i="15"/>
  <c r="G259" i="15"/>
  <c r="G258" i="15"/>
  <c r="G257" i="15"/>
  <c r="G256" i="15"/>
  <c r="G255" i="15"/>
  <c r="G254" i="15"/>
  <c r="G253" i="15"/>
  <c r="G252" i="15"/>
  <c r="G251" i="15"/>
  <c r="G250" i="15"/>
  <c r="G249" i="15"/>
  <c r="G248" i="15"/>
  <c r="G247" i="15"/>
  <c r="G246" i="15"/>
  <c r="G245" i="15"/>
  <c r="G244" i="15"/>
  <c r="G243" i="15"/>
  <c r="G242" i="15"/>
  <c r="G241" i="15"/>
  <c r="G240" i="15"/>
  <c r="G239" i="15"/>
  <c r="G238" i="15"/>
  <c r="G237" i="15"/>
  <c r="G236" i="15"/>
  <c r="G235" i="15"/>
  <c r="G234" i="15"/>
  <c r="G233" i="15"/>
  <c r="G232" i="15"/>
  <c r="G231" i="15"/>
  <c r="G230" i="15"/>
  <c r="G229" i="15"/>
  <c r="G228" i="15"/>
  <c r="G227" i="15"/>
  <c r="G226" i="15"/>
  <c r="G225" i="15"/>
  <c r="G224" i="15"/>
  <c r="G223" i="15"/>
  <c r="G222" i="15"/>
  <c r="G221" i="15"/>
  <c r="G220" i="15"/>
  <c r="G219" i="15"/>
  <c r="G218" i="15"/>
  <c r="G217" i="15"/>
  <c r="G216" i="15"/>
  <c r="G215" i="15"/>
  <c r="G214" i="15"/>
  <c r="G213" i="15"/>
  <c r="G212" i="15"/>
  <c r="G211" i="15"/>
  <c r="G210" i="15"/>
  <c r="G209" i="15"/>
  <c r="G208" i="15"/>
  <c r="G207" i="15"/>
  <c r="G206" i="15"/>
  <c r="G205" i="15"/>
  <c r="G204" i="15"/>
  <c r="G203" i="15"/>
  <c r="G202" i="15"/>
  <c r="G201" i="15"/>
  <c r="G200" i="15"/>
  <c r="G199" i="15"/>
  <c r="G198" i="15"/>
  <c r="G197" i="15"/>
  <c r="G196" i="15"/>
  <c r="G195" i="15"/>
  <c r="G194" i="15"/>
  <c r="G193" i="15"/>
  <c r="G192" i="15"/>
  <c r="G191" i="15"/>
  <c r="G190" i="15"/>
  <c r="G189" i="15"/>
  <c r="G23" i="14"/>
  <c r="J23" i="14" s="1"/>
  <c r="K23" i="14" s="1"/>
  <c r="L23" i="14" s="1"/>
  <c r="G22" i="14"/>
  <c r="J22" i="14" s="1"/>
  <c r="K22" i="14" s="1"/>
  <c r="L22" i="14" s="1"/>
  <c r="J21" i="14"/>
  <c r="K21" i="14" s="1"/>
  <c r="L21" i="14" s="1"/>
  <c r="G20" i="14"/>
  <c r="J20" i="14" s="1"/>
  <c r="J24" i="14" s="1"/>
  <c r="K16" i="14"/>
  <c r="E16" i="14"/>
  <c r="D16" i="14"/>
  <c r="P13" i="14"/>
  <c r="M13" i="14"/>
  <c r="Q13" i="14" s="1"/>
  <c r="P8" i="14"/>
  <c r="Q8" i="14" s="1"/>
  <c r="M8" i="14"/>
  <c r="J8" i="14"/>
  <c r="P5" i="14"/>
  <c r="M5" i="14"/>
  <c r="Q5" i="14" s="1"/>
  <c r="G24" i="14" l="1"/>
  <c r="Q16" i="14"/>
  <c r="K20" i="14"/>
  <c r="M16" i="14"/>
  <c r="U28" i="14" s="1"/>
  <c r="P16" i="14"/>
  <c r="U30" i="14" s="1"/>
  <c r="K24" i="14" l="1"/>
  <c r="V29" i="14" s="1"/>
  <c r="V27" i="14" s="1"/>
  <c r="X27" i="14" s="1"/>
  <c r="Y27" i="14" s="1"/>
  <c r="L20" i="14"/>
  <c r="L24" i="14" s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Y28" i="14" l="1"/>
  <c r="Y29" i="14" s="1"/>
  <c r="V31" i="14" s="1"/>
  <c r="V35" i="14" s="1"/>
  <c r="U31" i="14"/>
  <c r="L25" i="14"/>
  <c r="U29" i="14"/>
  <c r="U27" i="14" s="1"/>
  <c r="U35" i="14" l="1"/>
</calcChain>
</file>

<file path=xl/sharedStrings.xml><?xml version="1.0" encoding="utf-8"?>
<sst xmlns="http://schemas.openxmlformats.org/spreadsheetml/2006/main" count="3067" uniqueCount="1447">
  <si>
    <t>#</t>
  </si>
  <si>
    <t xml:space="preserve">Route-
Маршрут
</t>
  </si>
  <si>
    <t>Shipping point-Пункт отгрузки</t>
  </si>
  <si>
    <t>Name of cargo (machine sets)-Наименование груза (машинокомплекты)</t>
  </si>
  <si>
    <t>Invoice amount in US dollars-Сумма инвойса в долларах США</t>
  </si>
  <si>
    <t>Количество м/к-Количество м/к</t>
  </si>
  <si>
    <t>Receiver-Получатель</t>
  </si>
  <si>
    <t>Supply contract-контракт на поставку</t>
  </si>
  <si>
    <t>Supplier's invoice-инвойс поставщика</t>
  </si>
  <si>
    <t>Date of shipment-дата отправки</t>
  </si>
  <si>
    <t>Arrival date-дата прибытия</t>
  </si>
  <si>
    <t>Containers Quantity-Количество контейнеров</t>
  </si>
  <si>
    <t>Payment to the carrier (per container)-оплата перевозчику (за контейнер)</t>
  </si>
  <si>
    <t>Payment to the carrier (total)-оплата перевозчику (итого)</t>
  </si>
  <si>
    <t>Central bank rate-Курс ЦБ</t>
  </si>
  <si>
    <t>Transit tariff (in US dollars)-Тариф за  транзит(в долл.США)</t>
  </si>
  <si>
    <t>The amount for transit, sum Uzb-Сумма за транзит, сум</t>
  </si>
  <si>
    <t>Total to be paid (sum Uzb)-Итого к оплате (сум)</t>
  </si>
  <si>
    <t>Carrier-перевозчик</t>
  </si>
  <si>
    <t>Shipment-Партия</t>
  </si>
  <si>
    <t>Валюта</t>
  </si>
  <si>
    <t>Summa</t>
  </si>
  <si>
    <t>ст. Келес-ст.Костанай</t>
  </si>
  <si>
    <t>ст. Аблык</t>
  </si>
  <si>
    <t>ТОО "Сараркаавтопром"</t>
  </si>
  <si>
    <t>-</t>
  </si>
  <si>
    <t>ст.Келес - ст.Костанай</t>
  </si>
  <si>
    <t>ст.Аблык</t>
  </si>
  <si>
    <t>ст.Ассаке</t>
  </si>
  <si>
    <t xml:space="preserve">Отчет по отправке (экспорт) грузов АО " UzAuto Motors" по договору  №UA-M 19/10-T от 15.10.19г. </t>
  </si>
  <si>
    <t>Маршрут</t>
  </si>
  <si>
    <t>Пункт отгрузки</t>
  </si>
  <si>
    <t>Итого</t>
  </si>
  <si>
    <t>Cтанционные расходы</t>
  </si>
  <si>
    <t>количество контейнеров</t>
  </si>
  <si>
    <t>тариф за контейнер, сум</t>
  </si>
  <si>
    <t>Возмещение ст.расходы АО УТИ</t>
  </si>
  <si>
    <t>сумма</t>
  </si>
  <si>
    <t>НДС</t>
  </si>
  <si>
    <t>Всего : Сумма к оплате по возмещению расходов  составила</t>
  </si>
  <si>
    <t>Заказчик принял работы и претензий по качеству выполненных работ не имеет</t>
  </si>
  <si>
    <t>Информация о перевозчике: Centrum Aviation, Office 113, A block, East Wing 6, Dubai Airport Free Zon.P.O Box 54447</t>
  </si>
  <si>
    <t>Информация о перевозчике АО "Узбекистон Темир Йуллари" TAШKЕНТ/АНДИЖАН TEXHOЛ.ЦEHTP 100015 TAШKEHT TУPKECTAH 7, ИНН 201051951,  Регистрационный код НДС 326 010 005 344</t>
  </si>
  <si>
    <t>"ИСПОЛНИТЕЛЬ"</t>
  </si>
  <si>
    <t>"ЗАКАЗЧИК"</t>
  </si>
  <si>
    <t>______________________________</t>
  </si>
  <si>
    <t>м.п.</t>
  </si>
  <si>
    <t xml:space="preserve">Детализация по экспорту контейнеров с грузом машин-комплекты согласно акту выполнненых работ № Акт выполненных работ №GM -___-JDEX от  </t>
  </si>
  <si>
    <t>№</t>
  </si>
  <si>
    <t>№ Контейнера</t>
  </si>
  <si>
    <t>№ вагона</t>
  </si>
  <si>
    <t>Дата отправки</t>
  </si>
  <si>
    <t>Дата прибытия костанай</t>
  </si>
  <si>
    <t>тариф ути итого</t>
  </si>
  <si>
    <t>ст.расходы по УТИ</t>
  </si>
  <si>
    <t>ст.расходы по Узлогистик</t>
  </si>
  <si>
    <t>курс USD для транзита</t>
  </si>
  <si>
    <t>тариф в USD по транзиту перевозчика</t>
  </si>
  <si>
    <t>сумма по транзиту перевозчика</t>
  </si>
  <si>
    <t>Итого к оплате</t>
  </si>
  <si>
    <t>сумма для проверки</t>
  </si>
  <si>
    <t>№ партии</t>
  </si>
  <si>
    <t>тариф</t>
  </si>
  <si>
    <t>Аблык-Костанай</t>
  </si>
  <si>
    <t>Асака-Костанай</t>
  </si>
  <si>
    <t xml:space="preserve">Мы нижеподписавшиеся, представитель Исполнителя  СП OOO "UZLOGISTIC" в лице  Генерального директора Мирпулатова С.Ф. действующего на основании Устава и  представитель  Заказчика в лице заместителя начальника отдела логистики г.Ташкент АО " UzAuto Motors"  ___________ действуюшего на основании доверенности YUR/_____________, составили настоящий акт в том,что Исполнитель сдал, а Заказчик принял нижеследующие работы: </t>
  </si>
  <si>
    <t>Кобальт</t>
  </si>
  <si>
    <t>Оникс</t>
  </si>
  <si>
    <t>юнико</t>
  </si>
  <si>
    <t>феско</t>
  </si>
  <si>
    <t>Рекламация</t>
  </si>
  <si>
    <t xml:space="preserve">центрум </t>
  </si>
  <si>
    <t>KZ-CKD 23-001 от 16.06.2023</t>
  </si>
  <si>
    <t>Акт выполненных работ №GM-320KZ-JDEX от 31.10.2023</t>
  </si>
  <si>
    <t>CNT-UNEX2138</t>
  </si>
  <si>
    <t>KZ-SKD 23-111 от 03.10.2023</t>
  </si>
  <si>
    <t>ст.Асака</t>
  </si>
  <si>
    <t>атасу</t>
  </si>
  <si>
    <t>KZ-SKD 23-114 от 12.10.2023</t>
  </si>
  <si>
    <t>KZ-SKD 23-114/1-6 от 13.10.2023</t>
  </si>
  <si>
    <t>KZ-SKD 23-114/5 от 21.10.2023</t>
  </si>
  <si>
    <t>KZ-SKD 23-116 от 17.10.2023</t>
  </si>
  <si>
    <t>KZ-SKD 23-116/1-1 от 19.10.2023</t>
  </si>
  <si>
    <t>KZ-SKD 23-111/1-7 от 04.10.2023</t>
  </si>
  <si>
    <t>KZ-SKD 23-114/6 от 23.10.2023</t>
  </si>
  <si>
    <t>KZ-SKD 23-116/1-3 от 19.10.2023</t>
  </si>
  <si>
    <t>СКД</t>
  </si>
  <si>
    <t>KZ-CKD 23-001/17 от 18.10.2023</t>
  </si>
  <si>
    <t>KZ-CKD 23-001/19 от 18.10.2023</t>
  </si>
  <si>
    <t>KZ-SKD 23-114/1-7 от 13.10.2023</t>
  </si>
  <si>
    <t>CNT-OTH230003693EX</t>
  </si>
  <si>
    <t>KZ-SKD 23-114/7 от 24.10.2023</t>
  </si>
  <si>
    <t>KZ-SKD 23-116/2 от 24.10.2023</t>
  </si>
  <si>
    <t>Итого: Сумма к оплате по возмещению расходов  составила: 13 711 297 802,69  (Тринадцать миллиардов семьсот одиннадцать миллионов двести девяносто семь тысяч восемьсот два) сум 69 тийин в т.ч. НДС 12%  5 137 223,32 сум.</t>
  </si>
  <si>
    <t>Из которых   Перевозка груженых контейнеров по АО УТИ составила 4 638 227 107,00 (Четыре миллиарда шестьсот тридцать восемь миллионов двести двадцать семь тысяч сто семь) сум  без НДС</t>
  </si>
  <si>
    <t>Станционные услуги составили 47 947 417,69  (Сорок семь миллионов девятьсот сорок семь тысяч четыреста семнадцать)  сум 69 тийин , В т.ч. НДС 5 137 223,32 сум.</t>
  </si>
  <si>
    <t xml:space="preserve"> Сумма перевозки по транзиту составила:  9 025 123 278,00  (Девять миллиардов двадцать пять миллионов сто двадцать три тысячи двести семьдесят восемь)  сум без НДС </t>
  </si>
  <si>
    <t xml:space="preserve">Сумма вознаграждения за экспедиторские услуги 5 % от входящего суммы внутри Узб. акты составила : 231 654 494,18  (Двести тридцать один миллион шестьсот пятьдесят четыре тысячи четыреста девяносто четыре) сум 18 тийин,   В том числе  НДС 12%  24 820 124,38  сум </t>
  </si>
  <si>
    <t>ИТОГО к оплате 13 942 952 296,88 (Тринадцать миллиардов девятьсот сорок два миллиона девятьсот пятьдесят две тысячи двести девяносто шесть ) сум 88 тийин   в т.ч НДС 29 957 347,70 сум</t>
  </si>
  <si>
    <t>Мирпулатов С.Ф.</t>
  </si>
  <si>
    <t>ZCSU8480689</t>
  </si>
  <si>
    <t>KKFU7597658</t>
  </si>
  <si>
    <t>FFAU4656725</t>
  </si>
  <si>
    <t>ULCU5011729</t>
  </si>
  <si>
    <t>ULCU5048517</t>
  </si>
  <si>
    <t>FFAU4663637</t>
  </si>
  <si>
    <t>FFAU4760827</t>
  </si>
  <si>
    <t>FFAU4333403</t>
  </si>
  <si>
    <t>ULCU5130184</t>
  </si>
  <si>
    <t>FFAU4760051</t>
  </si>
  <si>
    <t>BEAU6458960</t>
  </si>
  <si>
    <t>BMOU4444026</t>
  </si>
  <si>
    <t>FFAU4762413</t>
  </si>
  <si>
    <t>CAXU8163862</t>
  </si>
  <si>
    <t>ULCU5048501</t>
  </si>
  <si>
    <t>ULCU5005198</t>
  </si>
  <si>
    <t>FFAU4761382</t>
  </si>
  <si>
    <t>FFAU4765069</t>
  </si>
  <si>
    <t>FFAU4763620</t>
  </si>
  <si>
    <t>ULCU5041636</t>
  </si>
  <si>
    <t>SEGU6462767</t>
  </si>
  <si>
    <t>RDMU6755900</t>
  </si>
  <si>
    <t>SEGU6466968</t>
  </si>
  <si>
    <t>FFAU4845821</t>
  </si>
  <si>
    <t>FFAU4520180</t>
  </si>
  <si>
    <t>FFAU4760257</t>
  </si>
  <si>
    <t>TDRU0725880</t>
  </si>
  <si>
    <t>ULCU5049278</t>
  </si>
  <si>
    <t>KMTU9257810</t>
  </si>
  <si>
    <t>TEMU7227558</t>
  </si>
  <si>
    <t>FFAU4760750</t>
  </si>
  <si>
    <t>DFSU6302845</t>
  </si>
  <si>
    <t>FFAU4756257</t>
  </si>
  <si>
    <t>TRLU7605500</t>
  </si>
  <si>
    <t>ULCU5060600</t>
  </si>
  <si>
    <t>REGU5069923</t>
  </si>
  <si>
    <t>ULCU5062860</t>
  </si>
  <si>
    <t>MWLU7200131</t>
  </si>
  <si>
    <t>ULCU5024480</t>
  </si>
  <si>
    <t>ULCU5024900</t>
  </si>
  <si>
    <t>ULCU5058114</t>
  </si>
  <si>
    <t>FFAU4521648</t>
  </si>
  <si>
    <t>TDTU5662631</t>
  </si>
  <si>
    <t>CAAU6024077</t>
  </si>
  <si>
    <t>WEDU8215034</t>
  </si>
  <si>
    <t>SEGU4020426</t>
  </si>
  <si>
    <t>ULCU5070444</t>
  </si>
  <si>
    <t>FFAU4679844</t>
  </si>
  <si>
    <t>ULCU5033625</t>
  </si>
  <si>
    <t>ULCU5053010</t>
  </si>
  <si>
    <t>ULCU5064415</t>
  </si>
  <si>
    <t>FFAU4760880</t>
  </si>
  <si>
    <t>ULCU5004930</t>
  </si>
  <si>
    <t>FSCU9897573</t>
  </si>
  <si>
    <t>FFAU4756540</t>
  </si>
  <si>
    <t>TCKU9139620</t>
  </si>
  <si>
    <t>MAGU5130568</t>
  </si>
  <si>
    <t>HDMU6796577</t>
  </si>
  <si>
    <t>ULCU5048522</t>
  </si>
  <si>
    <t>ULCU5009887</t>
  </si>
  <si>
    <t>SEGU6462772</t>
  </si>
  <si>
    <t>HJMU1542518</t>
  </si>
  <si>
    <t>FESU5422928</t>
  </si>
  <si>
    <t>TCLU5872107</t>
  </si>
  <si>
    <t>FESU5414331</t>
  </si>
  <si>
    <t>FESU5438729</t>
  </si>
  <si>
    <t>CAIU9107075</t>
  </si>
  <si>
    <t>FESU5388150</t>
  </si>
  <si>
    <t>TGHU9858240</t>
  </si>
  <si>
    <t>TCNU4334660</t>
  </si>
  <si>
    <t>FESU5136950</t>
  </si>
  <si>
    <t>FESU5160237</t>
  </si>
  <si>
    <t>FESU5115182</t>
  </si>
  <si>
    <t>TCLU5169054</t>
  </si>
  <si>
    <t>FESU5401273</t>
  </si>
  <si>
    <t>TGHU6758588</t>
  </si>
  <si>
    <t>CAIU7954300</t>
  </si>
  <si>
    <t>TCLU5171766</t>
  </si>
  <si>
    <t>FESU5334004</t>
  </si>
  <si>
    <t>CAIU8211819</t>
  </si>
  <si>
    <t>FESU5401904</t>
  </si>
  <si>
    <t>TCNU6103932</t>
  </si>
  <si>
    <t>GESU5948852</t>
  </si>
  <si>
    <t>CAIU4361364</t>
  </si>
  <si>
    <t>FESU5439812</t>
  </si>
  <si>
    <t>FESU5294236</t>
  </si>
  <si>
    <t>FESU5406716</t>
  </si>
  <si>
    <t>FESU5137448</t>
  </si>
  <si>
    <t>FESU5308896</t>
  </si>
  <si>
    <t>FESU5381140</t>
  </si>
  <si>
    <t>CAIU7959920</t>
  </si>
  <si>
    <t>FESU5413021</t>
  </si>
  <si>
    <t>TCLU5981725</t>
  </si>
  <si>
    <t>TCNU5190629</t>
  </si>
  <si>
    <t>INKU6374550</t>
  </si>
  <si>
    <t>FESU5422804</t>
  </si>
  <si>
    <t>FESU5440156</t>
  </si>
  <si>
    <t>FESU5415390</t>
  </si>
  <si>
    <t>FESU5378070</t>
  </si>
  <si>
    <t>TCNU6971565</t>
  </si>
  <si>
    <t>FESU5166960</t>
  </si>
  <si>
    <t>FESU5271190</t>
  </si>
  <si>
    <t>TEMU6316748</t>
  </si>
  <si>
    <t>FESU5180418</t>
  </si>
  <si>
    <t>FESU5111799</t>
  </si>
  <si>
    <t>FESU5412642</t>
  </si>
  <si>
    <t>TEMU7717935</t>
  </si>
  <si>
    <t>TCNU7157614</t>
  </si>
  <si>
    <t>FESU5410629</t>
  </si>
  <si>
    <t>TGHU9857497</t>
  </si>
  <si>
    <t>FESU5410336</t>
  </si>
  <si>
    <t>MAGU5323422</t>
  </si>
  <si>
    <t>TCLU6619460</t>
  </si>
  <si>
    <t>TEMU6207562</t>
  </si>
  <si>
    <t>CAIU7925766</t>
  </si>
  <si>
    <t>TCNU6239087</t>
  </si>
  <si>
    <t>CXDU1738860</t>
  </si>
  <si>
    <t>FESU5171015</t>
  </si>
  <si>
    <t>CAIU9342578</t>
  </si>
  <si>
    <t>FESU5298904</t>
  </si>
  <si>
    <t>TGHU6607513</t>
  </si>
  <si>
    <t>FESU5442689</t>
  </si>
  <si>
    <t>TCNU8789544</t>
  </si>
  <si>
    <t>CAIU8434108</t>
  </si>
  <si>
    <t>TCNU8637304</t>
  </si>
  <si>
    <t>RBGU4170250</t>
  </si>
  <si>
    <t>PKEU5040881</t>
  </si>
  <si>
    <t>KKFU7775826</t>
  </si>
  <si>
    <t>TRLU7282217</t>
  </si>
  <si>
    <t>GESU5964405</t>
  </si>
  <si>
    <t>PKEU5024540</t>
  </si>
  <si>
    <t>TEMU7231938</t>
  </si>
  <si>
    <t>TRLU7038469</t>
  </si>
  <si>
    <t>PKEU5031724</t>
  </si>
  <si>
    <t>TGHU6665886</t>
  </si>
  <si>
    <t>RBGU4270100</t>
  </si>
  <si>
    <t>PKEU5003260</t>
  </si>
  <si>
    <t>KKFU7683550</t>
  </si>
  <si>
    <t>PKEU7000912</t>
  </si>
  <si>
    <t>DFSU6082566</t>
  </si>
  <si>
    <t>TDTU5830268</t>
  </si>
  <si>
    <t>PKEU2108463</t>
  </si>
  <si>
    <t>PKEU5023781</t>
  </si>
  <si>
    <t>KKFU7739536</t>
  </si>
  <si>
    <t>CCLU7062161</t>
  </si>
  <si>
    <t>TCNU8716492</t>
  </si>
  <si>
    <t>SKHU8310644</t>
  </si>
  <si>
    <t>RBGU4277470</t>
  </si>
  <si>
    <t>DFSU6441202</t>
  </si>
  <si>
    <t>CBHU8124925</t>
  </si>
  <si>
    <t>RBGU4272062</t>
  </si>
  <si>
    <t>CBHU8227409</t>
  </si>
  <si>
    <t>KKFU7763321</t>
  </si>
  <si>
    <t>RBGU4234308</t>
  </si>
  <si>
    <t>CBHU8120690</t>
  </si>
  <si>
    <t>PKEU5040264</t>
  </si>
  <si>
    <t>RBGU4136180</t>
  </si>
  <si>
    <t>CRSU9020621</t>
  </si>
  <si>
    <t>RBGU4256360</t>
  </si>
  <si>
    <t>CAXU8124892</t>
  </si>
  <si>
    <t>TXGU7328469</t>
  </si>
  <si>
    <t>PKEU2100251</t>
  </si>
  <si>
    <t>KKFU7761735</t>
  </si>
  <si>
    <t>TCNU5250878</t>
  </si>
  <si>
    <t>PKEU2112020</t>
  </si>
  <si>
    <t>KKFU7773947</t>
  </si>
  <si>
    <t>WEDU8243761</t>
  </si>
  <si>
    <t>PKEU5016946</t>
  </si>
  <si>
    <t>CXDU1813428</t>
  </si>
  <si>
    <t>TRLU8078867</t>
  </si>
  <si>
    <t>TGHU8396683</t>
  </si>
  <si>
    <t>OCGU8064575</t>
  </si>
  <si>
    <t>TGHU8935384</t>
  </si>
  <si>
    <t>CMAU5182480</t>
  </si>
  <si>
    <t>TTNU9499120</t>
  </si>
  <si>
    <t>PKEU5019035</t>
  </si>
  <si>
    <t>CRXU9921112</t>
  </si>
  <si>
    <t>TRLU5710682</t>
  </si>
  <si>
    <t>PKEU7000635</t>
  </si>
  <si>
    <t>CCLU7225736</t>
  </si>
  <si>
    <t>SKHU8409703</t>
  </si>
  <si>
    <t>PKEU5020798</t>
  </si>
  <si>
    <t>TGBU5049164</t>
  </si>
  <si>
    <t>PKEU5000600</t>
  </si>
  <si>
    <t>FCIU8428295</t>
  </si>
  <si>
    <t>TCNU6310210</t>
  </si>
  <si>
    <t>RBGU4254388</t>
  </si>
  <si>
    <t>RBGU4263651</t>
  </si>
  <si>
    <t>CCLU7075554</t>
  </si>
  <si>
    <t>CCLU6971176</t>
  </si>
  <si>
    <t>RBGU4274091</t>
  </si>
  <si>
    <t>GESU5560487</t>
  </si>
  <si>
    <t>CCLU7002666</t>
  </si>
  <si>
    <t>KKFU7729836</t>
  </si>
  <si>
    <t>RBGU4277969</t>
  </si>
  <si>
    <t>TCNU9410866</t>
  </si>
  <si>
    <t>SDCU1286988</t>
  </si>
  <si>
    <t>RBGU4005220</t>
  </si>
  <si>
    <t>CBHU8785273</t>
  </si>
  <si>
    <t>CBHU8778762</t>
  </si>
  <si>
    <t>CCLU7194661</t>
  </si>
  <si>
    <t>TGHU9011169</t>
  </si>
  <si>
    <t>DRYU9554367</t>
  </si>
  <si>
    <t>TRLU8113783</t>
  </si>
  <si>
    <t>CCLU7180518</t>
  </si>
  <si>
    <t>TTNU9837510</t>
  </si>
  <si>
    <t>CCLU6984698</t>
  </si>
  <si>
    <t>HDMU6886916</t>
  </si>
  <si>
    <t>KKFU7761761</t>
  </si>
  <si>
    <t>DRYU9559332</t>
  </si>
  <si>
    <t>YMLU8246083</t>
  </si>
  <si>
    <t>RBGU4060119</t>
  </si>
  <si>
    <t>RBGU4196888</t>
  </si>
  <si>
    <t>RBGU4073841</t>
  </si>
  <si>
    <t>CCLU6899045</t>
  </si>
  <si>
    <t>MSTU9610270</t>
  </si>
  <si>
    <t>STXU4575633</t>
  </si>
  <si>
    <t>PKEU5043601</t>
  </si>
  <si>
    <t>RBGU4061429</t>
  </si>
  <si>
    <t>RBGU4270748</t>
  </si>
  <si>
    <t>RBGU4086005</t>
  </si>
  <si>
    <t>RBGU4101769</t>
  </si>
  <si>
    <t>CCLU7230080</t>
  </si>
  <si>
    <t>DFSU6038795</t>
  </si>
  <si>
    <t>CCLU6600874</t>
  </si>
  <si>
    <t>KKFU7758670</t>
  </si>
  <si>
    <t>RBGU4152766</t>
  </si>
  <si>
    <t>RBGU4064372</t>
  </si>
  <si>
    <t>RBGU4232440</t>
  </si>
  <si>
    <t>RBGU4021010</t>
  </si>
  <si>
    <t>TCKU9687590</t>
  </si>
  <si>
    <t>RBGU4201618</t>
  </si>
  <si>
    <t>TDRU0080543</t>
  </si>
  <si>
    <t>RBGU4130730</t>
  </si>
  <si>
    <t>DFSU6245160</t>
  </si>
  <si>
    <t>RBGU4002766</t>
  </si>
  <si>
    <t>TCNU7483523</t>
  </si>
  <si>
    <t>XINU8181570</t>
  </si>
  <si>
    <t>TCNU8705944</t>
  </si>
  <si>
    <t>CRXU9732799</t>
  </si>
  <si>
    <t>CBHU8169684</t>
  </si>
  <si>
    <t>TGHU7408516</t>
  </si>
  <si>
    <t>CCLU7032228</t>
  </si>
  <si>
    <t>HJMU1593006</t>
  </si>
  <si>
    <t>TRLU6994860</t>
  </si>
  <si>
    <t>CCLU6945346</t>
  </si>
  <si>
    <t>KKFU7690307</t>
  </si>
  <si>
    <t>CBHU8746575</t>
  </si>
  <si>
    <t>KKFU7737298</t>
  </si>
  <si>
    <t>GESU5682401</t>
  </si>
  <si>
    <t>CBHU8164147</t>
  </si>
  <si>
    <t>RBGU4173291</t>
  </si>
  <si>
    <t>FCIU8558534</t>
  </si>
  <si>
    <t>TEMU7232317</t>
  </si>
  <si>
    <t>TDRU6731637</t>
  </si>
  <si>
    <t>NOXU9048858</t>
  </si>
  <si>
    <t>TDRU0680445</t>
  </si>
  <si>
    <t>GESU5922230</t>
  </si>
  <si>
    <t>FCIU8640283</t>
  </si>
  <si>
    <t>GESU5821261</t>
  </si>
  <si>
    <t>CBHU8131499</t>
  </si>
  <si>
    <t>PKEU5024670</t>
  </si>
  <si>
    <t>CBHU8475344</t>
  </si>
  <si>
    <t>TCNU4047254</t>
  </si>
  <si>
    <t>CRSU9346789</t>
  </si>
  <si>
    <t>CBHU8284097</t>
  </si>
  <si>
    <t>CCLU7246600</t>
  </si>
  <si>
    <t>CRXU9288874</t>
  </si>
  <si>
    <t>TRLU7009769</t>
  </si>
  <si>
    <t>PKEU5002942</t>
  </si>
  <si>
    <t>CRSU9053121</t>
  </si>
  <si>
    <t>TCNU8543714</t>
  </si>
  <si>
    <t>TDRU9613509</t>
  </si>
  <si>
    <t>WHLU5376033</t>
  </si>
  <si>
    <t>CBHU8220960</t>
  </si>
  <si>
    <t>CBHU8309209</t>
  </si>
  <si>
    <t>CBHU8192920</t>
  </si>
  <si>
    <t>CCLU6874324</t>
  </si>
  <si>
    <t>GESU6229088</t>
  </si>
  <si>
    <t>FSCU6816789</t>
  </si>
  <si>
    <t>DFSU6371403</t>
  </si>
  <si>
    <t>TCLU6771317</t>
  </si>
  <si>
    <t>GESU5819710</t>
  </si>
  <si>
    <t>GATU8749714</t>
  </si>
  <si>
    <t>RBGU4231696</t>
  </si>
  <si>
    <t>PKEU5040330</t>
  </si>
  <si>
    <t>TRLU7200332</t>
  </si>
  <si>
    <t>ZCSU8433877</t>
  </si>
  <si>
    <t>RBGU4105759</t>
  </si>
  <si>
    <t>ULCU5005222</t>
  </si>
  <si>
    <t>TEMU8895124</t>
  </si>
  <si>
    <t>DFSU6711078</t>
  </si>
  <si>
    <t>CRSU9347620</t>
  </si>
  <si>
    <t>SKHU8404569</t>
  </si>
  <si>
    <t>CXDU1042465</t>
  </si>
  <si>
    <t>AMFU8813572</t>
  </si>
  <si>
    <t>TGHU7902874</t>
  </si>
  <si>
    <t>CCLU6689542</t>
  </si>
  <si>
    <t>GESU5811860</t>
  </si>
  <si>
    <t>RBGU4050553</t>
  </si>
  <si>
    <t>RBGU4272020</t>
  </si>
  <si>
    <t>CBHU8198276</t>
  </si>
  <si>
    <t>TCNU9064784</t>
  </si>
  <si>
    <t>SEGU5169672</t>
  </si>
  <si>
    <t>PKEU5034683</t>
  </si>
  <si>
    <t>RBGU4266563</t>
  </si>
  <si>
    <t>FSCU9374438</t>
  </si>
  <si>
    <t>ULCU5023843</t>
  </si>
  <si>
    <t>CCLU7036007</t>
  </si>
  <si>
    <t>CCLU7165107</t>
  </si>
  <si>
    <t>BEAU6469862</t>
  </si>
  <si>
    <t>ULCU5020870</t>
  </si>
  <si>
    <t>OOLU8179461</t>
  </si>
  <si>
    <t>ULCU5061289</t>
  </si>
  <si>
    <t>ULCU5049149</t>
  </si>
  <si>
    <t>CLHU8606212</t>
  </si>
  <si>
    <t>ULCU5014841</t>
  </si>
  <si>
    <t>CAAU6029660</t>
  </si>
  <si>
    <t>UNIU5040717</t>
  </si>
  <si>
    <t>TEMU7228600</t>
  </si>
  <si>
    <t>TGHU9090960</t>
  </si>
  <si>
    <t>ULCU5026040</t>
  </si>
  <si>
    <t>MSCU7574141</t>
  </si>
  <si>
    <t>TRLU7549622</t>
  </si>
  <si>
    <t>CCLU7063379</t>
  </si>
  <si>
    <t>DFSU6200720</t>
  </si>
  <si>
    <t>FFAU4755142</t>
  </si>
  <si>
    <t>ULCU5023756</t>
  </si>
  <si>
    <t>ULCU5070655</t>
  </si>
  <si>
    <t>FFAU4762141</t>
  </si>
  <si>
    <t>TLLU8345242</t>
  </si>
  <si>
    <t>BEAU4568700</t>
  </si>
  <si>
    <t>FFAU4758100</t>
  </si>
  <si>
    <t>ULCU5018087</t>
  </si>
  <si>
    <t>ULCU5024304</t>
  </si>
  <si>
    <t>TCNU6676554</t>
  </si>
  <si>
    <t>BEAU6460171</t>
  </si>
  <si>
    <t>ULCU5003575</t>
  </si>
  <si>
    <t>ULCU5032660</t>
  </si>
  <si>
    <t>FFAU4756350</t>
  </si>
  <si>
    <t>FFAU4757171</t>
  </si>
  <si>
    <t>ULCU5041148</t>
  </si>
  <si>
    <t>BEAU6467854</t>
  </si>
  <si>
    <t>CAIU9566238</t>
  </si>
  <si>
    <t>FFAU4763868</t>
  </si>
  <si>
    <t>STXU4566061</t>
  </si>
  <si>
    <t>ULCU5054952</t>
  </si>
  <si>
    <t>CAAU6029680</t>
  </si>
  <si>
    <t>FFAU4761628</t>
  </si>
  <si>
    <t>TEMU6779418</t>
  </si>
  <si>
    <t>ULCU5004524</t>
  </si>
  <si>
    <t>CBHU8646067</t>
  </si>
  <si>
    <t>CCLU7115488</t>
  </si>
  <si>
    <t>CBHU8639793</t>
  </si>
  <si>
    <t>TTNU9046063</t>
  </si>
  <si>
    <t>FFAU4516024</t>
  </si>
  <si>
    <t>CAAU6024143</t>
  </si>
  <si>
    <t>BEAU4466000</t>
  </si>
  <si>
    <t>BEAU6444740</t>
  </si>
  <si>
    <t>CBHU8502943</t>
  </si>
  <si>
    <t>FCIU9043338</t>
  </si>
  <si>
    <t>WSCU7540943</t>
  </si>
  <si>
    <t>FFAU4673044</t>
  </si>
  <si>
    <t>GATU8562488</t>
  </si>
  <si>
    <t>FCIU8257211</t>
  </si>
  <si>
    <t>DFSU6233683</t>
  </si>
  <si>
    <t>EMCU9599746</t>
  </si>
  <si>
    <t>FFAU4523105</t>
  </si>
  <si>
    <t>CCLU7159320</t>
  </si>
  <si>
    <t>ULCU5028969</t>
  </si>
  <si>
    <t>ULCU5026523</t>
  </si>
  <si>
    <t>BMOU4271980</t>
  </si>
  <si>
    <t>FFAU4676172</t>
  </si>
  <si>
    <t>FCIU8137453</t>
  </si>
  <si>
    <t>TCNU5178367</t>
  </si>
  <si>
    <t>ULCU5027366</t>
  </si>
  <si>
    <t>HDMU6319255</t>
  </si>
  <si>
    <t>ULCU5033754</t>
  </si>
  <si>
    <t>FFAU4515537</t>
  </si>
  <si>
    <t>TGHU8880682</t>
  </si>
  <si>
    <t>SEGU5141280</t>
  </si>
  <si>
    <t>BEAU6458770</t>
  </si>
  <si>
    <t>FFAU4521798</t>
  </si>
  <si>
    <t>ULCU5028085</t>
  </si>
  <si>
    <t>ULCU5059070</t>
  </si>
  <si>
    <t>ULCU5023674</t>
  </si>
  <si>
    <t>DFSU6245679</t>
  </si>
  <si>
    <t>ULCU5063168</t>
  </si>
  <si>
    <t>ULCU5049703</t>
  </si>
  <si>
    <t>ULCU5054274</t>
  </si>
  <si>
    <t>ULCU5020295</t>
  </si>
  <si>
    <t>ULCU5029862</t>
  </si>
  <si>
    <t>TDTU4225909</t>
  </si>
  <si>
    <t>ULCU5067158</t>
  </si>
  <si>
    <t>TCLU9401316</t>
  </si>
  <si>
    <t>FCIU8645475</t>
  </si>
  <si>
    <t>TCLU9093652</t>
  </si>
  <si>
    <t>TEMU7354871</t>
  </si>
  <si>
    <t>CCLU6682390</t>
  </si>
  <si>
    <t>CCEU5116613</t>
  </si>
  <si>
    <t>ULCU5065704</t>
  </si>
  <si>
    <t>ULCU5715395</t>
  </si>
  <si>
    <t>ULCU5011903</t>
  </si>
  <si>
    <t>ULCU5055413</t>
  </si>
  <si>
    <t>ULCU5022467</t>
  </si>
  <si>
    <t>CBHU8793833</t>
  </si>
  <si>
    <t>WSCU9563573</t>
  </si>
  <si>
    <t>ULCU5054398</t>
  </si>
  <si>
    <t>BMOU4155050</t>
  </si>
  <si>
    <t>BEAU4453471</t>
  </si>
  <si>
    <t>FCIU8983852</t>
  </si>
  <si>
    <t>CCLU7170314</t>
  </si>
  <si>
    <t>FFAU4524945</t>
  </si>
  <si>
    <t>OOLU8414370</t>
  </si>
  <si>
    <t>FFAU4756956</t>
  </si>
  <si>
    <t>ULCU5043670</t>
  </si>
  <si>
    <t>BMOU4635315</t>
  </si>
  <si>
    <t>INKU6135854</t>
  </si>
  <si>
    <t>TGHU8985390</t>
  </si>
  <si>
    <t>DFSU6060187</t>
  </si>
  <si>
    <t>MSCU9553678</t>
  </si>
  <si>
    <t>TGHU9514190</t>
  </si>
  <si>
    <t>TGHU9372808</t>
  </si>
  <si>
    <t>CCEU5104660</t>
  </si>
  <si>
    <t>TCNU8438703</t>
  </si>
  <si>
    <t>FFAU4521566</t>
  </si>
  <si>
    <t>TGHU9523674</t>
  </si>
  <si>
    <t>CBHU8384033</t>
  </si>
  <si>
    <t>BEAU6470159</t>
  </si>
  <si>
    <t>HDMU6505590</t>
  </si>
  <si>
    <t>ULCU5055100</t>
  </si>
  <si>
    <t>ULCU5042381</t>
  </si>
  <si>
    <t>ULCU5000956</t>
  </si>
  <si>
    <t>ULCU5057571</t>
  </si>
  <si>
    <t>ULCU5069947</t>
  </si>
  <si>
    <t>ULCU5055774</t>
  </si>
  <si>
    <t>FFAU4757227</t>
  </si>
  <si>
    <t>CAIU9060297</t>
  </si>
  <si>
    <t>STXU4565635</t>
  </si>
  <si>
    <t>ULCU5042329</t>
  </si>
  <si>
    <t>ULCU5045210</t>
  </si>
  <si>
    <t>TCNU8840501</t>
  </si>
  <si>
    <t>CAIU8334752</t>
  </si>
  <si>
    <t>ULCU5052374</t>
  </si>
  <si>
    <t>ULCU5016680</t>
  </si>
  <si>
    <t>GESU6447161</t>
  </si>
  <si>
    <t>ULCU5015880</t>
  </si>
  <si>
    <t>ULCU5071292</t>
  </si>
  <si>
    <t>CCLU6970098</t>
  </si>
  <si>
    <t>ULCU5009737</t>
  </si>
  <si>
    <t>ULCU5021413</t>
  </si>
  <si>
    <t>ULCU5031474</t>
  </si>
  <si>
    <t>CAIU9232267</t>
  </si>
  <si>
    <t>ULCU5016910</t>
  </si>
  <si>
    <t>HDMU6814080</t>
  </si>
  <si>
    <t>FFAU4760787</t>
  </si>
  <si>
    <t>FFAU4760489</t>
  </si>
  <si>
    <t>ULCU5024346</t>
  </si>
  <si>
    <t>HDMU6637554</t>
  </si>
  <si>
    <t>ULCU5020443</t>
  </si>
  <si>
    <t>TRLU7538485</t>
  </si>
  <si>
    <t>ULCU5024855</t>
  </si>
  <si>
    <t>FFAU4656427</t>
  </si>
  <si>
    <t>ULCU5067414</t>
  </si>
  <si>
    <t>FFAU4755230</t>
  </si>
  <si>
    <t>FSCU6595501</t>
  </si>
  <si>
    <t>BMOU5886589</t>
  </si>
  <si>
    <t>ULCU5044580</t>
  </si>
  <si>
    <t>TCNU5472284</t>
  </si>
  <si>
    <t>ULCU5013193</t>
  </si>
  <si>
    <t>GESU4625238</t>
  </si>
  <si>
    <t>FFAU4519281</t>
  </si>
  <si>
    <t>REGU5068676</t>
  </si>
  <si>
    <t>TRLU7452308</t>
  </si>
  <si>
    <t>SEGU4221668</t>
  </si>
  <si>
    <t>FFAU4683417</t>
  </si>
  <si>
    <t>FFAU4685092</t>
  </si>
  <si>
    <t>FFAU4758368</t>
  </si>
  <si>
    <t>ULCU5004946</t>
  </si>
  <si>
    <t>FFAU4761443</t>
  </si>
  <si>
    <t>TCNU8434631</t>
  </si>
  <si>
    <t>FCSU8485783</t>
  </si>
  <si>
    <t>ULCU5064740</t>
  </si>
  <si>
    <t>TGHU8418340</t>
  </si>
  <si>
    <t>EMCU9809776</t>
  </si>
  <si>
    <t>TCLU5798756</t>
  </si>
  <si>
    <t>CCLU6690796</t>
  </si>
  <si>
    <t>TGHU9510091</t>
  </si>
  <si>
    <t>HDMU6557865</t>
  </si>
  <si>
    <t>FFAU4757145</t>
  </si>
  <si>
    <t>OOLU8311449</t>
  </si>
  <si>
    <t>CCLU6854924</t>
  </si>
  <si>
    <t>NSSU7024322</t>
  </si>
  <si>
    <t>NSSU7032570</t>
  </si>
  <si>
    <t>NSSU7018377</t>
  </si>
  <si>
    <t>RBGU4267127</t>
  </si>
  <si>
    <t>NSSU7026217</t>
  </si>
  <si>
    <t>KKFU7748991</t>
  </si>
  <si>
    <t>TGHU9604040</t>
  </si>
  <si>
    <t>NSSU7026006</t>
  </si>
  <si>
    <t>CLHU9104100</t>
  </si>
  <si>
    <t>KKFU7757231</t>
  </si>
  <si>
    <t>TSLU0513532</t>
  </si>
  <si>
    <t>PKEU5041105</t>
  </si>
  <si>
    <t>RBGU4235644</t>
  </si>
  <si>
    <t>GESU6517248</t>
  </si>
  <si>
    <t>CAIU8300259</t>
  </si>
  <si>
    <t>NSSU7029284</t>
  </si>
  <si>
    <t>FCIU8159196</t>
  </si>
  <si>
    <t>NSSU7017175</t>
  </si>
  <si>
    <t>KKFU7767203</t>
  </si>
  <si>
    <t>FCIU8974850</t>
  </si>
  <si>
    <t>KKFU7736619</t>
  </si>
  <si>
    <t>RBGU4271261</t>
  </si>
  <si>
    <t>NSSU7031091</t>
  </si>
  <si>
    <t>RBGU4203375</t>
  </si>
  <si>
    <t>KKFU7704632</t>
  </si>
  <si>
    <t>RBGU4180454</t>
  </si>
  <si>
    <t>GESU5117329</t>
  </si>
  <si>
    <t>KKFU7765176</t>
  </si>
  <si>
    <t>KKFU7692737</t>
  </si>
  <si>
    <t>CRXU9918865</t>
  </si>
  <si>
    <t>ECMU9431330</t>
  </si>
  <si>
    <t>APHU6347457</t>
  </si>
  <si>
    <t>TEMU6354774</t>
  </si>
  <si>
    <t>TGHU8719472</t>
  </si>
  <si>
    <t>GESU5868607</t>
  </si>
  <si>
    <t>RBGU4169882</t>
  </si>
  <si>
    <t>TGHU9668831</t>
  </si>
  <si>
    <t>TCLU9349347</t>
  </si>
  <si>
    <t>TCNU9219994</t>
  </si>
  <si>
    <t>DFSU6216310</t>
  </si>
  <si>
    <t>RBGU4257833</t>
  </si>
  <si>
    <t>RBGU4274379</t>
  </si>
  <si>
    <t>PKEU5043216</t>
  </si>
  <si>
    <t>RBGU4207004</t>
  </si>
  <si>
    <t>NSSU7020414</t>
  </si>
  <si>
    <t>RBGU4126216</t>
  </si>
  <si>
    <t>RBGU4271554</t>
  </si>
  <si>
    <t>FSCU9994399</t>
  </si>
  <si>
    <t>TCNU6921707</t>
  </si>
  <si>
    <t>ECMU9140340</t>
  </si>
  <si>
    <t>RBGU4279513</t>
  </si>
  <si>
    <t>GLDU0637978</t>
  </si>
  <si>
    <t>TDRU0686818</t>
  </si>
  <si>
    <t>TCLU4507584</t>
  </si>
  <si>
    <t>FCLU9605471</t>
  </si>
  <si>
    <t>TCNU9155890</t>
  </si>
  <si>
    <t>LCZU7661179</t>
  </si>
  <si>
    <t>CRSU9335640</t>
  </si>
  <si>
    <t>TGHU6608633</t>
  </si>
  <si>
    <t>RBGU4266645</t>
  </si>
  <si>
    <t>RBGU4221743</t>
  </si>
  <si>
    <t>FFAU4934805</t>
  </si>
  <si>
    <t>FFAU4521041</t>
  </si>
  <si>
    <t>FFAU4852836</t>
  </si>
  <si>
    <t>SEGU4518717</t>
  </si>
  <si>
    <t>ULCU5066233</t>
  </si>
  <si>
    <t>FFAU4658287</t>
  </si>
  <si>
    <t>ULCU5015196</t>
  </si>
  <si>
    <t>FFAU4857782</t>
  </si>
  <si>
    <t>ULCU5006450</t>
  </si>
  <si>
    <t>ULCU5057340</t>
  </si>
  <si>
    <t>ULCU5044553</t>
  </si>
  <si>
    <t>FFAU4760909</t>
  </si>
  <si>
    <t>WSCU7573736</t>
  </si>
  <si>
    <t>TDTU4259128</t>
  </si>
  <si>
    <t>ULCU4001794</t>
  </si>
  <si>
    <t>ULCU5033266</t>
  </si>
  <si>
    <t>FFAU4523717</t>
  </si>
  <si>
    <t>ULCU5033380</t>
  </si>
  <si>
    <t>FFAU4935463</t>
  </si>
  <si>
    <t>FFAU4510263</t>
  </si>
  <si>
    <t>CSKU8505627</t>
  </si>
  <si>
    <t>FFAU4522840</t>
  </si>
  <si>
    <t>ULCU5034093</t>
  </si>
  <si>
    <t>FFAU4523738</t>
  </si>
  <si>
    <t>FFAU4758748</t>
  </si>
  <si>
    <t>HPGU3875351</t>
  </si>
  <si>
    <t>ZCSU8444486</t>
  </si>
  <si>
    <t>FFAU4683696</t>
  </si>
  <si>
    <t>FFAU4758964</t>
  </si>
  <si>
    <t>FCIU8059849</t>
  </si>
  <si>
    <t>FFAU4673759</t>
  </si>
  <si>
    <t>FFAU4758840</t>
  </si>
  <si>
    <t>ULCU5058813</t>
  </si>
  <si>
    <t>TCNU7798259</t>
  </si>
  <si>
    <t>FFAU4854248</t>
  </si>
  <si>
    <t>SEGU6343388</t>
  </si>
  <si>
    <t>FFAU4756220</t>
  </si>
  <si>
    <t>FFAU4755219</t>
  </si>
  <si>
    <t>ULCU5063677</t>
  </si>
  <si>
    <t>TRLU8240598</t>
  </si>
  <si>
    <t>FFAU4851721</t>
  </si>
  <si>
    <t>FFAU4510129</t>
  </si>
  <si>
    <t>FFAU4523810</t>
  </si>
  <si>
    <t>ULCU5016510</t>
  </si>
  <si>
    <t>CAXU8118903</t>
  </si>
  <si>
    <t>CAIU8966224</t>
  </si>
  <si>
    <t>FFAU4488766</t>
  </si>
  <si>
    <t>TRLU7114487</t>
  </si>
  <si>
    <t>ULCU5057972</t>
  </si>
  <si>
    <t>BEAU6473538</t>
  </si>
  <si>
    <t>HDMU6770783</t>
  </si>
  <si>
    <t>BEAU6463503</t>
  </si>
  <si>
    <t>FFAU4683947</t>
  </si>
  <si>
    <t>TSTU0525907</t>
  </si>
  <si>
    <t>ULCU5020696</t>
  </si>
  <si>
    <t>CAIU7686240</t>
  </si>
  <si>
    <t>BEAU4421047</t>
  </si>
  <si>
    <t>FFAU4933537</t>
  </si>
  <si>
    <t>BEAU6472655</t>
  </si>
  <si>
    <t>ULCU5009130</t>
  </si>
  <si>
    <t>ULCU5901492</t>
  </si>
  <si>
    <t>ULCU5040141</t>
  </si>
  <si>
    <t>ULCU5007204</t>
  </si>
  <si>
    <t>CBHU8780034</t>
  </si>
  <si>
    <t>ULCU5046601</t>
  </si>
  <si>
    <t>FFAU4926630</t>
  </si>
  <si>
    <t>BMOU5957229</t>
  </si>
  <si>
    <t>ULCU5045082</t>
  </si>
  <si>
    <t>ULCU5048646</t>
  </si>
  <si>
    <t>SEAU8673660</t>
  </si>
  <si>
    <t>ULCU5067190</t>
  </si>
  <si>
    <t>DFSU6214718</t>
  </si>
  <si>
    <t>ULCU5010430</t>
  </si>
  <si>
    <t>FFAU4512800</t>
  </si>
  <si>
    <t>ULCU5012134</t>
  </si>
  <si>
    <t>FFAU4858177</t>
  </si>
  <si>
    <t>FFAU4935756</t>
  </si>
  <si>
    <t>FSCU6557230</t>
  </si>
  <si>
    <t>ULCU5044110</t>
  </si>
  <si>
    <t>BEAU6462282</t>
  </si>
  <si>
    <t>CMAU4049852</t>
  </si>
  <si>
    <t>GLDU7725561</t>
  </si>
  <si>
    <t>FFAU4511064</t>
  </si>
  <si>
    <t>JRLU8043705</t>
  </si>
  <si>
    <t>BEAU6451930</t>
  </si>
  <si>
    <t>FFAU4758856</t>
  </si>
  <si>
    <t>ULCU5048570</t>
  </si>
  <si>
    <t>FFAU4933861</t>
  </si>
  <si>
    <t>TGHU7076670</t>
  </si>
  <si>
    <t>ULCU5009510</t>
  </si>
  <si>
    <t>TCLU9874052</t>
  </si>
  <si>
    <t>WCLU6617270</t>
  </si>
  <si>
    <t>ULCU5021579</t>
  </si>
  <si>
    <t>FFAU4522942</t>
  </si>
  <si>
    <t>ULCU5069490</t>
  </si>
  <si>
    <t>FFAU4761063</t>
  </si>
  <si>
    <t>FFAU4673830</t>
  </si>
  <si>
    <t>CICU9564311</t>
  </si>
  <si>
    <t>HDMU6563451</t>
  </si>
  <si>
    <t>FFAU4761680</t>
  </si>
  <si>
    <t>SGCU0864238</t>
  </si>
  <si>
    <t>FFAU4755902</t>
  </si>
  <si>
    <t>ULCU5029142</t>
  </si>
  <si>
    <t>FFAU4755564</t>
  </si>
  <si>
    <t>CAIU8189510</t>
  </si>
  <si>
    <t>ULCU5055861</t>
  </si>
  <si>
    <t>TCNU8023815</t>
  </si>
  <si>
    <t>BEAU6456931</t>
  </si>
  <si>
    <t>TCNU5471020</t>
  </si>
  <si>
    <t>ULCU5066640</t>
  </si>
  <si>
    <t>ULCU5030246</t>
  </si>
  <si>
    <t>ULCU5021481</t>
  </si>
  <si>
    <t>ULCU5012751</t>
  </si>
  <si>
    <t>TGHU9058891</t>
  </si>
  <si>
    <t>ULCU5066737</t>
  </si>
  <si>
    <t>CAIU9255215</t>
  </si>
  <si>
    <t>ULCU5022934</t>
  </si>
  <si>
    <t>WHLU5582970</t>
  </si>
  <si>
    <t>FFAU4935165</t>
  </si>
  <si>
    <t>FFAU4933666</t>
  </si>
  <si>
    <t>FCIU8648746</t>
  </si>
  <si>
    <t>ULCU5049730</t>
  </si>
  <si>
    <t>CCLU6611077</t>
  </si>
  <si>
    <t>CLHU8625948</t>
  </si>
  <si>
    <t>GESU5018630</t>
  </si>
  <si>
    <t>GESU6894679</t>
  </si>
  <si>
    <t>HDMU6753169</t>
  </si>
  <si>
    <t>94373099-27</t>
  </si>
  <si>
    <t>NSSU7028098</t>
  </si>
  <si>
    <t>PKEU5026137</t>
  </si>
  <si>
    <t>94969565-27</t>
  </si>
  <si>
    <t>SNKU6466019</t>
  </si>
  <si>
    <t>CAXU8136419</t>
  </si>
  <si>
    <t>95030193-26</t>
  </si>
  <si>
    <t>FCIU8416993</t>
  </si>
  <si>
    <t>GESU5575234</t>
  </si>
  <si>
    <t>95033593-26</t>
  </si>
  <si>
    <t>GESU5819330</t>
  </si>
  <si>
    <t>HJMU1510402</t>
  </si>
  <si>
    <t>95048294-26</t>
  </si>
  <si>
    <t>RBGU4273198</t>
  </si>
  <si>
    <t>WHLU5431552</t>
  </si>
  <si>
    <t>95050399-26</t>
  </si>
  <si>
    <t>WSCU9969412</t>
  </si>
  <si>
    <t>GESU5587765</t>
  </si>
  <si>
    <t>95051199-26</t>
  </si>
  <si>
    <t>GESU6021807</t>
  </si>
  <si>
    <t>INKU6510662</t>
  </si>
  <si>
    <t>95054391-26</t>
  </si>
  <si>
    <t>OCGU8087631</t>
  </si>
  <si>
    <t>PKEU5010465</t>
  </si>
  <si>
    <t>95060794-26</t>
  </si>
  <si>
    <t>PKEU6000311</t>
  </si>
  <si>
    <t>RBGU4048258</t>
  </si>
  <si>
    <t>95071395-26</t>
  </si>
  <si>
    <t>RBGU4060839</t>
  </si>
  <si>
    <t>CRXU9912980</t>
  </si>
  <si>
    <t>95071494-26</t>
  </si>
  <si>
    <t>GESU5942453</t>
  </si>
  <si>
    <t>GESU6570284</t>
  </si>
  <si>
    <t>95072898-26</t>
  </si>
  <si>
    <t>GLDU0864950</t>
  </si>
  <si>
    <t>IRNU8003376</t>
  </si>
  <si>
    <t>95155297-27</t>
  </si>
  <si>
    <t>NSSU7004795</t>
  </si>
  <si>
    <t>RBGU4134504</t>
  </si>
  <si>
    <t>95222295-27</t>
  </si>
  <si>
    <t>RBGU4134818</t>
  </si>
  <si>
    <t>BMOU4010164</t>
  </si>
  <si>
    <t>95255394-27</t>
  </si>
  <si>
    <t>FCIU8599791</t>
  </si>
  <si>
    <t>GESU5809899</t>
  </si>
  <si>
    <t>95255790-27</t>
  </si>
  <si>
    <t>PKEU5014650</t>
  </si>
  <si>
    <t>RBGU4023840</t>
  </si>
  <si>
    <t>97818892-27</t>
  </si>
  <si>
    <t>RBGU4031152</t>
  </si>
  <si>
    <t>RBGU4220310</t>
  </si>
  <si>
    <t>97831994-27</t>
  </si>
  <si>
    <t>RBGU4223936</t>
  </si>
  <si>
    <t>GLDU7221513</t>
  </si>
  <si>
    <t>98019821-27</t>
  </si>
  <si>
    <t>HDMU6750869</t>
  </si>
  <si>
    <t>KKFU7755305</t>
  </si>
  <si>
    <t>98026016-27</t>
  </si>
  <si>
    <t>MAGU5113370</t>
  </si>
  <si>
    <t>NSSU7018530</t>
  </si>
  <si>
    <t>98026099-27</t>
  </si>
  <si>
    <t>RBGU4160015</t>
  </si>
  <si>
    <t>RBGU4276134</t>
  </si>
  <si>
    <t>98026115-27</t>
  </si>
  <si>
    <t>SEGU4177009</t>
  </si>
  <si>
    <t>GESU6820315</t>
  </si>
  <si>
    <t>98026479-27</t>
  </si>
  <si>
    <t>RBGU4134314</t>
  </si>
  <si>
    <t>TCNU9847440</t>
  </si>
  <si>
    <t>98026990-27</t>
  </si>
  <si>
    <t>TDRU0087276</t>
  </si>
  <si>
    <t>TDRU7435753</t>
  </si>
  <si>
    <t>TRLU5722596</t>
  </si>
  <si>
    <t>WWLU9060574</t>
  </si>
  <si>
    <t>RBGU4110272</t>
  </si>
  <si>
    <t>PKEU5028356</t>
  </si>
  <si>
    <t>98073406-27</t>
  </si>
  <si>
    <t>ECMU9480720</t>
  </si>
  <si>
    <t>PKEU5043052</t>
  </si>
  <si>
    <t>CRSU9214503</t>
  </si>
  <si>
    <t>GESU5618681</t>
  </si>
  <si>
    <t>TDRU0046868</t>
  </si>
  <si>
    <t>FFAU4929521</t>
  </si>
  <si>
    <t>BEAU6462702</t>
  </si>
  <si>
    <t>FFAU4522897</t>
  </si>
  <si>
    <t>TRLU5678111</t>
  </si>
  <si>
    <t>ULCU5034513</t>
  </si>
  <si>
    <t>ULCU5007903</t>
  </si>
  <si>
    <t>FFAU4929537</t>
  </si>
  <si>
    <t>FFAU4757417</t>
  </si>
  <si>
    <t>ULCU5070866</t>
  </si>
  <si>
    <t>BEAU6469559</t>
  </si>
  <si>
    <t>BMOU4088774</t>
  </si>
  <si>
    <t>ULCU5053473</t>
  </si>
  <si>
    <t>FFAU4928145</t>
  </si>
  <si>
    <t>FFAU4511249</t>
  </si>
  <si>
    <t>FFAU4851573</t>
  </si>
  <si>
    <t>FFAU4849365</t>
  </si>
  <si>
    <t>FFAU4850350</t>
  </si>
  <si>
    <t>FFAU4671822</t>
  </si>
  <si>
    <t>FFAU4521735</t>
  </si>
  <si>
    <t>ULCU5059023</t>
  </si>
  <si>
    <t>FFAU4849663</t>
  </si>
  <si>
    <t>FFAU4925906</t>
  </si>
  <si>
    <t>ULCU5002476</t>
  </si>
  <si>
    <t>ULCU5073504</t>
  </si>
  <si>
    <t>ULCU5023740</t>
  </si>
  <si>
    <t>HPGU3875217</t>
  </si>
  <si>
    <t>ULCU5029820</t>
  </si>
  <si>
    <t>ULCU5059213</t>
  </si>
  <si>
    <t>HPGU3875367</t>
  </si>
  <si>
    <t>ULCU5900937</t>
  </si>
  <si>
    <t>MWLU7769508</t>
  </si>
  <si>
    <t>FFAU4946391</t>
  </si>
  <si>
    <t>ULCU 5031345</t>
  </si>
  <si>
    <t>ULCU5061191</t>
  </si>
  <si>
    <t>BEAU4428334</t>
  </si>
  <si>
    <t>WHLU5677926</t>
  </si>
  <si>
    <t>ULCU5057720</t>
  </si>
  <si>
    <t>BEAU6449742</t>
  </si>
  <si>
    <t>ULCU5057247</t>
  </si>
  <si>
    <t>ULCU5052224</t>
  </si>
  <si>
    <t>ULCU5033522</t>
  </si>
  <si>
    <t>ULCU5057801</t>
  </si>
  <si>
    <t>ULCU5009188</t>
  </si>
  <si>
    <t>FCIU8980088</t>
  </si>
  <si>
    <t>CSKU9879895</t>
  </si>
  <si>
    <t>FFAU4676188</t>
  </si>
  <si>
    <t>ULCU5024686</t>
  </si>
  <si>
    <t>TGHU6882243</t>
  </si>
  <si>
    <t>KLCU5045380</t>
  </si>
  <si>
    <t>BEAU6472629</t>
  </si>
  <si>
    <t>FFAU4660387</t>
  </si>
  <si>
    <t>FFAU4684753</t>
  </si>
  <si>
    <t>TGBU5002716</t>
  </si>
  <si>
    <t>AXIU1904858</t>
  </si>
  <si>
    <t>FFAU4521078</t>
  </si>
  <si>
    <t>FFAU4663370</t>
  </si>
  <si>
    <t>MOTU0743870</t>
  </si>
  <si>
    <t>CLHU8949417</t>
  </si>
  <si>
    <t>FFAU4512688</t>
  </si>
  <si>
    <t>BEAU6465893</t>
  </si>
  <si>
    <t>BEAU6456588</t>
  </si>
  <si>
    <t>ULCU5064781</t>
  </si>
  <si>
    <t>WSCU8534550</t>
  </si>
  <si>
    <t>94278397-27</t>
  </si>
  <si>
    <t>AMFU8758048</t>
  </si>
  <si>
    <t>PKEU2101540</t>
  </si>
  <si>
    <t>MCCU3000801</t>
  </si>
  <si>
    <t>PKEU2109829</t>
  </si>
  <si>
    <t>95063293-26</t>
  </si>
  <si>
    <t>MCCU3006142</t>
  </si>
  <si>
    <t>IMTU9038699</t>
  </si>
  <si>
    <t>PKEU2110075</t>
  </si>
  <si>
    <t>FCIU8455053</t>
  </si>
  <si>
    <t>95085098-27</t>
  </si>
  <si>
    <t>GLDU7111136</t>
  </si>
  <si>
    <t>PKEU2111908</t>
  </si>
  <si>
    <t>95222899-27</t>
  </si>
  <si>
    <t>CLHU8864201</t>
  </si>
  <si>
    <t>95062295-26</t>
  </si>
  <si>
    <t>PKEU5014732</t>
  </si>
  <si>
    <t>PKEU2101772</t>
  </si>
  <si>
    <t>KDCU5162040</t>
  </si>
  <si>
    <t>PKEU2112442</t>
  </si>
  <si>
    <t>FSCU9542104</t>
  </si>
  <si>
    <t>SEGU4206323</t>
  </si>
  <si>
    <t>PKEU2111425</t>
  </si>
  <si>
    <t>98019789-27</t>
  </si>
  <si>
    <t>MOTU0765925</t>
  </si>
  <si>
    <t>98027089-27</t>
  </si>
  <si>
    <t>PKEU2106774</t>
  </si>
  <si>
    <t>PKEU2116387</t>
  </si>
  <si>
    <t>95264198-27</t>
  </si>
  <si>
    <t>HDMU6485214</t>
  </si>
  <si>
    <t>95157194-27</t>
  </si>
  <si>
    <t>PKEU2113794</t>
  </si>
  <si>
    <t>FCIU8613919</t>
  </si>
  <si>
    <t>PKEU2102505</t>
  </si>
  <si>
    <t>PKEU2104236</t>
  </si>
  <si>
    <t>97832299-27</t>
  </si>
  <si>
    <t>PKEU5006594</t>
  </si>
  <si>
    <t>PKEU2102188</t>
  </si>
  <si>
    <t>98027733-27</t>
  </si>
  <si>
    <t>KDCU5191075</t>
  </si>
  <si>
    <t>95221495-27</t>
  </si>
  <si>
    <t>GESU6362188</t>
  </si>
  <si>
    <t>PKEU2113557</t>
  </si>
  <si>
    <t>LYGU1008077</t>
  </si>
  <si>
    <t>PKEU2102491</t>
  </si>
  <si>
    <t>PKEU2107106</t>
  </si>
  <si>
    <t>95279592-27</t>
  </si>
  <si>
    <t>MCCU3005974</t>
  </si>
  <si>
    <t>TCNU9664006</t>
  </si>
  <si>
    <t>95083598-27</t>
  </si>
  <si>
    <t>PKEU2101221</t>
  </si>
  <si>
    <t>95033296-26</t>
  </si>
  <si>
    <t>PKEU2102721</t>
  </si>
  <si>
    <t>95155198-27</t>
  </si>
  <si>
    <t>TCKU9621632</t>
  </si>
  <si>
    <t>98021892-27</t>
  </si>
  <si>
    <t>PKEU2102444</t>
  </si>
  <si>
    <t>QKLU5936224</t>
  </si>
  <si>
    <t>WSCU9977470</t>
  </si>
  <si>
    <t>PKEU2102850</t>
  </si>
  <si>
    <t>PKEU2114403</t>
  </si>
  <si>
    <t>98021819-27</t>
  </si>
  <si>
    <t>PKEU2117845</t>
  </si>
  <si>
    <t>PKEU2116577</t>
  </si>
  <si>
    <t>PKEU2109834</t>
  </si>
  <si>
    <t>PKEU5008257</t>
  </si>
  <si>
    <t>PKEU2106244</t>
  </si>
  <si>
    <t>PKEU2115842</t>
  </si>
  <si>
    <t>95061594-27</t>
  </si>
  <si>
    <t>PKEU2108490</t>
  </si>
  <si>
    <t>PKEU2105886</t>
  </si>
  <si>
    <t>FCIU8287387</t>
  </si>
  <si>
    <t>SEGU5005914</t>
  </si>
  <si>
    <t>94274891-27</t>
  </si>
  <si>
    <t>HJMU1526796</t>
  </si>
  <si>
    <t>97831796-27</t>
  </si>
  <si>
    <t>GESU6079666</t>
  </si>
  <si>
    <t>97832091-27</t>
  </si>
  <si>
    <t>INKU6358009</t>
  </si>
  <si>
    <t>GAZU7140420</t>
  </si>
  <si>
    <t>PKEU2101284</t>
  </si>
  <si>
    <t>PKEU2112735</t>
  </si>
  <si>
    <t>OOLU8214618</t>
  </si>
  <si>
    <t>FFAU4927914</t>
  </si>
  <si>
    <t>ULCU5014991</t>
  </si>
  <si>
    <t>BSIU9473125</t>
  </si>
  <si>
    <t>ULCU5010168</t>
  </si>
  <si>
    <t>FFAU4522958</t>
  </si>
  <si>
    <t>ULCU5902673</t>
  </si>
  <si>
    <t>HPGU3875372</t>
  </si>
  <si>
    <t>SEAU8362381</t>
  </si>
  <si>
    <t>FCIU8762358</t>
  </si>
  <si>
    <t>FFAU4928870</t>
  </si>
  <si>
    <t>ULCU5015874</t>
  </si>
  <si>
    <t>CCLU7273170</t>
  </si>
  <si>
    <t>FFAU4510242</t>
  </si>
  <si>
    <t>TGBU5116473</t>
  </si>
  <si>
    <t>ULCU5056770</t>
  </si>
  <si>
    <t>FFAU4760848</t>
  </si>
  <si>
    <t>CCLU7117109</t>
  </si>
  <si>
    <t>CAXU9193434</t>
  </si>
  <si>
    <t>ULCU5073438</t>
  </si>
  <si>
    <t>BEAU6471900</t>
  </si>
  <si>
    <t>FFAU4845143</t>
  </si>
  <si>
    <t>CAIU9295630</t>
  </si>
  <si>
    <t>BMOU4147434</t>
  </si>
  <si>
    <t>ULCU5008392</t>
  </si>
  <si>
    <t>PCIU8135229</t>
  </si>
  <si>
    <t>BEAU6467788</t>
  </si>
  <si>
    <t>FFAU4488072</t>
  </si>
  <si>
    <t>TCNU8076414</t>
  </si>
  <si>
    <t>OOLU8318079</t>
  </si>
  <si>
    <t>SEGU5899876</t>
  </si>
  <si>
    <t>FCIU9370310</t>
  </si>
  <si>
    <t>ULCU5053940</t>
  </si>
  <si>
    <t>ULCU5068431</t>
  </si>
  <si>
    <t>ULCU5046920</t>
  </si>
  <si>
    <t>ULCU5022791</t>
  </si>
  <si>
    <t>CCLU6623247</t>
  </si>
  <si>
    <t>FFAU4927853</t>
  </si>
  <si>
    <t>ULCU5073124</t>
  </si>
  <si>
    <t>ULCU5024011</t>
  </si>
  <si>
    <t>ULCU5011591</t>
  </si>
  <si>
    <t>FFAU4930179</t>
  </si>
  <si>
    <t>FFAU4926646</t>
  </si>
  <si>
    <t>ULCU5000914</t>
  </si>
  <si>
    <t>FFAU4925974</t>
  </si>
  <si>
    <t>ULCU5044018</t>
  </si>
  <si>
    <t>BEAU4556628</t>
  </si>
  <si>
    <t>BMOU4600812</t>
  </si>
  <si>
    <t>FFAU4511608</t>
  </si>
  <si>
    <t>OCGU8094142</t>
  </si>
  <si>
    <t>HJMU1343199</t>
  </si>
  <si>
    <t>FFAU4523553</t>
  </si>
  <si>
    <t>FFAU4853745</t>
  </si>
  <si>
    <t>BENU6532260</t>
  </si>
  <si>
    <t>CCEU5118180</t>
  </si>
  <si>
    <t>FFAU4857720</t>
  </si>
  <si>
    <t>ZCSU8487831</t>
  </si>
  <si>
    <t>ULCU5020356</t>
  </si>
  <si>
    <t>ULCU5033219</t>
  </si>
  <si>
    <t>FFAU4679720</t>
  </si>
  <si>
    <t>FSCU9790100</t>
  </si>
  <si>
    <t>HJMU1549580</t>
  </si>
  <si>
    <t>GESU5412900</t>
  </si>
  <si>
    <t>FESU5245416</t>
  </si>
  <si>
    <t>FESU5410125</t>
  </si>
  <si>
    <t>FESU5420801</t>
  </si>
  <si>
    <t>FESU5316839</t>
  </si>
  <si>
    <t>FESU5402222</t>
  </si>
  <si>
    <t>CAIU8424100</t>
  </si>
  <si>
    <t>FESU5440048</t>
  </si>
  <si>
    <t>FESU5298381</t>
  </si>
  <si>
    <t>FESU5415317</t>
  </si>
  <si>
    <t>FESU5270960</t>
  </si>
  <si>
    <t>FESU5358876</t>
  </si>
  <si>
    <t>OCVU5808206</t>
  </si>
  <si>
    <t>FESU5184901</t>
  </si>
  <si>
    <t>TGHU6821926</t>
  </si>
  <si>
    <t>CAIU4337558</t>
  </si>
  <si>
    <t>FESU5240564</t>
  </si>
  <si>
    <t>FESU5285867</t>
  </si>
  <si>
    <t>FESU5440710</t>
  </si>
  <si>
    <t>TEMU7609400</t>
  </si>
  <si>
    <t>FESU5176146</t>
  </si>
  <si>
    <t>FESU5150389</t>
  </si>
  <si>
    <t>FESU5414964</t>
  </si>
  <si>
    <t>FESU5376118</t>
  </si>
  <si>
    <t>FESU5256489</t>
  </si>
  <si>
    <t>CAIU7956258</t>
  </si>
  <si>
    <t>FESU5411970</t>
  </si>
  <si>
    <t>FESU5406906</t>
  </si>
  <si>
    <t>FESU5368914</t>
  </si>
  <si>
    <t>TCNU7099082</t>
  </si>
  <si>
    <t>FESU5332059</t>
  </si>
  <si>
    <t>FESU5416695</t>
  </si>
  <si>
    <t>FESU5410090</t>
  </si>
  <si>
    <t>CAIU8644552</t>
  </si>
  <si>
    <t>FESU5409762</t>
  </si>
  <si>
    <t>FESU5399941</t>
  </si>
  <si>
    <t>FESU5441975</t>
  </si>
  <si>
    <t>FESU5422825</t>
  </si>
  <si>
    <t>FESU5171463</t>
  </si>
  <si>
    <t>FESU5356045</t>
  </si>
  <si>
    <t>FESU5180090</t>
  </si>
  <si>
    <t>FESU5419164</t>
  </si>
  <si>
    <t>FESU5189164</t>
  </si>
  <si>
    <t>TEMU6976232</t>
  </si>
  <si>
    <t>FESU5219905</t>
  </si>
  <si>
    <t>FESU5401627</t>
  </si>
  <si>
    <t>FESU5303847</t>
  </si>
  <si>
    <t>FESU5249849</t>
  </si>
  <si>
    <t>FESU5150157</t>
  </si>
  <si>
    <t>FESU5360683</t>
  </si>
  <si>
    <t>CAIU8714794</t>
  </si>
  <si>
    <t>CAIU9187506</t>
  </si>
  <si>
    <t>FESU5291089</t>
  </si>
  <si>
    <t>FESU5339095</t>
  </si>
  <si>
    <t>FESU5416226</t>
  </si>
  <si>
    <t>FESU5439582</t>
  </si>
  <si>
    <t>FESU5307924</t>
  </si>
  <si>
    <t>FESU5221688</t>
  </si>
  <si>
    <t>FESU5156480</t>
  </si>
  <si>
    <t>FESU5414861</t>
  </si>
  <si>
    <t>FESU5410064</t>
  </si>
  <si>
    <t>FESU5161300</t>
  </si>
  <si>
    <t>FESU5242910</t>
  </si>
  <si>
    <t>RBGU4185380</t>
  </si>
  <si>
    <t>RBGU4062390</t>
  </si>
  <si>
    <t>CLHU8424727</t>
  </si>
  <si>
    <t>TDRU0183768</t>
  </si>
  <si>
    <t>RBGU4272381</t>
  </si>
  <si>
    <t>RBGU4093658</t>
  </si>
  <si>
    <t>CBHU8156075</t>
  </si>
  <si>
    <t>DFSU6379050</t>
  </si>
  <si>
    <t>MSKU8116749</t>
  </si>
  <si>
    <t>PKEU2104046</t>
  </si>
  <si>
    <t>PKEU5024833</t>
  </si>
  <si>
    <t>TTNU9585954</t>
  </si>
  <si>
    <t>GATU8644101</t>
  </si>
  <si>
    <t>RBGU4096750</t>
  </si>
  <si>
    <t>RBGU4257290</t>
  </si>
  <si>
    <t>RBGU4178483</t>
  </si>
  <si>
    <t>PKEU2110202</t>
  </si>
  <si>
    <t>TDTU4107871</t>
  </si>
  <si>
    <t>95081790-27</t>
  </si>
  <si>
    <t>PONU7678870</t>
  </si>
  <si>
    <t>VDCU0829750</t>
  </si>
  <si>
    <t>WHLU5579278</t>
  </si>
  <si>
    <t>TCNU7039041</t>
  </si>
  <si>
    <t>98027550-27</t>
  </si>
  <si>
    <t>CCLU6466003</t>
  </si>
  <si>
    <t>PKEU5030918</t>
  </si>
  <si>
    <t>TRLU7012628</t>
  </si>
  <si>
    <t>RBGU4153340</t>
  </si>
  <si>
    <t>98073414-27</t>
  </si>
  <si>
    <t>KKFU7755310</t>
  </si>
  <si>
    <t>RBGU4229620</t>
  </si>
  <si>
    <t>CMAU4066274</t>
  </si>
  <si>
    <t>RBGU4271404</t>
  </si>
  <si>
    <t>WSCU9353129</t>
  </si>
  <si>
    <t>RBGU4065023</t>
  </si>
  <si>
    <t>DFSU6683248</t>
  </si>
  <si>
    <t>CCEU5120300</t>
  </si>
  <si>
    <t>RJCU1338058</t>
  </si>
  <si>
    <t>CRXU9773442</t>
  </si>
  <si>
    <t>TDRU8371972</t>
  </si>
  <si>
    <t>GESU5438231</t>
  </si>
  <si>
    <t>HDMU6802690</t>
  </si>
  <si>
    <t>FCIU8713395</t>
  </si>
  <si>
    <t>RBGU4221698</t>
  </si>
  <si>
    <t>GESU5997179</t>
  </si>
  <si>
    <t>WEDU8083874</t>
  </si>
  <si>
    <t>RBGU4048129</t>
  </si>
  <si>
    <t>TCKU9730567</t>
  </si>
  <si>
    <t>RBGU4277552</t>
  </si>
  <si>
    <t>RBGU4276520</t>
  </si>
  <si>
    <t>RBGU4150887</t>
  </si>
  <si>
    <t>WHLU5241275</t>
  </si>
  <si>
    <t>PONU7302836</t>
  </si>
  <si>
    <t>PKEU5026688</t>
  </si>
  <si>
    <t>GLDU7469916</t>
  </si>
  <si>
    <t>PONU7687532</t>
  </si>
  <si>
    <t>GESU5680501</t>
  </si>
  <si>
    <t>ZCSU8975815</t>
  </si>
  <si>
    <t>GESU4610412</t>
  </si>
  <si>
    <t>RBGU4172130</t>
  </si>
  <si>
    <t>GESU6449668</t>
  </si>
  <si>
    <t>RBGU4051652</t>
  </si>
  <si>
    <t>RBGU4275668</t>
  </si>
  <si>
    <t>MSKU8354602</t>
  </si>
  <si>
    <t>PKEU5018466</t>
  </si>
  <si>
    <t>TGHU8639952</t>
  </si>
  <si>
    <t>CBHU8105252</t>
  </si>
  <si>
    <t>FFAU4926395</t>
  </si>
  <si>
    <t>MWLU7202730</t>
  </si>
  <si>
    <t>TSLU0513213</t>
  </si>
  <si>
    <t>ULCU5066090</t>
  </si>
  <si>
    <t>GESU5205728</t>
  </si>
  <si>
    <t>WSCU7670588</t>
  </si>
  <si>
    <t>FFAU4927684</t>
  </si>
  <si>
    <t>BEAU6459951</t>
  </si>
  <si>
    <t>FFAU4659529</t>
  </si>
  <si>
    <t>BEAU6458600</t>
  </si>
  <si>
    <t>BEAU4454360</t>
  </si>
  <si>
    <t>ULCU5051790</t>
  </si>
  <si>
    <t>FFAU4489823</t>
  </si>
  <si>
    <t>ULCU5003718</t>
  </si>
  <si>
    <t>DRYU9058433</t>
  </si>
  <si>
    <t>CBHU8659763</t>
  </si>
  <si>
    <t>ULCU5068690</t>
  </si>
  <si>
    <t>ULCU5071306</t>
  </si>
  <si>
    <t>ULCU5070676</t>
  </si>
  <si>
    <t>ULCU5040012</t>
  </si>
  <si>
    <t>FFAU4758619</t>
  </si>
  <si>
    <t>ULCU5069211</t>
  </si>
  <si>
    <t>WSCU8583549</t>
  </si>
  <si>
    <t>WHLU5332523</t>
  </si>
  <si>
    <t>CMAU5260387</t>
  </si>
  <si>
    <t>DFSU6195449</t>
  </si>
  <si>
    <t>CCLU7088309</t>
  </si>
  <si>
    <t>MOTU0651809</t>
  </si>
  <si>
    <t>HMMU6009113</t>
  </si>
  <si>
    <t>GATU8612980</t>
  </si>
  <si>
    <t>TGHU8304985</t>
  </si>
  <si>
    <t>CLHU8605896</t>
  </si>
  <si>
    <t>CSKU0137961</t>
  </si>
  <si>
    <t>WMAU5093654</t>
  </si>
  <si>
    <t>ULCU5045987</t>
  </si>
  <si>
    <t>DFOU8027347</t>
  </si>
  <si>
    <t>ULCU5001525</t>
  </si>
  <si>
    <t>TCNU9280438</t>
  </si>
  <si>
    <t>CCLU7264394</t>
  </si>
  <si>
    <t>FFAU4486341</t>
  </si>
  <si>
    <t>TDRU6227890</t>
  </si>
  <si>
    <t>CCLU7225546</t>
  </si>
  <si>
    <t>TCNU5350096</t>
  </si>
  <si>
    <t>TRLU8137337</t>
  </si>
  <si>
    <t>BEAU4435586</t>
  </si>
  <si>
    <t>FSCU6298761</t>
  </si>
  <si>
    <t>MOGU0031582</t>
  </si>
  <si>
    <t>HDMU6791106</t>
  </si>
  <si>
    <t>CAXU8241899</t>
  </si>
  <si>
    <t>CCLU7122907</t>
  </si>
  <si>
    <t>FFAU4492339</t>
  </si>
  <si>
    <t>CCLU7062006</t>
  </si>
  <si>
    <t>ULCU5015200</t>
  </si>
  <si>
    <t>AMFU8876138</t>
  </si>
  <si>
    <t>TCNU9270574</t>
  </si>
  <si>
    <t>TGHU6116607</t>
  </si>
  <si>
    <t>TGHU9136865</t>
  </si>
  <si>
    <t>ESPU8032596</t>
  </si>
  <si>
    <t>FSCU9843936</t>
  </si>
  <si>
    <t>CBHU8162859</t>
  </si>
  <si>
    <t>NSSU7019157</t>
  </si>
  <si>
    <t>NSSU7023558</t>
  </si>
  <si>
    <t>CCLU6943174</t>
  </si>
  <si>
    <t>CBHU8200270</t>
  </si>
  <si>
    <t>TCLU8051002</t>
  </si>
  <si>
    <t>CCLU6857482</t>
  </si>
  <si>
    <t>TDTU0706948</t>
  </si>
  <si>
    <t>TRLU8261008</t>
  </si>
  <si>
    <t>GESU6707192</t>
  </si>
  <si>
    <t>GESU6214811</t>
  </si>
  <si>
    <t>RBGU4023250</t>
  </si>
  <si>
    <t>CCLU7233984</t>
  </si>
  <si>
    <t>RBGU4232624</t>
  </si>
  <si>
    <t>BSIU9046226</t>
  </si>
  <si>
    <t>KKFU7725569</t>
  </si>
  <si>
    <t>CKLU4102692</t>
  </si>
  <si>
    <t>RBGU4175000</t>
  </si>
  <si>
    <t>RBGU4021149</t>
  </si>
  <si>
    <t>TCNU6180796</t>
  </si>
  <si>
    <t>FSCU9799978</t>
  </si>
  <si>
    <t>RBGU4273665</t>
  </si>
  <si>
    <t>DFSU6201942</t>
  </si>
  <si>
    <t>HJMU1544779</t>
  </si>
  <si>
    <t>RBGU4263733</t>
  </si>
  <si>
    <t>GVCU5116500</t>
  </si>
  <si>
    <t>TCNU9851563</t>
  </si>
  <si>
    <t>TRLU5714820</t>
  </si>
  <si>
    <t>WEDU8167656</t>
  </si>
  <si>
    <t>WSCU7854857</t>
  </si>
  <si>
    <t>TCNU9273594</t>
  </si>
  <si>
    <t>PKEU5010070</t>
  </si>
  <si>
    <t>CSKU9698958</t>
  </si>
  <si>
    <t>RBGU4124194</t>
  </si>
  <si>
    <t>MOTU0748189</t>
  </si>
  <si>
    <t>MSKU8295304</t>
  </si>
  <si>
    <t>TCNU9953890</t>
  </si>
  <si>
    <t>RBGU4027785</t>
  </si>
  <si>
    <t>MOTU6422625</t>
  </si>
  <si>
    <t>RBGU4275966</t>
  </si>
  <si>
    <t>NSSU7023650</t>
  </si>
  <si>
    <t>FCIU8837293</t>
  </si>
  <si>
    <t>RBGU4006252</t>
  </si>
  <si>
    <t>TDRU0634917</t>
  </si>
  <si>
    <t>DFSU6157665</t>
  </si>
  <si>
    <t>HDMU6809484</t>
  </si>
  <si>
    <t>RBGU4173901</t>
  </si>
  <si>
    <t>TCKU9056547</t>
  </si>
  <si>
    <t>TCNU9461800</t>
  </si>
  <si>
    <t>HJMU1529141</t>
  </si>
  <si>
    <t>CCLU6943277</t>
  </si>
  <si>
    <t>HMMU6009366</t>
  </si>
  <si>
    <t>NSSU7032267</t>
  </si>
  <si>
    <t>PKEU5029603</t>
  </si>
  <si>
    <t>RBGU4106009</t>
  </si>
  <si>
    <t>RBGU4146700</t>
  </si>
  <si>
    <t>RBGU4269372</t>
  </si>
  <si>
    <t>TCLU5151728</t>
  </si>
  <si>
    <t>TCNU9060109</t>
  </si>
  <si>
    <t>ULCU5006804</t>
  </si>
  <si>
    <t>ULCU5044363</t>
  </si>
  <si>
    <t>CAIU8740350</t>
  </si>
  <si>
    <t>CAIU9795785</t>
  </si>
  <si>
    <t>FESU5381135</t>
  </si>
  <si>
    <t>FESU5420355</t>
  </si>
  <si>
    <t>TRLU6820724</t>
  </si>
  <si>
    <t>CAIU7951718</t>
  </si>
  <si>
    <t>CAIU8671305</t>
  </si>
  <si>
    <t>FESU5136689</t>
  </si>
  <si>
    <t>FESU5141129</t>
  </si>
  <si>
    <t>FESU5147024</t>
  </si>
  <si>
    <t>FESU5159637</t>
  </si>
  <si>
    <t>FESU5186606</t>
  </si>
  <si>
    <t>FESU5203051</t>
  </si>
  <si>
    <t>FESU5210195</t>
  </si>
  <si>
    <t>FESU5262938</t>
  </si>
  <si>
    <t>FESU5272936</t>
  </si>
  <si>
    <t>FESU5276269</t>
  </si>
  <si>
    <t>FESU5292850</t>
  </si>
  <si>
    <t>FESU5294030</t>
  </si>
  <si>
    <t>FESU5303580</t>
  </si>
  <si>
    <t>FESU5315350</t>
  </si>
  <si>
    <t>FESU5322370</t>
  </si>
  <si>
    <t>FESU5367008</t>
  </si>
  <si>
    <t>FESU5378023</t>
  </si>
  <si>
    <t>FESU5382698</t>
  </si>
  <si>
    <t>FESU5408386</t>
  </si>
  <si>
    <t>FESU5413119</t>
  </si>
  <si>
    <t>FESU5415683</t>
  </si>
  <si>
    <t>FESU5415805</t>
  </si>
  <si>
    <t>FESU5416530</t>
  </si>
  <si>
    <t>FESU5428401</t>
  </si>
  <si>
    <t>FESU5440140</t>
  </si>
  <si>
    <t>FESU5440449</t>
  </si>
  <si>
    <t>FESU5442170</t>
  </si>
  <si>
    <t>TCLU5182755</t>
  </si>
  <si>
    <t>TCLU6357816</t>
  </si>
  <si>
    <t>TCLU8031578</t>
  </si>
  <si>
    <t>TCNU7970901</t>
  </si>
  <si>
    <t>TCNU8656897</t>
  </si>
  <si>
    <t>TEMU6071368</t>
  </si>
  <si>
    <t>TGHU6607719</t>
  </si>
  <si>
    <t>TGHU9855302</t>
  </si>
  <si>
    <t>CAIU9254939</t>
  </si>
  <si>
    <t>FESU5127603</t>
  </si>
  <si>
    <t>FESU5276660</t>
  </si>
  <si>
    <t>FESU5385450</t>
  </si>
  <si>
    <t>FESU5409839</t>
  </si>
  <si>
    <t>FESU5410742</t>
  </si>
  <si>
    <t>FESU5414671</t>
  </si>
  <si>
    <t>FESU5439854</t>
  </si>
  <si>
    <t>MAGU5433862</t>
  </si>
  <si>
    <t>TCLU5002745</t>
  </si>
  <si>
    <t>TCLU5078268</t>
  </si>
  <si>
    <t>TCNU4452468</t>
  </si>
  <si>
    <t>TCNU6161498</t>
  </si>
  <si>
    <t>TCNU7370471</t>
  </si>
  <si>
    <t>TEMU6741161</t>
  </si>
  <si>
    <t>TGHU6226651</t>
  </si>
  <si>
    <t>TGHU9770587</t>
  </si>
  <si>
    <t>TGHU9854775</t>
  </si>
  <si>
    <t>TGHU9855365</t>
  </si>
  <si>
    <t>TRLU7296289</t>
  </si>
  <si>
    <t>GM-320KZ-JDEX</t>
  </si>
  <si>
    <t>Экспорт жд КZ по входящими</t>
  </si>
  <si>
    <t>Сумма вознаграждения за экспедиторские услуги 5 % от входящего суммы внутри Узб. акты составила</t>
  </si>
  <si>
    <t xml:space="preserve">KZ-SKD 23-071/1-9 от 24.05.2023  </t>
  </si>
  <si>
    <t xml:space="preserve">KZ-SKD 23-111/5 от 14.10.2023  </t>
  </si>
  <si>
    <t xml:space="preserve">KZ-CKD 23-001 от 16.06.2023   </t>
  </si>
  <si>
    <t xml:space="preserve">KZ-SKD 23-098 от 28.08.2023 </t>
  </si>
  <si>
    <t xml:space="preserve">KZ-SKD 23-105 от 08.09.2023 </t>
  </si>
  <si>
    <t xml:space="preserve">KZ-SKD 23-099 от 28.08.2023 </t>
  </si>
  <si>
    <t xml:space="preserve">KZ-SKD 23-107 от 19.09.2023 </t>
  </si>
  <si>
    <t xml:space="preserve">KZ-SKD 23-071 от 23.05.2023 </t>
  </si>
  <si>
    <t xml:space="preserve">KZ-CKD 23-001/14 от 03.10.2023 </t>
  </si>
  <si>
    <t xml:space="preserve">KZ-SKD 23-111 от 03.10.2023 </t>
  </si>
  <si>
    <t xml:space="preserve">KZ-SKD 23-114 от 12.10.2023 </t>
  </si>
  <si>
    <t xml:space="preserve">KZ-SKD 23-116 от 17.10.2023 </t>
  </si>
  <si>
    <t xml:space="preserve">KZ-CKD 23-001/17 от 18.10.2023 </t>
  </si>
  <si>
    <t xml:space="preserve">KZ-CKD 23-001/19 от 18.10.2023 </t>
  </si>
  <si>
    <t xml:space="preserve">KZ-SKD 23-098/1-12 от 31.08.2023  </t>
  </si>
  <si>
    <t xml:space="preserve">KZ-SKD 23-098/7 от 19.09.2023  </t>
  </si>
  <si>
    <t xml:space="preserve">KZ-SKD 23-105/3 от 19.09.2023  </t>
  </si>
  <si>
    <t xml:space="preserve">KZ-SKD 23-098/1-13 от 31.08.2023  </t>
  </si>
  <si>
    <t xml:space="preserve">KZ-SKD 23-105/1-1 от 12.09.2023  </t>
  </si>
  <si>
    <t xml:space="preserve">KZ-SKD 23-105/4 от 26.09.2023  </t>
  </si>
  <si>
    <t xml:space="preserve">KZ-SKD 23-099/1-2 от 31.08.2023  </t>
  </si>
  <si>
    <t xml:space="preserve">KZ-SKD 23-105/1-2 от 12.09.2023  </t>
  </si>
  <si>
    <t xml:space="preserve">KZ-SKD 23-107/1-1 от 21.09.2023  </t>
  </si>
  <si>
    <t xml:space="preserve">KZ-SKD 23-107/2 от 29.09.2023  </t>
  </si>
  <si>
    <t xml:space="preserve">KZ-SKD 23-099/1-3 от 31.08.2023  </t>
  </si>
  <si>
    <t xml:space="preserve">KZ-SKD 23-071/1-9 от 24.05.2023   </t>
  </si>
  <si>
    <t xml:space="preserve">KZ-SKD 23-105/1-3 от 12.09.2023  </t>
  </si>
  <si>
    <t xml:space="preserve">KZ-SKD 23-107/1-2 от 21.09.2023  </t>
  </si>
  <si>
    <t xml:space="preserve">KZ-SKD 23-107/3 от 03.10.2023  </t>
  </si>
  <si>
    <t xml:space="preserve">KZ-SKD 23-105/1-4 от 12.09.2023  </t>
  </si>
  <si>
    <t xml:space="preserve">KZ-SKD 23-107/1-3 от 21.09.2023  </t>
  </si>
  <si>
    <t xml:space="preserve">KZ-SKD 23-105/1-5 от 12.09.2023  </t>
  </si>
  <si>
    <t xml:space="preserve">KZ-SKD 23-111/1-1 от 04.10.2023  </t>
  </si>
  <si>
    <t xml:space="preserve">KZ-SKD 23-105/1-6 от 12.09.2023  </t>
  </si>
  <si>
    <t xml:space="preserve">KZ-SKD 23-111/1-2 от 04.10.2023  </t>
  </si>
  <si>
    <t xml:space="preserve">KZ-SKD 23-111/2 от 10.10.2023  </t>
  </si>
  <si>
    <t xml:space="preserve">KZ-SKD 23-111/1-3 от 04.10.2023  </t>
  </si>
  <si>
    <t xml:space="preserve">KZ-SKD 23-111/3 от 12.10.2023  </t>
  </si>
  <si>
    <t xml:space="preserve">KZ-SKD 23-111/4 от 13.10.2023  </t>
  </si>
  <si>
    <t xml:space="preserve">KZ-SKD 23-107/1-4 от 21.09.2023  </t>
  </si>
  <si>
    <t xml:space="preserve">KZ-SKD 23-111/1-4 от 04.10.2023  </t>
  </si>
  <si>
    <t xml:space="preserve">KZ-SKD 23-111/5 от 14.10.2023   </t>
  </si>
  <si>
    <t xml:space="preserve">KZ-SKD 23-111/6 от 12.10.2023  </t>
  </si>
  <si>
    <t xml:space="preserve">KZ-SKD 23-114/1-1 от 13.10.2023  </t>
  </si>
  <si>
    <t xml:space="preserve">KZ-SKD 23-111/1-6 от 04.10.2023  </t>
  </si>
  <si>
    <t xml:space="preserve">KZ-SKD 23-111/7 от 16.10.2023  </t>
  </si>
  <si>
    <t xml:space="preserve">KZ-SKD 23-114/1-2 от 13.10.2023  </t>
  </si>
  <si>
    <t xml:space="preserve">KZ-SKD 23-114/1-3 от 13.10.2023  </t>
  </si>
  <si>
    <t xml:space="preserve">KZ-SKD 23-114/2 от 18.10.2023  </t>
  </si>
  <si>
    <t xml:space="preserve">KZ-SKD 23-114/1-5 от 13.10.2023  </t>
  </si>
  <si>
    <t xml:space="preserve">KZ-SKD 23-114/4 от 20.10.2023  </t>
  </si>
  <si>
    <t xml:space="preserve">KZ-SKD 23-114/1-4 от 13.10.2023  </t>
  </si>
  <si>
    <t xml:space="preserve">KZ-SKD 23-114/3 от 19.10.2023  </t>
  </si>
  <si>
    <t xml:space="preserve">KZ-SKD 23-114/1-6 от 13.10.2023  </t>
  </si>
  <si>
    <t xml:space="preserve">KZ-SKD 23-114/5 от 21.10.2023 </t>
  </si>
  <si>
    <t xml:space="preserve">KZ-SKD 23-116/1-1 от 19.10.2023  </t>
  </si>
  <si>
    <t xml:space="preserve">KZ-SKD 23-111/1-7 от 04.10.2023  </t>
  </si>
  <si>
    <t xml:space="preserve">KZ-SKD 23-114/6 от 23.10.2023  </t>
  </si>
  <si>
    <t xml:space="preserve">KZ-SKD 23-116/1-3 от 19.10.2023  </t>
  </si>
  <si>
    <t xml:space="preserve">KZ-CKD 23-001 от 16.06.2023    </t>
  </si>
  <si>
    <t xml:space="preserve">KZ-SKD 23-114/1-7 от 13.10.2023  </t>
  </si>
  <si>
    <t xml:space="preserve">KZ-SKD 23-114/7 от 24.10.2023  </t>
  </si>
  <si>
    <t xml:space="preserve">KZ-SKD 23-116/2 от 24.10.2023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</si>
</sst>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yyyy\-mm\-dd;@"/>
    <numFmt numFmtId="165" formatCode="_-* #,##0.00\ _₽_-;\-* #,##0.00\ _₽_-;_-* &quot;-&quot;??\ _₽_-;_-@_-"/>
    <numFmt numFmtId="166" formatCode="_-* #,##0.00_р_._-;\-* #,##0.00_р_._-;_-* &quot;-&quot;??_р_._-;_-@_-"/>
    <numFmt numFmtId="167" formatCode="_-* #,##0\ _₽_-;\-* #,##0\ _₽_-;_-* &quot;-&quot;??\ _₽_-;_-@_-"/>
  </numFmts>
  <fonts count="36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48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20"/>
      <name val="Arial"/>
      <family val="2"/>
      <charset val="204"/>
    </font>
    <font>
      <b/>
      <sz val="30"/>
      <name val="Arial"/>
      <family val="2"/>
      <charset val="204"/>
    </font>
    <font>
      <sz val="14"/>
      <name val="Arial"/>
      <family val="2"/>
      <charset val="204"/>
    </font>
    <font>
      <sz val="18"/>
      <name val="Arial"/>
      <family val="2"/>
      <charset val="204"/>
    </font>
    <font>
      <sz val="16"/>
      <name val="Arial"/>
      <family val="2"/>
      <charset val="204"/>
    </font>
    <font>
      <b/>
      <sz val="18"/>
      <name val="Arial"/>
      <family val="2"/>
      <charset val="204"/>
    </font>
    <font>
      <b/>
      <sz val="20"/>
      <name val="Arial"/>
      <family val="2"/>
      <charset val="204"/>
    </font>
    <font>
      <b/>
      <sz val="24"/>
      <name val="Arial"/>
      <family val="2"/>
      <charset val="204"/>
    </font>
    <font>
      <b/>
      <sz val="22"/>
      <name val="Arial"/>
      <family val="2"/>
      <charset val="204"/>
    </font>
    <font>
      <sz val="22"/>
      <name val="Arial"/>
      <family val="2"/>
      <charset val="204"/>
    </font>
    <font>
      <b/>
      <sz val="11"/>
      <name val="Arial"/>
      <family val="2"/>
      <charset val="204"/>
    </font>
    <font>
      <i/>
      <sz val="32"/>
      <name val="Arial"/>
      <family val="2"/>
      <charset val="204"/>
    </font>
    <font>
      <sz val="28"/>
      <name val="Arial"/>
      <family val="2"/>
      <charset val="204"/>
    </font>
    <font>
      <i/>
      <u/>
      <sz val="32"/>
      <name val="Arial"/>
      <family val="2"/>
      <charset val="204"/>
    </font>
    <font>
      <b/>
      <sz val="32"/>
      <name val="Arial"/>
      <family val="2"/>
      <charset val="204"/>
    </font>
    <font>
      <b/>
      <i/>
      <u/>
      <sz val="32"/>
      <name val="Arial"/>
      <family val="2"/>
      <charset val="204"/>
    </font>
    <font>
      <i/>
      <u/>
      <sz val="28"/>
      <name val="Arial"/>
      <family val="2"/>
      <charset val="204"/>
    </font>
    <font>
      <i/>
      <sz val="28"/>
      <name val="Arial"/>
      <family val="2"/>
      <charset val="204"/>
    </font>
    <font>
      <i/>
      <u/>
      <sz val="36"/>
      <name val="Arial"/>
      <family val="2"/>
      <charset val="204"/>
    </font>
    <font>
      <i/>
      <sz val="36"/>
      <name val="Arial"/>
      <family val="2"/>
      <charset val="204"/>
    </font>
    <font>
      <u/>
      <sz val="18"/>
      <name val="Arial"/>
      <family val="2"/>
      <charset val="204"/>
    </font>
    <font>
      <i/>
      <sz val="18"/>
      <name val="Arial"/>
      <family val="2"/>
      <charset val="204"/>
    </font>
    <font>
      <u/>
      <sz val="16"/>
      <name val="Arial"/>
      <family val="2"/>
      <charset val="204"/>
    </font>
    <font>
      <i/>
      <sz val="16"/>
      <name val="Arial"/>
      <family val="2"/>
      <charset val="204"/>
    </font>
    <font>
      <sz val="24"/>
      <name val="Arial"/>
      <family val="2"/>
      <charset val="204"/>
    </font>
    <font>
      <b/>
      <sz val="36"/>
      <name val="Arial"/>
      <family val="2"/>
      <charset val="204"/>
    </font>
    <font>
      <sz val="36"/>
      <name val="Arial"/>
      <family val="2"/>
      <charset val="204"/>
    </font>
    <font>
      <sz val="10"/>
      <name val="Arial Cyr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5" fillId="0" borderId="0"/>
    <xf numFmtId="165" fontId="3" fillId="0" borderId="0" applyFont="0" applyFill="0" applyBorder="0" applyAlignment="0" applyProtection="0"/>
    <xf numFmtId="0" fontId="3" fillId="0" borderId="0"/>
    <xf numFmtId="0" fontId="34" fillId="0" borderId="0"/>
    <xf numFmtId="0" fontId="3" fillId="0" borderId="0"/>
    <xf numFmtId="0" fontId="3" fillId="0" borderId="0"/>
  </cellStyleXfs>
  <cellXfs count="17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5" xfId="0" applyBorder="1" applyProtection="1">
      <protection locked="0"/>
    </xf>
    <xf numFmtId="164" fontId="0" fillId="0" borderId="5" xfId="0" applyNumberFormat="1" applyBorder="1" applyProtection="1">
      <protection locked="0"/>
    </xf>
    <xf numFmtId="0" fontId="7" fillId="4" borderId="0" xfId="3" applyFont="1" applyFill="1" applyAlignment="1">
      <alignment horizontal="center" vertical="center"/>
    </xf>
    <xf numFmtId="0" fontId="6" fillId="4" borderId="0" xfId="3" applyFont="1" applyFill="1" applyAlignment="1">
      <alignment horizontal="center" vertical="center"/>
    </xf>
    <xf numFmtId="0" fontId="9" fillId="4" borderId="0" xfId="3" applyFont="1" applyFill="1" applyAlignment="1">
      <alignment horizontal="center" vertical="center"/>
    </xf>
    <xf numFmtId="0" fontId="11" fillId="4" borderId="0" xfId="3" applyFont="1" applyFill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3" applyFont="1" applyFill="1" applyBorder="1" applyAlignment="1">
      <alignment horizontal="center" vertical="center"/>
    </xf>
    <xf numFmtId="165" fontId="12" fillId="4" borderId="1" xfId="4" applyFont="1" applyFill="1" applyBorder="1" applyAlignment="1">
      <alignment horizontal="center" vertical="center"/>
    </xf>
    <xf numFmtId="167" fontId="12" fillId="4" borderId="1" xfId="4" applyNumberFormat="1" applyFont="1" applyFill="1" applyBorder="1" applyAlignment="1">
      <alignment horizontal="center" vertical="center"/>
    </xf>
    <xf numFmtId="0" fontId="13" fillId="4" borderId="1" xfId="3" applyFont="1" applyFill="1" applyBorder="1" applyAlignment="1">
      <alignment horizontal="center" vertical="center"/>
    </xf>
    <xf numFmtId="167" fontId="13" fillId="4" borderId="1" xfId="4" applyNumberFormat="1" applyFont="1" applyFill="1" applyBorder="1" applyAlignment="1">
      <alignment horizontal="center" vertical="center"/>
    </xf>
    <xf numFmtId="165" fontId="13" fillId="4" borderId="1" xfId="4" applyFont="1" applyFill="1" applyBorder="1" applyAlignment="1">
      <alignment horizontal="center" vertical="center"/>
    </xf>
    <xf numFmtId="166" fontId="10" fillId="4" borderId="1" xfId="3" applyNumberFormat="1" applyFont="1" applyFill="1" applyBorder="1" applyAlignment="1">
      <alignment horizontal="center" vertical="center"/>
    </xf>
    <xf numFmtId="165" fontId="10" fillId="4" borderId="1" xfId="3" applyNumberFormat="1" applyFont="1" applyFill="1" applyBorder="1" applyAlignment="1">
      <alignment horizontal="center" vertical="center"/>
    </xf>
    <xf numFmtId="0" fontId="10" fillId="4" borderId="0" xfId="3" applyFont="1" applyFill="1" applyAlignment="1">
      <alignment horizontal="center" vertical="center"/>
    </xf>
    <xf numFmtId="166" fontId="10" fillId="4" borderId="0" xfId="3" applyNumberFormat="1" applyFont="1" applyFill="1" applyAlignment="1">
      <alignment horizontal="center" vertical="center"/>
    </xf>
    <xf numFmtId="165" fontId="10" fillId="4" borderId="0" xfId="4" applyFont="1" applyFill="1" applyAlignment="1">
      <alignment horizontal="center" vertical="center"/>
    </xf>
    <xf numFmtId="165" fontId="15" fillId="4" borderId="1" xfId="3" applyNumberFormat="1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0" xfId="3" applyFont="1" applyFill="1" applyAlignment="1">
      <alignment horizontal="center" vertical="center"/>
    </xf>
    <xf numFmtId="165" fontId="17" fillId="4" borderId="0" xfId="4" applyFont="1" applyFill="1" applyBorder="1" applyAlignment="1">
      <alignment horizontal="center" vertical="center"/>
    </xf>
    <xf numFmtId="165" fontId="17" fillId="4" borderId="0" xfId="3" applyNumberFormat="1" applyFont="1" applyFill="1" applyAlignment="1">
      <alignment horizontal="center" vertical="center"/>
    </xf>
    <xf numFmtId="165" fontId="19" fillId="4" borderId="0" xfId="3" applyNumberFormat="1" applyFont="1" applyFill="1" applyAlignment="1">
      <alignment horizontal="center" vertical="center"/>
    </xf>
    <xf numFmtId="0" fontId="19" fillId="4" borderId="0" xfId="3" applyFont="1" applyFill="1" applyAlignment="1">
      <alignment horizontal="center" vertical="center"/>
    </xf>
    <xf numFmtId="165" fontId="19" fillId="4" borderId="0" xfId="2" applyNumberFormat="1" applyFont="1" applyFill="1" applyAlignment="1">
      <alignment horizontal="center" vertical="center"/>
    </xf>
    <xf numFmtId="0" fontId="19" fillId="4" borderId="0" xfId="2" applyFont="1" applyFill="1" applyAlignment="1">
      <alignment horizontal="center" vertical="center"/>
    </xf>
    <xf numFmtId="165" fontId="19" fillId="4" borderId="0" xfId="4" applyFont="1" applyFill="1" applyAlignment="1">
      <alignment horizontal="center" vertical="top"/>
    </xf>
    <xf numFmtId="165" fontId="6" fillId="4" borderId="0" xfId="4" applyFont="1" applyFill="1" applyAlignment="1">
      <alignment horizontal="center" vertical="top"/>
    </xf>
    <xf numFmtId="0" fontId="9" fillId="4" borderId="0" xfId="2" applyFont="1" applyFill="1" applyAlignment="1">
      <alignment horizontal="center" vertical="center"/>
    </xf>
    <xf numFmtId="0" fontId="29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30" fillId="4" borderId="0" xfId="2" applyFont="1" applyFill="1" applyAlignment="1">
      <alignment horizontal="center" vertical="center" wrapText="1"/>
    </xf>
    <xf numFmtId="165" fontId="30" fillId="4" borderId="0" xfId="2" applyNumberFormat="1" applyFont="1" applyFill="1" applyAlignment="1">
      <alignment horizontal="center" vertical="center" wrapText="1"/>
    </xf>
    <xf numFmtId="165" fontId="30" fillId="4" borderId="0" xfId="4" applyFont="1" applyFill="1" applyBorder="1" applyAlignment="1">
      <alignment horizontal="center" vertical="center" wrapText="1"/>
    </xf>
    <xf numFmtId="0" fontId="31" fillId="4" borderId="0" xfId="2" applyFont="1" applyFill="1" applyAlignment="1">
      <alignment horizontal="center" vertical="center"/>
    </xf>
    <xf numFmtId="0" fontId="33" fillId="4" borderId="0" xfId="2" applyFont="1" applyFill="1" applyAlignment="1">
      <alignment horizontal="center" vertical="center"/>
    </xf>
    <xf numFmtId="165" fontId="32" fillId="4" borderId="0" xfId="4" applyFont="1" applyFill="1" applyAlignment="1">
      <alignment horizontal="center"/>
    </xf>
    <xf numFmtId="165" fontId="33" fillId="4" borderId="0" xfId="4" applyFont="1" applyFill="1" applyAlignment="1">
      <alignment horizontal="center" vertical="center"/>
    </xf>
    <xf numFmtId="165" fontId="33" fillId="4" borderId="0" xfId="4" applyFont="1" applyFill="1" applyAlignment="1">
      <alignment horizontal="center"/>
    </xf>
    <xf numFmtId="165" fontId="33" fillId="4" borderId="0" xfId="2" applyNumberFormat="1" applyFont="1" applyFill="1" applyAlignment="1">
      <alignment horizontal="center" vertical="center"/>
    </xf>
    <xf numFmtId="165" fontId="6" fillId="4" borderId="0" xfId="4" applyFont="1" applyFill="1" applyAlignment="1">
      <alignment horizontal="center" vertical="center"/>
    </xf>
    <xf numFmtId="4" fontId="0" fillId="0" borderId="5" xfId="0" applyNumberFormat="1" applyBorder="1" applyProtection="1">
      <protection locked="0"/>
    </xf>
    <xf numFmtId="0" fontId="10" fillId="4" borderId="1" xfId="0" applyFont="1" applyFill="1" applyBorder="1" applyAlignment="1">
      <alignment horizontal="center" vertical="center" wrapText="1"/>
    </xf>
    <xf numFmtId="165" fontId="9" fillId="4" borderId="0" xfId="4" applyFont="1" applyFill="1" applyAlignment="1">
      <alignment horizontal="center" vertical="center"/>
    </xf>
    <xf numFmtId="165" fontId="21" fillId="4" borderId="0" xfId="4" applyFont="1" applyFill="1" applyBorder="1" applyAlignment="1">
      <alignment horizontal="left" vertical="center"/>
    </xf>
    <xf numFmtId="4" fontId="19" fillId="4" borderId="0" xfId="2" applyNumberFormat="1" applyFont="1" applyFill="1" applyAlignment="1">
      <alignment horizontal="center" vertical="center"/>
    </xf>
    <xf numFmtId="4" fontId="9" fillId="4" borderId="0" xfId="2" applyNumberFormat="1" applyFont="1" applyFill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4" fontId="0" fillId="0" borderId="1" xfId="0" applyNumberFormat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right" vertical="center" wrapText="1"/>
    </xf>
    <xf numFmtId="0" fontId="0" fillId="3" borderId="5" xfId="0" applyFill="1" applyBorder="1" applyAlignment="1">
      <alignment horizontal="right" vertical="center"/>
    </xf>
    <xf numFmtId="43" fontId="0" fillId="3" borderId="5" xfId="1" applyFont="1" applyFill="1" applyBorder="1" applyAlignment="1">
      <alignment horizontal="right" vertical="center" wrapText="1"/>
    </xf>
    <xf numFmtId="43" fontId="0" fillId="0" borderId="1" xfId="1" applyFont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35" fillId="4" borderId="0" xfId="0" applyFont="1" applyFill="1" applyAlignment="1">
      <alignment horizontal="center"/>
    </xf>
    <xf numFmtId="165" fontId="35" fillId="4" borderId="16" xfId="4" applyFont="1" applyFill="1" applyBorder="1" applyAlignment="1">
      <alignment horizontal="center" vertical="center"/>
    </xf>
    <xf numFmtId="0" fontId="35" fillId="4" borderId="15" xfId="0" applyFont="1" applyFill="1" applyBorder="1" applyAlignment="1">
      <alignment horizontal="center" vertical="center"/>
    </xf>
    <xf numFmtId="14" fontId="35" fillId="4" borderId="16" xfId="3" applyNumberFormat="1" applyFont="1" applyFill="1" applyBorder="1" applyAlignment="1">
      <alignment horizontal="center" vertical="center"/>
    </xf>
    <xf numFmtId="0" fontId="35" fillId="4" borderId="17" xfId="0" applyFont="1" applyFill="1" applyBorder="1" applyAlignment="1">
      <alignment horizontal="center"/>
    </xf>
    <xf numFmtId="0" fontId="35" fillId="4" borderId="16" xfId="0" applyFont="1" applyFill="1" applyBorder="1" applyAlignment="1">
      <alignment horizontal="center"/>
    </xf>
    <xf numFmtId="14" fontId="35" fillId="4" borderId="16" xfId="0" applyNumberFormat="1" applyFont="1" applyFill="1" applyBorder="1" applyAlignment="1">
      <alignment horizontal="center" vertical="center"/>
    </xf>
    <xf numFmtId="0" fontId="35" fillId="4" borderId="18" xfId="0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 vertical="center"/>
    </xf>
    <xf numFmtId="14" fontId="35" fillId="4" borderId="19" xfId="0" applyNumberFormat="1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/>
    </xf>
    <xf numFmtId="0" fontId="35" fillId="4" borderId="20" xfId="0" applyFont="1" applyFill="1" applyBorder="1" applyAlignment="1">
      <alignment horizontal="center"/>
    </xf>
    <xf numFmtId="0" fontId="35" fillId="4" borderId="0" xfId="0" applyFont="1" applyFill="1" applyAlignment="1">
      <alignment horizontal="center" vertical="center"/>
    </xf>
    <xf numFmtId="14" fontId="35" fillId="4" borderId="0" xfId="0" applyNumberFormat="1" applyFont="1" applyFill="1" applyAlignment="1">
      <alignment horizontal="center" vertical="center"/>
    </xf>
    <xf numFmtId="165" fontId="10" fillId="4" borderId="1" xfId="4" applyFont="1" applyFill="1" applyBorder="1" applyAlignment="1">
      <alignment horizontal="center" vertical="center"/>
    </xf>
    <xf numFmtId="0" fontId="23" fillId="4" borderId="0" xfId="0" applyFont="1" applyFill="1" applyAlignment="1">
      <alignment horizontal="center"/>
    </xf>
    <xf numFmtId="0" fontId="24" fillId="4" borderId="0" xfId="2" applyFont="1" applyFill="1" applyAlignment="1">
      <alignment horizontal="center" vertical="center" wrapText="1"/>
    </xf>
    <xf numFmtId="165" fontId="24" fillId="4" borderId="0" xfId="4" applyFont="1" applyFill="1" applyBorder="1" applyAlignment="1">
      <alignment horizontal="center" vertical="center" wrapText="1"/>
    </xf>
    <xf numFmtId="0" fontId="26" fillId="4" borderId="0" xfId="2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/>
    </xf>
    <xf numFmtId="0" fontId="28" fillId="4" borderId="0" xfId="2" applyFont="1" applyFill="1" applyAlignment="1">
      <alignment horizontal="center" vertical="center" wrapText="1"/>
    </xf>
    <xf numFmtId="165" fontId="28" fillId="4" borderId="0" xfId="4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/>
    </xf>
    <xf numFmtId="165" fontId="10" fillId="4" borderId="1" xfId="4" applyFont="1" applyFill="1" applyBorder="1" applyAlignment="1">
      <alignment horizontal="center" vertical="center" wrapText="1"/>
    </xf>
    <xf numFmtId="165" fontId="10" fillId="4" borderId="5" xfId="4" applyFont="1" applyFill="1" applyBorder="1" applyAlignment="1">
      <alignment horizontal="center" vertical="center" wrapText="1"/>
    </xf>
    <xf numFmtId="165" fontId="15" fillId="4" borderId="1" xfId="4" applyFont="1" applyFill="1" applyBorder="1" applyAlignment="1">
      <alignment horizontal="center" vertical="center"/>
    </xf>
    <xf numFmtId="165" fontId="10" fillId="4" borderId="0" xfId="3" applyNumberFormat="1" applyFont="1" applyFill="1" applyAlignment="1">
      <alignment horizontal="center" vertical="center"/>
    </xf>
    <xf numFmtId="165" fontId="16" fillId="4" borderId="1" xfId="4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6" fillId="4" borderId="1" xfId="3" applyFont="1" applyFill="1" applyBorder="1" applyAlignment="1">
      <alignment horizontal="center" vertical="center"/>
    </xf>
    <xf numFmtId="0" fontId="33" fillId="4" borderId="0" xfId="0" applyFont="1" applyFill="1" applyAlignment="1">
      <alignment horizontal="center"/>
    </xf>
    <xf numFmtId="0" fontId="25" fillId="4" borderId="0" xfId="0" applyFont="1" applyFill="1" applyAlignment="1">
      <alignment horizontal="center"/>
    </xf>
    <xf numFmtId="0" fontId="32" fillId="4" borderId="0" xfId="0" applyFont="1" applyFill="1" applyAlignment="1">
      <alignment horizontal="center"/>
    </xf>
    <xf numFmtId="0" fontId="20" fillId="4" borderId="0" xfId="2" applyFont="1" applyFill="1" applyAlignment="1">
      <alignment horizontal="left" vertical="center" wrapText="1"/>
    </xf>
    <xf numFmtId="0" fontId="35" fillId="4" borderId="16" xfId="0" applyFont="1" applyFill="1" applyBorder="1" applyAlignment="1">
      <alignment horizontal="center" vertical="center"/>
    </xf>
    <xf numFmtId="165" fontId="20" fillId="4" borderId="0" xfId="4" applyFont="1" applyFill="1" applyAlignment="1">
      <alignment horizontal="left" vertical="center" wrapText="1"/>
    </xf>
    <xf numFmtId="0" fontId="0" fillId="0" borderId="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4" fontId="0" fillId="0" borderId="1" xfId="0" applyNumberFormat="1" applyBorder="1" applyProtection="1"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4" fillId="4" borderId="0" xfId="2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166" fontId="10" fillId="4" borderId="5" xfId="3" applyNumberFormat="1" applyFont="1" applyFill="1" applyBorder="1" applyAlignment="1">
      <alignment horizontal="center" vertical="center"/>
    </xf>
    <xf numFmtId="166" fontId="10" fillId="4" borderId="8" xfId="3" applyNumberFormat="1" applyFont="1" applyFill="1" applyBorder="1" applyAlignment="1">
      <alignment horizontal="center" vertical="center"/>
    </xf>
    <xf numFmtId="166" fontId="10" fillId="4" borderId="7" xfId="3" applyNumberFormat="1" applyFont="1" applyFill="1" applyBorder="1" applyAlignment="1">
      <alignment horizontal="center" vertical="center"/>
    </xf>
    <xf numFmtId="0" fontId="10" fillId="4" borderId="5" xfId="3" applyFont="1" applyFill="1" applyBorder="1" applyAlignment="1">
      <alignment horizontal="center" vertical="center"/>
    </xf>
    <xf numFmtId="0" fontId="10" fillId="4" borderId="8" xfId="3" applyFont="1" applyFill="1" applyBorder="1" applyAlignment="1">
      <alignment horizontal="center" vertical="center"/>
    </xf>
    <xf numFmtId="0" fontId="10" fillId="4" borderId="7" xfId="3" applyFont="1" applyFill="1" applyBorder="1" applyAlignment="1">
      <alignment horizontal="center" vertical="center"/>
    </xf>
    <xf numFmtId="14" fontId="7" fillId="4" borderId="5" xfId="3" applyNumberFormat="1" applyFont="1" applyFill="1" applyBorder="1" applyAlignment="1">
      <alignment horizontal="center" vertical="center" wrapText="1"/>
    </xf>
    <xf numFmtId="14" fontId="7" fillId="4" borderId="8" xfId="3" applyNumberFormat="1" applyFont="1" applyFill="1" applyBorder="1" applyAlignment="1">
      <alignment horizontal="center" vertical="center" wrapText="1"/>
    </xf>
    <xf numFmtId="14" fontId="7" fillId="4" borderId="7" xfId="3" applyNumberFormat="1" applyFont="1" applyFill="1" applyBorder="1" applyAlignment="1">
      <alignment horizontal="center" vertical="center" wrapText="1"/>
    </xf>
    <xf numFmtId="0" fontId="7" fillId="4" borderId="5" xfId="3" applyFont="1" applyFill="1" applyBorder="1" applyAlignment="1">
      <alignment horizontal="center" vertical="center"/>
    </xf>
    <xf numFmtId="0" fontId="7" fillId="4" borderId="8" xfId="3" applyFont="1" applyFill="1" applyBorder="1" applyAlignment="1">
      <alignment horizontal="center" vertical="center"/>
    </xf>
    <xf numFmtId="0" fontId="7" fillId="4" borderId="7" xfId="3" applyFont="1" applyFill="1" applyBorder="1" applyAlignment="1">
      <alignment horizontal="center" vertical="center"/>
    </xf>
    <xf numFmtId="165" fontId="7" fillId="4" borderId="5" xfId="4" applyFont="1" applyFill="1" applyBorder="1" applyAlignment="1">
      <alignment horizontal="center" vertical="center"/>
    </xf>
    <xf numFmtId="165" fontId="7" fillId="4" borderId="8" xfId="4" applyFont="1" applyFill="1" applyBorder="1" applyAlignment="1">
      <alignment horizontal="center" vertical="center"/>
    </xf>
    <xf numFmtId="165" fontId="7" fillId="4" borderId="7" xfId="4" applyFont="1" applyFill="1" applyBorder="1" applyAlignment="1">
      <alignment horizontal="center" vertical="center"/>
    </xf>
    <xf numFmtId="165" fontId="7" fillId="4" borderId="5" xfId="3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1" xfId="3" applyFont="1" applyFill="1" applyBorder="1" applyAlignment="1">
      <alignment horizontal="center" vertical="center"/>
    </xf>
    <xf numFmtId="165" fontId="15" fillId="4" borderId="1" xfId="4" applyFont="1" applyFill="1" applyBorder="1" applyAlignment="1">
      <alignment horizontal="center" vertical="center" wrapText="1"/>
    </xf>
    <xf numFmtId="165" fontId="15" fillId="4" borderId="1" xfId="4" applyFont="1" applyFill="1" applyBorder="1" applyAlignment="1">
      <alignment horizontal="center" vertical="center"/>
    </xf>
    <xf numFmtId="165" fontId="10" fillId="4" borderId="0" xfId="3" applyNumberFormat="1" applyFont="1" applyFill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3" applyFont="1" applyFill="1" applyBorder="1" applyAlignment="1">
      <alignment horizontal="center" vertical="center"/>
    </xf>
    <xf numFmtId="165" fontId="16" fillId="4" borderId="1" xfId="4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20" fillId="4" borderId="0" xfId="2" applyFont="1" applyFill="1" applyAlignment="1">
      <alignment horizontal="left" vertical="center" wrapText="1"/>
    </xf>
    <xf numFmtId="0" fontId="15" fillId="4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8" fillId="4" borderId="0" xfId="2" applyFont="1" applyFill="1" applyAlignment="1">
      <alignment horizontal="left" vertical="center" wrapText="1"/>
    </xf>
    <xf numFmtId="0" fontId="22" fillId="4" borderId="0" xfId="2" applyFont="1" applyFill="1" applyAlignment="1">
      <alignment horizontal="left" vertical="center" wrapText="1"/>
    </xf>
    <xf numFmtId="0" fontId="33" fillId="4" borderId="0" xfId="0" applyFont="1" applyFill="1" applyAlignment="1">
      <alignment horizontal="center"/>
    </xf>
    <xf numFmtId="0" fontId="22" fillId="4" borderId="0" xfId="0" applyFont="1" applyFill="1" applyAlignment="1">
      <alignment horizontal="left" vertical="center" wrapText="1"/>
    </xf>
    <xf numFmtId="0" fontId="25" fillId="4" borderId="0" xfId="0" applyFont="1" applyFill="1" applyAlignment="1">
      <alignment horizontal="center"/>
    </xf>
    <xf numFmtId="0" fontId="32" fillId="4" borderId="0" xfId="0" applyFont="1" applyFill="1" applyAlignment="1">
      <alignment horizontal="center"/>
    </xf>
    <xf numFmtId="0" fontId="35" fillId="4" borderId="9" xfId="0" applyFont="1" applyFill="1" applyBorder="1" applyAlignment="1">
      <alignment horizontal="center" vertical="center" wrapText="1"/>
    </xf>
    <xf numFmtId="0" fontId="35" fillId="4" borderId="10" xfId="0" applyFont="1" applyFill="1" applyBorder="1" applyAlignment="1">
      <alignment horizontal="center" vertical="center" wrapText="1"/>
    </xf>
    <xf numFmtId="0" fontId="35" fillId="4" borderId="11" xfId="0" applyFont="1" applyFill="1" applyBorder="1" applyAlignment="1">
      <alignment horizontal="center" vertical="center" wrapText="1"/>
    </xf>
    <xf numFmtId="0" fontId="35" fillId="4" borderId="12" xfId="0" applyFont="1" applyFill="1" applyBorder="1" applyAlignment="1">
      <alignment horizontal="center" vertical="center" wrapText="1"/>
    </xf>
    <xf numFmtId="0" fontId="35" fillId="4" borderId="13" xfId="0" applyFont="1" applyFill="1" applyBorder="1" applyAlignment="1">
      <alignment horizontal="center" vertical="center" wrapText="1"/>
    </xf>
    <xf numFmtId="0" fontId="35" fillId="4" borderId="14" xfId="0" applyFont="1" applyFill="1" applyBorder="1" applyAlignment="1">
      <alignment horizontal="center" vertical="center" wrapText="1"/>
    </xf>
    <xf numFmtId="0" fontId="35" fillId="4" borderId="15" xfId="0" applyFont="1" applyFill="1" applyBorder="1" applyAlignment="1">
      <alignment horizontal="center" vertical="center" wrapText="1"/>
    </xf>
    <xf numFmtId="0" fontId="35" fillId="4" borderId="16" xfId="0" applyFont="1" applyFill="1" applyBorder="1" applyAlignment="1">
      <alignment horizontal="center" vertical="center" wrapText="1"/>
    </xf>
    <xf numFmtId="14" fontId="35" fillId="4" borderId="10" xfId="5" applyNumberFormat="1" applyFont="1" applyFill="1" applyBorder="1" applyAlignment="1">
      <alignment horizontal="center" vertical="center" wrapText="1"/>
    </xf>
    <xf numFmtId="14" fontId="35" fillId="4" borderId="16" xfId="5" applyNumberFormat="1" applyFont="1" applyFill="1" applyBorder="1" applyAlignment="1">
      <alignment horizontal="center" vertical="center" wrapText="1"/>
    </xf>
    <xf numFmtId="0" fontId="35" fillId="4" borderId="10" xfId="0" applyFont="1" applyFill="1" applyBorder="1" applyAlignment="1">
      <alignment horizontal="center" vertical="center"/>
    </xf>
    <xf numFmtId="0" fontId="35" fillId="4" borderId="16" xfId="0" applyFont="1" applyFill="1" applyBorder="1" applyAlignment="1">
      <alignment horizontal="center" vertical="center"/>
    </xf>
    <xf numFmtId="165" fontId="35" fillId="4" borderId="10" xfId="4" applyFont="1" applyFill="1" applyBorder="1" applyAlignment="1">
      <alignment horizontal="center" vertical="center"/>
    </xf>
    <xf numFmtId="0" fontId="35" fillId="4" borderId="17" xfId="0" applyFont="1" applyFill="1" applyBorder="1" applyAlignment="1">
      <alignment horizontal="center" vertical="center" wrapText="1"/>
    </xf>
    <xf numFmtId="0" fontId="35" fillId="4" borderId="10" xfId="5" applyFont="1" applyFill="1" applyBorder="1" applyAlignment="1">
      <alignment horizontal="center" vertical="center" wrapText="1"/>
    </xf>
    <xf numFmtId="0" fontId="35" fillId="4" borderId="16" xfId="5" applyFont="1" applyFill="1" applyBorder="1" applyAlignment="1">
      <alignment horizontal="center" vertical="center" wrapText="1"/>
    </xf>
    <xf numFmtId="165" fontId="35" fillId="4" borderId="10" xfId="4" applyFont="1" applyFill="1" applyBorder="1" applyAlignment="1">
      <alignment horizontal="center" vertical="center" wrapText="1"/>
    </xf>
    <xf numFmtId="165" fontId="35" fillId="4" borderId="16" xfId="4" applyFont="1" applyFill="1" applyBorder="1" applyAlignment="1">
      <alignment horizontal="center" vertical="center" wrapText="1"/>
    </xf>
  </cellXfs>
  <cellStyles count="9">
    <cellStyle name="Обычный" xfId="0" builtinId="0"/>
    <cellStyle name="Обычный 19 10" xfId="5" xr:uid="{02C9E8F3-FE05-4817-A1BC-884B6F4A085F}"/>
    <cellStyle name="Обычный 3 17" xfId="8" xr:uid="{3B5ED41B-0F99-4AC3-A207-38B666EC3BA0}"/>
    <cellStyle name="Обычный 577" xfId="6" xr:uid="{E27D6E96-0AC2-4D73-A49B-A9C60825435D}"/>
    <cellStyle name="Обычный 6 10" xfId="7" xr:uid="{347E8452-DDA5-49B5-875F-401B48BC7F8B}"/>
    <cellStyle name="Обычный 761 2" xfId="3" xr:uid="{ABD9D45E-2019-4544-8B6B-973EAB84043E}"/>
    <cellStyle name="Обычный 761 4 2 2 2 3 2" xfId="2" xr:uid="{8F342AAC-76F9-46AB-B38D-99F502829509}"/>
    <cellStyle name="Финансовый" xfId="1" builtinId="3"/>
    <cellStyle name="Финансовый 2" xfId="4" xr:uid="{DAAB180F-3EC1-4C40-806D-803EF843D5F6}"/>
  </cellStyles>
  <dxfs count="1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60"/>
  <sheetViews>
    <sheetView tabSelected="1" topLeftCell="A37" zoomScaleNormal="100" workbookViewId="0">
      <selection activeCell="H54" sqref="H54"/>
    </sheetView>
  </sheetViews>
  <sheetFormatPr defaultColWidth="0" defaultRowHeight="14.4" x14ac:dyDescent="0.3"/>
  <cols>
    <col min="1" max="1" width="7.88671875" style="57" bestFit="1" customWidth="1"/>
    <col min="2" max="2" width="20.88671875" style="4" bestFit="1" customWidth="1"/>
    <col min="3" max="3" width="9.6640625" style="4" bestFit="1" customWidth="1"/>
    <col min="4" max="4" width="20.44140625" style="4" bestFit="1" customWidth="1"/>
    <col min="5" max="5" width="16" style="4" bestFit="1" customWidth="1"/>
    <col min="6" max="6" width="8" style="4" bestFit="1" customWidth="1"/>
    <col min="7" max="7" width="16.109375" style="4" bestFit="1" customWidth="1"/>
    <col min="8" max="8" width="27.5546875" style="4" customWidth="1"/>
    <col min="9" max="9" width="56.5546875" style="4" bestFit="1" customWidth="1"/>
    <col min="10" max="10" width="60.33203125" style="4" bestFit="1" customWidth="1"/>
    <col min="11" max="11" width="13.109375" style="5" bestFit="1" customWidth="1"/>
    <col min="12" max="12" width="13.44140625" style="5" customWidth="1"/>
    <col min="13" max="13" width="13.109375" style="4" bestFit="1" customWidth="1"/>
    <col min="14" max="14" width="21.44140625" style="4" bestFit="1" customWidth="1"/>
    <col min="15" max="15" width="19.6640625" style="4" bestFit="1" customWidth="1"/>
    <col min="16" max="16" width="12.33203125" style="4" customWidth="1"/>
    <col min="17" max="17" width="17.88671875" style="4" bestFit="1" customWidth="1"/>
    <col min="18" max="18" width="15.33203125" style="4" bestFit="1" customWidth="1"/>
    <col min="19" max="19" width="18.5546875" style="4" bestFit="1" customWidth="1"/>
    <col min="20" max="20" width="8.6640625" style="4" bestFit="1" customWidth="1"/>
    <col min="21" max="21" width="10.33203125" style="4" bestFit="1" customWidth="1"/>
    <col min="22" max="16383" width="9.109375" style="4" hidden="1"/>
    <col min="16384" max="16384" width="23.109375" style="4" hidden="1" customWidth="1"/>
  </cols>
  <sheetData>
    <row r="1" spans="1:21" customFormat="1" ht="61.2" x14ac:dyDescent="0.3">
      <c r="A1" s="106">
        <v>496</v>
      </c>
      <c r="B1" s="106"/>
      <c r="C1" s="106"/>
      <c r="D1" s="109" t="s">
        <v>1381</v>
      </c>
      <c r="E1" s="110"/>
      <c r="F1" s="110"/>
      <c r="G1" s="110"/>
      <c r="H1" s="111"/>
      <c r="I1" s="107" t="s">
        <v>1382</v>
      </c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</row>
    <row r="2" spans="1:21" customFormat="1" x14ac:dyDescent="0.3">
      <c r="A2" s="6">
        <v>1</v>
      </c>
      <c r="B2" s="1">
        <f>A2+1</f>
        <v>2</v>
      </c>
      <c r="C2" s="6">
        <f t="shared" ref="C2:U2" si="0">B2+1</f>
        <v>3</v>
      </c>
      <c r="D2" s="6">
        <f t="shared" si="0"/>
        <v>4</v>
      </c>
      <c r="E2" s="6">
        <f t="shared" si="0"/>
        <v>5</v>
      </c>
      <c r="F2" s="6">
        <f t="shared" si="0"/>
        <v>6</v>
      </c>
      <c r="G2" s="6">
        <f t="shared" si="0"/>
        <v>7</v>
      </c>
      <c r="H2" s="6">
        <f t="shared" si="0"/>
        <v>8</v>
      </c>
      <c r="I2" s="6">
        <f t="shared" si="0"/>
        <v>9</v>
      </c>
      <c r="J2" s="6">
        <f t="shared" si="0"/>
        <v>10</v>
      </c>
      <c r="K2" s="6">
        <f t="shared" si="0"/>
        <v>11</v>
      </c>
      <c r="L2" s="6">
        <f t="shared" si="0"/>
        <v>12</v>
      </c>
      <c r="M2" s="6">
        <f t="shared" si="0"/>
        <v>13</v>
      </c>
      <c r="N2" s="6">
        <f t="shared" si="0"/>
        <v>14</v>
      </c>
      <c r="O2" s="6">
        <f t="shared" si="0"/>
        <v>15</v>
      </c>
      <c r="P2" s="6">
        <f t="shared" si="0"/>
        <v>16</v>
      </c>
      <c r="Q2" s="6">
        <f t="shared" si="0"/>
        <v>17</v>
      </c>
      <c r="R2" s="6">
        <f t="shared" si="0"/>
        <v>18</v>
      </c>
      <c r="S2" s="6">
        <f t="shared" si="0"/>
        <v>19</v>
      </c>
      <c r="T2" s="6">
        <f t="shared" si="0"/>
        <v>20</v>
      </c>
      <c r="U2" s="6">
        <f t="shared" si="0"/>
        <v>21</v>
      </c>
    </row>
    <row r="3" spans="1:21" customFormat="1" ht="74.25" customHeight="1" x14ac:dyDescent="0.3">
      <c r="A3" s="7" t="s">
        <v>0</v>
      </c>
      <c r="B3" s="2" t="s">
        <v>1</v>
      </c>
      <c r="C3" s="2" t="s">
        <v>2</v>
      </c>
      <c r="D3" s="7" t="s">
        <v>3</v>
      </c>
      <c r="E3" s="7" t="s">
        <v>4</v>
      </c>
      <c r="F3" s="1" t="s">
        <v>20</v>
      </c>
      <c r="G3" s="7" t="s">
        <v>5</v>
      </c>
      <c r="H3" s="7" t="s">
        <v>6</v>
      </c>
      <c r="I3" s="7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</row>
    <row r="4" spans="1:21" customFormat="1" x14ac:dyDescent="0.3">
      <c r="A4" s="65" t="s">
        <v>21</v>
      </c>
      <c r="B4" s="61"/>
      <c r="C4" s="61"/>
      <c r="D4" s="61"/>
      <c r="E4" s="61"/>
      <c r="F4" s="62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3">
        <f>SUM(S5:S66)</f>
        <v>13942952296.878584</v>
      </c>
      <c r="T4" s="61"/>
      <c r="U4" s="61"/>
    </row>
    <row r="5" spans="1:21" x14ac:dyDescent="0.3">
      <c r="A5" s="102">
        <v>1</v>
      </c>
      <c r="B5" s="102" t="s">
        <v>22</v>
      </c>
      <c r="C5" s="102" t="s">
        <v>23</v>
      </c>
      <c r="D5" s="102" t="s">
        <v>66</v>
      </c>
      <c r="E5" s="102">
        <v>1361280</v>
      </c>
      <c r="F5" s="3"/>
      <c r="G5" s="3">
        <v>120</v>
      </c>
      <c r="H5" s="3" t="s">
        <v>24</v>
      </c>
      <c r="I5" s="3" t="s">
        <v>1387</v>
      </c>
      <c r="J5" s="3" t="s">
        <v>1398</v>
      </c>
      <c r="K5" s="60">
        <v>45199</v>
      </c>
      <c r="L5" s="60">
        <v>45202</v>
      </c>
      <c r="M5" s="58">
        <v>62</v>
      </c>
      <c r="N5" s="58">
        <v>3138888</v>
      </c>
      <c r="O5" s="64">
        <v>194611056</v>
      </c>
      <c r="P5" s="58">
        <v>600</v>
      </c>
      <c r="Q5" s="59">
        <v>12219.23</v>
      </c>
      <c r="R5" s="59">
        <v>454555356</v>
      </c>
      <c r="S5" s="59">
        <v>649166412</v>
      </c>
      <c r="T5" s="58" t="s">
        <v>68</v>
      </c>
      <c r="U5" s="58">
        <v>646</v>
      </c>
    </row>
    <row r="6" spans="1:21" x14ac:dyDescent="0.3">
      <c r="A6" s="102">
        <v>2</v>
      </c>
      <c r="B6" s="102" t="s">
        <v>22</v>
      </c>
      <c r="C6" s="102" t="s">
        <v>23</v>
      </c>
      <c r="D6" s="102" t="s">
        <v>66</v>
      </c>
      <c r="E6" s="102">
        <v>45788</v>
      </c>
      <c r="F6" s="3"/>
      <c r="G6" s="3">
        <v>4</v>
      </c>
      <c r="H6" s="3" t="s">
        <v>24</v>
      </c>
      <c r="I6" s="3" t="s">
        <v>1387</v>
      </c>
      <c r="J6" s="3" t="s">
        <v>1399</v>
      </c>
      <c r="K6" s="60"/>
      <c r="L6" s="60"/>
      <c r="M6" s="58"/>
      <c r="N6" s="58"/>
      <c r="O6" s="64"/>
      <c r="P6" s="58"/>
      <c r="Q6" s="59"/>
      <c r="R6" s="59"/>
      <c r="S6" s="59"/>
      <c r="T6" s="58"/>
      <c r="U6" s="58"/>
    </row>
    <row r="7" spans="1:21" x14ac:dyDescent="0.3">
      <c r="A7" s="102">
        <v>3</v>
      </c>
      <c r="B7" s="102" t="s">
        <v>22</v>
      </c>
      <c r="C7" s="102" t="s">
        <v>23</v>
      </c>
      <c r="D7" s="102" t="s">
        <v>66</v>
      </c>
      <c r="E7" s="102">
        <v>1113984</v>
      </c>
      <c r="F7" s="3"/>
      <c r="G7" s="3">
        <v>96</v>
      </c>
      <c r="H7" s="3" t="s">
        <v>24</v>
      </c>
      <c r="I7" s="3" t="s">
        <v>1388</v>
      </c>
      <c r="J7" s="3" t="s">
        <v>1400</v>
      </c>
      <c r="K7" s="60"/>
      <c r="L7" s="60"/>
      <c r="M7" s="58"/>
      <c r="N7" s="58"/>
      <c r="O7" s="64"/>
      <c r="P7" s="58"/>
      <c r="Q7" s="59"/>
      <c r="R7" s="59"/>
      <c r="S7" s="59"/>
      <c r="T7" s="58"/>
      <c r="U7" s="58"/>
    </row>
    <row r="8" spans="1:21" x14ac:dyDescent="0.3">
      <c r="A8" s="102">
        <v>4</v>
      </c>
      <c r="B8" s="102" t="s">
        <v>22</v>
      </c>
      <c r="C8" s="102" t="s">
        <v>23</v>
      </c>
      <c r="D8" s="102" t="s">
        <v>66</v>
      </c>
      <c r="E8" s="102">
        <v>1524578</v>
      </c>
      <c r="F8" s="3"/>
      <c r="G8" s="3">
        <v>131</v>
      </c>
      <c r="H8" s="3" t="s">
        <v>24</v>
      </c>
      <c r="I8" s="3" t="s">
        <v>1387</v>
      </c>
      <c r="J8" s="3" t="s">
        <v>1401</v>
      </c>
      <c r="K8" s="60">
        <v>45199</v>
      </c>
      <c r="L8" s="60">
        <v>45203</v>
      </c>
      <c r="M8" s="58">
        <v>62</v>
      </c>
      <c r="N8" s="58">
        <v>3138888</v>
      </c>
      <c r="O8" s="64">
        <v>194611056</v>
      </c>
      <c r="P8" s="58">
        <v>600</v>
      </c>
      <c r="Q8" s="59">
        <v>12219.23</v>
      </c>
      <c r="R8" s="59">
        <v>454555356</v>
      </c>
      <c r="S8" s="59">
        <v>649166412</v>
      </c>
      <c r="T8" s="58" t="s">
        <v>71</v>
      </c>
      <c r="U8" s="58">
        <v>647</v>
      </c>
    </row>
    <row r="9" spans="1:21" x14ac:dyDescent="0.3">
      <c r="A9" s="102">
        <v>5</v>
      </c>
      <c r="B9" s="102" t="s">
        <v>22</v>
      </c>
      <c r="C9" s="102" t="s">
        <v>23</v>
      </c>
      <c r="D9" s="102" t="s">
        <v>66</v>
      </c>
      <c r="E9" s="102">
        <v>267674</v>
      </c>
      <c r="F9" s="3"/>
      <c r="G9" s="3">
        <v>23</v>
      </c>
      <c r="H9" s="3" t="s">
        <v>24</v>
      </c>
      <c r="I9" s="3" t="s">
        <v>1388</v>
      </c>
      <c r="J9" s="3" t="s">
        <v>1402</v>
      </c>
      <c r="K9" s="60"/>
      <c r="L9" s="60"/>
      <c r="M9" s="58"/>
      <c r="N9" s="58"/>
      <c r="O9" s="64"/>
      <c r="P9" s="58"/>
      <c r="Q9" s="59"/>
      <c r="R9" s="59"/>
      <c r="S9" s="59"/>
      <c r="T9" s="58"/>
      <c r="U9" s="58"/>
    </row>
    <row r="10" spans="1:21" x14ac:dyDescent="0.3">
      <c r="A10" s="102">
        <v>6</v>
      </c>
      <c r="B10" s="102" t="s">
        <v>22</v>
      </c>
      <c r="C10" s="102" t="s">
        <v>23</v>
      </c>
      <c r="D10" s="102" t="s">
        <v>66</v>
      </c>
      <c r="E10" s="102">
        <v>719448</v>
      </c>
      <c r="F10" s="3"/>
      <c r="G10" s="3">
        <v>62</v>
      </c>
      <c r="H10" s="3" t="s">
        <v>24</v>
      </c>
      <c r="I10" s="3" t="s">
        <v>1388</v>
      </c>
      <c r="J10" s="3" t="s">
        <v>1403</v>
      </c>
      <c r="K10" s="60"/>
      <c r="L10" s="60"/>
      <c r="M10" s="58"/>
      <c r="N10" s="58"/>
      <c r="O10" s="64"/>
      <c r="P10" s="58"/>
      <c r="Q10" s="59"/>
      <c r="R10" s="59"/>
      <c r="S10" s="59"/>
      <c r="T10" s="58"/>
      <c r="U10" s="58"/>
    </row>
    <row r="11" spans="1:21" x14ac:dyDescent="0.3">
      <c r="A11" s="102">
        <v>7</v>
      </c>
      <c r="B11" s="102" t="s">
        <v>22</v>
      </c>
      <c r="C11" s="102" t="s">
        <v>23</v>
      </c>
      <c r="D11" s="102" t="s">
        <v>67</v>
      </c>
      <c r="E11" s="102">
        <v>3051201</v>
      </c>
      <c r="F11" s="3"/>
      <c r="G11" s="3">
        <v>192</v>
      </c>
      <c r="H11" s="3" t="s">
        <v>24</v>
      </c>
      <c r="I11" s="3" t="s">
        <v>1389</v>
      </c>
      <c r="J11" s="3" t="s">
        <v>1404</v>
      </c>
      <c r="K11" s="60">
        <v>45200</v>
      </c>
      <c r="L11" s="60">
        <v>45203</v>
      </c>
      <c r="M11" s="58">
        <v>60</v>
      </c>
      <c r="N11" s="58">
        <v>3136901</v>
      </c>
      <c r="O11" s="64">
        <v>188214060</v>
      </c>
      <c r="P11" s="58">
        <v>600</v>
      </c>
      <c r="Q11" s="59">
        <v>12219.23</v>
      </c>
      <c r="R11" s="59">
        <v>439892280</v>
      </c>
      <c r="S11" s="59">
        <v>628106340</v>
      </c>
      <c r="T11" s="58" t="s">
        <v>71</v>
      </c>
      <c r="U11" s="58">
        <v>648</v>
      </c>
    </row>
    <row r="12" spans="1:21" x14ac:dyDescent="0.3">
      <c r="A12" s="102">
        <v>8</v>
      </c>
      <c r="B12" s="102" t="s">
        <v>22</v>
      </c>
      <c r="C12" s="102" t="s">
        <v>23</v>
      </c>
      <c r="D12" s="102" t="s">
        <v>66</v>
      </c>
      <c r="E12" s="102">
        <v>698280</v>
      </c>
      <c r="F12" s="3"/>
      <c r="G12" s="3">
        <v>60</v>
      </c>
      <c r="H12" s="3" t="s">
        <v>24</v>
      </c>
      <c r="I12" s="3" t="s">
        <v>1388</v>
      </c>
      <c r="J12" s="3" t="s">
        <v>1405</v>
      </c>
      <c r="K12" s="60">
        <v>45200</v>
      </c>
      <c r="L12" s="60">
        <v>45205</v>
      </c>
      <c r="M12" s="58">
        <v>62</v>
      </c>
      <c r="N12" s="58">
        <v>3136901</v>
      </c>
      <c r="O12" s="64">
        <v>194487862</v>
      </c>
      <c r="P12" s="58">
        <v>600</v>
      </c>
      <c r="Q12" s="59">
        <v>12219.23</v>
      </c>
      <c r="R12" s="59">
        <v>454555356</v>
      </c>
      <c r="S12" s="59">
        <v>649043218</v>
      </c>
      <c r="T12" s="58" t="s">
        <v>71</v>
      </c>
      <c r="U12" s="58">
        <v>649</v>
      </c>
    </row>
    <row r="13" spans="1:21" x14ac:dyDescent="0.3">
      <c r="A13" s="102">
        <v>9</v>
      </c>
      <c r="B13" s="102" t="s">
        <v>22</v>
      </c>
      <c r="C13" s="102" t="s">
        <v>23</v>
      </c>
      <c r="D13" s="102" t="s">
        <v>66</v>
      </c>
      <c r="E13" s="102">
        <v>354041</v>
      </c>
      <c r="F13" s="3"/>
      <c r="G13" s="3">
        <v>32</v>
      </c>
      <c r="H13" s="3" t="s">
        <v>24</v>
      </c>
      <c r="I13" s="3" t="s">
        <v>1390</v>
      </c>
      <c r="J13" s="3" t="s">
        <v>1406</v>
      </c>
      <c r="K13" s="60"/>
      <c r="L13" s="60"/>
      <c r="M13" s="58"/>
      <c r="N13" s="58"/>
      <c r="O13" s="64"/>
      <c r="P13" s="58"/>
      <c r="Q13" s="59"/>
      <c r="R13" s="59"/>
      <c r="S13" s="59"/>
      <c r="T13" s="58"/>
      <c r="U13" s="58"/>
    </row>
    <row r="14" spans="1:21" x14ac:dyDescent="0.3">
      <c r="A14" s="102">
        <v>10</v>
      </c>
      <c r="B14" s="102" t="s">
        <v>22</v>
      </c>
      <c r="C14" s="102" t="s">
        <v>23</v>
      </c>
      <c r="D14" s="102" t="s">
        <v>66</v>
      </c>
      <c r="E14" s="102">
        <v>1461856</v>
      </c>
      <c r="F14" s="3"/>
      <c r="G14" s="3">
        <v>128</v>
      </c>
      <c r="H14" s="3" t="s">
        <v>24</v>
      </c>
      <c r="I14" s="3" t="s">
        <v>1390</v>
      </c>
      <c r="J14" s="3" t="s">
        <v>1407</v>
      </c>
      <c r="K14" s="60"/>
      <c r="L14" s="60"/>
      <c r="M14" s="58"/>
      <c r="N14" s="58"/>
      <c r="O14" s="64"/>
      <c r="P14" s="58"/>
      <c r="Q14" s="59"/>
      <c r="R14" s="59"/>
      <c r="S14" s="59"/>
      <c r="T14" s="58"/>
      <c r="U14" s="58"/>
    </row>
    <row r="15" spans="1:21" x14ac:dyDescent="0.3">
      <c r="A15" s="102">
        <v>11</v>
      </c>
      <c r="B15" s="102" t="s">
        <v>22</v>
      </c>
      <c r="C15" s="102" t="s">
        <v>23</v>
      </c>
      <c r="D15" s="102" t="s">
        <v>67</v>
      </c>
      <c r="E15" s="102">
        <v>3021810</v>
      </c>
      <c r="F15" s="3"/>
      <c r="G15" s="3">
        <v>188</v>
      </c>
      <c r="H15" s="3" t="s">
        <v>24</v>
      </c>
      <c r="I15" s="3" t="s">
        <v>1389</v>
      </c>
      <c r="J15" s="3" t="s">
        <v>1408</v>
      </c>
      <c r="K15" s="60">
        <v>45201</v>
      </c>
      <c r="L15" s="60">
        <v>45206</v>
      </c>
      <c r="M15" s="58">
        <v>60</v>
      </c>
      <c r="N15" s="58">
        <v>3240755</v>
      </c>
      <c r="O15" s="64">
        <v>194445300</v>
      </c>
      <c r="P15" s="58">
        <v>600</v>
      </c>
      <c r="Q15" s="59">
        <v>12219.23</v>
      </c>
      <c r="R15" s="59">
        <v>439892280</v>
      </c>
      <c r="S15" s="59">
        <v>634337580</v>
      </c>
      <c r="T15" s="58" t="s">
        <v>71</v>
      </c>
      <c r="U15" s="58">
        <v>650</v>
      </c>
    </row>
    <row r="16" spans="1:21" x14ac:dyDescent="0.3">
      <c r="A16" s="102">
        <v>12</v>
      </c>
      <c r="B16" s="102" t="s">
        <v>22</v>
      </c>
      <c r="C16" s="102" t="s">
        <v>23</v>
      </c>
      <c r="D16" s="102" t="s">
        <v>67</v>
      </c>
      <c r="E16" s="102">
        <v>59185</v>
      </c>
      <c r="F16" s="3"/>
      <c r="G16" s="3">
        <v>4</v>
      </c>
      <c r="H16" s="3" t="s">
        <v>24</v>
      </c>
      <c r="I16" s="3" t="s">
        <v>1391</v>
      </c>
      <c r="J16" s="3" t="s">
        <v>1384</v>
      </c>
      <c r="K16" s="60"/>
      <c r="L16" s="60"/>
      <c r="M16" s="58"/>
      <c r="N16" s="58"/>
      <c r="O16" s="64"/>
      <c r="P16" s="58"/>
      <c r="Q16" s="59"/>
      <c r="R16" s="59"/>
      <c r="S16" s="59"/>
      <c r="T16" s="58"/>
      <c r="U16" s="58"/>
    </row>
    <row r="17" spans="1:21" x14ac:dyDescent="0.3">
      <c r="A17" s="102">
        <v>13</v>
      </c>
      <c r="B17" s="102" t="s">
        <v>22</v>
      </c>
      <c r="C17" s="102" t="s">
        <v>23</v>
      </c>
      <c r="D17" s="102" t="s">
        <v>70</v>
      </c>
      <c r="E17" s="102">
        <v>13884.71</v>
      </c>
      <c r="F17" s="3"/>
      <c r="G17" s="3" t="s">
        <v>25</v>
      </c>
      <c r="H17" s="3" t="s">
        <v>24</v>
      </c>
      <c r="I17" s="3" t="s">
        <v>1392</v>
      </c>
      <c r="J17" s="3" t="s">
        <v>1409</v>
      </c>
      <c r="K17" s="60">
        <v>45204</v>
      </c>
      <c r="L17" s="60">
        <v>45209</v>
      </c>
      <c r="M17" s="58">
        <v>61</v>
      </c>
      <c r="N17" s="58">
        <v>3251349</v>
      </c>
      <c r="O17" s="64">
        <v>198332289</v>
      </c>
      <c r="P17" s="58">
        <v>600</v>
      </c>
      <c r="Q17" s="59">
        <v>12219.23</v>
      </c>
      <c r="R17" s="59">
        <v>447223818</v>
      </c>
      <c r="S17" s="59">
        <v>645556107</v>
      </c>
      <c r="T17" s="58" t="s">
        <v>68</v>
      </c>
      <c r="U17" s="58">
        <v>651</v>
      </c>
    </row>
    <row r="18" spans="1:21" x14ac:dyDescent="0.3">
      <c r="A18" s="102">
        <v>14</v>
      </c>
      <c r="B18" s="102" t="s">
        <v>22</v>
      </c>
      <c r="C18" s="102" t="s">
        <v>23</v>
      </c>
      <c r="D18" s="102" t="s">
        <v>66</v>
      </c>
      <c r="E18" s="102">
        <v>721556</v>
      </c>
      <c r="F18" s="3"/>
      <c r="G18" s="3">
        <v>62</v>
      </c>
      <c r="H18" s="3" t="s">
        <v>24</v>
      </c>
      <c r="I18" s="3" t="s">
        <v>1388</v>
      </c>
      <c r="J18" s="3" t="s">
        <v>1410</v>
      </c>
      <c r="K18" s="60"/>
      <c r="L18" s="60"/>
      <c r="M18" s="58"/>
      <c r="N18" s="58"/>
      <c r="O18" s="64"/>
      <c r="P18" s="58"/>
      <c r="Q18" s="59"/>
      <c r="R18" s="59"/>
      <c r="S18" s="59"/>
      <c r="T18" s="58"/>
      <c r="U18" s="58"/>
    </row>
    <row r="19" spans="1:21" x14ac:dyDescent="0.3">
      <c r="A19" s="102">
        <v>15</v>
      </c>
      <c r="B19" s="102" t="s">
        <v>22</v>
      </c>
      <c r="C19" s="102" t="s">
        <v>23</v>
      </c>
      <c r="D19" s="102" t="s">
        <v>66</v>
      </c>
      <c r="E19" s="102">
        <v>1201958</v>
      </c>
      <c r="F19" s="3"/>
      <c r="G19" s="3">
        <v>106</v>
      </c>
      <c r="H19" s="3" t="s">
        <v>24</v>
      </c>
      <c r="I19" s="3" t="s">
        <v>1390</v>
      </c>
      <c r="J19" s="3" t="s">
        <v>1411</v>
      </c>
      <c r="K19" s="60"/>
      <c r="L19" s="60"/>
      <c r="M19" s="58"/>
      <c r="N19" s="58"/>
      <c r="O19" s="64"/>
      <c r="P19" s="58"/>
      <c r="Q19" s="59"/>
      <c r="R19" s="59"/>
      <c r="S19" s="59"/>
      <c r="T19" s="58"/>
      <c r="U19" s="58"/>
    </row>
    <row r="20" spans="1:21" x14ac:dyDescent="0.3">
      <c r="A20" s="102">
        <v>16</v>
      </c>
      <c r="B20" s="102" t="s">
        <v>22</v>
      </c>
      <c r="C20" s="102" t="s">
        <v>23</v>
      </c>
      <c r="D20" s="102" t="s">
        <v>66</v>
      </c>
      <c r="E20" s="102">
        <v>546314</v>
      </c>
      <c r="F20" s="3"/>
      <c r="G20" s="3">
        <v>48</v>
      </c>
      <c r="H20" s="3" t="s">
        <v>24</v>
      </c>
      <c r="I20" s="3" t="s">
        <v>1390</v>
      </c>
      <c r="J20" s="3" t="s">
        <v>1412</v>
      </c>
      <c r="K20" s="60"/>
      <c r="L20" s="60"/>
      <c r="M20" s="58"/>
      <c r="N20" s="58"/>
      <c r="O20" s="64"/>
      <c r="P20" s="58"/>
      <c r="Q20" s="59"/>
      <c r="R20" s="59"/>
      <c r="S20" s="59"/>
      <c r="T20" s="58"/>
      <c r="U20" s="58"/>
    </row>
    <row r="21" spans="1:21" x14ac:dyDescent="0.3">
      <c r="A21" s="102">
        <v>17</v>
      </c>
      <c r="B21" s="102" t="s">
        <v>22</v>
      </c>
      <c r="C21" s="102" t="s">
        <v>23</v>
      </c>
      <c r="D21" s="102" t="s">
        <v>66</v>
      </c>
      <c r="E21" s="102">
        <v>1454750</v>
      </c>
      <c r="F21" s="3"/>
      <c r="G21" s="3">
        <v>125</v>
      </c>
      <c r="H21" s="3" t="s">
        <v>24</v>
      </c>
      <c r="I21" s="3" t="s">
        <v>1388</v>
      </c>
      <c r="J21" s="3" t="s">
        <v>1413</v>
      </c>
      <c r="K21" s="60">
        <v>45205</v>
      </c>
      <c r="L21" s="60">
        <v>45209</v>
      </c>
      <c r="M21" s="58">
        <v>62</v>
      </c>
      <c r="N21" s="58">
        <v>3246719</v>
      </c>
      <c r="O21" s="64">
        <v>201296578</v>
      </c>
      <c r="P21" s="58">
        <v>600</v>
      </c>
      <c r="Q21" s="59">
        <v>12219.23</v>
      </c>
      <c r="R21" s="59">
        <v>454555356</v>
      </c>
      <c r="S21" s="59">
        <v>655851934</v>
      </c>
      <c r="T21" s="58" t="s">
        <v>68</v>
      </c>
      <c r="U21" s="58">
        <v>652</v>
      </c>
    </row>
    <row r="22" spans="1:21" x14ac:dyDescent="0.3">
      <c r="A22" s="102">
        <v>18</v>
      </c>
      <c r="B22" s="102" t="s">
        <v>22</v>
      </c>
      <c r="C22" s="102" t="s">
        <v>23</v>
      </c>
      <c r="D22" s="102" t="s">
        <v>66</v>
      </c>
      <c r="E22" s="102">
        <v>1105610</v>
      </c>
      <c r="F22" s="3"/>
      <c r="G22" s="3">
        <v>95</v>
      </c>
      <c r="H22" s="3" t="s">
        <v>24</v>
      </c>
      <c r="I22" s="3" t="s">
        <v>1390</v>
      </c>
      <c r="J22" s="3" t="s">
        <v>1414</v>
      </c>
      <c r="K22" s="60"/>
      <c r="L22" s="60"/>
      <c r="M22" s="58"/>
      <c r="N22" s="58"/>
      <c r="O22" s="64"/>
      <c r="P22" s="58"/>
      <c r="Q22" s="59"/>
      <c r="R22" s="59"/>
      <c r="S22" s="59"/>
      <c r="T22" s="58"/>
      <c r="U22" s="58"/>
    </row>
    <row r="23" spans="1:21" x14ac:dyDescent="0.3">
      <c r="A23" s="102">
        <v>19</v>
      </c>
      <c r="B23" s="102" t="s">
        <v>22</v>
      </c>
      <c r="C23" s="102" t="s">
        <v>23</v>
      </c>
      <c r="D23" s="102" t="s">
        <v>66</v>
      </c>
      <c r="E23" s="102">
        <v>1117248</v>
      </c>
      <c r="F23" s="3"/>
      <c r="G23" s="3">
        <v>96</v>
      </c>
      <c r="H23" s="3" t="s">
        <v>24</v>
      </c>
      <c r="I23" s="3" t="s">
        <v>1388</v>
      </c>
      <c r="J23" s="3" t="s">
        <v>1415</v>
      </c>
      <c r="K23" s="60">
        <v>45208</v>
      </c>
      <c r="L23" s="60">
        <v>45211</v>
      </c>
      <c r="M23" s="58">
        <v>62</v>
      </c>
      <c r="N23" s="58">
        <v>3244569</v>
      </c>
      <c r="O23" s="64">
        <v>201163278</v>
      </c>
      <c r="P23" s="58">
        <v>600</v>
      </c>
      <c r="Q23" s="59">
        <v>12219.23</v>
      </c>
      <c r="R23" s="59">
        <v>454555356</v>
      </c>
      <c r="S23" s="59">
        <v>655718634</v>
      </c>
      <c r="T23" s="58" t="s">
        <v>68</v>
      </c>
      <c r="U23" s="58">
        <v>653</v>
      </c>
    </row>
    <row r="24" spans="1:21" x14ac:dyDescent="0.3">
      <c r="A24" s="102">
        <v>20</v>
      </c>
      <c r="B24" s="102" t="s">
        <v>22</v>
      </c>
      <c r="C24" s="102" t="s">
        <v>23</v>
      </c>
      <c r="D24" s="102" t="s">
        <v>66</v>
      </c>
      <c r="E24" s="102">
        <v>1408288</v>
      </c>
      <c r="F24" s="3"/>
      <c r="G24" s="3">
        <v>124</v>
      </c>
      <c r="H24" s="3" t="s">
        <v>24</v>
      </c>
      <c r="I24" s="3" t="s">
        <v>1393</v>
      </c>
      <c r="J24" s="3" t="s">
        <v>1416</v>
      </c>
      <c r="K24" s="60"/>
      <c r="L24" s="60"/>
      <c r="M24" s="58"/>
      <c r="N24" s="58"/>
      <c r="O24" s="64"/>
      <c r="P24" s="58"/>
      <c r="Q24" s="59"/>
      <c r="R24" s="59"/>
      <c r="S24" s="59"/>
      <c r="T24" s="58"/>
      <c r="U24" s="58"/>
    </row>
    <row r="25" spans="1:21" x14ac:dyDescent="0.3">
      <c r="A25" s="102">
        <v>21</v>
      </c>
      <c r="B25" s="102" t="s">
        <v>22</v>
      </c>
      <c r="C25" s="102" t="s">
        <v>23</v>
      </c>
      <c r="D25" s="102" t="s">
        <v>66</v>
      </c>
      <c r="E25" s="102">
        <v>337502</v>
      </c>
      <c r="F25" s="3"/>
      <c r="G25" s="3">
        <v>29</v>
      </c>
      <c r="H25" s="3" t="s">
        <v>24</v>
      </c>
      <c r="I25" s="3" t="s">
        <v>1388</v>
      </c>
      <c r="J25" s="3" t="s">
        <v>1417</v>
      </c>
      <c r="K25" s="60">
        <v>45212</v>
      </c>
      <c r="L25" s="60">
        <v>45216</v>
      </c>
      <c r="M25" s="58">
        <v>62</v>
      </c>
      <c r="N25" s="58">
        <v>3254713</v>
      </c>
      <c r="O25" s="64">
        <v>201792206</v>
      </c>
      <c r="P25" s="58">
        <v>600</v>
      </c>
      <c r="Q25" s="59">
        <v>12219.23</v>
      </c>
      <c r="R25" s="59">
        <v>454555356</v>
      </c>
      <c r="S25" s="59">
        <v>656347562</v>
      </c>
      <c r="T25" s="58" t="s">
        <v>71</v>
      </c>
      <c r="U25" s="58">
        <v>654</v>
      </c>
    </row>
    <row r="26" spans="1:21" x14ac:dyDescent="0.3">
      <c r="A26" s="102">
        <v>22</v>
      </c>
      <c r="B26" s="102" t="s">
        <v>22</v>
      </c>
      <c r="C26" s="102" t="s">
        <v>23</v>
      </c>
      <c r="D26" s="102" t="s">
        <v>66</v>
      </c>
      <c r="E26" s="102">
        <v>360778</v>
      </c>
      <c r="F26" s="3"/>
      <c r="G26" s="3">
        <v>31</v>
      </c>
      <c r="H26" s="3" t="s">
        <v>24</v>
      </c>
      <c r="I26" s="3" t="s">
        <v>1393</v>
      </c>
      <c r="J26" s="3" t="s">
        <v>1418</v>
      </c>
      <c r="K26" s="60"/>
      <c r="L26" s="60"/>
      <c r="M26" s="58"/>
      <c r="N26" s="58"/>
      <c r="O26" s="64"/>
      <c r="P26" s="58"/>
      <c r="Q26" s="59"/>
      <c r="R26" s="59"/>
      <c r="S26" s="59"/>
      <c r="T26" s="58"/>
      <c r="U26" s="58"/>
    </row>
    <row r="27" spans="1:21" x14ac:dyDescent="0.3">
      <c r="A27" s="102">
        <v>23</v>
      </c>
      <c r="B27" s="102" t="s">
        <v>22</v>
      </c>
      <c r="C27" s="102" t="s">
        <v>23</v>
      </c>
      <c r="D27" s="102" t="s">
        <v>66</v>
      </c>
      <c r="E27" s="102">
        <v>1856640</v>
      </c>
      <c r="F27" s="3"/>
      <c r="G27" s="3">
        <v>160</v>
      </c>
      <c r="H27" s="3" t="s">
        <v>24</v>
      </c>
      <c r="I27" s="3" t="s">
        <v>1393</v>
      </c>
      <c r="J27" s="3" t="s">
        <v>1419</v>
      </c>
      <c r="K27" s="60"/>
      <c r="L27" s="60"/>
      <c r="M27" s="58"/>
      <c r="N27" s="58"/>
      <c r="O27" s="64"/>
      <c r="P27" s="58"/>
      <c r="Q27" s="59"/>
      <c r="R27" s="59"/>
      <c r="S27" s="59"/>
      <c r="T27" s="58"/>
      <c r="U27" s="58"/>
    </row>
    <row r="28" spans="1:21" x14ac:dyDescent="0.3">
      <c r="A28" s="102">
        <v>24</v>
      </c>
      <c r="B28" s="102" t="s">
        <v>22</v>
      </c>
      <c r="C28" s="102" t="s">
        <v>76</v>
      </c>
      <c r="D28" s="102" t="s">
        <v>66</v>
      </c>
      <c r="E28" s="102">
        <v>2228216</v>
      </c>
      <c r="F28" s="3"/>
      <c r="G28" s="3">
        <v>192</v>
      </c>
      <c r="H28" s="3" t="s">
        <v>24</v>
      </c>
      <c r="I28" s="3" t="s">
        <v>1393</v>
      </c>
      <c r="J28" s="3" t="s">
        <v>1420</v>
      </c>
      <c r="K28" s="60">
        <v>45213</v>
      </c>
      <c r="L28" s="60">
        <v>45218</v>
      </c>
      <c r="M28" s="58">
        <v>62</v>
      </c>
      <c r="N28" s="58">
        <v>5846290</v>
      </c>
      <c r="O28" s="64">
        <v>362469980</v>
      </c>
      <c r="P28" s="58">
        <v>600</v>
      </c>
      <c r="Q28" s="59">
        <v>12219.23</v>
      </c>
      <c r="R28" s="59">
        <v>454555356</v>
      </c>
      <c r="S28" s="59">
        <v>817025336</v>
      </c>
      <c r="T28" s="58" t="s">
        <v>68</v>
      </c>
      <c r="U28" s="58">
        <v>655</v>
      </c>
    </row>
    <row r="29" spans="1:21" x14ac:dyDescent="0.3">
      <c r="A29" s="102">
        <v>25</v>
      </c>
      <c r="B29" s="102" t="s">
        <v>22</v>
      </c>
      <c r="C29" s="102" t="s">
        <v>76</v>
      </c>
      <c r="D29" s="102" t="s">
        <v>66</v>
      </c>
      <c r="E29" s="102">
        <v>321771</v>
      </c>
      <c r="F29" s="3"/>
      <c r="G29" s="3">
        <v>28</v>
      </c>
      <c r="H29" s="3" t="s">
        <v>24</v>
      </c>
      <c r="I29" s="3" t="s">
        <v>1393</v>
      </c>
      <c r="J29" s="3" t="s">
        <v>1421</v>
      </c>
      <c r="K29" s="60"/>
      <c r="L29" s="60"/>
      <c r="M29" s="58"/>
      <c r="N29" s="58"/>
      <c r="O29" s="64"/>
      <c r="P29" s="58"/>
      <c r="Q29" s="59"/>
      <c r="R29" s="59"/>
      <c r="S29" s="59"/>
      <c r="T29" s="58"/>
      <c r="U29" s="58"/>
    </row>
    <row r="30" spans="1:21" x14ac:dyDescent="0.3">
      <c r="A30" s="102">
        <v>26</v>
      </c>
      <c r="B30" s="102" t="s">
        <v>22</v>
      </c>
      <c r="C30" s="102" t="s">
        <v>23</v>
      </c>
      <c r="D30" s="102" t="s">
        <v>66</v>
      </c>
      <c r="E30" s="102">
        <v>2447328</v>
      </c>
      <c r="F30" s="3"/>
      <c r="G30" s="3">
        <v>212</v>
      </c>
      <c r="H30" s="3" t="s">
        <v>24</v>
      </c>
      <c r="I30" s="3" t="s">
        <v>1393</v>
      </c>
      <c r="J30" s="3" t="s">
        <v>1422</v>
      </c>
      <c r="K30" s="60">
        <v>45215</v>
      </c>
      <c r="L30" s="60">
        <v>45219</v>
      </c>
      <c r="M30" s="58">
        <v>60</v>
      </c>
      <c r="N30" s="58">
        <v>3254713</v>
      </c>
      <c r="O30" s="64">
        <v>195282780</v>
      </c>
      <c r="P30" s="58">
        <v>600</v>
      </c>
      <c r="Q30" s="59">
        <v>12219.23</v>
      </c>
      <c r="R30" s="59">
        <v>439892280</v>
      </c>
      <c r="S30" s="59">
        <v>635175060</v>
      </c>
      <c r="T30" s="58" t="s">
        <v>68</v>
      </c>
      <c r="U30" s="58">
        <v>656</v>
      </c>
    </row>
    <row r="31" spans="1:21" x14ac:dyDescent="0.3">
      <c r="A31" s="102">
        <v>27</v>
      </c>
      <c r="B31" s="102" t="s">
        <v>22</v>
      </c>
      <c r="C31" s="102" t="s">
        <v>23</v>
      </c>
      <c r="D31" s="102" t="s">
        <v>66</v>
      </c>
      <c r="E31" s="102">
        <v>349553</v>
      </c>
      <c r="F31" s="3"/>
      <c r="G31" s="3">
        <v>31</v>
      </c>
      <c r="H31" s="3" t="s">
        <v>24</v>
      </c>
      <c r="I31" s="3" t="s">
        <v>1390</v>
      </c>
      <c r="J31" s="3" t="s">
        <v>1423</v>
      </c>
      <c r="K31" s="60">
        <v>45216</v>
      </c>
      <c r="L31" s="60">
        <v>45221</v>
      </c>
      <c r="M31" s="58">
        <v>62</v>
      </c>
      <c r="N31" s="58">
        <v>3254713</v>
      </c>
      <c r="O31" s="64">
        <v>201792206</v>
      </c>
      <c r="P31" s="58">
        <v>600</v>
      </c>
      <c r="Q31" s="59">
        <v>12219.23</v>
      </c>
      <c r="R31" s="59">
        <v>454555356</v>
      </c>
      <c r="S31" s="59">
        <v>656347562</v>
      </c>
      <c r="T31" s="58" t="s">
        <v>77</v>
      </c>
      <c r="U31" s="58">
        <v>657</v>
      </c>
    </row>
    <row r="32" spans="1:21" x14ac:dyDescent="0.3">
      <c r="A32" s="102">
        <v>28</v>
      </c>
      <c r="B32" s="102" t="s">
        <v>22</v>
      </c>
      <c r="C32" s="102" t="s">
        <v>23</v>
      </c>
      <c r="D32" s="102" t="s">
        <v>66</v>
      </c>
      <c r="E32" s="102">
        <v>45924</v>
      </c>
      <c r="F32" s="3"/>
      <c r="G32" s="3">
        <v>4</v>
      </c>
      <c r="H32" s="3" t="s">
        <v>24</v>
      </c>
      <c r="I32" s="3" t="s">
        <v>1393</v>
      </c>
      <c r="J32" s="3" t="s">
        <v>1424</v>
      </c>
      <c r="K32" s="60"/>
      <c r="L32" s="60"/>
      <c r="M32" s="58"/>
      <c r="N32" s="58"/>
      <c r="O32" s="64"/>
      <c r="P32" s="58"/>
      <c r="Q32" s="59"/>
      <c r="R32" s="59"/>
      <c r="S32" s="59"/>
      <c r="T32" s="58"/>
      <c r="U32" s="58"/>
    </row>
    <row r="33" spans="1:21" x14ac:dyDescent="0.3">
      <c r="A33" s="102">
        <v>29</v>
      </c>
      <c r="B33" s="102" t="s">
        <v>22</v>
      </c>
      <c r="C33" s="102" t="s">
        <v>23</v>
      </c>
      <c r="D33" s="102" t="s">
        <v>66</v>
      </c>
      <c r="E33" s="102">
        <v>2140563</v>
      </c>
      <c r="F33" s="3"/>
      <c r="G33" s="3">
        <v>185</v>
      </c>
      <c r="H33" s="3" t="s">
        <v>24</v>
      </c>
      <c r="I33" s="3" t="s">
        <v>1393</v>
      </c>
      <c r="J33" s="3" t="s">
        <v>1385</v>
      </c>
      <c r="K33" s="60"/>
      <c r="L33" s="60"/>
      <c r="M33" s="58"/>
      <c r="N33" s="58"/>
      <c r="O33" s="64"/>
      <c r="P33" s="58"/>
      <c r="Q33" s="59"/>
      <c r="R33" s="59"/>
      <c r="S33" s="59"/>
      <c r="T33" s="58"/>
      <c r="U33" s="58"/>
    </row>
    <row r="34" spans="1:21" x14ac:dyDescent="0.3">
      <c r="A34" s="102">
        <v>30</v>
      </c>
      <c r="B34" s="102" t="s">
        <v>22</v>
      </c>
      <c r="C34" s="102" t="s">
        <v>76</v>
      </c>
      <c r="D34" s="102" t="s">
        <v>66</v>
      </c>
      <c r="E34" s="102">
        <v>348826</v>
      </c>
      <c r="F34" s="3"/>
      <c r="G34" s="3">
        <v>30</v>
      </c>
      <c r="H34" s="3" t="s">
        <v>24</v>
      </c>
      <c r="I34" s="3" t="s">
        <v>1393</v>
      </c>
      <c r="J34" s="3" t="s">
        <v>1425</v>
      </c>
      <c r="K34" s="60">
        <v>45215</v>
      </c>
      <c r="L34" s="60">
        <v>45221</v>
      </c>
      <c r="M34" s="58">
        <v>62</v>
      </c>
      <c r="N34" s="58">
        <v>5852180</v>
      </c>
      <c r="O34" s="64">
        <v>362835160</v>
      </c>
      <c r="P34" s="58">
        <v>600</v>
      </c>
      <c r="Q34" s="59">
        <v>12219.23</v>
      </c>
      <c r="R34" s="59">
        <v>454555356</v>
      </c>
      <c r="S34" s="59">
        <v>817390516</v>
      </c>
      <c r="T34" s="58" t="s">
        <v>68</v>
      </c>
      <c r="U34" s="58">
        <v>658</v>
      </c>
    </row>
    <row r="35" spans="1:21" x14ac:dyDescent="0.3">
      <c r="A35" s="102">
        <v>31</v>
      </c>
      <c r="B35" s="102" t="s">
        <v>22</v>
      </c>
      <c r="C35" s="102" t="s">
        <v>76</v>
      </c>
      <c r="D35" s="102" t="s">
        <v>66</v>
      </c>
      <c r="E35" s="102">
        <v>1043470</v>
      </c>
      <c r="F35" s="3"/>
      <c r="G35" s="3">
        <v>90</v>
      </c>
      <c r="H35" s="3" t="s">
        <v>24</v>
      </c>
      <c r="I35" s="3" t="s">
        <v>1393</v>
      </c>
      <c r="J35" s="3" t="s">
        <v>1426</v>
      </c>
      <c r="K35" s="60"/>
      <c r="L35" s="60"/>
      <c r="M35" s="58"/>
      <c r="N35" s="58"/>
      <c r="O35" s="64"/>
      <c r="P35" s="58"/>
      <c r="Q35" s="59"/>
      <c r="R35" s="59"/>
      <c r="S35" s="59"/>
      <c r="T35" s="58"/>
      <c r="U35" s="58"/>
    </row>
    <row r="36" spans="1:21" x14ac:dyDescent="0.3">
      <c r="A36" s="102">
        <v>32</v>
      </c>
      <c r="B36" s="102" t="s">
        <v>22</v>
      </c>
      <c r="C36" s="102" t="s">
        <v>76</v>
      </c>
      <c r="D36" s="102" t="s">
        <v>66</v>
      </c>
      <c r="E36" s="102">
        <v>1157991</v>
      </c>
      <c r="F36" s="3"/>
      <c r="G36" s="3">
        <v>100</v>
      </c>
      <c r="H36" s="3" t="s">
        <v>24</v>
      </c>
      <c r="I36" s="3" t="s">
        <v>1394</v>
      </c>
      <c r="J36" s="3" t="s">
        <v>1427</v>
      </c>
      <c r="K36" s="60"/>
      <c r="L36" s="60"/>
      <c r="M36" s="58"/>
      <c r="N36" s="58"/>
      <c r="O36" s="64"/>
      <c r="P36" s="58"/>
      <c r="Q36" s="59"/>
      <c r="R36" s="59"/>
      <c r="S36" s="59"/>
      <c r="T36" s="58"/>
      <c r="U36" s="58"/>
    </row>
    <row r="37" spans="1:21" x14ac:dyDescent="0.3">
      <c r="A37" s="102">
        <v>33</v>
      </c>
      <c r="B37" s="102" t="s">
        <v>22</v>
      </c>
      <c r="C37" s="102" t="s">
        <v>23</v>
      </c>
      <c r="D37" s="102" t="s">
        <v>66</v>
      </c>
      <c r="E37" s="102">
        <v>991926</v>
      </c>
      <c r="F37" s="3"/>
      <c r="G37" s="3">
        <v>87</v>
      </c>
      <c r="H37" s="3" t="s">
        <v>24</v>
      </c>
      <c r="I37" s="3" t="s">
        <v>1393</v>
      </c>
      <c r="J37" s="3" t="s">
        <v>1428</v>
      </c>
      <c r="K37" s="60">
        <v>45217</v>
      </c>
      <c r="L37" s="60">
        <v>45220</v>
      </c>
      <c r="M37" s="58">
        <v>62</v>
      </c>
      <c r="N37" s="58">
        <v>4037008</v>
      </c>
      <c r="O37" s="64">
        <v>250294496</v>
      </c>
      <c r="P37" s="58">
        <v>600</v>
      </c>
      <c r="Q37" s="59">
        <v>12219.23</v>
      </c>
      <c r="R37" s="59">
        <v>454555356</v>
      </c>
      <c r="S37" s="59">
        <v>704849852</v>
      </c>
      <c r="T37" s="58" t="s">
        <v>77</v>
      </c>
      <c r="U37" s="58">
        <v>659</v>
      </c>
    </row>
    <row r="38" spans="1:21" x14ac:dyDescent="0.3">
      <c r="A38" s="102">
        <v>34</v>
      </c>
      <c r="B38" s="102" t="s">
        <v>22</v>
      </c>
      <c r="C38" s="102" t="s">
        <v>23</v>
      </c>
      <c r="D38" s="102" t="s">
        <v>66</v>
      </c>
      <c r="E38" s="102">
        <v>691718</v>
      </c>
      <c r="F38" s="3"/>
      <c r="G38" s="3">
        <v>61</v>
      </c>
      <c r="H38" s="3" t="s">
        <v>24</v>
      </c>
      <c r="I38" s="3" t="s">
        <v>1393</v>
      </c>
      <c r="J38" s="3" t="s">
        <v>1429</v>
      </c>
      <c r="K38" s="60"/>
      <c r="L38" s="60"/>
      <c r="M38" s="58"/>
      <c r="N38" s="58"/>
      <c r="O38" s="64"/>
      <c r="P38" s="58"/>
      <c r="Q38" s="59"/>
      <c r="R38" s="59"/>
      <c r="S38" s="59"/>
      <c r="T38" s="58"/>
      <c r="U38" s="58"/>
    </row>
    <row r="39" spans="1:21" x14ac:dyDescent="0.3">
      <c r="A39" s="102">
        <v>35</v>
      </c>
      <c r="B39" s="102" t="s">
        <v>22</v>
      </c>
      <c r="C39" s="102" t="s">
        <v>23</v>
      </c>
      <c r="D39" s="102" t="s">
        <v>66</v>
      </c>
      <c r="E39" s="102">
        <v>834325</v>
      </c>
      <c r="F39" s="3"/>
      <c r="G39" s="3">
        <v>72</v>
      </c>
      <c r="H39" s="3" t="s">
        <v>24</v>
      </c>
      <c r="I39" s="3" t="s">
        <v>1394</v>
      </c>
      <c r="J39" s="3" t="s">
        <v>1430</v>
      </c>
      <c r="K39" s="60"/>
      <c r="L39" s="60"/>
      <c r="M39" s="58"/>
      <c r="N39" s="58"/>
      <c r="O39" s="64"/>
      <c r="P39" s="58"/>
      <c r="Q39" s="59"/>
      <c r="R39" s="59"/>
      <c r="S39" s="59"/>
      <c r="T39" s="58"/>
      <c r="U39" s="58"/>
    </row>
    <row r="40" spans="1:21" x14ac:dyDescent="0.3">
      <c r="A40" s="102">
        <v>36</v>
      </c>
      <c r="B40" s="102" t="s">
        <v>22</v>
      </c>
      <c r="C40" s="102" t="s">
        <v>23</v>
      </c>
      <c r="D40" s="102" t="s">
        <v>66</v>
      </c>
      <c r="E40" s="102">
        <v>87224</v>
      </c>
      <c r="F40" s="3"/>
      <c r="G40" s="3">
        <v>8</v>
      </c>
      <c r="H40" s="3" t="s">
        <v>24</v>
      </c>
      <c r="I40" s="3" t="s">
        <v>1394</v>
      </c>
      <c r="J40" s="3" t="s">
        <v>1431</v>
      </c>
      <c r="K40" s="60">
        <v>45219</v>
      </c>
      <c r="L40" s="60">
        <v>45226</v>
      </c>
      <c r="M40" s="58">
        <v>62</v>
      </c>
      <c r="N40" s="58">
        <v>4046699</v>
      </c>
      <c r="O40" s="64">
        <v>250895338</v>
      </c>
      <c r="P40" s="58">
        <v>600</v>
      </c>
      <c r="Q40" s="59">
        <v>12219.23</v>
      </c>
      <c r="R40" s="59">
        <v>454555356</v>
      </c>
      <c r="S40" s="59">
        <v>705450694</v>
      </c>
      <c r="T40" s="58" t="s">
        <v>68</v>
      </c>
      <c r="U40" s="58">
        <v>660</v>
      </c>
    </row>
    <row r="41" spans="1:21" x14ac:dyDescent="0.3">
      <c r="A41" s="102">
        <v>37</v>
      </c>
      <c r="B41" s="102" t="s">
        <v>22</v>
      </c>
      <c r="C41" s="102" t="s">
        <v>23</v>
      </c>
      <c r="D41" s="102" t="s">
        <v>66</v>
      </c>
      <c r="E41" s="102">
        <v>2440364</v>
      </c>
      <c r="F41" s="3"/>
      <c r="G41" s="3">
        <v>212</v>
      </c>
      <c r="H41" s="3" t="s">
        <v>24</v>
      </c>
      <c r="I41" s="3" t="s">
        <v>1394</v>
      </c>
      <c r="J41" s="3" t="s">
        <v>1432</v>
      </c>
      <c r="K41" s="60"/>
      <c r="L41" s="60"/>
      <c r="M41" s="58"/>
      <c r="N41" s="58"/>
      <c r="O41" s="64"/>
      <c r="P41" s="58"/>
      <c r="Q41" s="59"/>
      <c r="R41" s="59"/>
      <c r="S41" s="59"/>
      <c r="T41" s="58"/>
      <c r="U41" s="58"/>
    </row>
    <row r="42" spans="1:21" x14ac:dyDescent="0.3">
      <c r="A42" s="102">
        <v>38</v>
      </c>
      <c r="B42" s="102" t="s">
        <v>22</v>
      </c>
      <c r="C42" s="102" t="s">
        <v>23</v>
      </c>
      <c r="D42" s="102" t="s">
        <v>66</v>
      </c>
      <c r="E42" s="102">
        <v>229620</v>
      </c>
      <c r="F42" s="3"/>
      <c r="G42" s="3">
        <v>20</v>
      </c>
      <c r="H42" s="3" t="s">
        <v>24</v>
      </c>
      <c r="I42" s="3" t="s">
        <v>1394</v>
      </c>
      <c r="J42" s="3" t="s">
        <v>1433</v>
      </c>
      <c r="K42" s="60">
        <v>45220</v>
      </c>
      <c r="L42" s="60">
        <v>45224</v>
      </c>
      <c r="M42" s="58">
        <v>62</v>
      </c>
      <c r="N42" s="58">
        <v>4046699</v>
      </c>
      <c r="O42" s="64">
        <v>250895338</v>
      </c>
      <c r="P42" s="58">
        <v>600</v>
      </c>
      <c r="Q42" s="59">
        <v>12219.23</v>
      </c>
      <c r="R42" s="59">
        <v>454555356</v>
      </c>
      <c r="S42" s="59">
        <v>705450694</v>
      </c>
      <c r="T42" s="58" t="s">
        <v>69</v>
      </c>
      <c r="U42" s="58">
        <v>661</v>
      </c>
    </row>
    <row r="43" spans="1:21" x14ac:dyDescent="0.3">
      <c r="A43" s="102">
        <v>39</v>
      </c>
      <c r="B43" s="102" t="s">
        <v>22</v>
      </c>
      <c r="C43" s="102" t="s">
        <v>23</v>
      </c>
      <c r="D43" s="102" t="s">
        <v>66</v>
      </c>
      <c r="E43" s="102">
        <v>2305728</v>
      </c>
      <c r="F43" s="3"/>
      <c r="G43" s="3">
        <v>200</v>
      </c>
      <c r="H43" s="3" t="s">
        <v>24</v>
      </c>
      <c r="I43" s="3" t="s">
        <v>1394</v>
      </c>
      <c r="J43" s="3" t="s">
        <v>1434</v>
      </c>
      <c r="K43" s="60"/>
      <c r="L43" s="60"/>
      <c r="M43" s="58"/>
      <c r="N43" s="58"/>
      <c r="O43" s="64"/>
      <c r="P43" s="58"/>
      <c r="Q43" s="59"/>
      <c r="R43" s="59"/>
      <c r="S43" s="59"/>
      <c r="T43" s="58"/>
      <c r="U43" s="58"/>
    </row>
    <row r="44" spans="1:21" x14ac:dyDescent="0.3">
      <c r="A44" s="102">
        <v>40</v>
      </c>
      <c r="B44" s="102" t="s">
        <v>22</v>
      </c>
      <c r="C44" s="102" t="s">
        <v>23</v>
      </c>
      <c r="D44" s="102" t="s">
        <v>66</v>
      </c>
      <c r="E44" s="102">
        <v>348896</v>
      </c>
      <c r="F44" s="3"/>
      <c r="G44" s="3">
        <v>32</v>
      </c>
      <c r="H44" s="3" t="s">
        <v>24</v>
      </c>
      <c r="I44" s="3" t="s">
        <v>1394</v>
      </c>
      <c r="J44" s="3" t="s">
        <v>1435</v>
      </c>
      <c r="K44" s="60">
        <v>45221</v>
      </c>
      <c r="L44" s="60">
        <v>45226</v>
      </c>
      <c r="M44" s="58">
        <v>62</v>
      </c>
      <c r="N44" s="58">
        <v>4046699</v>
      </c>
      <c r="O44" s="64">
        <v>250895338</v>
      </c>
      <c r="P44" s="58">
        <v>600</v>
      </c>
      <c r="Q44" s="59">
        <v>12219.23</v>
      </c>
      <c r="R44" s="59">
        <v>454555356</v>
      </c>
      <c r="S44" s="59">
        <v>705450694</v>
      </c>
      <c r="T44" s="58" t="s">
        <v>77</v>
      </c>
      <c r="U44" s="58">
        <v>662</v>
      </c>
    </row>
    <row r="45" spans="1:21" x14ac:dyDescent="0.3">
      <c r="A45" s="102">
        <v>41</v>
      </c>
      <c r="B45" s="102" t="s">
        <v>22</v>
      </c>
      <c r="C45" s="102" t="s">
        <v>23</v>
      </c>
      <c r="D45" s="102" t="s">
        <v>66</v>
      </c>
      <c r="E45" s="102">
        <v>2176528</v>
      </c>
      <c r="F45" s="3"/>
      <c r="G45" s="3">
        <v>188</v>
      </c>
      <c r="H45" s="3" t="s">
        <v>24</v>
      </c>
      <c r="I45" s="3" t="s">
        <v>1394</v>
      </c>
      <c r="J45" s="3" t="s">
        <v>1436</v>
      </c>
      <c r="K45" s="60"/>
      <c r="L45" s="60"/>
      <c r="M45" s="58"/>
      <c r="N45" s="58"/>
      <c r="O45" s="64"/>
      <c r="P45" s="58"/>
      <c r="Q45" s="59"/>
      <c r="R45" s="59"/>
      <c r="S45" s="59"/>
      <c r="T45" s="58"/>
      <c r="U45" s="58"/>
    </row>
    <row r="46" spans="1:21" x14ac:dyDescent="0.3">
      <c r="A46" s="102">
        <v>42</v>
      </c>
      <c r="B46" s="102" t="s">
        <v>22</v>
      </c>
      <c r="C46" s="102" t="s">
        <v>23</v>
      </c>
      <c r="D46" s="102" t="s">
        <v>66</v>
      </c>
      <c r="E46" s="102">
        <v>1669592</v>
      </c>
      <c r="F46" s="3"/>
      <c r="G46" s="3">
        <v>144</v>
      </c>
      <c r="H46" s="3" t="s">
        <v>24</v>
      </c>
      <c r="I46" s="3" t="s">
        <v>1394</v>
      </c>
      <c r="J46" s="3" t="s">
        <v>1437</v>
      </c>
      <c r="K46" s="60">
        <v>45222</v>
      </c>
      <c r="L46" s="60">
        <v>45227</v>
      </c>
      <c r="M46" s="58">
        <v>60</v>
      </c>
      <c r="N46" s="58">
        <v>4046699</v>
      </c>
      <c r="O46" s="64">
        <v>242801940</v>
      </c>
      <c r="P46" s="58">
        <v>600</v>
      </c>
      <c r="Q46" s="59">
        <v>12219.23</v>
      </c>
      <c r="R46" s="59">
        <v>439892280</v>
      </c>
      <c r="S46" s="59">
        <v>682694220</v>
      </c>
      <c r="T46" s="58" t="s">
        <v>68</v>
      </c>
      <c r="U46" s="58">
        <v>663</v>
      </c>
    </row>
    <row r="47" spans="1:21" x14ac:dyDescent="0.3">
      <c r="A47" s="102">
        <v>43</v>
      </c>
      <c r="B47" s="102" t="s">
        <v>22</v>
      </c>
      <c r="C47" s="102" t="s">
        <v>23</v>
      </c>
      <c r="D47" s="102" t="s">
        <v>66</v>
      </c>
      <c r="E47" s="102">
        <v>92832</v>
      </c>
      <c r="F47" s="3"/>
      <c r="G47" s="3">
        <v>8</v>
      </c>
      <c r="H47" s="3" t="s">
        <v>24</v>
      </c>
      <c r="I47" s="3" t="s">
        <v>1394</v>
      </c>
      <c r="J47" s="3" t="s">
        <v>1438</v>
      </c>
      <c r="K47" s="60"/>
      <c r="L47" s="60"/>
      <c r="M47" s="58"/>
      <c r="N47" s="58"/>
      <c r="O47" s="64"/>
      <c r="P47" s="58"/>
      <c r="Q47" s="59"/>
      <c r="R47" s="59"/>
      <c r="S47" s="59"/>
      <c r="T47" s="58"/>
      <c r="U47" s="58"/>
    </row>
    <row r="48" spans="1:21" x14ac:dyDescent="0.3">
      <c r="A48" s="102">
        <v>44</v>
      </c>
      <c r="B48" s="102" t="s">
        <v>22</v>
      </c>
      <c r="C48" s="102" t="s">
        <v>23</v>
      </c>
      <c r="D48" s="102" t="s">
        <v>66</v>
      </c>
      <c r="E48" s="102">
        <v>689645</v>
      </c>
      <c r="F48" s="3"/>
      <c r="G48" s="3">
        <v>60</v>
      </c>
      <c r="H48" s="3" t="s">
        <v>24</v>
      </c>
      <c r="I48" s="3" t="s">
        <v>1395</v>
      </c>
      <c r="J48" s="3" t="s">
        <v>1439</v>
      </c>
      <c r="K48" s="60"/>
      <c r="L48" s="60"/>
      <c r="M48" s="58"/>
      <c r="N48" s="58"/>
      <c r="O48" s="64"/>
      <c r="P48" s="58"/>
      <c r="Q48" s="59"/>
      <c r="R48" s="59"/>
      <c r="S48" s="59"/>
      <c r="T48" s="58"/>
      <c r="U48" s="58"/>
    </row>
    <row r="49" spans="1:21" x14ac:dyDescent="0.3">
      <c r="A49" s="102">
        <v>45</v>
      </c>
      <c r="B49" s="102" t="s">
        <v>22</v>
      </c>
      <c r="C49" s="102" t="s">
        <v>23</v>
      </c>
      <c r="D49" s="102" t="s">
        <v>66</v>
      </c>
      <c r="E49" s="102">
        <v>218060</v>
      </c>
      <c r="F49" s="3"/>
      <c r="G49" s="3">
        <v>20</v>
      </c>
      <c r="H49" s="3" t="s">
        <v>24</v>
      </c>
      <c r="I49" s="3" t="s">
        <v>1393</v>
      </c>
      <c r="J49" s="3" t="s">
        <v>1440</v>
      </c>
      <c r="K49" s="60">
        <v>45224</v>
      </c>
      <c r="L49" s="60">
        <v>45230</v>
      </c>
      <c r="M49" s="58">
        <v>62</v>
      </c>
      <c r="N49" s="58">
        <v>4042504</v>
      </c>
      <c r="O49" s="64">
        <v>250635248</v>
      </c>
      <c r="P49" s="58">
        <v>600</v>
      </c>
      <c r="Q49" s="59">
        <v>12219.23</v>
      </c>
      <c r="R49" s="59">
        <v>454555356</v>
      </c>
      <c r="S49" s="59">
        <v>705190604</v>
      </c>
      <c r="T49" s="58" t="s">
        <v>71</v>
      </c>
      <c r="U49" s="58">
        <v>665</v>
      </c>
    </row>
    <row r="50" spans="1:21" x14ac:dyDescent="0.3">
      <c r="A50" s="102">
        <v>46</v>
      </c>
      <c r="B50" s="102" t="s">
        <v>22</v>
      </c>
      <c r="C50" s="102" t="s">
        <v>23</v>
      </c>
      <c r="D50" s="102" t="s">
        <v>66</v>
      </c>
      <c r="E50" s="102">
        <v>1485312</v>
      </c>
      <c r="F50" s="3"/>
      <c r="G50" s="3">
        <v>128</v>
      </c>
      <c r="H50" s="3" t="s">
        <v>24</v>
      </c>
      <c r="I50" s="3" t="s">
        <v>1394</v>
      </c>
      <c r="J50" s="3" t="s">
        <v>1441</v>
      </c>
      <c r="K50" s="60"/>
      <c r="L50" s="60"/>
      <c r="M50" s="58"/>
      <c r="N50" s="58"/>
      <c r="O50" s="64"/>
      <c r="P50" s="58"/>
      <c r="Q50" s="59"/>
      <c r="R50" s="59"/>
      <c r="S50" s="59"/>
      <c r="T50" s="58"/>
      <c r="U50" s="58"/>
    </row>
    <row r="51" spans="1:21" x14ac:dyDescent="0.3">
      <c r="A51" s="102">
        <v>47</v>
      </c>
      <c r="B51" s="102" t="s">
        <v>22</v>
      </c>
      <c r="C51" s="102" t="s">
        <v>23</v>
      </c>
      <c r="D51" s="102" t="s">
        <v>66</v>
      </c>
      <c r="E51" s="102">
        <v>130836</v>
      </c>
      <c r="F51" s="3"/>
      <c r="G51" s="3">
        <v>12</v>
      </c>
      <c r="H51" s="3" t="s">
        <v>24</v>
      </c>
      <c r="I51" s="3" t="s">
        <v>1395</v>
      </c>
      <c r="J51" s="3" t="s">
        <v>1442</v>
      </c>
      <c r="K51" s="60"/>
      <c r="L51" s="60"/>
      <c r="M51" s="58"/>
      <c r="N51" s="58"/>
      <c r="O51" s="64"/>
      <c r="P51" s="58"/>
      <c r="Q51" s="59"/>
      <c r="R51" s="59"/>
      <c r="S51" s="59"/>
      <c r="T51" s="58"/>
      <c r="U51" s="58"/>
    </row>
    <row r="52" spans="1:21" x14ac:dyDescent="0.3">
      <c r="A52" s="102">
        <v>48</v>
      </c>
      <c r="B52" s="102" t="s">
        <v>22</v>
      </c>
      <c r="C52" s="102" t="s">
        <v>23</v>
      </c>
      <c r="D52" s="102" t="s">
        <v>67</v>
      </c>
      <c r="E52" s="102">
        <v>503406.55</v>
      </c>
      <c r="F52" s="3"/>
      <c r="G52" s="3" t="s">
        <v>86</v>
      </c>
      <c r="H52" s="3" t="s">
        <v>24</v>
      </c>
      <c r="I52" s="3" t="s">
        <v>1396</v>
      </c>
      <c r="J52" s="3" t="s">
        <v>1386</v>
      </c>
      <c r="K52" s="60"/>
      <c r="L52" s="60"/>
      <c r="M52" s="58"/>
      <c r="N52" s="58"/>
      <c r="O52" s="64"/>
      <c r="P52" s="58"/>
      <c r="Q52" s="59"/>
      <c r="R52" s="59"/>
      <c r="S52" s="59"/>
      <c r="T52" s="58"/>
      <c r="U52" s="58"/>
    </row>
    <row r="53" spans="1:21" x14ac:dyDescent="0.3">
      <c r="A53" s="102">
        <v>49</v>
      </c>
      <c r="B53" s="102" t="s">
        <v>22</v>
      </c>
      <c r="C53" s="102" t="s">
        <v>23</v>
      </c>
      <c r="D53" s="102" t="s">
        <v>67</v>
      </c>
      <c r="E53" s="102">
        <v>275847.26</v>
      </c>
      <c r="F53" s="3"/>
      <c r="G53" s="3" t="s">
        <v>86</v>
      </c>
      <c r="H53" s="3" t="s">
        <v>24</v>
      </c>
      <c r="I53" s="3" t="s">
        <v>1397</v>
      </c>
      <c r="J53" s="3" t="s">
        <v>1443</v>
      </c>
      <c r="K53" s="60"/>
      <c r="L53" s="60"/>
      <c r="M53" s="58"/>
      <c r="N53" s="58"/>
      <c r="O53" s="64"/>
      <c r="P53" s="58"/>
      <c r="Q53" s="59"/>
      <c r="R53" s="59"/>
      <c r="S53" s="59"/>
      <c r="T53" s="58"/>
      <c r="U53" s="58"/>
    </row>
    <row r="54" spans="1:21" x14ac:dyDescent="0.3">
      <c r="A54" s="102">
        <v>50</v>
      </c>
      <c r="B54" s="102" t="s">
        <v>22</v>
      </c>
      <c r="C54" s="102" t="s">
        <v>23</v>
      </c>
      <c r="D54" s="102" t="s">
        <v>66</v>
      </c>
      <c r="E54" s="102">
        <v>1489664</v>
      </c>
      <c r="F54" s="3"/>
      <c r="G54" s="3">
        <v>128</v>
      </c>
      <c r="H54" s="3" t="s">
        <v>24</v>
      </c>
      <c r="I54" s="3" t="s">
        <v>1394</v>
      </c>
      <c r="J54" s="3" t="s">
        <v>1444</v>
      </c>
      <c r="K54" s="60">
        <v>45226</v>
      </c>
      <c r="L54" s="60">
        <v>45230</v>
      </c>
      <c r="M54" s="58">
        <v>62</v>
      </c>
      <c r="N54" s="58">
        <v>4039929</v>
      </c>
      <c r="O54" s="64">
        <v>250475598</v>
      </c>
      <c r="P54" s="58">
        <v>600</v>
      </c>
      <c r="Q54" s="59">
        <v>12219.23</v>
      </c>
      <c r="R54" s="59">
        <v>454555356</v>
      </c>
      <c r="S54" s="59">
        <v>705030954</v>
      </c>
      <c r="T54" s="58" t="s">
        <v>69</v>
      </c>
      <c r="U54" s="58">
        <v>666</v>
      </c>
    </row>
    <row r="55" spans="1:21" x14ac:dyDescent="0.3">
      <c r="A55" s="102">
        <v>51</v>
      </c>
      <c r="B55" s="102" t="s">
        <v>22</v>
      </c>
      <c r="C55" s="102" t="s">
        <v>23</v>
      </c>
      <c r="D55" s="102" t="s">
        <v>66</v>
      </c>
      <c r="E55" s="102">
        <v>232080</v>
      </c>
      <c r="F55" s="3"/>
      <c r="G55" s="3">
        <v>20</v>
      </c>
      <c r="H55" s="3" t="s">
        <v>24</v>
      </c>
      <c r="I55" s="3" t="s">
        <v>1394</v>
      </c>
      <c r="J55" s="3" t="s">
        <v>1445</v>
      </c>
      <c r="K55" s="60"/>
      <c r="L55" s="60"/>
      <c r="M55" s="58"/>
      <c r="N55" s="58"/>
      <c r="O55" s="64"/>
      <c r="P55" s="58"/>
      <c r="Q55" s="59"/>
      <c r="R55" s="59"/>
      <c r="S55" s="59"/>
      <c r="T55" s="58"/>
      <c r="U55" s="58"/>
    </row>
    <row r="56" spans="1:21" x14ac:dyDescent="0.3">
      <c r="A56" s="102">
        <v>52</v>
      </c>
      <c r="B56" s="102" t="s">
        <v>22</v>
      </c>
      <c r="C56" s="102" t="s">
        <v>23</v>
      </c>
      <c r="D56" s="102" t="s">
        <v>66</v>
      </c>
      <c r="E56" s="102">
        <v>828580</v>
      </c>
      <c r="F56" s="3"/>
      <c r="G56" s="3">
        <v>72</v>
      </c>
      <c r="H56" s="3" t="s">
        <v>24</v>
      </c>
      <c r="I56" s="3" t="s">
        <v>1395</v>
      </c>
      <c r="J56" s="3" t="s">
        <v>1446</v>
      </c>
      <c r="K56" s="60"/>
      <c r="L56" s="60"/>
      <c r="M56" s="58"/>
      <c r="N56" s="58"/>
      <c r="O56" s="58"/>
      <c r="P56" s="58"/>
      <c r="Q56" s="59"/>
      <c r="R56" s="59"/>
      <c r="S56" s="59"/>
      <c r="T56" s="58"/>
      <c r="U56" s="58"/>
    </row>
    <row r="57" spans="1:21" x14ac:dyDescent="0.3">
      <c r="A57" s="102">
        <v>53</v>
      </c>
      <c r="B57" s="3" t="s">
        <v>26</v>
      </c>
      <c r="C57" s="3">
        <v>1</v>
      </c>
      <c r="D57" s="3">
        <v>1</v>
      </c>
      <c r="E57" s="3" t="s">
        <v>27</v>
      </c>
      <c r="F57" s="3"/>
      <c r="G57" s="3">
        <v>1</v>
      </c>
      <c r="H57" s="3">
        <v>124</v>
      </c>
      <c r="I57" s="3">
        <v>26758.82</v>
      </c>
      <c r="J57" s="3">
        <v>1</v>
      </c>
      <c r="K57" s="104"/>
      <c r="L57" s="104"/>
      <c r="M57" s="3"/>
      <c r="N57" s="3"/>
      <c r="O57" s="3"/>
      <c r="P57" s="3"/>
      <c r="Q57" s="105">
        <v>3318093.68</v>
      </c>
      <c r="R57" s="105">
        <v>398171.24160000001</v>
      </c>
      <c r="S57" s="105">
        <v>3716264.9216</v>
      </c>
      <c r="T57" s="3"/>
      <c r="U57" s="3"/>
    </row>
    <row r="58" spans="1:21" x14ac:dyDescent="0.3">
      <c r="A58" s="103">
        <v>54</v>
      </c>
      <c r="B58" s="8" t="s">
        <v>26</v>
      </c>
      <c r="C58" s="8">
        <v>1</v>
      </c>
      <c r="D58" s="8">
        <v>1</v>
      </c>
      <c r="E58" s="8" t="s">
        <v>28</v>
      </c>
      <c r="F58" s="8"/>
      <c r="G58" s="8">
        <v>1</v>
      </c>
      <c r="H58" s="8">
        <v>124</v>
      </c>
      <c r="I58" s="8">
        <v>130140.614599686</v>
      </c>
      <c r="J58" s="8">
        <v>1</v>
      </c>
      <c r="K58" s="9"/>
      <c r="L58" s="9"/>
      <c r="M58" s="8"/>
      <c r="N58" s="8"/>
      <c r="O58" s="8"/>
      <c r="P58" s="8"/>
      <c r="Q58" s="51">
        <v>16137436.210361063</v>
      </c>
      <c r="R58" s="51">
        <v>1936492.3452433276</v>
      </c>
      <c r="S58" s="51">
        <v>18073928.555604391</v>
      </c>
      <c r="T58" s="8"/>
      <c r="U58" s="8"/>
    </row>
    <row r="59" spans="1:21" s="3" customFormat="1" x14ac:dyDescent="0.3">
      <c r="A59" s="102">
        <v>55</v>
      </c>
      <c r="B59" s="3" t="s">
        <v>26</v>
      </c>
      <c r="C59" s="3">
        <v>1</v>
      </c>
      <c r="D59" s="3">
        <v>1</v>
      </c>
      <c r="E59" s="3" t="s">
        <v>27</v>
      </c>
      <c r="G59" s="3">
        <v>1</v>
      </c>
      <c r="H59" s="3">
        <v>983</v>
      </c>
      <c r="I59" s="3">
        <v>23758.560000000001</v>
      </c>
      <c r="J59" s="3">
        <v>1</v>
      </c>
      <c r="K59" s="104"/>
      <c r="L59" s="104"/>
      <c r="Q59" s="105">
        <v>23354664.48</v>
      </c>
      <c r="R59" s="105">
        <v>2802559.7376000001</v>
      </c>
      <c r="S59" s="105">
        <v>26157224.217599999</v>
      </c>
    </row>
    <row r="60" spans="1:21" s="3" customFormat="1" x14ac:dyDescent="0.3">
      <c r="A60" s="102">
        <v>56</v>
      </c>
      <c r="B60" s="3" t="s">
        <v>1383</v>
      </c>
      <c r="J60" s="3">
        <v>1</v>
      </c>
      <c r="K60" s="104"/>
      <c r="L60" s="104"/>
      <c r="Q60" s="105"/>
      <c r="R60" s="105"/>
      <c r="S60" s="105">
        <v>231654494.18377787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I1:U1"/>
    <mergeCell ref="D1:H1"/>
  </mergeCells>
  <conditionalFormatting sqref="J1:J1048576">
    <cfRule type="duplicateValues" dxfId="131" priority="131"/>
    <cfRule type="duplicateValues" dxfId="130" priority="132"/>
  </conditionalFormatting>
  <dataValidations count="1">
    <dataValidation type="list" showInputMessage="1" showErrorMessage="1" sqref="F5:F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4C9EB-C53D-4129-AF00-ACB9EDE76231}">
  <sheetPr>
    <tabColor rgb="FF00B050"/>
    <pageSetUpPr fitToPage="1"/>
  </sheetPr>
  <dimension ref="A1:Y45"/>
  <sheetViews>
    <sheetView view="pageBreakPreview" zoomScale="40" zoomScaleNormal="40" zoomScaleSheetLayoutView="40" zoomScalePageLayoutView="55" workbookViewId="0">
      <selection activeCell="B5" sqref="B5:B56"/>
    </sheetView>
  </sheetViews>
  <sheetFormatPr defaultColWidth="9.109375" defaultRowHeight="13.8" x14ac:dyDescent="0.3"/>
  <cols>
    <col min="1" max="1" width="23.88671875" style="11" customWidth="1"/>
    <col min="2" max="2" width="19.77734375" style="11" customWidth="1"/>
    <col min="3" max="3" width="37.88671875" style="11" customWidth="1"/>
    <col min="4" max="4" width="36.5546875" style="50" customWidth="1"/>
    <col min="5" max="5" width="20.88671875" style="11" customWidth="1"/>
    <col min="6" max="6" width="44.109375" style="11" customWidth="1"/>
    <col min="7" max="7" width="47.33203125" style="11" customWidth="1"/>
    <col min="8" max="8" width="48.44140625" style="11" customWidth="1"/>
    <col min="9" max="9" width="25" style="11" customWidth="1"/>
    <col min="10" max="10" width="36.33203125" style="11" bestFit="1" customWidth="1"/>
    <col min="11" max="11" width="38.33203125" style="11" customWidth="1"/>
    <col min="12" max="12" width="45.88671875" style="50" customWidth="1"/>
    <col min="13" max="13" width="37.6640625" style="50" customWidth="1"/>
    <col min="14" max="14" width="30.5546875" style="50" customWidth="1"/>
    <col min="15" max="15" width="34.109375" style="50" customWidth="1"/>
    <col min="16" max="16" width="39.5546875" style="50" customWidth="1"/>
    <col min="17" max="17" width="41.44140625" style="50" customWidth="1"/>
    <col min="18" max="18" width="27.88671875" style="11" customWidth="1"/>
    <col min="19" max="19" width="30.6640625" style="11" customWidth="1"/>
    <col min="20" max="20" width="44.33203125" style="11" bestFit="1" customWidth="1"/>
    <col min="21" max="21" width="57.33203125" style="11" bestFit="1" customWidth="1"/>
    <col min="22" max="22" width="45.5546875" style="11" bestFit="1" customWidth="1"/>
    <col min="23" max="23" width="48.6640625" style="11" bestFit="1" customWidth="1"/>
    <col min="24" max="24" width="53.44140625" style="11" bestFit="1" customWidth="1"/>
    <col min="25" max="25" width="48.6640625" style="11" bestFit="1" customWidth="1"/>
    <col min="26" max="16384" width="9.109375" style="11"/>
  </cols>
  <sheetData>
    <row r="1" spans="1:22" ht="56.25" customHeight="1" x14ac:dyDescent="0.3">
      <c r="A1" s="112" t="s">
        <v>73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V1" s="10">
        <v>91554.240000000005</v>
      </c>
    </row>
    <row r="2" spans="1:22" ht="60" x14ac:dyDescent="0.3">
      <c r="A2" s="112" t="s">
        <v>29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s="12" customFormat="1" ht="21.75" customHeight="1" x14ac:dyDescent="0.3">
      <c r="A3" s="113" t="s">
        <v>65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2" s="12" customFormat="1" ht="92.25" customHeight="1" x14ac:dyDescent="0.3">
      <c r="A4" s="114"/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</row>
    <row r="5" spans="1:22" s="12" customFormat="1" ht="70.5" customHeight="1" x14ac:dyDescent="0.3">
      <c r="A5" s="52" t="s">
        <v>22</v>
      </c>
      <c r="B5" s="52" t="s">
        <v>23</v>
      </c>
      <c r="C5" s="80" t="s">
        <v>66</v>
      </c>
      <c r="D5" s="80">
        <v>1669592</v>
      </c>
      <c r="E5" s="88">
        <v>144</v>
      </c>
      <c r="F5" s="90" t="s">
        <v>24</v>
      </c>
      <c r="G5" s="89" t="s">
        <v>78</v>
      </c>
      <c r="H5" s="89" t="s">
        <v>79</v>
      </c>
      <c r="I5" s="121">
        <v>45222</v>
      </c>
      <c r="J5" s="121">
        <v>45227</v>
      </c>
      <c r="K5" s="124">
        <v>60</v>
      </c>
      <c r="L5" s="127">
        <v>4046699</v>
      </c>
      <c r="M5" s="124">
        <f>L5*K5</f>
        <v>242801940</v>
      </c>
      <c r="N5" s="127">
        <v>600</v>
      </c>
      <c r="O5" s="127">
        <v>12219.23</v>
      </c>
      <c r="P5" s="127">
        <f>O5*N5*K5</f>
        <v>439892280</v>
      </c>
      <c r="Q5" s="130">
        <f>P5+M5</f>
        <v>682694220</v>
      </c>
      <c r="R5" s="115" t="s">
        <v>68</v>
      </c>
      <c r="S5" s="118">
        <v>663</v>
      </c>
      <c r="T5" s="88" t="s">
        <v>74</v>
      </c>
      <c r="U5" s="53"/>
    </row>
    <row r="6" spans="1:22" s="12" customFormat="1" ht="70.5" customHeight="1" x14ac:dyDescent="0.3">
      <c r="A6" s="52" t="s">
        <v>22</v>
      </c>
      <c r="B6" s="52" t="s">
        <v>23</v>
      </c>
      <c r="C6" s="80" t="s">
        <v>66</v>
      </c>
      <c r="D6" s="80">
        <v>92832</v>
      </c>
      <c r="E6" s="88">
        <v>8</v>
      </c>
      <c r="F6" s="90" t="s">
        <v>24</v>
      </c>
      <c r="G6" s="89" t="s">
        <v>78</v>
      </c>
      <c r="H6" s="89" t="s">
        <v>80</v>
      </c>
      <c r="I6" s="122"/>
      <c r="J6" s="122"/>
      <c r="K6" s="125"/>
      <c r="L6" s="128"/>
      <c r="M6" s="125"/>
      <c r="N6" s="128"/>
      <c r="O6" s="128"/>
      <c r="P6" s="128"/>
      <c r="Q6" s="125"/>
      <c r="R6" s="116"/>
      <c r="S6" s="119"/>
      <c r="T6" s="88" t="s">
        <v>74</v>
      </c>
      <c r="U6" s="53"/>
    </row>
    <row r="7" spans="1:22" s="12" customFormat="1" ht="70.5" customHeight="1" x14ac:dyDescent="0.3">
      <c r="A7" s="52" t="s">
        <v>22</v>
      </c>
      <c r="B7" s="52" t="s">
        <v>23</v>
      </c>
      <c r="C7" s="80" t="s">
        <v>66</v>
      </c>
      <c r="D7" s="80">
        <v>689645</v>
      </c>
      <c r="E7" s="88">
        <v>60</v>
      </c>
      <c r="F7" s="90" t="s">
        <v>24</v>
      </c>
      <c r="G7" s="89" t="s">
        <v>81</v>
      </c>
      <c r="H7" s="89" t="s">
        <v>82</v>
      </c>
      <c r="I7" s="123"/>
      <c r="J7" s="123"/>
      <c r="K7" s="126"/>
      <c r="L7" s="129"/>
      <c r="M7" s="126"/>
      <c r="N7" s="129"/>
      <c r="O7" s="129"/>
      <c r="P7" s="129"/>
      <c r="Q7" s="126"/>
      <c r="R7" s="117"/>
      <c r="S7" s="120"/>
      <c r="T7" s="88" t="s">
        <v>74</v>
      </c>
      <c r="U7" s="53"/>
    </row>
    <row r="8" spans="1:22" s="12" customFormat="1" ht="70.5" customHeight="1" x14ac:dyDescent="0.3">
      <c r="A8" s="52" t="s">
        <v>22</v>
      </c>
      <c r="B8" s="52" t="s">
        <v>23</v>
      </c>
      <c r="C8" s="80" t="s">
        <v>66</v>
      </c>
      <c r="D8" s="80">
        <v>218060</v>
      </c>
      <c r="E8" s="88">
        <v>20</v>
      </c>
      <c r="F8" s="90" t="s">
        <v>24</v>
      </c>
      <c r="G8" s="89" t="s">
        <v>75</v>
      </c>
      <c r="H8" s="89" t="s">
        <v>83</v>
      </c>
      <c r="I8" s="121">
        <v>45224</v>
      </c>
      <c r="J8" s="121">
        <f>I8+6</f>
        <v>45230</v>
      </c>
      <c r="K8" s="124">
        <v>62</v>
      </c>
      <c r="L8" s="127">
        <v>4042504</v>
      </c>
      <c r="M8" s="124">
        <f>L8*K8</f>
        <v>250635248</v>
      </c>
      <c r="N8" s="127">
        <v>600</v>
      </c>
      <c r="O8" s="127">
        <v>12219.23</v>
      </c>
      <c r="P8" s="127">
        <f>O8*N8*K8</f>
        <v>454555356</v>
      </c>
      <c r="Q8" s="130">
        <f>P8+M8</f>
        <v>705190604</v>
      </c>
      <c r="R8" s="115" t="s">
        <v>71</v>
      </c>
      <c r="S8" s="118">
        <v>665</v>
      </c>
      <c r="T8" s="88">
        <v>118</v>
      </c>
      <c r="U8" s="53"/>
    </row>
    <row r="9" spans="1:22" s="12" customFormat="1" ht="70.5" customHeight="1" x14ac:dyDescent="0.3">
      <c r="A9" s="52" t="s">
        <v>22</v>
      </c>
      <c r="B9" s="52" t="s">
        <v>23</v>
      </c>
      <c r="C9" s="80" t="s">
        <v>66</v>
      </c>
      <c r="D9" s="80">
        <v>1485312</v>
      </c>
      <c r="E9" s="88">
        <v>128</v>
      </c>
      <c r="F9" s="90" t="s">
        <v>24</v>
      </c>
      <c r="G9" s="89" t="s">
        <v>78</v>
      </c>
      <c r="H9" s="89" t="s">
        <v>84</v>
      </c>
      <c r="I9" s="122"/>
      <c r="J9" s="122"/>
      <c r="K9" s="125"/>
      <c r="L9" s="128"/>
      <c r="M9" s="125"/>
      <c r="N9" s="128"/>
      <c r="O9" s="128"/>
      <c r="P9" s="128"/>
      <c r="Q9" s="125"/>
      <c r="R9" s="116"/>
      <c r="S9" s="119"/>
      <c r="T9" s="88">
        <v>118</v>
      </c>
      <c r="U9" s="53"/>
    </row>
    <row r="10" spans="1:22" s="12" customFormat="1" ht="70.5" customHeight="1" x14ac:dyDescent="0.3">
      <c r="A10" s="52" t="s">
        <v>22</v>
      </c>
      <c r="B10" s="52" t="s">
        <v>23</v>
      </c>
      <c r="C10" s="80" t="s">
        <v>66</v>
      </c>
      <c r="D10" s="80">
        <v>130836</v>
      </c>
      <c r="E10" s="88">
        <v>12</v>
      </c>
      <c r="F10" s="90" t="s">
        <v>24</v>
      </c>
      <c r="G10" s="89" t="s">
        <v>81</v>
      </c>
      <c r="H10" s="89" t="s">
        <v>85</v>
      </c>
      <c r="I10" s="122"/>
      <c r="J10" s="122"/>
      <c r="K10" s="125"/>
      <c r="L10" s="128"/>
      <c r="M10" s="125"/>
      <c r="N10" s="128"/>
      <c r="O10" s="128"/>
      <c r="P10" s="128"/>
      <c r="Q10" s="125"/>
      <c r="R10" s="116"/>
      <c r="S10" s="119"/>
      <c r="T10" s="88">
        <v>118</v>
      </c>
      <c r="U10" s="53"/>
    </row>
    <row r="11" spans="1:22" s="12" customFormat="1" ht="70.5" customHeight="1" x14ac:dyDescent="0.3">
      <c r="A11" s="52" t="s">
        <v>22</v>
      </c>
      <c r="B11" s="52" t="s">
        <v>23</v>
      </c>
      <c r="C11" s="80" t="s">
        <v>67</v>
      </c>
      <c r="D11" s="80">
        <v>503406.55</v>
      </c>
      <c r="E11" s="88" t="s">
        <v>86</v>
      </c>
      <c r="F11" s="90" t="s">
        <v>24</v>
      </c>
      <c r="G11" s="89" t="s">
        <v>87</v>
      </c>
      <c r="H11" s="89" t="s">
        <v>72</v>
      </c>
      <c r="I11" s="122"/>
      <c r="J11" s="122"/>
      <c r="K11" s="125"/>
      <c r="L11" s="128"/>
      <c r="M11" s="125"/>
      <c r="N11" s="128"/>
      <c r="O11" s="128"/>
      <c r="P11" s="128"/>
      <c r="Q11" s="125"/>
      <c r="R11" s="116"/>
      <c r="S11" s="119"/>
      <c r="T11" s="88">
        <v>118</v>
      </c>
      <c r="U11" s="53"/>
    </row>
    <row r="12" spans="1:22" s="12" customFormat="1" ht="70.5" customHeight="1" x14ac:dyDescent="0.3">
      <c r="A12" s="52" t="s">
        <v>22</v>
      </c>
      <c r="B12" s="52" t="s">
        <v>23</v>
      </c>
      <c r="C12" s="80" t="s">
        <v>67</v>
      </c>
      <c r="D12" s="80">
        <v>275847.26</v>
      </c>
      <c r="E12" s="88" t="s">
        <v>86</v>
      </c>
      <c r="F12" s="90" t="s">
        <v>24</v>
      </c>
      <c r="G12" s="89" t="s">
        <v>88</v>
      </c>
      <c r="H12" s="89" t="s">
        <v>72</v>
      </c>
      <c r="I12" s="123"/>
      <c r="J12" s="123"/>
      <c r="K12" s="126"/>
      <c r="L12" s="129"/>
      <c r="M12" s="126"/>
      <c r="N12" s="129"/>
      <c r="O12" s="129"/>
      <c r="P12" s="129"/>
      <c r="Q12" s="126"/>
      <c r="R12" s="117"/>
      <c r="S12" s="120"/>
      <c r="T12" s="88">
        <v>118</v>
      </c>
      <c r="U12" s="53"/>
    </row>
    <row r="13" spans="1:22" s="12" customFormat="1" ht="70.5" customHeight="1" x14ac:dyDescent="0.3">
      <c r="A13" s="52" t="s">
        <v>22</v>
      </c>
      <c r="B13" s="52" t="s">
        <v>23</v>
      </c>
      <c r="C13" s="80" t="s">
        <v>66</v>
      </c>
      <c r="D13" s="80">
        <v>1489664</v>
      </c>
      <c r="E13" s="88">
        <v>128</v>
      </c>
      <c r="F13" s="90" t="s">
        <v>24</v>
      </c>
      <c r="G13" s="89" t="s">
        <v>78</v>
      </c>
      <c r="H13" s="89" t="s">
        <v>89</v>
      </c>
      <c r="I13" s="121">
        <v>45226</v>
      </c>
      <c r="J13" s="121">
        <v>45230</v>
      </c>
      <c r="K13" s="124">
        <v>62</v>
      </c>
      <c r="L13" s="127">
        <v>4039929</v>
      </c>
      <c r="M13" s="124">
        <f>L13*K13</f>
        <v>250475598</v>
      </c>
      <c r="N13" s="127">
        <v>600</v>
      </c>
      <c r="O13" s="127">
        <v>12219.23</v>
      </c>
      <c r="P13" s="127">
        <f>O13*N13*K13</f>
        <v>454555356</v>
      </c>
      <c r="Q13" s="130">
        <f>P13+M13</f>
        <v>705030954</v>
      </c>
      <c r="R13" s="115" t="s">
        <v>69</v>
      </c>
      <c r="S13" s="118">
        <v>666</v>
      </c>
      <c r="T13" s="88" t="s">
        <v>90</v>
      </c>
      <c r="U13" s="53"/>
    </row>
    <row r="14" spans="1:22" s="12" customFormat="1" ht="70.5" customHeight="1" x14ac:dyDescent="0.3">
      <c r="A14" s="52" t="s">
        <v>22</v>
      </c>
      <c r="B14" s="52" t="s">
        <v>23</v>
      </c>
      <c r="C14" s="80" t="s">
        <v>66</v>
      </c>
      <c r="D14" s="80">
        <v>232080</v>
      </c>
      <c r="E14" s="88">
        <v>20</v>
      </c>
      <c r="F14" s="90" t="s">
        <v>24</v>
      </c>
      <c r="G14" s="89" t="s">
        <v>78</v>
      </c>
      <c r="H14" s="89" t="s">
        <v>91</v>
      </c>
      <c r="I14" s="122"/>
      <c r="J14" s="122"/>
      <c r="K14" s="125"/>
      <c r="L14" s="128"/>
      <c r="M14" s="125"/>
      <c r="N14" s="128"/>
      <c r="O14" s="128"/>
      <c r="P14" s="128"/>
      <c r="Q14" s="125"/>
      <c r="R14" s="116"/>
      <c r="S14" s="119"/>
      <c r="T14" s="88" t="s">
        <v>90</v>
      </c>
      <c r="U14" s="53"/>
    </row>
    <row r="15" spans="1:22" s="12" customFormat="1" ht="70.5" customHeight="1" x14ac:dyDescent="0.3">
      <c r="A15" s="52" t="s">
        <v>22</v>
      </c>
      <c r="B15" s="52" t="s">
        <v>23</v>
      </c>
      <c r="C15" s="80" t="s">
        <v>66</v>
      </c>
      <c r="D15" s="80">
        <v>828580</v>
      </c>
      <c r="E15" s="88">
        <v>72</v>
      </c>
      <c r="F15" s="90" t="s">
        <v>24</v>
      </c>
      <c r="G15" s="89" t="s">
        <v>81</v>
      </c>
      <c r="H15" s="89" t="s">
        <v>92</v>
      </c>
      <c r="I15" s="123"/>
      <c r="J15" s="123"/>
      <c r="K15" s="126"/>
      <c r="L15" s="129"/>
      <c r="M15" s="126"/>
      <c r="N15" s="129"/>
      <c r="O15" s="129"/>
      <c r="P15" s="129"/>
      <c r="Q15" s="126"/>
      <c r="R15" s="117"/>
      <c r="S15" s="120"/>
      <c r="T15" s="88" t="s">
        <v>90</v>
      </c>
      <c r="U15" s="53"/>
    </row>
    <row r="16" spans="1:22" s="13" customFormat="1" ht="48" customHeight="1" x14ac:dyDescent="0.3">
      <c r="A16" s="14" t="s">
        <v>32</v>
      </c>
      <c r="B16" s="14"/>
      <c r="C16" s="15"/>
      <c r="D16" s="16">
        <f>SUM(D5:D15)</f>
        <v>7615854.8099999996</v>
      </c>
      <c r="E16" s="17">
        <f>SUM(E5:E15)</f>
        <v>592</v>
      </c>
      <c r="F16" s="15"/>
      <c r="G16" s="15"/>
      <c r="H16" s="15"/>
      <c r="I16" s="18"/>
      <c r="J16" s="18"/>
      <c r="K16" s="19">
        <f>SUM(K5:K15)</f>
        <v>184</v>
      </c>
      <c r="L16" s="20"/>
      <c r="M16" s="16">
        <f>SUM(M5:M15)</f>
        <v>743912786</v>
      </c>
      <c r="N16" s="16"/>
      <c r="O16" s="16"/>
      <c r="P16" s="16">
        <f>SUM(P5:P15)</f>
        <v>1349002992</v>
      </c>
      <c r="Q16" s="16">
        <f>SUM(Q5:Q15)</f>
        <v>2092915778</v>
      </c>
      <c r="R16" s="21"/>
      <c r="S16" s="88"/>
      <c r="T16" s="22"/>
    </row>
    <row r="17" spans="1:25" s="23" customFormat="1" ht="37.5" customHeight="1" x14ac:dyDescent="0.3">
      <c r="A17" s="131" t="s">
        <v>33</v>
      </c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V17" s="92"/>
    </row>
    <row r="18" spans="1:25" s="23" customFormat="1" ht="46.5" customHeight="1" x14ac:dyDescent="0.3">
      <c r="A18" s="132" t="s">
        <v>30</v>
      </c>
      <c r="B18" s="132"/>
      <c r="C18" s="132"/>
      <c r="D18" s="133" t="s">
        <v>31</v>
      </c>
      <c r="E18" s="133"/>
      <c r="F18" s="133"/>
      <c r="G18" s="134" t="s">
        <v>34</v>
      </c>
      <c r="H18" s="133" t="s">
        <v>35</v>
      </c>
      <c r="I18" s="133"/>
      <c r="J18" s="135" t="s">
        <v>36</v>
      </c>
      <c r="K18" s="135"/>
      <c r="L18" s="135"/>
      <c r="M18" s="24"/>
      <c r="O18" s="92"/>
      <c r="P18" s="25"/>
      <c r="Q18" s="25"/>
    </row>
    <row r="19" spans="1:25" s="23" customFormat="1" ht="83.25" customHeight="1" x14ac:dyDescent="0.3">
      <c r="A19" s="132"/>
      <c r="B19" s="132"/>
      <c r="C19" s="132"/>
      <c r="D19" s="133"/>
      <c r="E19" s="133"/>
      <c r="F19" s="133"/>
      <c r="G19" s="134"/>
      <c r="H19" s="133"/>
      <c r="I19" s="133"/>
      <c r="J19" s="91" t="s">
        <v>37</v>
      </c>
      <c r="K19" s="91" t="s">
        <v>38</v>
      </c>
      <c r="L19" s="91" t="s">
        <v>32</v>
      </c>
      <c r="M19" s="24"/>
      <c r="N19" s="136"/>
      <c r="O19" s="136"/>
      <c r="P19" s="25"/>
      <c r="Q19" s="25"/>
    </row>
    <row r="20" spans="1:25" s="23" customFormat="1" ht="55.5" customHeight="1" x14ac:dyDescent="0.3">
      <c r="A20" s="137" t="s">
        <v>26</v>
      </c>
      <c r="B20" s="138"/>
      <c r="C20" s="139"/>
      <c r="D20" s="140" t="s">
        <v>27</v>
      </c>
      <c r="E20" s="140"/>
      <c r="F20" s="140"/>
      <c r="G20" s="95" t="e">
        <f>#REF!+#REF!</f>
        <v>#REF!</v>
      </c>
      <c r="H20" s="93">
        <v>26758.82</v>
      </c>
      <c r="I20" s="93"/>
      <c r="J20" s="93" t="e">
        <f>H20*G20</f>
        <v>#REF!</v>
      </c>
      <c r="K20" s="93" t="e">
        <f>J20*12%</f>
        <v>#REF!</v>
      </c>
      <c r="L20" s="93" t="e">
        <f>K20+J20</f>
        <v>#REF!</v>
      </c>
      <c r="M20" s="24"/>
      <c r="O20" s="92"/>
      <c r="P20" s="25"/>
      <c r="Q20" s="25"/>
    </row>
    <row r="21" spans="1:25" s="23" customFormat="1" ht="55.5" hidden="1" customHeight="1" x14ac:dyDescent="0.3">
      <c r="A21" s="137" t="s">
        <v>26</v>
      </c>
      <c r="B21" s="138"/>
      <c r="C21" s="139"/>
      <c r="D21" s="141" t="s">
        <v>28</v>
      </c>
      <c r="E21" s="141"/>
      <c r="F21" s="141"/>
      <c r="G21" s="95">
        <v>0</v>
      </c>
      <c r="H21" s="93">
        <v>130505.60000000001</v>
      </c>
      <c r="I21" s="93"/>
      <c r="J21" s="93">
        <f>H21*G21</f>
        <v>0</v>
      </c>
      <c r="K21" s="93">
        <f>J21*12%</f>
        <v>0</v>
      </c>
      <c r="L21" s="93">
        <f>K21+J21</f>
        <v>0</v>
      </c>
      <c r="M21" s="24"/>
      <c r="O21" s="92"/>
      <c r="P21" s="25"/>
      <c r="Q21" s="25"/>
    </row>
    <row r="22" spans="1:25" s="23" customFormat="1" ht="55.5" customHeight="1" x14ac:dyDescent="0.3">
      <c r="A22" s="142" t="s">
        <v>26</v>
      </c>
      <c r="B22" s="142"/>
      <c r="C22" s="142"/>
      <c r="D22" s="141" t="s">
        <v>28</v>
      </c>
      <c r="E22" s="141"/>
      <c r="F22" s="141"/>
      <c r="G22" s="95" t="e">
        <f>#REF!+#REF!</f>
        <v>#REF!</v>
      </c>
      <c r="H22" s="93">
        <v>130140.614599686</v>
      </c>
      <c r="I22" s="93"/>
      <c r="J22" s="93" t="e">
        <f t="shared" ref="J22" si="0">H22*G22</f>
        <v>#REF!</v>
      </c>
      <c r="K22" s="93" t="e">
        <f>J22*12%</f>
        <v>#REF!</v>
      </c>
      <c r="L22" s="93" t="e">
        <f t="shared" ref="L22:L23" si="1">K22+J22</f>
        <v>#REF!</v>
      </c>
      <c r="M22" s="24"/>
      <c r="O22" s="92"/>
      <c r="P22" s="25"/>
      <c r="Q22" s="25"/>
    </row>
    <row r="23" spans="1:25" s="23" customFormat="1" ht="55.5" customHeight="1" x14ac:dyDescent="0.3">
      <c r="A23" s="142" t="s">
        <v>26</v>
      </c>
      <c r="B23" s="142"/>
      <c r="C23" s="142"/>
      <c r="D23" s="140" t="s">
        <v>27</v>
      </c>
      <c r="E23" s="140"/>
      <c r="F23" s="140"/>
      <c r="G23" s="95" t="e">
        <f>#REF!+#REF!+#REF!+#REF!+#REF!+#REF!+#REF!+#REF!+#REF!+#REF!+#REF!+#REF!+#REF!+K5+K8+K13</f>
        <v>#REF!</v>
      </c>
      <c r="H23" s="93">
        <v>23758.560000000001</v>
      </c>
      <c r="I23" s="93"/>
      <c r="J23" s="93" t="e">
        <f>H23*G23</f>
        <v>#REF!</v>
      </c>
      <c r="K23" s="93" t="e">
        <f>J23*12%</f>
        <v>#REF!</v>
      </c>
      <c r="L23" s="93" t="e">
        <f t="shared" si="1"/>
        <v>#REF!</v>
      </c>
      <c r="M23" s="24"/>
      <c r="O23" s="92"/>
      <c r="P23" s="25"/>
      <c r="Q23" s="25"/>
    </row>
    <row r="24" spans="1:25" s="23" customFormat="1" ht="55.5" customHeight="1" x14ac:dyDescent="0.3">
      <c r="A24" s="132" t="s">
        <v>32</v>
      </c>
      <c r="B24" s="132"/>
      <c r="C24" s="132"/>
      <c r="D24" s="135"/>
      <c r="E24" s="135"/>
      <c r="F24" s="135"/>
      <c r="G24" s="26" t="e">
        <f>SUM(G20:G23)</f>
        <v>#REF!</v>
      </c>
      <c r="H24" s="133"/>
      <c r="I24" s="133"/>
      <c r="J24" s="26" t="e">
        <f>SUM(J20:J23)</f>
        <v>#REF!</v>
      </c>
      <c r="K24" s="26" t="e">
        <f>SUM(K20:K23)</f>
        <v>#REF!</v>
      </c>
      <c r="L24" s="91" t="e">
        <f>SUM(L20:L23)</f>
        <v>#REF!</v>
      </c>
      <c r="M24" s="24"/>
      <c r="O24" s="92"/>
      <c r="P24" s="25"/>
      <c r="Q24" s="25"/>
    </row>
    <row r="25" spans="1:25" s="23" customFormat="1" ht="44.25" customHeight="1" x14ac:dyDescent="0.3">
      <c r="A25" s="144" t="s">
        <v>39</v>
      </c>
      <c r="B25" s="145"/>
      <c r="C25" s="145"/>
      <c r="D25" s="145"/>
      <c r="E25" s="145"/>
      <c r="F25" s="145"/>
      <c r="G25" s="145"/>
      <c r="H25" s="94"/>
      <c r="I25" s="27"/>
      <c r="J25" s="91"/>
      <c r="K25" s="91"/>
      <c r="L25" s="91" t="e">
        <f>L24+Q16</f>
        <v>#REF!</v>
      </c>
      <c r="M25" s="24"/>
      <c r="O25" s="92"/>
      <c r="P25" s="25"/>
      <c r="Q25" s="25"/>
    </row>
    <row r="26" spans="1:25" ht="20.25" customHeight="1" x14ac:dyDescent="0.3">
      <c r="A26" s="28"/>
      <c r="B26" s="28"/>
      <c r="C26" s="29"/>
      <c r="D26" s="30"/>
      <c r="E26" s="30"/>
      <c r="F26" s="29"/>
      <c r="G26" s="29"/>
      <c r="H26" s="29"/>
      <c r="I26" s="29"/>
      <c r="J26" s="31"/>
      <c r="K26" s="30"/>
      <c r="L26" s="30"/>
      <c r="M26" s="30"/>
      <c r="N26" s="30"/>
      <c r="O26" s="30"/>
      <c r="P26" s="30"/>
      <c r="Q26" s="30"/>
      <c r="R26" s="30"/>
      <c r="S26" s="30"/>
      <c r="V26" s="92"/>
    </row>
    <row r="27" spans="1:25" s="33" customFormat="1" ht="113.4" customHeight="1" x14ac:dyDescent="0.3">
      <c r="A27" s="146" t="s">
        <v>93</v>
      </c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32" t="e">
        <f>U28+U29+U30</f>
        <v>#REF!</v>
      </c>
      <c r="V27" s="32" t="e">
        <f>V29</f>
        <v>#REF!</v>
      </c>
      <c r="X27" s="32" t="e">
        <f>U28-V27</f>
        <v>#REF!</v>
      </c>
      <c r="Y27" s="32" t="e">
        <f>X27*5%</f>
        <v>#REF!</v>
      </c>
    </row>
    <row r="28" spans="1:25" s="33" customFormat="1" ht="79.5" customHeight="1" x14ac:dyDescent="0.3">
      <c r="A28" s="143" t="s">
        <v>94</v>
      </c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32">
        <f>M16</f>
        <v>743912786</v>
      </c>
      <c r="V28" s="32"/>
      <c r="Y28" s="32" t="e">
        <f>Y27/1.12</f>
        <v>#REF!</v>
      </c>
    </row>
    <row r="29" spans="1:25" s="33" customFormat="1" ht="90.75" customHeight="1" x14ac:dyDescent="0.3">
      <c r="A29" s="143" t="s">
        <v>95</v>
      </c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54"/>
      <c r="T29" s="54"/>
      <c r="U29" s="32" t="e">
        <f>L24</f>
        <v>#REF!</v>
      </c>
      <c r="V29" s="32" t="e">
        <f>K24</f>
        <v>#REF!</v>
      </c>
      <c r="W29" s="32"/>
      <c r="Y29" s="32" t="e">
        <f>Y28*12%</f>
        <v>#REF!</v>
      </c>
    </row>
    <row r="30" spans="1:25" s="33" customFormat="1" ht="87.75" customHeight="1" x14ac:dyDescent="0.3">
      <c r="A30" s="143" t="s">
        <v>96</v>
      </c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54"/>
      <c r="T30" s="54"/>
      <c r="U30" s="32">
        <f>P16</f>
        <v>1349002992</v>
      </c>
      <c r="V30" s="32"/>
    </row>
    <row r="31" spans="1:25" s="35" customFormat="1" ht="58.5" customHeight="1" x14ac:dyDescent="0.3">
      <c r="A31" s="147" t="s">
        <v>97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34" t="e">
        <f>Y27</f>
        <v>#REF!</v>
      </c>
      <c r="V31" s="34" t="e">
        <f>Y29</f>
        <v>#REF!</v>
      </c>
      <c r="X31" s="34"/>
    </row>
    <row r="32" spans="1:25" s="35" customFormat="1" ht="57" customHeight="1" x14ac:dyDescent="0.3">
      <c r="A32" s="147"/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V32" s="34"/>
      <c r="X32" s="34"/>
    </row>
    <row r="33" spans="1:24" s="35" customFormat="1" ht="58.5" customHeight="1" x14ac:dyDescent="0.3">
      <c r="A33" s="143" t="s">
        <v>40</v>
      </c>
      <c r="B33" s="143"/>
      <c r="C33" s="143"/>
      <c r="D33" s="143"/>
      <c r="E33" s="143"/>
      <c r="F33" s="143"/>
      <c r="G33" s="143"/>
      <c r="H33" s="143"/>
      <c r="I33" s="143"/>
      <c r="J33" s="143"/>
      <c r="K33" s="99"/>
      <c r="L33" s="101"/>
      <c r="M33" s="99"/>
      <c r="N33" s="99"/>
      <c r="O33" s="99"/>
      <c r="P33" s="99"/>
      <c r="Q33" s="99"/>
      <c r="R33" s="99"/>
      <c r="S33" s="99"/>
      <c r="T33" s="54"/>
      <c r="U33" s="55"/>
      <c r="V33" s="36"/>
      <c r="X33" s="34"/>
    </row>
    <row r="34" spans="1:24" s="38" customFormat="1" ht="17.399999999999999" x14ac:dyDescent="0.3">
      <c r="A34" s="149" t="s">
        <v>98</v>
      </c>
      <c r="B34" s="149"/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56"/>
      <c r="V34" s="37"/>
    </row>
    <row r="35" spans="1:24" s="35" customFormat="1" ht="89.25" customHeight="1" x14ac:dyDescent="0.3">
      <c r="A35" s="149"/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34" t="e">
        <f>U31+U27</f>
        <v>#REF!</v>
      </c>
      <c r="V35" s="34" t="e">
        <f>V31+V27</f>
        <v>#REF!</v>
      </c>
    </row>
    <row r="36" spans="1:24" s="35" customFormat="1" ht="35.4" x14ac:dyDescent="0.6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2"/>
      <c r="L36" s="83"/>
      <c r="M36" s="83"/>
      <c r="N36" s="83"/>
      <c r="O36" s="83"/>
      <c r="P36" s="83"/>
      <c r="Q36" s="83"/>
      <c r="R36" s="82"/>
      <c r="S36" s="82"/>
      <c r="T36" s="82"/>
    </row>
    <row r="37" spans="1:24" s="35" customFormat="1" ht="45" x14ac:dyDescent="0.75">
      <c r="A37" s="150" t="s">
        <v>41</v>
      </c>
      <c r="B37" s="150"/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83"/>
      <c r="N37" s="83"/>
      <c r="O37" s="83"/>
      <c r="P37" s="83"/>
      <c r="Q37" s="83"/>
      <c r="R37" s="82"/>
      <c r="S37" s="82"/>
      <c r="T37" s="82"/>
    </row>
    <row r="38" spans="1:24" s="35" customFormat="1" ht="45" x14ac:dyDescent="0.75">
      <c r="A38" s="97" t="s">
        <v>42</v>
      </c>
      <c r="B38" s="97"/>
      <c r="C38" s="97"/>
      <c r="D38" s="97"/>
      <c r="E38" s="97"/>
      <c r="F38" s="97"/>
      <c r="G38" s="97"/>
      <c r="H38" s="84"/>
      <c r="I38" s="84"/>
      <c r="J38" s="84"/>
      <c r="K38" s="82"/>
      <c r="L38" s="83"/>
      <c r="M38" s="83"/>
      <c r="N38" s="83"/>
      <c r="O38" s="83"/>
      <c r="P38" s="83"/>
      <c r="Q38" s="83"/>
      <c r="R38" s="82"/>
      <c r="S38" s="82"/>
      <c r="T38" s="82"/>
    </row>
    <row r="39" spans="1:24" s="35" customFormat="1" ht="34.799999999999997" x14ac:dyDescent="0.4">
      <c r="A39" s="85"/>
      <c r="B39" s="85"/>
      <c r="C39" s="85"/>
      <c r="D39" s="85"/>
      <c r="E39" s="85"/>
      <c r="F39" s="85"/>
      <c r="G39" s="85"/>
      <c r="H39" s="86"/>
      <c r="I39" s="86"/>
      <c r="J39" s="86"/>
      <c r="K39" s="86"/>
      <c r="L39" s="87"/>
      <c r="M39" s="87"/>
      <c r="N39" s="87"/>
      <c r="O39" s="87"/>
      <c r="P39" s="87"/>
      <c r="Q39" s="87"/>
      <c r="R39" s="86"/>
      <c r="S39" s="86"/>
      <c r="T39" s="86"/>
    </row>
    <row r="40" spans="1:24" s="44" customFormat="1" ht="30" x14ac:dyDescent="0.35">
      <c r="A40" s="39"/>
      <c r="B40" s="40"/>
      <c r="C40" s="41"/>
      <c r="D40" s="41"/>
      <c r="E40" s="41"/>
      <c r="F40" s="41"/>
      <c r="G40" s="41"/>
      <c r="H40" s="41"/>
      <c r="I40" s="41"/>
      <c r="J40" s="41"/>
      <c r="K40" s="42"/>
      <c r="L40" s="43"/>
      <c r="M40" s="43"/>
      <c r="N40" s="38"/>
      <c r="O40" s="38"/>
      <c r="P40" s="43"/>
      <c r="Q40" s="43"/>
      <c r="R40" s="41"/>
      <c r="S40" s="41"/>
      <c r="T40" s="41"/>
    </row>
    <row r="41" spans="1:24" ht="45" x14ac:dyDescent="0.75">
      <c r="A41" s="151" t="s">
        <v>43</v>
      </c>
      <c r="B41" s="151"/>
      <c r="C41" s="151"/>
      <c r="D41" s="151"/>
      <c r="E41" s="151"/>
      <c r="F41" s="151"/>
      <c r="G41" s="98"/>
      <c r="H41" s="98"/>
      <c r="I41" s="98"/>
      <c r="J41" s="98"/>
      <c r="K41" s="98"/>
      <c r="L41" s="151" t="s">
        <v>44</v>
      </c>
      <c r="M41" s="151"/>
      <c r="N41" s="45"/>
      <c r="O41" s="45"/>
      <c r="P41" s="46"/>
      <c r="Q41" s="46"/>
      <c r="R41" s="98"/>
      <c r="S41" s="45"/>
      <c r="T41" s="45"/>
    </row>
    <row r="42" spans="1:24" ht="11.25" customHeight="1" x14ac:dyDescent="0.7">
      <c r="A42" s="96"/>
      <c r="B42" s="96"/>
      <c r="C42" s="45"/>
      <c r="D42" s="47"/>
      <c r="E42" s="45"/>
      <c r="F42" s="45"/>
      <c r="G42" s="45"/>
      <c r="H42" s="45"/>
      <c r="I42" s="45"/>
      <c r="J42" s="45"/>
      <c r="K42" s="45"/>
      <c r="L42" s="48"/>
      <c r="M42" s="96"/>
      <c r="N42" s="45"/>
      <c r="O42" s="45"/>
      <c r="P42" s="47"/>
      <c r="Q42" s="47"/>
      <c r="R42" s="45"/>
      <c r="S42" s="45"/>
      <c r="T42" s="45"/>
    </row>
    <row r="43" spans="1:24" ht="44.4" x14ac:dyDescent="0.7">
      <c r="A43" s="148" t="s">
        <v>45</v>
      </c>
      <c r="B43" s="148"/>
      <c r="C43" s="148"/>
      <c r="D43" s="148"/>
      <c r="E43" s="148"/>
      <c r="F43" s="148"/>
      <c r="G43" s="96"/>
      <c r="H43" s="96"/>
      <c r="I43" s="96"/>
      <c r="J43" s="96"/>
      <c r="K43" s="148" t="s">
        <v>45</v>
      </c>
      <c r="L43" s="148"/>
      <c r="M43" s="148"/>
      <c r="N43" s="148"/>
      <c r="O43" s="148"/>
      <c r="P43" s="148"/>
      <c r="Q43" s="48"/>
      <c r="R43" s="96"/>
      <c r="S43" s="45"/>
      <c r="T43" s="45"/>
    </row>
    <row r="44" spans="1:24" ht="44.4" x14ac:dyDescent="0.7">
      <c r="A44" s="148" t="s">
        <v>99</v>
      </c>
      <c r="B44" s="148"/>
      <c r="C44" s="148"/>
      <c r="D44" s="148"/>
      <c r="E44" s="148"/>
      <c r="F44" s="148"/>
      <c r="G44" s="96"/>
      <c r="H44" s="96"/>
      <c r="I44" s="96"/>
      <c r="J44" s="96"/>
      <c r="K44" s="96"/>
      <c r="L44" s="148"/>
      <c r="M44" s="148"/>
      <c r="N44" s="45"/>
      <c r="O44" s="45"/>
      <c r="P44" s="48"/>
      <c r="Q44" s="48"/>
      <c r="R44" s="96"/>
      <c r="S44" s="45"/>
      <c r="T44" s="45"/>
    </row>
    <row r="45" spans="1:24" ht="44.4" x14ac:dyDescent="0.7">
      <c r="A45" s="96" t="s">
        <v>46</v>
      </c>
      <c r="B45" s="96"/>
      <c r="C45" s="45"/>
      <c r="D45" s="47"/>
      <c r="E45" s="45"/>
      <c r="F45" s="45"/>
      <c r="G45" s="45"/>
      <c r="H45" s="45"/>
      <c r="I45" s="45"/>
      <c r="J45" s="49"/>
      <c r="K45" s="45"/>
      <c r="L45" s="48" t="s">
        <v>46</v>
      </c>
      <c r="M45" s="96"/>
      <c r="N45" s="47"/>
      <c r="O45" s="47"/>
      <c r="P45" s="47"/>
      <c r="Q45" s="47"/>
      <c r="R45" s="96"/>
      <c r="S45" s="45"/>
      <c r="T45" s="45"/>
    </row>
  </sheetData>
  <mergeCells count="69">
    <mergeCell ref="A44:F44"/>
    <mergeCell ref="L44:M44"/>
    <mergeCell ref="A34:T35"/>
    <mergeCell ref="A37:L37"/>
    <mergeCell ref="A41:F41"/>
    <mergeCell ref="L41:M41"/>
    <mergeCell ref="A43:F43"/>
    <mergeCell ref="K43:P43"/>
    <mergeCell ref="A33:J33"/>
    <mergeCell ref="A23:C23"/>
    <mergeCell ref="D23:F23"/>
    <mergeCell ref="A24:C24"/>
    <mergeCell ref="D24:F24"/>
    <mergeCell ref="H24:I24"/>
    <mergeCell ref="A25:G25"/>
    <mergeCell ref="A27:T27"/>
    <mergeCell ref="A28:T28"/>
    <mergeCell ref="A29:R29"/>
    <mergeCell ref="A30:R30"/>
    <mergeCell ref="A31:T32"/>
    <mergeCell ref="A20:C20"/>
    <mergeCell ref="D20:F20"/>
    <mergeCell ref="A21:C21"/>
    <mergeCell ref="D21:F21"/>
    <mergeCell ref="A22:C22"/>
    <mergeCell ref="D22:F22"/>
    <mergeCell ref="A17:T17"/>
    <mergeCell ref="A18:C19"/>
    <mergeCell ref="D18:F19"/>
    <mergeCell ref="G18:G19"/>
    <mergeCell ref="H18:I19"/>
    <mergeCell ref="J18:L18"/>
    <mergeCell ref="N19:O19"/>
    <mergeCell ref="N13:N15"/>
    <mergeCell ref="O13:O15"/>
    <mergeCell ref="P13:P15"/>
    <mergeCell ref="Q13:Q15"/>
    <mergeCell ref="R13:R15"/>
    <mergeCell ref="S13:S15"/>
    <mergeCell ref="O8:O12"/>
    <mergeCell ref="P8:P12"/>
    <mergeCell ref="Q8:Q12"/>
    <mergeCell ref="R8:R12"/>
    <mergeCell ref="S8:S12"/>
    <mergeCell ref="I13:I15"/>
    <mergeCell ref="J13:J15"/>
    <mergeCell ref="K13:K15"/>
    <mergeCell ref="L13:L15"/>
    <mergeCell ref="M13:M15"/>
    <mergeCell ref="I8:I12"/>
    <mergeCell ref="J8:J12"/>
    <mergeCell ref="K8:K12"/>
    <mergeCell ref="L8:L12"/>
    <mergeCell ref="M8:M12"/>
    <mergeCell ref="N8:N12"/>
    <mergeCell ref="N5:N7"/>
    <mergeCell ref="O5:O7"/>
    <mergeCell ref="P5:P7"/>
    <mergeCell ref="Q5:Q7"/>
    <mergeCell ref="A1:T1"/>
    <mergeCell ref="A2:T2"/>
    <mergeCell ref="A3:T4"/>
    <mergeCell ref="R5:R7"/>
    <mergeCell ref="S5:S7"/>
    <mergeCell ref="I5:I7"/>
    <mergeCell ref="J5:J7"/>
    <mergeCell ref="K5:K7"/>
    <mergeCell ref="L5:L7"/>
    <mergeCell ref="M5:M7"/>
  </mergeCells>
  <pageMargins left="0.28000000000000003" right="0.23622047244094488" top="0.17" bottom="0.17" header="0.17" footer="0.17"/>
  <pageSetup paperSize="9" scale="2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E20F-701B-481E-A73D-B2CA5ED83CB1}">
  <sheetPr>
    <pageSetUpPr fitToPage="1"/>
  </sheetPr>
  <dimension ref="A1:T1235"/>
  <sheetViews>
    <sheetView topLeftCell="A960" zoomScale="85" zoomScaleNormal="85" zoomScaleSheetLayoutView="85" workbookViewId="0">
      <selection activeCell="A7" sqref="A7:A58"/>
    </sheetView>
  </sheetViews>
  <sheetFormatPr defaultColWidth="9.109375" defaultRowHeight="15.6" x14ac:dyDescent="0.3"/>
  <cols>
    <col min="1" max="2" width="7.6640625" style="78" customWidth="1"/>
    <col min="3" max="3" width="21" style="78" bestFit="1" customWidth="1"/>
    <col min="4" max="4" width="19.44140625" style="78" bestFit="1" customWidth="1"/>
    <col min="5" max="5" width="16" style="78" bestFit="1" customWidth="1"/>
    <col min="6" max="6" width="14.88671875" style="79" customWidth="1"/>
    <col min="7" max="7" width="16.5546875" style="79" customWidth="1"/>
    <col min="8" max="8" width="26.44140625" style="66" hidden="1" customWidth="1"/>
    <col min="9" max="9" width="22.33203125" style="66" hidden="1" customWidth="1"/>
    <col min="10" max="10" width="20.6640625" style="66" hidden="1" customWidth="1"/>
    <col min="11" max="11" width="23.6640625" style="66" hidden="1" customWidth="1"/>
    <col min="12" max="12" width="20" style="66" hidden="1" customWidth="1"/>
    <col min="13" max="13" width="18.88671875" style="66" hidden="1" customWidth="1"/>
    <col min="14" max="14" width="20" style="66" hidden="1" customWidth="1"/>
    <col min="15" max="15" width="18" style="66" hidden="1" customWidth="1"/>
    <col min="16" max="16" width="28" style="66" hidden="1" customWidth="1"/>
    <col min="17" max="17" width="27" style="66" hidden="1" customWidth="1"/>
    <col min="18" max="18" width="26" style="66" hidden="1" customWidth="1"/>
    <col min="19" max="19" width="27.109375" style="66" hidden="1" customWidth="1"/>
    <col min="20" max="20" width="17.88671875" style="66" bestFit="1" customWidth="1"/>
    <col min="21" max="21" width="9" style="66" customWidth="1"/>
    <col min="22" max="16384" width="9.109375" style="66"/>
  </cols>
  <sheetData>
    <row r="1" spans="1:20" ht="27.75" customHeight="1" x14ac:dyDescent="0.3">
      <c r="A1" s="152" t="s">
        <v>47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4"/>
    </row>
    <row r="2" spans="1:20" ht="28.5" customHeight="1" thickBot="1" x14ac:dyDescent="0.35">
      <c r="A2" s="155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7"/>
    </row>
    <row r="3" spans="1:20" ht="30" customHeight="1" x14ac:dyDescent="0.3">
      <c r="A3" s="152" t="s">
        <v>48</v>
      </c>
      <c r="B3" s="153" t="s">
        <v>48</v>
      </c>
      <c r="C3" s="153" t="s">
        <v>30</v>
      </c>
      <c r="D3" s="153" t="s">
        <v>49</v>
      </c>
      <c r="E3" s="153" t="s">
        <v>50</v>
      </c>
      <c r="F3" s="160" t="s">
        <v>51</v>
      </c>
      <c r="G3" s="160" t="s">
        <v>52</v>
      </c>
      <c r="H3" s="162" t="s">
        <v>53</v>
      </c>
      <c r="I3" s="164" t="s">
        <v>54</v>
      </c>
      <c r="J3" s="164"/>
      <c r="K3" s="164"/>
      <c r="L3" s="164" t="s">
        <v>55</v>
      </c>
      <c r="M3" s="164"/>
      <c r="N3" s="164"/>
      <c r="O3" s="166" t="s">
        <v>56</v>
      </c>
      <c r="P3" s="168" t="s">
        <v>57</v>
      </c>
      <c r="Q3" s="153" t="s">
        <v>58</v>
      </c>
      <c r="R3" s="153" t="s">
        <v>59</v>
      </c>
      <c r="S3" s="153" t="s">
        <v>60</v>
      </c>
      <c r="T3" s="154" t="s">
        <v>61</v>
      </c>
    </row>
    <row r="4" spans="1:20" ht="28.5" customHeight="1" x14ac:dyDescent="0.3">
      <c r="A4" s="158"/>
      <c r="B4" s="159"/>
      <c r="C4" s="159"/>
      <c r="D4" s="159"/>
      <c r="E4" s="159"/>
      <c r="F4" s="161"/>
      <c r="G4" s="161"/>
      <c r="H4" s="163"/>
      <c r="I4" s="67" t="s">
        <v>62</v>
      </c>
      <c r="J4" s="67" t="s">
        <v>38</v>
      </c>
      <c r="K4" s="67" t="s">
        <v>37</v>
      </c>
      <c r="L4" s="67" t="s">
        <v>62</v>
      </c>
      <c r="M4" s="67" t="s">
        <v>38</v>
      </c>
      <c r="N4" s="67" t="s">
        <v>37</v>
      </c>
      <c r="O4" s="167"/>
      <c r="P4" s="169"/>
      <c r="Q4" s="159"/>
      <c r="R4" s="159"/>
      <c r="S4" s="159"/>
      <c r="T4" s="165"/>
    </row>
    <row r="5" spans="1:20" ht="18" customHeight="1" x14ac:dyDescent="0.3">
      <c r="A5" s="68">
        <v>1</v>
      </c>
      <c r="B5" s="100">
        <v>1</v>
      </c>
      <c r="C5" s="100" t="s">
        <v>63</v>
      </c>
      <c r="D5" s="71" t="s">
        <v>100</v>
      </c>
      <c r="E5" s="71">
        <v>54117098</v>
      </c>
      <c r="F5" s="69">
        <v>45199</v>
      </c>
      <c r="G5" s="69">
        <v>45202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70">
        <v>646</v>
      </c>
    </row>
    <row r="6" spans="1:20" ht="18" customHeight="1" x14ac:dyDescent="0.3">
      <c r="A6" s="68">
        <v>2</v>
      </c>
      <c r="B6" s="100">
        <v>2</v>
      </c>
      <c r="C6" s="100" t="s">
        <v>63</v>
      </c>
      <c r="D6" s="71" t="s">
        <v>101</v>
      </c>
      <c r="E6" s="71">
        <v>54117098</v>
      </c>
      <c r="F6" s="69">
        <v>45199</v>
      </c>
      <c r="G6" s="69">
        <v>45202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70">
        <v>646</v>
      </c>
    </row>
    <row r="7" spans="1:20" ht="18" customHeight="1" x14ac:dyDescent="0.3">
      <c r="A7" s="68">
        <v>3</v>
      </c>
      <c r="B7" s="100">
        <v>3</v>
      </c>
      <c r="C7" s="100" t="s">
        <v>63</v>
      </c>
      <c r="D7" s="71" t="s">
        <v>102</v>
      </c>
      <c r="E7" s="71">
        <v>54262688</v>
      </c>
      <c r="F7" s="69">
        <v>45199</v>
      </c>
      <c r="G7" s="69">
        <v>45202</v>
      </c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70">
        <v>646</v>
      </c>
    </row>
    <row r="8" spans="1:20" ht="18" customHeight="1" x14ac:dyDescent="0.3">
      <c r="A8" s="68">
        <v>4</v>
      </c>
      <c r="B8" s="100">
        <v>4</v>
      </c>
      <c r="C8" s="100" t="s">
        <v>63</v>
      </c>
      <c r="D8" s="71" t="s">
        <v>103</v>
      </c>
      <c r="E8" s="71">
        <v>54262688</v>
      </c>
      <c r="F8" s="69">
        <v>45199</v>
      </c>
      <c r="G8" s="69">
        <v>45202</v>
      </c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70">
        <v>646</v>
      </c>
    </row>
    <row r="9" spans="1:20" ht="18" customHeight="1" x14ac:dyDescent="0.3">
      <c r="A9" s="68">
        <v>5</v>
      </c>
      <c r="B9" s="100">
        <v>5</v>
      </c>
      <c r="C9" s="100" t="s">
        <v>63</v>
      </c>
      <c r="D9" s="71" t="s">
        <v>104</v>
      </c>
      <c r="E9" s="71">
        <v>54274485</v>
      </c>
      <c r="F9" s="69">
        <v>45199</v>
      </c>
      <c r="G9" s="69">
        <v>45202</v>
      </c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70">
        <v>646</v>
      </c>
    </row>
    <row r="10" spans="1:20" ht="18" customHeight="1" x14ac:dyDescent="0.3">
      <c r="A10" s="68">
        <v>6</v>
      </c>
      <c r="B10" s="100">
        <v>6</v>
      </c>
      <c r="C10" s="100" t="s">
        <v>63</v>
      </c>
      <c r="D10" s="71" t="s">
        <v>105</v>
      </c>
      <c r="E10" s="71">
        <v>54274485</v>
      </c>
      <c r="F10" s="69">
        <v>45199</v>
      </c>
      <c r="G10" s="69">
        <v>45202</v>
      </c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70">
        <v>646</v>
      </c>
    </row>
    <row r="11" spans="1:20" ht="18" customHeight="1" x14ac:dyDescent="0.3">
      <c r="A11" s="68">
        <v>7</v>
      </c>
      <c r="B11" s="100">
        <v>7</v>
      </c>
      <c r="C11" s="100" t="s">
        <v>63</v>
      </c>
      <c r="D11" s="71" t="s">
        <v>106</v>
      </c>
      <c r="E11" s="71">
        <v>54288493</v>
      </c>
      <c r="F11" s="69">
        <v>45199</v>
      </c>
      <c r="G11" s="69">
        <v>45202</v>
      </c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70">
        <v>646</v>
      </c>
    </row>
    <row r="12" spans="1:20" ht="18" customHeight="1" x14ac:dyDescent="0.3">
      <c r="A12" s="68">
        <v>8</v>
      </c>
      <c r="B12" s="100">
        <v>8</v>
      </c>
      <c r="C12" s="100" t="s">
        <v>63</v>
      </c>
      <c r="D12" s="71" t="s">
        <v>107</v>
      </c>
      <c r="E12" s="71">
        <v>54288493</v>
      </c>
      <c r="F12" s="69">
        <v>45199</v>
      </c>
      <c r="G12" s="69">
        <v>45202</v>
      </c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70">
        <v>646</v>
      </c>
    </row>
    <row r="13" spans="1:20" ht="18" customHeight="1" x14ac:dyDescent="0.3">
      <c r="A13" s="68">
        <v>9</v>
      </c>
      <c r="B13" s="100">
        <v>9</v>
      </c>
      <c r="C13" s="100" t="s">
        <v>63</v>
      </c>
      <c r="D13" s="71" t="s">
        <v>108</v>
      </c>
      <c r="E13" s="71">
        <v>54393384</v>
      </c>
      <c r="F13" s="69">
        <v>45199</v>
      </c>
      <c r="G13" s="69">
        <v>45202</v>
      </c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70">
        <v>646</v>
      </c>
    </row>
    <row r="14" spans="1:20" ht="18" customHeight="1" x14ac:dyDescent="0.3">
      <c r="A14" s="68">
        <v>10</v>
      </c>
      <c r="B14" s="100">
        <v>10</v>
      </c>
      <c r="C14" s="100" t="s">
        <v>63</v>
      </c>
      <c r="D14" s="71" t="s">
        <v>109</v>
      </c>
      <c r="E14" s="71">
        <v>54393384</v>
      </c>
      <c r="F14" s="69">
        <v>45199</v>
      </c>
      <c r="G14" s="69">
        <v>45202</v>
      </c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70">
        <v>646</v>
      </c>
    </row>
    <row r="15" spans="1:20" ht="18" customHeight="1" x14ac:dyDescent="0.3">
      <c r="A15" s="68">
        <v>11</v>
      </c>
      <c r="B15" s="100">
        <v>11</v>
      </c>
      <c r="C15" s="100" t="s">
        <v>63</v>
      </c>
      <c r="D15" s="71" t="s">
        <v>110</v>
      </c>
      <c r="E15" s="71">
        <v>57992091</v>
      </c>
      <c r="F15" s="69">
        <v>45199</v>
      </c>
      <c r="G15" s="69">
        <v>45202</v>
      </c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70">
        <v>646</v>
      </c>
    </row>
    <row r="16" spans="1:20" ht="18" customHeight="1" x14ac:dyDescent="0.3">
      <c r="A16" s="68">
        <v>12</v>
      </c>
      <c r="B16" s="100">
        <v>12</v>
      </c>
      <c r="C16" s="100" t="s">
        <v>63</v>
      </c>
      <c r="D16" s="71" t="s">
        <v>111</v>
      </c>
      <c r="E16" s="71">
        <v>57992091</v>
      </c>
      <c r="F16" s="69">
        <v>45199</v>
      </c>
      <c r="G16" s="69">
        <v>45202</v>
      </c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70">
        <v>646</v>
      </c>
    </row>
    <row r="17" spans="1:20" ht="18" customHeight="1" x14ac:dyDescent="0.3">
      <c r="A17" s="68">
        <v>13</v>
      </c>
      <c r="B17" s="100">
        <v>13</v>
      </c>
      <c r="C17" s="100" t="s">
        <v>63</v>
      </c>
      <c r="D17" s="71" t="s">
        <v>112</v>
      </c>
      <c r="E17" s="71">
        <v>59184358</v>
      </c>
      <c r="F17" s="69">
        <v>45199</v>
      </c>
      <c r="G17" s="69">
        <v>45202</v>
      </c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70">
        <v>646</v>
      </c>
    </row>
    <row r="18" spans="1:20" ht="18" customHeight="1" x14ac:dyDescent="0.3">
      <c r="A18" s="68">
        <v>14</v>
      </c>
      <c r="B18" s="100">
        <v>14</v>
      </c>
      <c r="C18" s="100" t="s">
        <v>63</v>
      </c>
      <c r="D18" s="71" t="s">
        <v>113</v>
      </c>
      <c r="E18" s="71">
        <v>59184358</v>
      </c>
      <c r="F18" s="69">
        <v>45199</v>
      </c>
      <c r="G18" s="69">
        <v>45202</v>
      </c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70">
        <v>646</v>
      </c>
    </row>
    <row r="19" spans="1:20" ht="18" customHeight="1" x14ac:dyDescent="0.3">
      <c r="A19" s="68">
        <v>15</v>
      </c>
      <c r="B19" s="100">
        <v>15</v>
      </c>
      <c r="C19" s="100" t="s">
        <v>63</v>
      </c>
      <c r="D19" s="71" t="s">
        <v>114</v>
      </c>
      <c r="E19" s="71">
        <v>59189399</v>
      </c>
      <c r="F19" s="69">
        <v>45199</v>
      </c>
      <c r="G19" s="69">
        <v>45202</v>
      </c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70">
        <v>646</v>
      </c>
    </row>
    <row r="20" spans="1:20" ht="18" customHeight="1" x14ac:dyDescent="0.3">
      <c r="A20" s="68">
        <v>16</v>
      </c>
      <c r="B20" s="100">
        <v>16</v>
      </c>
      <c r="C20" s="100" t="s">
        <v>63</v>
      </c>
      <c r="D20" s="71" t="s">
        <v>115</v>
      </c>
      <c r="E20" s="71">
        <v>59189399</v>
      </c>
      <c r="F20" s="69">
        <v>45199</v>
      </c>
      <c r="G20" s="69">
        <v>45202</v>
      </c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70">
        <v>646</v>
      </c>
    </row>
    <row r="21" spans="1:20" ht="18" customHeight="1" x14ac:dyDescent="0.3">
      <c r="A21" s="68">
        <v>17</v>
      </c>
      <c r="B21" s="100">
        <v>17</v>
      </c>
      <c r="C21" s="100" t="s">
        <v>63</v>
      </c>
      <c r="D21" s="71" t="s">
        <v>116</v>
      </c>
      <c r="E21" s="71">
        <v>91668392</v>
      </c>
      <c r="F21" s="69">
        <v>45199</v>
      </c>
      <c r="G21" s="69">
        <v>45202</v>
      </c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70">
        <v>646</v>
      </c>
    </row>
    <row r="22" spans="1:20" ht="18" customHeight="1" x14ac:dyDescent="0.3">
      <c r="A22" s="68">
        <v>18</v>
      </c>
      <c r="B22" s="100">
        <v>18</v>
      </c>
      <c r="C22" s="100" t="s">
        <v>63</v>
      </c>
      <c r="D22" s="71" t="s">
        <v>117</v>
      </c>
      <c r="E22" s="71">
        <v>91668392</v>
      </c>
      <c r="F22" s="69">
        <v>45199</v>
      </c>
      <c r="G22" s="69">
        <v>45202</v>
      </c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70">
        <v>646</v>
      </c>
    </row>
    <row r="23" spans="1:20" ht="18" customHeight="1" x14ac:dyDescent="0.3">
      <c r="A23" s="68">
        <v>19</v>
      </c>
      <c r="B23" s="100">
        <v>19</v>
      </c>
      <c r="C23" s="100" t="s">
        <v>63</v>
      </c>
      <c r="D23" s="71" t="s">
        <v>118</v>
      </c>
      <c r="E23" s="71">
        <v>91693093</v>
      </c>
      <c r="F23" s="69">
        <v>45199</v>
      </c>
      <c r="G23" s="69">
        <v>45202</v>
      </c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70">
        <v>646</v>
      </c>
    </row>
    <row r="24" spans="1:20" ht="18" customHeight="1" x14ac:dyDescent="0.3">
      <c r="A24" s="68">
        <v>20</v>
      </c>
      <c r="B24" s="100">
        <v>20</v>
      </c>
      <c r="C24" s="100" t="s">
        <v>63</v>
      </c>
      <c r="D24" s="71" t="s">
        <v>119</v>
      </c>
      <c r="E24" s="71">
        <v>91693093</v>
      </c>
      <c r="F24" s="69">
        <v>45199</v>
      </c>
      <c r="G24" s="69">
        <v>45202</v>
      </c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70">
        <v>646</v>
      </c>
    </row>
    <row r="25" spans="1:20" ht="18" customHeight="1" x14ac:dyDescent="0.3">
      <c r="A25" s="68">
        <v>21</v>
      </c>
      <c r="B25" s="100">
        <v>21</v>
      </c>
      <c r="C25" s="100" t="s">
        <v>63</v>
      </c>
      <c r="D25" s="71" t="s">
        <v>120</v>
      </c>
      <c r="E25" s="71">
        <v>91725580</v>
      </c>
      <c r="F25" s="69">
        <v>45199</v>
      </c>
      <c r="G25" s="69">
        <v>45202</v>
      </c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70">
        <v>646</v>
      </c>
    </row>
    <row r="26" spans="1:20" ht="18" customHeight="1" x14ac:dyDescent="0.3">
      <c r="A26" s="68">
        <v>22</v>
      </c>
      <c r="B26" s="100">
        <v>22</v>
      </c>
      <c r="C26" s="100" t="s">
        <v>63</v>
      </c>
      <c r="D26" s="71" t="s">
        <v>121</v>
      </c>
      <c r="E26" s="71">
        <v>91725580</v>
      </c>
      <c r="F26" s="69">
        <v>45199</v>
      </c>
      <c r="G26" s="69">
        <v>45202</v>
      </c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70">
        <v>646</v>
      </c>
    </row>
    <row r="27" spans="1:20" ht="18" customHeight="1" x14ac:dyDescent="0.3">
      <c r="A27" s="68">
        <v>23</v>
      </c>
      <c r="B27" s="100">
        <v>23</v>
      </c>
      <c r="C27" s="100" t="s">
        <v>63</v>
      </c>
      <c r="D27" s="71" t="s">
        <v>122</v>
      </c>
      <c r="E27" s="71">
        <v>91975094</v>
      </c>
      <c r="F27" s="69">
        <v>45199</v>
      </c>
      <c r="G27" s="69">
        <v>45202</v>
      </c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70">
        <v>646</v>
      </c>
    </row>
    <row r="28" spans="1:20" ht="18" customHeight="1" x14ac:dyDescent="0.3">
      <c r="A28" s="68">
        <v>24</v>
      </c>
      <c r="B28" s="100">
        <v>24</v>
      </c>
      <c r="C28" s="100" t="s">
        <v>63</v>
      </c>
      <c r="D28" s="71" t="s">
        <v>123</v>
      </c>
      <c r="E28" s="71">
        <v>91975094</v>
      </c>
      <c r="F28" s="69">
        <v>45199</v>
      </c>
      <c r="G28" s="69">
        <v>45202</v>
      </c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70">
        <v>646</v>
      </c>
    </row>
    <row r="29" spans="1:20" ht="18" customHeight="1" x14ac:dyDescent="0.3">
      <c r="A29" s="68">
        <v>25</v>
      </c>
      <c r="B29" s="100">
        <v>25</v>
      </c>
      <c r="C29" s="100" t="s">
        <v>63</v>
      </c>
      <c r="D29" s="71" t="s">
        <v>124</v>
      </c>
      <c r="E29" s="71">
        <v>91988568</v>
      </c>
      <c r="F29" s="69">
        <v>45199</v>
      </c>
      <c r="G29" s="69">
        <v>45202</v>
      </c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70">
        <v>646</v>
      </c>
    </row>
    <row r="30" spans="1:20" ht="18" customHeight="1" x14ac:dyDescent="0.3">
      <c r="A30" s="68">
        <v>26</v>
      </c>
      <c r="B30" s="100">
        <v>26</v>
      </c>
      <c r="C30" s="100" t="s">
        <v>63</v>
      </c>
      <c r="D30" s="71" t="s">
        <v>125</v>
      </c>
      <c r="E30" s="71">
        <v>91988568</v>
      </c>
      <c r="F30" s="69">
        <v>45199</v>
      </c>
      <c r="G30" s="69">
        <v>45202</v>
      </c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70">
        <v>646</v>
      </c>
    </row>
    <row r="31" spans="1:20" ht="18" customHeight="1" x14ac:dyDescent="0.3">
      <c r="A31" s="68">
        <v>27</v>
      </c>
      <c r="B31" s="100">
        <v>27</v>
      </c>
      <c r="C31" s="100" t="s">
        <v>63</v>
      </c>
      <c r="D31" s="71" t="s">
        <v>126</v>
      </c>
      <c r="E31" s="71">
        <v>92935899</v>
      </c>
      <c r="F31" s="69">
        <v>45199</v>
      </c>
      <c r="G31" s="69">
        <v>45202</v>
      </c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70">
        <v>646</v>
      </c>
    </row>
    <row r="32" spans="1:20" ht="18" customHeight="1" x14ac:dyDescent="0.3">
      <c r="A32" s="68">
        <v>28</v>
      </c>
      <c r="B32" s="100">
        <v>28</v>
      </c>
      <c r="C32" s="100" t="s">
        <v>63</v>
      </c>
      <c r="D32" s="71" t="s">
        <v>127</v>
      </c>
      <c r="E32" s="71">
        <v>92935899</v>
      </c>
      <c r="F32" s="69">
        <v>45199</v>
      </c>
      <c r="G32" s="69">
        <v>45202</v>
      </c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70">
        <v>646</v>
      </c>
    </row>
    <row r="33" spans="1:20" ht="18" customHeight="1" x14ac:dyDescent="0.3">
      <c r="A33" s="68">
        <v>29</v>
      </c>
      <c r="B33" s="100">
        <v>29</v>
      </c>
      <c r="C33" s="100" t="s">
        <v>63</v>
      </c>
      <c r="D33" s="71" t="s">
        <v>128</v>
      </c>
      <c r="E33" s="71">
        <v>94201191</v>
      </c>
      <c r="F33" s="69">
        <v>45199</v>
      </c>
      <c r="G33" s="69">
        <v>45202</v>
      </c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70">
        <v>646</v>
      </c>
    </row>
    <row r="34" spans="1:20" ht="18" customHeight="1" x14ac:dyDescent="0.3">
      <c r="A34" s="68">
        <v>30</v>
      </c>
      <c r="B34" s="100">
        <v>30</v>
      </c>
      <c r="C34" s="100" t="s">
        <v>63</v>
      </c>
      <c r="D34" s="71" t="s">
        <v>129</v>
      </c>
      <c r="E34" s="71">
        <v>94201191</v>
      </c>
      <c r="F34" s="69">
        <v>45199</v>
      </c>
      <c r="G34" s="69">
        <v>45202</v>
      </c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70">
        <v>646</v>
      </c>
    </row>
    <row r="35" spans="1:20" ht="18" customHeight="1" x14ac:dyDescent="0.3">
      <c r="A35" s="68">
        <v>31</v>
      </c>
      <c r="B35" s="100">
        <v>31</v>
      </c>
      <c r="C35" s="100" t="s">
        <v>63</v>
      </c>
      <c r="D35" s="71" t="s">
        <v>130</v>
      </c>
      <c r="E35" s="71">
        <v>94272606</v>
      </c>
      <c r="F35" s="69">
        <v>45199</v>
      </c>
      <c r="G35" s="69">
        <v>45202</v>
      </c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70">
        <v>646</v>
      </c>
    </row>
    <row r="36" spans="1:20" ht="18" customHeight="1" x14ac:dyDescent="0.3">
      <c r="A36" s="68">
        <v>32</v>
      </c>
      <c r="B36" s="100">
        <v>32</v>
      </c>
      <c r="C36" s="100" t="s">
        <v>63</v>
      </c>
      <c r="D36" s="71" t="s">
        <v>131</v>
      </c>
      <c r="E36" s="71">
        <v>94509395</v>
      </c>
      <c r="F36" s="69">
        <v>45199</v>
      </c>
      <c r="G36" s="69">
        <v>45202</v>
      </c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70">
        <v>646</v>
      </c>
    </row>
    <row r="37" spans="1:20" ht="18" customHeight="1" x14ac:dyDescent="0.3">
      <c r="A37" s="68">
        <v>33</v>
      </c>
      <c r="B37" s="100">
        <v>33</v>
      </c>
      <c r="C37" s="100" t="s">
        <v>63</v>
      </c>
      <c r="D37" s="71" t="s">
        <v>132</v>
      </c>
      <c r="E37" s="71">
        <v>94509395</v>
      </c>
      <c r="F37" s="69">
        <v>45199</v>
      </c>
      <c r="G37" s="69">
        <v>45202</v>
      </c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70">
        <v>646</v>
      </c>
    </row>
    <row r="38" spans="1:20" ht="18" customHeight="1" x14ac:dyDescent="0.3">
      <c r="A38" s="68">
        <v>34</v>
      </c>
      <c r="B38" s="100">
        <v>34</v>
      </c>
      <c r="C38" s="100" t="s">
        <v>63</v>
      </c>
      <c r="D38" s="71" t="s">
        <v>133</v>
      </c>
      <c r="E38" s="71">
        <v>94516093</v>
      </c>
      <c r="F38" s="69">
        <v>45199</v>
      </c>
      <c r="G38" s="69">
        <v>45202</v>
      </c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70">
        <v>646</v>
      </c>
    </row>
    <row r="39" spans="1:20" ht="18" customHeight="1" x14ac:dyDescent="0.3">
      <c r="A39" s="68">
        <v>35</v>
      </c>
      <c r="B39" s="100">
        <v>35</v>
      </c>
      <c r="C39" s="100" t="s">
        <v>63</v>
      </c>
      <c r="D39" s="71" t="s">
        <v>134</v>
      </c>
      <c r="E39" s="71">
        <v>94516093</v>
      </c>
      <c r="F39" s="69">
        <v>45199</v>
      </c>
      <c r="G39" s="69">
        <v>45202</v>
      </c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70">
        <v>646</v>
      </c>
    </row>
    <row r="40" spans="1:20" ht="18" customHeight="1" x14ac:dyDescent="0.3">
      <c r="A40" s="68">
        <v>36</v>
      </c>
      <c r="B40" s="100">
        <v>36</v>
      </c>
      <c r="C40" s="100" t="s">
        <v>63</v>
      </c>
      <c r="D40" s="100" t="s">
        <v>135</v>
      </c>
      <c r="E40" s="71">
        <v>94952645</v>
      </c>
      <c r="F40" s="69">
        <v>45199</v>
      </c>
      <c r="G40" s="69">
        <v>45202</v>
      </c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70">
        <v>646</v>
      </c>
    </row>
    <row r="41" spans="1:20" ht="18" customHeight="1" x14ac:dyDescent="0.3">
      <c r="A41" s="68">
        <v>37</v>
      </c>
      <c r="B41" s="100">
        <v>37</v>
      </c>
      <c r="C41" s="100" t="s">
        <v>63</v>
      </c>
      <c r="D41" s="100" t="s">
        <v>136</v>
      </c>
      <c r="E41" s="71">
        <v>94952645</v>
      </c>
      <c r="F41" s="69">
        <v>45199</v>
      </c>
      <c r="G41" s="69">
        <v>45202</v>
      </c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70">
        <v>646</v>
      </c>
    </row>
    <row r="42" spans="1:20" ht="18" customHeight="1" x14ac:dyDescent="0.3">
      <c r="A42" s="68">
        <v>38</v>
      </c>
      <c r="B42" s="100">
        <v>38</v>
      </c>
      <c r="C42" s="100" t="s">
        <v>63</v>
      </c>
      <c r="D42" s="100" t="s">
        <v>137</v>
      </c>
      <c r="E42" s="71">
        <v>95034690</v>
      </c>
      <c r="F42" s="69">
        <v>45199</v>
      </c>
      <c r="G42" s="69">
        <v>45202</v>
      </c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70">
        <v>646</v>
      </c>
    </row>
    <row r="43" spans="1:20" ht="18" customHeight="1" x14ac:dyDescent="0.3">
      <c r="A43" s="68">
        <v>39</v>
      </c>
      <c r="B43" s="100">
        <v>39</v>
      </c>
      <c r="C43" s="100" t="s">
        <v>63</v>
      </c>
      <c r="D43" s="100" t="s">
        <v>138</v>
      </c>
      <c r="E43" s="71">
        <v>95034690</v>
      </c>
      <c r="F43" s="69">
        <v>45199</v>
      </c>
      <c r="G43" s="69">
        <v>45202</v>
      </c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70">
        <v>646</v>
      </c>
    </row>
    <row r="44" spans="1:20" ht="18" customHeight="1" x14ac:dyDescent="0.3">
      <c r="A44" s="68">
        <v>40</v>
      </c>
      <c r="B44" s="100">
        <v>40</v>
      </c>
      <c r="C44" s="100" t="s">
        <v>63</v>
      </c>
      <c r="D44" s="100" t="s">
        <v>139</v>
      </c>
      <c r="E44" s="71">
        <v>95918892</v>
      </c>
      <c r="F44" s="69">
        <v>45199</v>
      </c>
      <c r="G44" s="69">
        <v>45202</v>
      </c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70">
        <v>646</v>
      </c>
    </row>
    <row r="45" spans="1:20" ht="18" customHeight="1" x14ac:dyDescent="0.3">
      <c r="A45" s="68">
        <v>41</v>
      </c>
      <c r="B45" s="100">
        <v>41</v>
      </c>
      <c r="C45" s="100" t="s">
        <v>63</v>
      </c>
      <c r="D45" s="100" t="s">
        <v>140</v>
      </c>
      <c r="E45" s="71">
        <v>95918892</v>
      </c>
      <c r="F45" s="69">
        <v>45199</v>
      </c>
      <c r="G45" s="69">
        <v>45202</v>
      </c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70">
        <v>646</v>
      </c>
    </row>
    <row r="46" spans="1:20" ht="18" customHeight="1" x14ac:dyDescent="0.3">
      <c r="A46" s="68">
        <v>42</v>
      </c>
      <c r="B46" s="100">
        <v>42</v>
      </c>
      <c r="C46" s="100" t="s">
        <v>63</v>
      </c>
      <c r="D46" s="100" t="s">
        <v>141</v>
      </c>
      <c r="E46" s="71">
        <v>98020340</v>
      </c>
      <c r="F46" s="69">
        <v>45199</v>
      </c>
      <c r="G46" s="69">
        <v>45202</v>
      </c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70">
        <v>646</v>
      </c>
    </row>
    <row r="47" spans="1:20" ht="18" customHeight="1" x14ac:dyDescent="0.3">
      <c r="A47" s="68">
        <v>43</v>
      </c>
      <c r="B47" s="100">
        <v>43</v>
      </c>
      <c r="C47" s="100" t="s">
        <v>63</v>
      </c>
      <c r="D47" s="100" t="s">
        <v>142</v>
      </c>
      <c r="E47" s="71">
        <v>98020340</v>
      </c>
      <c r="F47" s="69">
        <v>45199</v>
      </c>
      <c r="G47" s="69">
        <v>45202</v>
      </c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70">
        <v>646</v>
      </c>
    </row>
    <row r="48" spans="1:20" ht="18" customHeight="1" x14ac:dyDescent="0.3">
      <c r="A48" s="68">
        <v>44</v>
      </c>
      <c r="B48" s="100">
        <v>44</v>
      </c>
      <c r="C48" s="100" t="s">
        <v>63</v>
      </c>
      <c r="D48" s="71" t="s">
        <v>143</v>
      </c>
      <c r="E48" s="71">
        <v>98118664</v>
      </c>
      <c r="F48" s="69">
        <v>45199</v>
      </c>
      <c r="G48" s="69">
        <v>45202</v>
      </c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70">
        <v>646</v>
      </c>
    </row>
    <row r="49" spans="1:20" ht="18" customHeight="1" x14ac:dyDescent="0.3">
      <c r="A49" s="68">
        <v>45</v>
      </c>
      <c r="B49" s="100">
        <v>45</v>
      </c>
      <c r="C49" s="100" t="s">
        <v>63</v>
      </c>
      <c r="D49" s="71" t="s">
        <v>144</v>
      </c>
      <c r="E49" s="71">
        <v>98118664</v>
      </c>
      <c r="F49" s="69">
        <v>45199</v>
      </c>
      <c r="G49" s="69">
        <v>45202</v>
      </c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70">
        <v>646</v>
      </c>
    </row>
    <row r="50" spans="1:20" ht="18" customHeight="1" x14ac:dyDescent="0.3">
      <c r="A50" s="68">
        <v>46</v>
      </c>
      <c r="B50" s="100">
        <v>46</v>
      </c>
      <c r="C50" s="100" t="s">
        <v>63</v>
      </c>
      <c r="D50" s="71" t="s">
        <v>145</v>
      </c>
      <c r="E50" s="71">
        <v>98126717</v>
      </c>
      <c r="F50" s="69">
        <v>45199</v>
      </c>
      <c r="G50" s="69">
        <v>45202</v>
      </c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70">
        <v>646</v>
      </c>
    </row>
    <row r="51" spans="1:20" ht="18" customHeight="1" x14ac:dyDescent="0.3">
      <c r="A51" s="68">
        <v>47</v>
      </c>
      <c r="B51" s="100">
        <v>47</v>
      </c>
      <c r="C51" s="100" t="s">
        <v>63</v>
      </c>
      <c r="D51" s="71" t="s">
        <v>146</v>
      </c>
      <c r="E51" s="71">
        <v>98126717</v>
      </c>
      <c r="F51" s="69">
        <v>45199</v>
      </c>
      <c r="G51" s="69">
        <v>45202</v>
      </c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70">
        <v>646</v>
      </c>
    </row>
    <row r="52" spans="1:20" ht="18" customHeight="1" x14ac:dyDescent="0.3">
      <c r="A52" s="68">
        <v>48</v>
      </c>
      <c r="B52" s="100">
        <v>48</v>
      </c>
      <c r="C52" s="100" t="s">
        <v>63</v>
      </c>
      <c r="D52" s="71" t="s">
        <v>147</v>
      </c>
      <c r="E52" s="71">
        <v>98145238</v>
      </c>
      <c r="F52" s="69">
        <v>45199</v>
      </c>
      <c r="G52" s="69">
        <v>45202</v>
      </c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70">
        <v>646</v>
      </c>
    </row>
    <row r="53" spans="1:20" ht="18" customHeight="1" x14ac:dyDescent="0.3">
      <c r="A53" s="68">
        <v>49</v>
      </c>
      <c r="B53" s="100">
        <v>49</v>
      </c>
      <c r="C53" s="100" t="s">
        <v>63</v>
      </c>
      <c r="D53" s="71" t="s">
        <v>148</v>
      </c>
      <c r="E53" s="71">
        <v>98145238</v>
      </c>
      <c r="F53" s="69">
        <v>45199</v>
      </c>
      <c r="G53" s="69">
        <v>45202</v>
      </c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70">
        <v>646</v>
      </c>
    </row>
    <row r="54" spans="1:20" ht="18" customHeight="1" x14ac:dyDescent="0.3">
      <c r="A54" s="68">
        <v>50</v>
      </c>
      <c r="B54" s="100">
        <v>50</v>
      </c>
      <c r="C54" s="100" t="s">
        <v>63</v>
      </c>
      <c r="D54" s="71" t="s">
        <v>149</v>
      </c>
      <c r="E54" s="71">
        <v>98158652</v>
      </c>
      <c r="F54" s="69">
        <v>45199</v>
      </c>
      <c r="G54" s="69">
        <v>45202</v>
      </c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70">
        <v>646</v>
      </c>
    </row>
    <row r="55" spans="1:20" ht="18" customHeight="1" x14ac:dyDescent="0.3">
      <c r="A55" s="68">
        <v>51</v>
      </c>
      <c r="B55" s="100">
        <v>51</v>
      </c>
      <c r="C55" s="100" t="s">
        <v>63</v>
      </c>
      <c r="D55" s="71" t="s">
        <v>150</v>
      </c>
      <c r="E55" s="71">
        <v>98158652</v>
      </c>
      <c r="F55" s="69">
        <v>45199</v>
      </c>
      <c r="G55" s="69">
        <v>45202</v>
      </c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70">
        <v>646</v>
      </c>
    </row>
    <row r="56" spans="1:20" ht="18" customHeight="1" x14ac:dyDescent="0.3">
      <c r="A56" s="68">
        <v>52</v>
      </c>
      <c r="B56" s="100">
        <v>52</v>
      </c>
      <c r="C56" s="100" t="s">
        <v>63</v>
      </c>
      <c r="D56" s="71" t="s">
        <v>151</v>
      </c>
      <c r="E56" s="71">
        <v>98170814</v>
      </c>
      <c r="F56" s="69">
        <v>45199</v>
      </c>
      <c r="G56" s="69">
        <v>45202</v>
      </c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70">
        <v>646</v>
      </c>
    </row>
    <row r="57" spans="1:20" ht="18" customHeight="1" x14ac:dyDescent="0.3">
      <c r="A57" s="68">
        <v>53</v>
      </c>
      <c r="B57" s="100">
        <v>53</v>
      </c>
      <c r="C57" s="100" t="s">
        <v>63</v>
      </c>
      <c r="D57" s="71" t="s">
        <v>152</v>
      </c>
      <c r="E57" s="71">
        <v>98170814</v>
      </c>
      <c r="F57" s="69">
        <v>45199</v>
      </c>
      <c r="G57" s="69">
        <v>45202</v>
      </c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70">
        <v>646</v>
      </c>
    </row>
    <row r="58" spans="1:20" ht="18" customHeight="1" x14ac:dyDescent="0.3">
      <c r="A58" s="68">
        <v>54</v>
      </c>
      <c r="B58" s="100">
        <v>54</v>
      </c>
      <c r="C58" s="100" t="s">
        <v>63</v>
      </c>
      <c r="D58" s="71" t="s">
        <v>153</v>
      </c>
      <c r="E58" s="71">
        <v>98178700</v>
      </c>
      <c r="F58" s="69">
        <v>45199</v>
      </c>
      <c r="G58" s="69">
        <v>45202</v>
      </c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70">
        <v>646</v>
      </c>
    </row>
    <row r="59" spans="1:20" ht="18" customHeight="1" x14ac:dyDescent="0.3">
      <c r="A59" s="68">
        <v>55</v>
      </c>
      <c r="B59" s="100">
        <v>55</v>
      </c>
      <c r="C59" s="100" t="s">
        <v>63</v>
      </c>
      <c r="D59" s="71" t="s">
        <v>154</v>
      </c>
      <c r="E59" s="71">
        <v>98178700</v>
      </c>
      <c r="F59" s="69">
        <v>45199</v>
      </c>
      <c r="G59" s="69">
        <v>45202</v>
      </c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70">
        <v>646</v>
      </c>
    </row>
    <row r="60" spans="1:20" ht="18" customHeight="1" x14ac:dyDescent="0.3">
      <c r="A60" s="68">
        <v>56</v>
      </c>
      <c r="B60" s="100">
        <v>56</v>
      </c>
      <c r="C60" s="100" t="s">
        <v>63</v>
      </c>
      <c r="D60" s="71" t="s">
        <v>155</v>
      </c>
      <c r="E60" s="71">
        <v>98185754</v>
      </c>
      <c r="F60" s="69">
        <v>45199</v>
      </c>
      <c r="G60" s="69">
        <v>45202</v>
      </c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70">
        <v>646</v>
      </c>
    </row>
    <row r="61" spans="1:20" ht="18" customHeight="1" x14ac:dyDescent="0.3">
      <c r="A61" s="68">
        <v>57</v>
      </c>
      <c r="B61" s="100">
        <v>57</v>
      </c>
      <c r="C61" s="100" t="s">
        <v>63</v>
      </c>
      <c r="D61" s="71" t="s">
        <v>156</v>
      </c>
      <c r="E61" s="71">
        <v>98185754</v>
      </c>
      <c r="F61" s="69">
        <v>45199</v>
      </c>
      <c r="G61" s="69">
        <v>45202</v>
      </c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70">
        <v>646</v>
      </c>
    </row>
    <row r="62" spans="1:20" ht="18" customHeight="1" x14ac:dyDescent="0.3">
      <c r="A62" s="68">
        <v>58</v>
      </c>
      <c r="B62" s="100">
        <v>58</v>
      </c>
      <c r="C62" s="100" t="s">
        <v>63</v>
      </c>
      <c r="D62" s="71" t="s">
        <v>157</v>
      </c>
      <c r="E62" s="71">
        <v>98340938</v>
      </c>
      <c r="F62" s="69">
        <v>45199</v>
      </c>
      <c r="G62" s="69">
        <v>45202</v>
      </c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70">
        <v>646</v>
      </c>
    </row>
    <row r="63" spans="1:20" ht="18" customHeight="1" x14ac:dyDescent="0.3">
      <c r="A63" s="68">
        <v>59</v>
      </c>
      <c r="B63" s="100">
        <v>59</v>
      </c>
      <c r="C63" s="100" t="s">
        <v>63</v>
      </c>
      <c r="D63" s="71" t="s">
        <v>158</v>
      </c>
      <c r="E63" s="71">
        <v>98340938</v>
      </c>
      <c r="F63" s="69">
        <v>45199</v>
      </c>
      <c r="G63" s="69">
        <v>45202</v>
      </c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70">
        <v>646</v>
      </c>
    </row>
    <row r="64" spans="1:20" ht="18" customHeight="1" x14ac:dyDescent="0.3">
      <c r="A64" s="68">
        <v>60</v>
      </c>
      <c r="B64" s="100">
        <v>60</v>
      </c>
      <c r="C64" s="100" t="s">
        <v>63</v>
      </c>
      <c r="D64" s="100" t="s">
        <v>159</v>
      </c>
      <c r="E64" s="71">
        <v>98560295</v>
      </c>
      <c r="F64" s="69">
        <v>45199</v>
      </c>
      <c r="G64" s="69">
        <v>45202</v>
      </c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70">
        <v>646</v>
      </c>
    </row>
    <row r="65" spans="1:20" ht="18" customHeight="1" x14ac:dyDescent="0.3">
      <c r="A65" s="68">
        <v>61</v>
      </c>
      <c r="B65" s="100">
        <v>61</v>
      </c>
      <c r="C65" s="100" t="s">
        <v>63</v>
      </c>
      <c r="D65" s="71" t="s">
        <v>160</v>
      </c>
      <c r="E65" s="71">
        <v>98560295</v>
      </c>
      <c r="F65" s="69">
        <v>45199</v>
      </c>
      <c r="G65" s="69">
        <v>45202</v>
      </c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70">
        <v>646</v>
      </c>
    </row>
    <row r="66" spans="1:20" ht="18" customHeight="1" x14ac:dyDescent="0.3">
      <c r="A66" s="68">
        <v>62</v>
      </c>
      <c r="B66" s="100">
        <v>62</v>
      </c>
      <c r="C66" s="100" t="s">
        <v>63</v>
      </c>
      <c r="D66" s="71" t="s">
        <v>161</v>
      </c>
      <c r="E66" s="71">
        <v>94449824</v>
      </c>
      <c r="F66" s="69">
        <v>45199</v>
      </c>
      <c r="G66" s="69">
        <v>45202</v>
      </c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70">
        <v>646</v>
      </c>
    </row>
    <row r="67" spans="1:20" ht="18" customHeight="1" x14ac:dyDescent="0.3">
      <c r="A67" s="68">
        <v>63</v>
      </c>
      <c r="B67" s="100">
        <v>1</v>
      </c>
      <c r="C67" s="100" t="s">
        <v>63</v>
      </c>
      <c r="D67" s="71" t="s">
        <v>162</v>
      </c>
      <c r="E67" s="71">
        <v>54046990</v>
      </c>
      <c r="F67" s="69">
        <v>45199</v>
      </c>
      <c r="G67" s="69">
        <v>45203</v>
      </c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70">
        <v>647</v>
      </c>
    </row>
    <row r="68" spans="1:20" ht="18" customHeight="1" x14ac:dyDescent="0.3">
      <c r="A68" s="68">
        <v>64</v>
      </c>
      <c r="B68" s="100">
        <v>2</v>
      </c>
      <c r="C68" s="100" t="s">
        <v>63</v>
      </c>
      <c r="D68" s="71" t="s">
        <v>163</v>
      </c>
      <c r="E68" s="71">
        <v>54046990</v>
      </c>
      <c r="F68" s="69">
        <v>45199</v>
      </c>
      <c r="G68" s="69">
        <v>45203</v>
      </c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70">
        <v>647</v>
      </c>
    </row>
    <row r="69" spans="1:20" ht="18" customHeight="1" x14ac:dyDescent="0.3">
      <c r="A69" s="68">
        <v>65</v>
      </c>
      <c r="B69" s="100">
        <v>3</v>
      </c>
      <c r="C69" s="100" t="s">
        <v>63</v>
      </c>
      <c r="D69" s="71" t="s">
        <v>164</v>
      </c>
      <c r="E69" s="71">
        <v>54969910</v>
      </c>
      <c r="F69" s="69">
        <v>45199</v>
      </c>
      <c r="G69" s="69">
        <v>45203</v>
      </c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70">
        <v>647</v>
      </c>
    </row>
    <row r="70" spans="1:20" ht="18" customHeight="1" x14ac:dyDescent="0.3">
      <c r="A70" s="68">
        <v>66</v>
      </c>
      <c r="B70" s="100">
        <v>4</v>
      </c>
      <c r="C70" s="100" t="s">
        <v>63</v>
      </c>
      <c r="D70" s="71" t="s">
        <v>165</v>
      </c>
      <c r="E70" s="71">
        <v>54969910</v>
      </c>
      <c r="F70" s="69">
        <v>45199</v>
      </c>
      <c r="G70" s="69">
        <v>45203</v>
      </c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70">
        <v>647</v>
      </c>
    </row>
    <row r="71" spans="1:20" ht="18" customHeight="1" x14ac:dyDescent="0.3">
      <c r="A71" s="68">
        <v>67</v>
      </c>
      <c r="B71" s="100">
        <v>5</v>
      </c>
      <c r="C71" s="100" t="s">
        <v>63</v>
      </c>
      <c r="D71" s="71" t="s">
        <v>166</v>
      </c>
      <c r="E71" s="71">
        <v>54970405</v>
      </c>
      <c r="F71" s="69">
        <v>45199</v>
      </c>
      <c r="G71" s="69">
        <v>45203</v>
      </c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70">
        <v>647</v>
      </c>
    </row>
    <row r="72" spans="1:20" ht="18" customHeight="1" x14ac:dyDescent="0.3">
      <c r="A72" s="68">
        <v>68</v>
      </c>
      <c r="B72" s="100">
        <v>6</v>
      </c>
      <c r="C72" s="100" t="s">
        <v>63</v>
      </c>
      <c r="D72" s="71" t="s">
        <v>167</v>
      </c>
      <c r="E72" s="71">
        <v>95108890</v>
      </c>
      <c r="F72" s="69">
        <v>45199</v>
      </c>
      <c r="G72" s="69">
        <v>45203</v>
      </c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70">
        <v>647</v>
      </c>
    </row>
    <row r="73" spans="1:20" ht="18" customHeight="1" x14ac:dyDescent="0.3">
      <c r="A73" s="68">
        <v>69</v>
      </c>
      <c r="B73" s="100">
        <v>7</v>
      </c>
      <c r="C73" s="100" t="s">
        <v>63</v>
      </c>
      <c r="D73" s="71" t="s">
        <v>168</v>
      </c>
      <c r="E73" s="71">
        <v>95108890</v>
      </c>
      <c r="F73" s="69">
        <v>45199</v>
      </c>
      <c r="G73" s="69">
        <v>45203</v>
      </c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70">
        <v>647</v>
      </c>
    </row>
    <row r="74" spans="1:20" ht="18" customHeight="1" x14ac:dyDescent="0.3">
      <c r="A74" s="68">
        <v>70</v>
      </c>
      <c r="B74" s="100">
        <v>8</v>
      </c>
      <c r="C74" s="100" t="s">
        <v>63</v>
      </c>
      <c r="D74" s="71" t="s">
        <v>169</v>
      </c>
      <c r="E74" s="71">
        <v>98018518</v>
      </c>
      <c r="F74" s="69">
        <v>45199</v>
      </c>
      <c r="G74" s="69">
        <v>45203</v>
      </c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70">
        <v>647</v>
      </c>
    </row>
    <row r="75" spans="1:20" ht="18" customHeight="1" x14ac:dyDescent="0.3">
      <c r="A75" s="68">
        <v>71</v>
      </c>
      <c r="B75" s="100">
        <v>9</v>
      </c>
      <c r="C75" s="100" t="s">
        <v>63</v>
      </c>
      <c r="D75" s="71" t="s">
        <v>170</v>
      </c>
      <c r="E75" s="71">
        <v>98018518</v>
      </c>
      <c r="F75" s="69">
        <v>45199</v>
      </c>
      <c r="G75" s="69">
        <v>45203</v>
      </c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70">
        <v>647</v>
      </c>
    </row>
    <row r="76" spans="1:20" ht="18" customHeight="1" x14ac:dyDescent="0.3">
      <c r="A76" s="68">
        <v>72</v>
      </c>
      <c r="B76" s="100">
        <v>10</v>
      </c>
      <c r="C76" s="100" t="s">
        <v>63</v>
      </c>
      <c r="D76" s="71" t="s">
        <v>171</v>
      </c>
      <c r="E76" s="71">
        <v>98125768</v>
      </c>
      <c r="F76" s="69">
        <v>45199</v>
      </c>
      <c r="G76" s="69">
        <v>45203</v>
      </c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70">
        <v>647</v>
      </c>
    </row>
    <row r="77" spans="1:20" ht="18" customHeight="1" x14ac:dyDescent="0.3">
      <c r="A77" s="68">
        <v>73</v>
      </c>
      <c r="B77" s="100">
        <v>11</v>
      </c>
      <c r="C77" s="100" t="s">
        <v>63</v>
      </c>
      <c r="D77" s="71" t="s">
        <v>172</v>
      </c>
      <c r="E77" s="71">
        <v>98125768</v>
      </c>
      <c r="F77" s="69">
        <v>45199</v>
      </c>
      <c r="G77" s="69">
        <v>45203</v>
      </c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70">
        <v>647</v>
      </c>
    </row>
    <row r="78" spans="1:20" ht="18" customHeight="1" x14ac:dyDescent="0.3">
      <c r="A78" s="68">
        <v>74</v>
      </c>
      <c r="B78" s="100">
        <v>12</v>
      </c>
      <c r="C78" s="100" t="s">
        <v>63</v>
      </c>
      <c r="D78" s="71" t="s">
        <v>173</v>
      </c>
      <c r="E78" s="71">
        <v>98142235</v>
      </c>
      <c r="F78" s="69">
        <v>45199</v>
      </c>
      <c r="G78" s="69">
        <v>45203</v>
      </c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70">
        <v>647</v>
      </c>
    </row>
    <row r="79" spans="1:20" ht="18" customHeight="1" x14ac:dyDescent="0.3">
      <c r="A79" s="68">
        <v>75</v>
      </c>
      <c r="B79" s="100">
        <v>13</v>
      </c>
      <c r="C79" s="100" t="s">
        <v>63</v>
      </c>
      <c r="D79" s="71" t="s">
        <v>174</v>
      </c>
      <c r="E79" s="71">
        <v>98142235</v>
      </c>
      <c r="F79" s="69">
        <v>45199</v>
      </c>
      <c r="G79" s="69">
        <v>45203</v>
      </c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70">
        <v>647</v>
      </c>
    </row>
    <row r="80" spans="1:20" ht="18" customHeight="1" x14ac:dyDescent="0.3">
      <c r="A80" s="68">
        <v>76</v>
      </c>
      <c r="B80" s="100">
        <v>14</v>
      </c>
      <c r="C80" s="100" t="s">
        <v>63</v>
      </c>
      <c r="D80" s="71" t="s">
        <v>175</v>
      </c>
      <c r="E80" s="71">
        <v>98148695</v>
      </c>
      <c r="F80" s="69">
        <v>45199</v>
      </c>
      <c r="G80" s="69">
        <v>45203</v>
      </c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70">
        <v>647</v>
      </c>
    </row>
    <row r="81" spans="1:20" ht="18" customHeight="1" x14ac:dyDescent="0.3">
      <c r="A81" s="68">
        <v>77</v>
      </c>
      <c r="B81" s="100">
        <v>15</v>
      </c>
      <c r="C81" s="100" t="s">
        <v>63</v>
      </c>
      <c r="D81" s="71" t="s">
        <v>176</v>
      </c>
      <c r="E81" s="71">
        <v>98148695</v>
      </c>
      <c r="F81" s="69">
        <v>45199</v>
      </c>
      <c r="G81" s="69">
        <v>45203</v>
      </c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70">
        <v>647</v>
      </c>
    </row>
    <row r="82" spans="1:20" ht="18" customHeight="1" x14ac:dyDescent="0.3">
      <c r="A82" s="68">
        <v>78</v>
      </c>
      <c r="B82" s="100">
        <v>16</v>
      </c>
      <c r="C82" s="100" t="s">
        <v>63</v>
      </c>
      <c r="D82" s="71" t="s">
        <v>177</v>
      </c>
      <c r="E82" s="71">
        <v>98161144</v>
      </c>
      <c r="F82" s="69">
        <v>45199</v>
      </c>
      <c r="G82" s="69">
        <v>45203</v>
      </c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70">
        <v>647</v>
      </c>
    </row>
    <row r="83" spans="1:20" ht="18" customHeight="1" x14ac:dyDescent="0.3">
      <c r="A83" s="68">
        <v>79</v>
      </c>
      <c r="B83" s="100">
        <v>17</v>
      </c>
      <c r="C83" s="100" t="s">
        <v>63</v>
      </c>
      <c r="D83" s="71" t="s">
        <v>178</v>
      </c>
      <c r="E83" s="71">
        <v>98161144</v>
      </c>
      <c r="F83" s="69">
        <v>45199</v>
      </c>
      <c r="G83" s="69">
        <v>45203</v>
      </c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70">
        <v>647</v>
      </c>
    </row>
    <row r="84" spans="1:20" ht="18" customHeight="1" x14ac:dyDescent="0.3">
      <c r="A84" s="68">
        <v>80</v>
      </c>
      <c r="B84" s="100">
        <v>18</v>
      </c>
      <c r="C84" s="100" t="s">
        <v>63</v>
      </c>
      <c r="D84" s="71" t="s">
        <v>179</v>
      </c>
      <c r="E84" s="71">
        <v>98166770</v>
      </c>
      <c r="F84" s="69">
        <v>45199</v>
      </c>
      <c r="G84" s="69">
        <v>45203</v>
      </c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70">
        <v>647</v>
      </c>
    </row>
    <row r="85" spans="1:20" ht="18" customHeight="1" x14ac:dyDescent="0.3">
      <c r="A85" s="68">
        <v>81</v>
      </c>
      <c r="B85" s="100">
        <v>19</v>
      </c>
      <c r="C85" s="100" t="s">
        <v>63</v>
      </c>
      <c r="D85" s="71" t="s">
        <v>180</v>
      </c>
      <c r="E85" s="71">
        <v>98169493</v>
      </c>
      <c r="F85" s="69">
        <v>45199</v>
      </c>
      <c r="G85" s="69">
        <v>45203</v>
      </c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70">
        <v>647</v>
      </c>
    </row>
    <row r="86" spans="1:20" ht="18" customHeight="1" x14ac:dyDescent="0.3">
      <c r="A86" s="68">
        <v>82</v>
      </c>
      <c r="B86" s="100">
        <v>20</v>
      </c>
      <c r="C86" s="100" t="s">
        <v>63</v>
      </c>
      <c r="D86" s="71" t="s">
        <v>181</v>
      </c>
      <c r="E86" s="71">
        <v>98199219</v>
      </c>
      <c r="F86" s="69">
        <v>45199</v>
      </c>
      <c r="G86" s="69">
        <v>45203</v>
      </c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70">
        <v>647</v>
      </c>
    </row>
    <row r="87" spans="1:20" ht="18" customHeight="1" x14ac:dyDescent="0.3">
      <c r="A87" s="68">
        <v>83</v>
      </c>
      <c r="B87" s="100">
        <v>21</v>
      </c>
      <c r="C87" s="100" t="s">
        <v>63</v>
      </c>
      <c r="D87" s="71" t="s">
        <v>182</v>
      </c>
      <c r="E87" s="71">
        <v>98199219</v>
      </c>
      <c r="F87" s="69">
        <v>45199</v>
      </c>
      <c r="G87" s="69">
        <v>45203</v>
      </c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70">
        <v>647</v>
      </c>
    </row>
    <row r="88" spans="1:20" ht="18" customHeight="1" x14ac:dyDescent="0.3">
      <c r="A88" s="68">
        <v>84</v>
      </c>
      <c r="B88" s="100">
        <v>22</v>
      </c>
      <c r="C88" s="100" t="s">
        <v>63</v>
      </c>
      <c r="D88" s="71" t="s">
        <v>183</v>
      </c>
      <c r="E88" s="71">
        <v>98316201</v>
      </c>
      <c r="F88" s="69">
        <v>45199</v>
      </c>
      <c r="G88" s="69">
        <v>45203</v>
      </c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70">
        <v>647</v>
      </c>
    </row>
    <row r="89" spans="1:20" ht="18" customHeight="1" x14ac:dyDescent="0.3">
      <c r="A89" s="68">
        <v>85</v>
      </c>
      <c r="B89" s="100">
        <v>23</v>
      </c>
      <c r="C89" s="100" t="s">
        <v>63</v>
      </c>
      <c r="D89" s="71" t="s">
        <v>184</v>
      </c>
      <c r="E89" s="71">
        <v>98316201</v>
      </c>
      <c r="F89" s="69">
        <v>45199</v>
      </c>
      <c r="G89" s="69">
        <v>45203</v>
      </c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70">
        <v>647</v>
      </c>
    </row>
    <row r="90" spans="1:20" ht="18" customHeight="1" x14ac:dyDescent="0.3">
      <c r="A90" s="68">
        <v>86</v>
      </c>
      <c r="B90" s="100">
        <v>24</v>
      </c>
      <c r="C90" s="100" t="s">
        <v>63</v>
      </c>
      <c r="D90" s="71" t="s">
        <v>185</v>
      </c>
      <c r="E90" s="71">
        <v>98316656</v>
      </c>
      <c r="F90" s="69">
        <v>45199</v>
      </c>
      <c r="G90" s="69">
        <v>45203</v>
      </c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70">
        <v>647</v>
      </c>
    </row>
    <row r="91" spans="1:20" ht="18" customHeight="1" x14ac:dyDescent="0.3">
      <c r="A91" s="68">
        <v>87</v>
      </c>
      <c r="B91" s="100">
        <v>25</v>
      </c>
      <c r="C91" s="100" t="s">
        <v>63</v>
      </c>
      <c r="D91" s="71" t="s">
        <v>186</v>
      </c>
      <c r="E91" s="71">
        <v>98316656</v>
      </c>
      <c r="F91" s="69">
        <v>45199</v>
      </c>
      <c r="G91" s="69">
        <v>45203</v>
      </c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70">
        <v>647</v>
      </c>
    </row>
    <row r="92" spans="1:20" ht="18" customHeight="1" x14ac:dyDescent="0.3">
      <c r="A92" s="68">
        <v>88</v>
      </c>
      <c r="B92" s="100">
        <v>26</v>
      </c>
      <c r="C92" s="100" t="s">
        <v>63</v>
      </c>
      <c r="D92" s="71" t="s">
        <v>187</v>
      </c>
      <c r="E92" s="71">
        <v>98507254</v>
      </c>
      <c r="F92" s="69">
        <v>45199</v>
      </c>
      <c r="G92" s="69">
        <v>45203</v>
      </c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70">
        <v>647</v>
      </c>
    </row>
    <row r="93" spans="1:20" ht="18" customHeight="1" x14ac:dyDescent="0.3">
      <c r="A93" s="68">
        <v>89</v>
      </c>
      <c r="B93" s="100">
        <v>27</v>
      </c>
      <c r="C93" s="100" t="s">
        <v>63</v>
      </c>
      <c r="D93" s="71" t="s">
        <v>188</v>
      </c>
      <c r="E93" s="71">
        <v>98507254</v>
      </c>
      <c r="F93" s="69">
        <v>45199</v>
      </c>
      <c r="G93" s="69">
        <v>45203</v>
      </c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70">
        <v>647</v>
      </c>
    </row>
    <row r="94" spans="1:20" ht="18" customHeight="1" x14ac:dyDescent="0.3">
      <c r="A94" s="68">
        <v>90</v>
      </c>
      <c r="B94" s="100">
        <v>28</v>
      </c>
      <c r="C94" s="100" t="s">
        <v>63</v>
      </c>
      <c r="D94" s="71" t="s">
        <v>189</v>
      </c>
      <c r="E94" s="71">
        <v>98519341</v>
      </c>
      <c r="F94" s="69">
        <v>45199</v>
      </c>
      <c r="G94" s="69">
        <v>45203</v>
      </c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70">
        <v>647</v>
      </c>
    </row>
    <row r="95" spans="1:20" ht="18" customHeight="1" x14ac:dyDescent="0.3">
      <c r="A95" s="68">
        <v>91</v>
      </c>
      <c r="B95" s="100">
        <v>29</v>
      </c>
      <c r="C95" s="100" t="s">
        <v>63</v>
      </c>
      <c r="D95" s="71" t="s">
        <v>190</v>
      </c>
      <c r="E95" s="71">
        <v>98519341</v>
      </c>
      <c r="F95" s="69">
        <v>45199</v>
      </c>
      <c r="G95" s="69">
        <v>45203</v>
      </c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70">
        <v>647</v>
      </c>
    </row>
    <row r="96" spans="1:20" ht="18" customHeight="1" x14ac:dyDescent="0.3">
      <c r="A96" s="68">
        <v>92</v>
      </c>
      <c r="B96" s="100">
        <v>30</v>
      </c>
      <c r="C96" s="100" t="s">
        <v>63</v>
      </c>
      <c r="D96" s="71" t="s">
        <v>191</v>
      </c>
      <c r="E96" s="71">
        <v>98540610</v>
      </c>
      <c r="F96" s="69">
        <v>45199</v>
      </c>
      <c r="G96" s="69">
        <v>45203</v>
      </c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70">
        <v>647</v>
      </c>
    </row>
    <row r="97" spans="1:20" ht="18" customHeight="1" x14ac:dyDescent="0.3">
      <c r="A97" s="68">
        <v>93</v>
      </c>
      <c r="B97" s="100">
        <v>31</v>
      </c>
      <c r="C97" s="100" t="s">
        <v>63</v>
      </c>
      <c r="D97" s="71" t="s">
        <v>192</v>
      </c>
      <c r="E97" s="71">
        <v>98540610</v>
      </c>
      <c r="F97" s="69">
        <v>45199</v>
      </c>
      <c r="G97" s="69">
        <v>45203</v>
      </c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70">
        <v>647</v>
      </c>
    </row>
    <row r="98" spans="1:20" ht="18" customHeight="1" x14ac:dyDescent="0.3">
      <c r="A98" s="68">
        <v>94</v>
      </c>
      <c r="B98" s="100">
        <v>32</v>
      </c>
      <c r="C98" s="100" t="s">
        <v>63</v>
      </c>
      <c r="D98" s="71" t="s">
        <v>193</v>
      </c>
      <c r="E98" s="71">
        <v>98548589</v>
      </c>
      <c r="F98" s="69">
        <v>45199</v>
      </c>
      <c r="G98" s="69">
        <v>45203</v>
      </c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70">
        <v>647</v>
      </c>
    </row>
    <row r="99" spans="1:20" ht="18" customHeight="1" x14ac:dyDescent="0.3">
      <c r="A99" s="68">
        <v>95</v>
      </c>
      <c r="B99" s="100">
        <v>33</v>
      </c>
      <c r="C99" s="100" t="s">
        <v>63</v>
      </c>
      <c r="D99" s="71" t="s">
        <v>194</v>
      </c>
      <c r="E99" s="71">
        <v>98548589</v>
      </c>
      <c r="F99" s="69">
        <v>45199</v>
      </c>
      <c r="G99" s="69">
        <v>45203</v>
      </c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70">
        <v>647</v>
      </c>
    </row>
    <row r="100" spans="1:20" ht="18" customHeight="1" x14ac:dyDescent="0.3">
      <c r="A100" s="68">
        <v>96</v>
      </c>
      <c r="B100" s="100">
        <v>34</v>
      </c>
      <c r="C100" s="100" t="s">
        <v>63</v>
      </c>
      <c r="D100" s="71" t="s">
        <v>195</v>
      </c>
      <c r="E100" s="71">
        <v>98650831</v>
      </c>
      <c r="F100" s="69">
        <v>45199</v>
      </c>
      <c r="G100" s="69">
        <v>45203</v>
      </c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70">
        <v>647</v>
      </c>
    </row>
    <row r="101" spans="1:20" ht="18" customHeight="1" x14ac:dyDescent="0.3">
      <c r="A101" s="68">
        <v>97</v>
      </c>
      <c r="B101" s="100">
        <v>35</v>
      </c>
      <c r="C101" s="100" t="s">
        <v>63</v>
      </c>
      <c r="D101" s="71" t="s">
        <v>196</v>
      </c>
      <c r="E101" s="71">
        <v>98650831</v>
      </c>
      <c r="F101" s="69">
        <v>45199</v>
      </c>
      <c r="G101" s="69">
        <v>45203</v>
      </c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70">
        <v>647</v>
      </c>
    </row>
    <row r="102" spans="1:20" ht="18" customHeight="1" x14ac:dyDescent="0.3">
      <c r="A102" s="68">
        <v>98</v>
      </c>
      <c r="B102" s="100">
        <v>36</v>
      </c>
      <c r="C102" s="100" t="s">
        <v>63</v>
      </c>
      <c r="D102" s="71" t="s">
        <v>197</v>
      </c>
      <c r="E102" s="71">
        <v>98665847</v>
      </c>
      <c r="F102" s="69">
        <v>45199</v>
      </c>
      <c r="G102" s="69">
        <v>45203</v>
      </c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70">
        <v>647</v>
      </c>
    </row>
    <row r="103" spans="1:20" ht="18" customHeight="1" x14ac:dyDescent="0.3">
      <c r="A103" s="68">
        <v>99</v>
      </c>
      <c r="B103" s="100">
        <v>37</v>
      </c>
      <c r="C103" s="100" t="s">
        <v>63</v>
      </c>
      <c r="D103" s="71" t="s">
        <v>198</v>
      </c>
      <c r="E103" s="71">
        <v>98665847</v>
      </c>
      <c r="F103" s="69">
        <v>45199</v>
      </c>
      <c r="G103" s="69">
        <v>45203</v>
      </c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70">
        <v>647</v>
      </c>
    </row>
    <row r="104" spans="1:20" ht="18" customHeight="1" x14ac:dyDescent="0.3">
      <c r="A104" s="68">
        <v>100</v>
      </c>
      <c r="B104" s="100">
        <v>38</v>
      </c>
      <c r="C104" s="100" t="s">
        <v>63</v>
      </c>
      <c r="D104" s="71" t="s">
        <v>199</v>
      </c>
      <c r="E104" s="71">
        <v>54970405</v>
      </c>
      <c r="F104" s="69">
        <v>45199</v>
      </c>
      <c r="G104" s="69">
        <v>45203</v>
      </c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70">
        <v>647</v>
      </c>
    </row>
    <row r="105" spans="1:20" ht="18" customHeight="1" x14ac:dyDescent="0.3">
      <c r="A105" s="68">
        <v>101</v>
      </c>
      <c r="B105" s="100">
        <v>39</v>
      </c>
      <c r="C105" s="100" t="s">
        <v>63</v>
      </c>
      <c r="D105" s="71" t="s">
        <v>200</v>
      </c>
      <c r="E105" s="71">
        <v>54272398</v>
      </c>
      <c r="F105" s="69">
        <v>45199</v>
      </c>
      <c r="G105" s="69">
        <v>45203</v>
      </c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70">
        <v>647</v>
      </c>
    </row>
    <row r="106" spans="1:20" ht="18" customHeight="1" x14ac:dyDescent="0.3">
      <c r="A106" s="68">
        <v>102</v>
      </c>
      <c r="B106" s="100">
        <v>40</v>
      </c>
      <c r="C106" s="100" t="s">
        <v>63</v>
      </c>
      <c r="D106" s="71" t="s">
        <v>201</v>
      </c>
      <c r="E106" s="71">
        <v>54272398</v>
      </c>
      <c r="F106" s="69">
        <v>45199</v>
      </c>
      <c r="G106" s="69">
        <v>45203</v>
      </c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70">
        <v>647</v>
      </c>
    </row>
    <row r="107" spans="1:20" ht="18" customHeight="1" x14ac:dyDescent="0.3">
      <c r="A107" s="68">
        <v>103</v>
      </c>
      <c r="B107" s="100">
        <v>41</v>
      </c>
      <c r="C107" s="100" t="s">
        <v>63</v>
      </c>
      <c r="D107" s="71" t="s">
        <v>202</v>
      </c>
      <c r="E107" s="71">
        <v>54974308</v>
      </c>
      <c r="F107" s="69">
        <v>45199</v>
      </c>
      <c r="G107" s="69">
        <v>45203</v>
      </c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70">
        <v>647</v>
      </c>
    </row>
    <row r="108" spans="1:20" ht="18" customHeight="1" x14ac:dyDescent="0.3">
      <c r="A108" s="68">
        <v>104</v>
      </c>
      <c r="B108" s="100">
        <v>42</v>
      </c>
      <c r="C108" s="100" t="s">
        <v>63</v>
      </c>
      <c r="D108" s="71" t="s">
        <v>203</v>
      </c>
      <c r="E108" s="71">
        <v>54974308</v>
      </c>
      <c r="F108" s="69">
        <v>45199</v>
      </c>
      <c r="G108" s="69">
        <v>45203</v>
      </c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70">
        <v>647</v>
      </c>
    </row>
    <row r="109" spans="1:20" ht="18" customHeight="1" x14ac:dyDescent="0.3">
      <c r="A109" s="68">
        <v>105</v>
      </c>
      <c r="B109" s="100">
        <v>43</v>
      </c>
      <c r="C109" s="100" t="s">
        <v>63</v>
      </c>
      <c r="D109" s="71" t="s">
        <v>204</v>
      </c>
      <c r="E109" s="71">
        <v>98129554</v>
      </c>
      <c r="F109" s="69">
        <v>45199</v>
      </c>
      <c r="G109" s="69">
        <v>45203</v>
      </c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70">
        <v>647</v>
      </c>
    </row>
    <row r="110" spans="1:20" ht="18" customHeight="1" x14ac:dyDescent="0.3">
      <c r="A110" s="68">
        <v>106</v>
      </c>
      <c r="B110" s="100">
        <v>44</v>
      </c>
      <c r="C110" s="100" t="s">
        <v>63</v>
      </c>
      <c r="D110" s="71" t="s">
        <v>205</v>
      </c>
      <c r="E110" s="71">
        <v>98129554</v>
      </c>
      <c r="F110" s="69">
        <v>45199</v>
      </c>
      <c r="G110" s="69">
        <v>45203</v>
      </c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70">
        <v>647</v>
      </c>
    </row>
    <row r="111" spans="1:20" ht="18" customHeight="1" x14ac:dyDescent="0.3">
      <c r="A111" s="68">
        <v>107</v>
      </c>
      <c r="B111" s="100">
        <v>45</v>
      </c>
      <c r="C111" s="100" t="s">
        <v>63</v>
      </c>
      <c r="D111" s="71" t="s">
        <v>206</v>
      </c>
      <c r="E111" s="71">
        <v>98163199</v>
      </c>
      <c r="F111" s="69">
        <v>45199</v>
      </c>
      <c r="G111" s="69">
        <v>45203</v>
      </c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70">
        <v>647</v>
      </c>
    </row>
    <row r="112" spans="1:20" ht="18" customHeight="1" x14ac:dyDescent="0.3">
      <c r="A112" s="68">
        <v>108</v>
      </c>
      <c r="B112" s="100">
        <v>46</v>
      </c>
      <c r="C112" s="100" t="s">
        <v>63</v>
      </c>
      <c r="D112" s="71" t="s">
        <v>207</v>
      </c>
      <c r="E112" s="71">
        <v>98163199</v>
      </c>
      <c r="F112" s="69">
        <v>45199</v>
      </c>
      <c r="G112" s="69">
        <v>45203</v>
      </c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70">
        <v>647</v>
      </c>
    </row>
    <row r="113" spans="1:20" ht="18" customHeight="1" x14ac:dyDescent="0.3">
      <c r="A113" s="68">
        <v>109</v>
      </c>
      <c r="B113" s="100">
        <v>47</v>
      </c>
      <c r="C113" s="100" t="s">
        <v>63</v>
      </c>
      <c r="D113" s="71" t="s">
        <v>208</v>
      </c>
      <c r="E113" s="71">
        <v>98166770</v>
      </c>
      <c r="F113" s="69">
        <v>45199</v>
      </c>
      <c r="G113" s="69">
        <v>45203</v>
      </c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70">
        <v>647</v>
      </c>
    </row>
    <row r="114" spans="1:20" ht="18" customHeight="1" x14ac:dyDescent="0.3">
      <c r="A114" s="68">
        <v>110</v>
      </c>
      <c r="B114" s="100">
        <v>48</v>
      </c>
      <c r="C114" s="100" t="s">
        <v>63</v>
      </c>
      <c r="D114" s="71" t="s">
        <v>209</v>
      </c>
      <c r="E114" s="71">
        <v>98301971</v>
      </c>
      <c r="F114" s="69">
        <v>45199</v>
      </c>
      <c r="G114" s="69">
        <v>45203</v>
      </c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70">
        <v>647</v>
      </c>
    </row>
    <row r="115" spans="1:20" ht="18" customHeight="1" x14ac:dyDescent="0.3">
      <c r="A115" s="68">
        <v>111</v>
      </c>
      <c r="B115" s="100">
        <v>49</v>
      </c>
      <c r="C115" s="100" t="s">
        <v>63</v>
      </c>
      <c r="D115" s="71" t="s">
        <v>210</v>
      </c>
      <c r="E115" s="71">
        <v>98301971</v>
      </c>
      <c r="F115" s="69">
        <v>45199</v>
      </c>
      <c r="G115" s="69">
        <v>45203</v>
      </c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70">
        <v>647</v>
      </c>
    </row>
    <row r="116" spans="1:20" ht="18" customHeight="1" x14ac:dyDescent="0.3">
      <c r="A116" s="68">
        <v>112</v>
      </c>
      <c r="B116" s="100">
        <v>50</v>
      </c>
      <c r="C116" s="100" t="s">
        <v>63</v>
      </c>
      <c r="D116" s="71" t="s">
        <v>211</v>
      </c>
      <c r="E116" s="71">
        <v>98515216</v>
      </c>
      <c r="F116" s="69">
        <v>45199</v>
      </c>
      <c r="G116" s="69">
        <v>45203</v>
      </c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70">
        <v>647</v>
      </c>
    </row>
    <row r="117" spans="1:20" ht="18" customHeight="1" x14ac:dyDescent="0.3">
      <c r="A117" s="68">
        <v>113</v>
      </c>
      <c r="B117" s="100">
        <v>51</v>
      </c>
      <c r="C117" s="100" t="s">
        <v>63</v>
      </c>
      <c r="D117" s="71" t="s">
        <v>212</v>
      </c>
      <c r="E117" s="71">
        <v>98515216</v>
      </c>
      <c r="F117" s="69">
        <v>45199</v>
      </c>
      <c r="G117" s="69">
        <v>45203</v>
      </c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70">
        <v>647</v>
      </c>
    </row>
    <row r="118" spans="1:20" ht="18" customHeight="1" x14ac:dyDescent="0.3">
      <c r="A118" s="68">
        <v>114</v>
      </c>
      <c r="B118" s="100">
        <v>52</v>
      </c>
      <c r="C118" s="100" t="s">
        <v>63</v>
      </c>
      <c r="D118" s="71" t="s">
        <v>213</v>
      </c>
      <c r="E118" s="71">
        <v>98540453</v>
      </c>
      <c r="F118" s="69">
        <v>45199</v>
      </c>
      <c r="G118" s="69">
        <v>45203</v>
      </c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70">
        <v>647</v>
      </c>
    </row>
    <row r="119" spans="1:20" ht="18" customHeight="1" x14ac:dyDescent="0.3">
      <c r="A119" s="68">
        <v>115</v>
      </c>
      <c r="B119" s="100">
        <v>53</v>
      </c>
      <c r="C119" s="100" t="s">
        <v>63</v>
      </c>
      <c r="D119" s="71" t="s">
        <v>214</v>
      </c>
      <c r="E119" s="71">
        <v>98540453</v>
      </c>
      <c r="F119" s="69">
        <v>45199</v>
      </c>
      <c r="G119" s="69">
        <v>45203</v>
      </c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70">
        <v>647</v>
      </c>
    </row>
    <row r="120" spans="1:20" ht="18" customHeight="1" x14ac:dyDescent="0.3">
      <c r="A120" s="68">
        <v>116</v>
      </c>
      <c r="B120" s="100">
        <v>54</v>
      </c>
      <c r="C120" s="100" t="s">
        <v>63</v>
      </c>
      <c r="D120" s="71" t="s">
        <v>215</v>
      </c>
      <c r="E120" s="71">
        <v>98541238</v>
      </c>
      <c r="F120" s="69">
        <v>45199</v>
      </c>
      <c r="G120" s="69">
        <v>45203</v>
      </c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70">
        <v>647</v>
      </c>
    </row>
    <row r="121" spans="1:20" ht="18" customHeight="1" x14ac:dyDescent="0.3">
      <c r="A121" s="68">
        <v>117</v>
      </c>
      <c r="B121" s="100">
        <v>55</v>
      </c>
      <c r="C121" s="100" t="s">
        <v>63</v>
      </c>
      <c r="D121" s="71" t="s">
        <v>216</v>
      </c>
      <c r="E121" s="71">
        <v>98541238</v>
      </c>
      <c r="F121" s="69">
        <v>45199</v>
      </c>
      <c r="G121" s="69">
        <v>45203</v>
      </c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70">
        <v>647</v>
      </c>
    </row>
    <row r="122" spans="1:20" ht="18" customHeight="1" x14ac:dyDescent="0.3">
      <c r="A122" s="68">
        <v>118</v>
      </c>
      <c r="B122" s="100">
        <v>56</v>
      </c>
      <c r="C122" s="100" t="s">
        <v>63</v>
      </c>
      <c r="D122" s="71" t="s">
        <v>217</v>
      </c>
      <c r="E122" s="71">
        <v>98541261</v>
      </c>
      <c r="F122" s="69">
        <v>45199</v>
      </c>
      <c r="G122" s="69">
        <v>45203</v>
      </c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70">
        <v>647</v>
      </c>
    </row>
    <row r="123" spans="1:20" ht="18" customHeight="1" x14ac:dyDescent="0.3">
      <c r="A123" s="68">
        <v>119</v>
      </c>
      <c r="B123" s="100">
        <v>57</v>
      </c>
      <c r="C123" s="100" t="s">
        <v>63</v>
      </c>
      <c r="D123" s="71" t="s">
        <v>218</v>
      </c>
      <c r="E123" s="71">
        <v>98541261</v>
      </c>
      <c r="F123" s="69">
        <v>45199</v>
      </c>
      <c r="G123" s="69">
        <v>45203</v>
      </c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70">
        <v>647</v>
      </c>
    </row>
    <row r="124" spans="1:20" ht="18" customHeight="1" x14ac:dyDescent="0.3">
      <c r="A124" s="68">
        <v>120</v>
      </c>
      <c r="B124" s="100">
        <v>58</v>
      </c>
      <c r="C124" s="100" t="s">
        <v>63</v>
      </c>
      <c r="D124" s="71" t="s">
        <v>219</v>
      </c>
      <c r="E124" s="71">
        <v>98557549</v>
      </c>
      <c r="F124" s="69">
        <v>45199</v>
      </c>
      <c r="G124" s="69">
        <v>45203</v>
      </c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70">
        <v>647</v>
      </c>
    </row>
    <row r="125" spans="1:20" ht="18" customHeight="1" x14ac:dyDescent="0.3">
      <c r="A125" s="68">
        <v>121</v>
      </c>
      <c r="B125" s="100">
        <v>59</v>
      </c>
      <c r="C125" s="100" t="s">
        <v>63</v>
      </c>
      <c r="D125" s="71" t="s">
        <v>220</v>
      </c>
      <c r="E125" s="71">
        <v>98557549</v>
      </c>
      <c r="F125" s="69">
        <v>45199</v>
      </c>
      <c r="G125" s="69">
        <v>45203</v>
      </c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70">
        <v>647</v>
      </c>
    </row>
    <row r="126" spans="1:20" ht="18" customHeight="1" x14ac:dyDescent="0.3">
      <c r="A126" s="68">
        <v>122</v>
      </c>
      <c r="B126" s="100">
        <v>60</v>
      </c>
      <c r="C126" s="100" t="s">
        <v>63</v>
      </c>
      <c r="D126" s="71" t="s">
        <v>221</v>
      </c>
      <c r="E126" s="71">
        <v>98557879</v>
      </c>
      <c r="F126" s="69">
        <v>45199</v>
      </c>
      <c r="G126" s="69">
        <v>45203</v>
      </c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70">
        <v>647</v>
      </c>
    </row>
    <row r="127" spans="1:20" ht="18" customHeight="1" x14ac:dyDescent="0.3">
      <c r="A127" s="68">
        <v>123</v>
      </c>
      <c r="B127" s="100">
        <v>61</v>
      </c>
      <c r="C127" s="100" t="s">
        <v>63</v>
      </c>
      <c r="D127" s="71" t="s">
        <v>222</v>
      </c>
      <c r="E127" s="71">
        <v>98557879</v>
      </c>
      <c r="F127" s="69">
        <v>45199</v>
      </c>
      <c r="G127" s="69">
        <v>45203</v>
      </c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70">
        <v>647</v>
      </c>
    </row>
    <row r="128" spans="1:20" ht="18" customHeight="1" x14ac:dyDescent="0.3">
      <c r="A128" s="68">
        <v>124</v>
      </c>
      <c r="B128" s="100">
        <v>62</v>
      </c>
      <c r="C128" s="100" t="s">
        <v>63</v>
      </c>
      <c r="D128" s="100" t="s">
        <v>223</v>
      </c>
      <c r="E128" s="100">
        <v>98169493</v>
      </c>
      <c r="F128" s="69">
        <v>45199</v>
      </c>
      <c r="G128" s="69">
        <v>45203</v>
      </c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70">
        <v>647</v>
      </c>
    </row>
    <row r="129" spans="1:20" ht="18" customHeight="1" x14ac:dyDescent="0.3">
      <c r="A129" s="68">
        <v>125</v>
      </c>
      <c r="B129" s="100">
        <v>1</v>
      </c>
      <c r="C129" s="100" t="s">
        <v>63</v>
      </c>
      <c r="D129" s="71" t="s">
        <v>224</v>
      </c>
      <c r="E129" s="71">
        <v>53655650</v>
      </c>
      <c r="F129" s="69">
        <v>45200</v>
      </c>
      <c r="G129" s="69">
        <v>45203</v>
      </c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70">
        <v>648</v>
      </c>
    </row>
    <row r="130" spans="1:20" ht="18" customHeight="1" x14ac:dyDescent="0.3">
      <c r="A130" s="68">
        <v>126</v>
      </c>
      <c r="B130" s="100">
        <v>2</v>
      </c>
      <c r="C130" s="100" t="s">
        <v>63</v>
      </c>
      <c r="D130" s="71" t="s">
        <v>225</v>
      </c>
      <c r="E130" s="71">
        <v>53655650</v>
      </c>
      <c r="F130" s="69">
        <v>45200</v>
      </c>
      <c r="G130" s="69">
        <v>45203</v>
      </c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70">
        <v>648</v>
      </c>
    </row>
    <row r="131" spans="1:20" ht="18" customHeight="1" x14ac:dyDescent="0.3">
      <c r="A131" s="68">
        <v>127</v>
      </c>
      <c r="B131" s="100">
        <v>3</v>
      </c>
      <c r="C131" s="100" t="s">
        <v>63</v>
      </c>
      <c r="D131" s="71" t="s">
        <v>226</v>
      </c>
      <c r="E131" s="71">
        <v>98341803</v>
      </c>
      <c r="F131" s="69">
        <v>45200</v>
      </c>
      <c r="G131" s="69">
        <v>45203</v>
      </c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70">
        <v>648</v>
      </c>
    </row>
    <row r="132" spans="1:20" ht="18" customHeight="1" x14ac:dyDescent="0.3">
      <c r="A132" s="68">
        <v>128</v>
      </c>
      <c r="B132" s="100">
        <v>4</v>
      </c>
      <c r="C132" s="100" t="s">
        <v>63</v>
      </c>
      <c r="D132" s="71" t="s">
        <v>227</v>
      </c>
      <c r="E132" s="71">
        <v>98341803</v>
      </c>
      <c r="F132" s="69">
        <v>45200</v>
      </c>
      <c r="G132" s="69">
        <v>45203</v>
      </c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70">
        <v>648</v>
      </c>
    </row>
    <row r="133" spans="1:20" ht="18" customHeight="1" x14ac:dyDescent="0.3">
      <c r="A133" s="68">
        <v>129</v>
      </c>
      <c r="B133" s="100">
        <v>5</v>
      </c>
      <c r="C133" s="100" t="s">
        <v>63</v>
      </c>
      <c r="D133" s="71" t="s">
        <v>228</v>
      </c>
      <c r="E133" s="71">
        <v>94013893</v>
      </c>
      <c r="F133" s="69">
        <v>45200</v>
      </c>
      <c r="G133" s="69">
        <v>45203</v>
      </c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70">
        <v>648</v>
      </c>
    </row>
    <row r="134" spans="1:20" ht="18" customHeight="1" x14ac:dyDescent="0.3">
      <c r="A134" s="68">
        <v>130</v>
      </c>
      <c r="B134" s="100">
        <v>6</v>
      </c>
      <c r="C134" s="100" t="s">
        <v>63</v>
      </c>
      <c r="D134" s="71" t="s">
        <v>229</v>
      </c>
      <c r="E134" s="71">
        <v>94013893</v>
      </c>
      <c r="F134" s="69">
        <v>45200</v>
      </c>
      <c r="G134" s="69">
        <v>45203</v>
      </c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70">
        <v>648</v>
      </c>
    </row>
    <row r="135" spans="1:20" ht="18" customHeight="1" x14ac:dyDescent="0.3">
      <c r="A135" s="68">
        <v>131</v>
      </c>
      <c r="B135" s="100">
        <v>7</v>
      </c>
      <c r="C135" s="100" t="s">
        <v>63</v>
      </c>
      <c r="D135" s="71" t="s">
        <v>230</v>
      </c>
      <c r="E135" s="71">
        <v>94942281</v>
      </c>
      <c r="F135" s="69">
        <v>45200</v>
      </c>
      <c r="G135" s="69">
        <v>45203</v>
      </c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70">
        <v>648</v>
      </c>
    </row>
    <row r="136" spans="1:20" ht="18" customHeight="1" x14ac:dyDescent="0.3">
      <c r="A136" s="68">
        <v>132</v>
      </c>
      <c r="B136" s="100">
        <v>8</v>
      </c>
      <c r="C136" s="100" t="s">
        <v>63</v>
      </c>
      <c r="D136" s="71" t="s">
        <v>231</v>
      </c>
      <c r="E136" s="71">
        <v>94942281</v>
      </c>
      <c r="F136" s="69">
        <v>45200</v>
      </c>
      <c r="G136" s="69">
        <v>45203</v>
      </c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70">
        <v>648</v>
      </c>
    </row>
    <row r="137" spans="1:20" ht="18" customHeight="1" x14ac:dyDescent="0.3">
      <c r="A137" s="68">
        <v>133</v>
      </c>
      <c r="B137" s="100">
        <v>9</v>
      </c>
      <c r="C137" s="100" t="s">
        <v>63</v>
      </c>
      <c r="D137" s="71" t="s">
        <v>232</v>
      </c>
      <c r="E137" s="71">
        <v>95900890</v>
      </c>
      <c r="F137" s="69">
        <v>45200</v>
      </c>
      <c r="G137" s="69">
        <v>45203</v>
      </c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70">
        <v>648</v>
      </c>
    </row>
    <row r="138" spans="1:20" ht="18" customHeight="1" x14ac:dyDescent="0.3">
      <c r="A138" s="68">
        <v>134</v>
      </c>
      <c r="B138" s="100">
        <v>10</v>
      </c>
      <c r="C138" s="100" t="s">
        <v>63</v>
      </c>
      <c r="D138" s="71" t="s">
        <v>233</v>
      </c>
      <c r="E138" s="71">
        <v>95900890</v>
      </c>
      <c r="F138" s="69">
        <v>45200</v>
      </c>
      <c r="G138" s="69">
        <v>45203</v>
      </c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70">
        <v>648</v>
      </c>
    </row>
    <row r="139" spans="1:20" ht="18" customHeight="1" x14ac:dyDescent="0.3">
      <c r="A139" s="68">
        <v>135</v>
      </c>
      <c r="B139" s="100">
        <v>11</v>
      </c>
      <c r="C139" s="100" t="s">
        <v>63</v>
      </c>
      <c r="D139" s="71" t="s">
        <v>234</v>
      </c>
      <c r="E139" s="71">
        <v>98124019</v>
      </c>
      <c r="F139" s="69">
        <v>45200</v>
      </c>
      <c r="G139" s="69">
        <v>45203</v>
      </c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70">
        <v>648</v>
      </c>
    </row>
    <row r="140" spans="1:20" ht="18" customHeight="1" x14ac:dyDescent="0.3">
      <c r="A140" s="68">
        <v>136</v>
      </c>
      <c r="B140" s="100">
        <v>12</v>
      </c>
      <c r="C140" s="100" t="s">
        <v>63</v>
      </c>
      <c r="D140" s="71" t="s">
        <v>235</v>
      </c>
      <c r="E140" s="71">
        <v>98124019</v>
      </c>
      <c r="F140" s="69">
        <v>45200</v>
      </c>
      <c r="G140" s="69">
        <v>45203</v>
      </c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70">
        <v>648</v>
      </c>
    </row>
    <row r="141" spans="1:20" ht="18" customHeight="1" x14ac:dyDescent="0.3">
      <c r="A141" s="68">
        <v>137</v>
      </c>
      <c r="B141" s="100">
        <v>13</v>
      </c>
      <c r="C141" s="100" t="s">
        <v>63</v>
      </c>
      <c r="D141" s="71" t="s">
        <v>236</v>
      </c>
      <c r="E141" s="71">
        <v>98504004</v>
      </c>
      <c r="F141" s="69">
        <v>45200</v>
      </c>
      <c r="G141" s="69">
        <v>45203</v>
      </c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70">
        <v>648</v>
      </c>
    </row>
    <row r="142" spans="1:20" ht="18" customHeight="1" x14ac:dyDescent="0.3">
      <c r="A142" s="68">
        <v>138</v>
      </c>
      <c r="B142" s="100">
        <v>14</v>
      </c>
      <c r="C142" s="100" t="s">
        <v>63</v>
      </c>
      <c r="D142" s="71" t="s">
        <v>237</v>
      </c>
      <c r="E142" s="71">
        <v>98504004</v>
      </c>
      <c r="F142" s="69">
        <v>45200</v>
      </c>
      <c r="G142" s="69">
        <v>45203</v>
      </c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70">
        <v>648</v>
      </c>
    </row>
    <row r="143" spans="1:20" ht="18" customHeight="1" x14ac:dyDescent="0.3">
      <c r="A143" s="68">
        <v>139</v>
      </c>
      <c r="B143" s="100">
        <v>15</v>
      </c>
      <c r="C143" s="100" t="s">
        <v>63</v>
      </c>
      <c r="D143" s="71" t="s">
        <v>238</v>
      </c>
      <c r="E143" s="71">
        <v>91968685</v>
      </c>
      <c r="F143" s="69">
        <v>45200</v>
      </c>
      <c r="G143" s="69">
        <v>45203</v>
      </c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70">
        <v>648</v>
      </c>
    </row>
    <row r="144" spans="1:20" ht="18" customHeight="1" x14ac:dyDescent="0.3">
      <c r="A144" s="68">
        <v>140</v>
      </c>
      <c r="B144" s="100">
        <v>16</v>
      </c>
      <c r="C144" s="100" t="s">
        <v>63</v>
      </c>
      <c r="D144" s="71" t="s">
        <v>239</v>
      </c>
      <c r="E144" s="71">
        <v>91968685</v>
      </c>
      <c r="F144" s="69">
        <v>45200</v>
      </c>
      <c r="G144" s="69">
        <v>45203</v>
      </c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70">
        <v>648</v>
      </c>
    </row>
    <row r="145" spans="1:20" ht="18" customHeight="1" x14ac:dyDescent="0.3">
      <c r="A145" s="68">
        <v>141</v>
      </c>
      <c r="B145" s="100">
        <v>17</v>
      </c>
      <c r="C145" s="100" t="s">
        <v>63</v>
      </c>
      <c r="D145" s="71" t="s">
        <v>240</v>
      </c>
      <c r="E145" s="71">
        <v>91979674</v>
      </c>
      <c r="F145" s="69">
        <v>45200</v>
      </c>
      <c r="G145" s="69">
        <v>45203</v>
      </c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70">
        <v>648</v>
      </c>
    </row>
    <row r="146" spans="1:20" ht="18" customHeight="1" x14ac:dyDescent="0.3">
      <c r="A146" s="68">
        <v>142</v>
      </c>
      <c r="B146" s="100">
        <v>18</v>
      </c>
      <c r="C146" s="100" t="s">
        <v>63</v>
      </c>
      <c r="D146" s="71" t="s">
        <v>241</v>
      </c>
      <c r="E146" s="71">
        <v>91979674</v>
      </c>
      <c r="F146" s="69">
        <v>45200</v>
      </c>
      <c r="G146" s="69">
        <v>45203</v>
      </c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70">
        <v>648</v>
      </c>
    </row>
    <row r="147" spans="1:20" ht="18" customHeight="1" x14ac:dyDescent="0.3">
      <c r="A147" s="68">
        <v>143</v>
      </c>
      <c r="B147" s="100">
        <v>19</v>
      </c>
      <c r="C147" s="100" t="s">
        <v>63</v>
      </c>
      <c r="D147" s="71" t="s">
        <v>242</v>
      </c>
      <c r="E147" s="71">
        <v>92943695</v>
      </c>
      <c r="F147" s="69">
        <v>45200</v>
      </c>
      <c r="G147" s="69">
        <v>45203</v>
      </c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70">
        <v>648</v>
      </c>
    </row>
    <row r="148" spans="1:20" ht="18" customHeight="1" x14ac:dyDescent="0.3">
      <c r="A148" s="68">
        <v>144</v>
      </c>
      <c r="B148" s="100">
        <v>20</v>
      </c>
      <c r="C148" s="100" t="s">
        <v>63</v>
      </c>
      <c r="D148" s="71" t="s">
        <v>243</v>
      </c>
      <c r="E148" s="71">
        <v>92943695</v>
      </c>
      <c r="F148" s="69">
        <v>45200</v>
      </c>
      <c r="G148" s="69">
        <v>45203</v>
      </c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70">
        <v>648</v>
      </c>
    </row>
    <row r="149" spans="1:20" ht="18" customHeight="1" x14ac:dyDescent="0.3">
      <c r="A149" s="68">
        <v>145</v>
      </c>
      <c r="B149" s="100">
        <v>21</v>
      </c>
      <c r="C149" s="100" t="s">
        <v>63</v>
      </c>
      <c r="D149" s="71" t="s">
        <v>244</v>
      </c>
      <c r="E149" s="71">
        <v>94101292</v>
      </c>
      <c r="F149" s="69">
        <v>45200</v>
      </c>
      <c r="G149" s="69">
        <v>45203</v>
      </c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70">
        <v>648</v>
      </c>
    </row>
    <row r="150" spans="1:20" ht="18" customHeight="1" x14ac:dyDescent="0.3">
      <c r="A150" s="68">
        <v>146</v>
      </c>
      <c r="B150" s="100">
        <v>22</v>
      </c>
      <c r="C150" s="100" t="s">
        <v>63</v>
      </c>
      <c r="D150" s="71" t="s">
        <v>245</v>
      </c>
      <c r="E150" s="71">
        <v>94101292</v>
      </c>
      <c r="F150" s="69">
        <v>45200</v>
      </c>
      <c r="G150" s="69">
        <v>45203</v>
      </c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70">
        <v>648</v>
      </c>
    </row>
    <row r="151" spans="1:20" ht="18" customHeight="1" x14ac:dyDescent="0.3">
      <c r="A151" s="68">
        <v>147</v>
      </c>
      <c r="B151" s="100">
        <v>23</v>
      </c>
      <c r="C151" s="100" t="s">
        <v>63</v>
      </c>
      <c r="D151" s="71" t="s">
        <v>246</v>
      </c>
      <c r="E151" s="71">
        <v>94115797</v>
      </c>
      <c r="F151" s="69">
        <v>45200</v>
      </c>
      <c r="G151" s="69">
        <v>45203</v>
      </c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70">
        <v>648</v>
      </c>
    </row>
    <row r="152" spans="1:20" ht="18" customHeight="1" x14ac:dyDescent="0.3">
      <c r="A152" s="68">
        <v>148</v>
      </c>
      <c r="B152" s="100">
        <v>24</v>
      </c>
      <c r="C152" s="100" t="s">
        <v>63</v>
      </c>
      <c r="D152" s="71" t="s">
        <v>247</v>
      </c>
      <c r="E152" s="71">
        <v>94115797</v>
      </c>
      <c r="F152" s="69">
        <v>45200</v>
      </c>
      <c r="G152" s="69">
        <v>45203</v>
      </c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70">
        <v>648</v>
      </c>
    </row>
    <row r="153" spans="1:20" ht="18" customHeight="1" x14ac:dyDescent="0.3">
      <c r="A153" s="68">
        <v>149</v>
      </c>
      <c r="B153" s="100">
        <v>25</v>
      </c>
      <c r="C153" s="100" t="s">
        <v>63</v>
      </c>
      <c r="D153" s="71" t="s">
        <v>248</v>
      </c>
      <c r="E153" s="71">
        <v>94261591</v>
      </c>
      <c r="F153" s="69">
        <v>45200</v>
      </c>
      <c r="G153" s="69">
        <v>45203</v>
      </c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70">
        <v>648</v>
      </c>
    </row>
    <row r="154" spans="1:20" ht="18" customHeight="1" x14ac:dyDescent="0.3">
      <c r="A154" s="68">
        <v>150</v>
      </c>
      <c r="B154" s="100">
        <v>26</v>
      </c>
      <c r="C154" s="100" t="s">
        <v>63</v>
      </c>
      <c r="D154" s="71" t="s">
        <v>249</v>
      </c>
      <c r="E154" s="71">
        <v>94261591</v>
      </c>
      <c r="F154" s="69">
        <v>45200</v>
      </c>
      <c r="G154" s="69">
        <v>45203</v>
      </c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70">
        <v>648</v>
      </c>
    </row>
    <row r="155" spans="1:20" ht="18" customHeight="1" x14ac:dyDescent="0.3">
      <c r="A155" s="68">
        <v>151</v>
      </c>
      <c r="B155" s="100">
        <v>27</v>
      </c>
      <c r="C155" s="100" t="s">
        <v>63</v>
      </c>
      <c r="D155" s="71" t="s">
        <v>250</v>
      </c>
      <c r="E155" s="71">
        <v>95140794</v>
      </c>
      <c r="F155" s="69">
        <v>45200</v>
      </c>
      <c r="G155" s="69">
        <v>45203</v>
      </c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70">
        <v>648</v>
      </c>
    </row>
    <row r="156" spans="1:20" ht="18" customHeight="1" x14ac:dyDescent="0.3">
      <c r="A156" s="68">
        <v>152</v>
      </c>
      <c r="B156" s="100">
        <v>28</v>
      </c>
      <c r="C156" s="100" t="s">
        <v>63</v>
      </c>
      <c r="D156" s="71" t="s">
        <v>251</v>
      </c>
      <c r="E156" s="71">
        <v>95140794</v>
      </c>
      <c r="F156" s="69">
        <v>45200</v>
      </c>
      <c r="G156" s="69">
        <v>45203</v>
      </c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70">
        <v>648</v>
      </c>
    </row>
    <row r="157" spans="1:20" ht="18" customHeight="1" x14ac:dyDescent="0.3">
      <c r="A157" s="68">
        <v>153</v>
      </c>
      <c r="B157" s="100">
        <v>29</v>
      </c>
      <c r="C157" s="100" t="s">
        <v>63</v>
      </c>
      <c r="D157" s="71" t="s">
        <v>252</v>
      </c>
      <c r="E157" s="71">
        <v>98039662</v>
      </c>
      <c r="F157" s="69">
        <v>45200</v>
      </c>
      <c r="G157" s="69">
        <v>45203</v>
      </c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70">
        <v>648</v>
      </c>
    </row>
    <row r="158" spans="1:20" ht="18" customHeight="1" x14ac:dyDescent="0.3">
      <c r="A158" s="68">
        <v>154</v>
      </c>
      <c r="B158" s="100">
        <v>30</v>
      </c>
      <c r="C158" s="100" t="s">
        <v>63</v>
      </c>
      <c r="D158" s="71" t="s">
        <v>253</v>
      </c>
      <c r="E158" s="71">
        <v>98039662</v>
      </c>
      <c r="F158" s="69">
        <v>45200</v>
      </c>
      <c r="G158" s="69">
        <v>45203</v>
      </c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70">
        <v>648</v>
      </c>
    </row>
    <row r="159" spans="1:20" ht="18" customHeight="1" x14ac:dyDescent="0.3">
      <c r="A159" s="68">
        <v>155</v>
      </c>
      <c r="B159" s="100">
        <v>31</v>
      </c>
      <c r="C159" s="100" t="s">
        <v>63</v>
      </c>
      <c r="D159" s="71" t="s">
        <v>254</v>
      </c>
      <c r="E159" s="71">
        <v>98070246</v>
      </c>
      <c r="F159" s="69">
        <v>45200</v>
      </c>
      <c r="G159" s="69">
        <v>45203</v>
      </c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70">
        <v>648</v>
      </c>
    </row>
    <row r="160" spans="1:20" ht="18" customHeight="1" x14ac:dyDescent="0.3">
      <c r="A160" s="68">
        <v>156</v>
      </c>
      <c r="B160" s="100">
        <v>32</v>
      </c>
      <c r="C160" s="100" t="s">
        <v>63</v>
      </c>
      <c r="D160" s="71" t="s">
        <v>255</v>
      </c>
      <c r="E160" s="71">
        <v>98070246</v>
      </c>
      <c r="F160" s="69">
        <v>45200</v>
      </c>
      <c r="G160" s="69">
        <v>45203</v>
      </c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70">
        <v>648</v>
      </c>
    </row>
    <row r="161" spans="1:20" ht="18" customHeight="1" x14ac:dyDescent="0.3">
      <c r="A161" s="68">
        <v>157</v>
      </c>
      <c r="B161" s="100">
        <v>33</v>
      </c>
      <c r="C161" s="100" t="s">
        <v>63</v>
      </c>
      <c r="D161" s="71" t="s">
        <v>256</v>
      </c>
      <c r="E161" s="71">
        <v>98128440</v>
      </c>
      <c r="F161" s="69">
        <v>45200</v>
      </c>
      <c r="G161" s="69">
        <v>45203</v>
      </c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70">
        <v>648</v>
      </c>
    </row>
    <row r="162" spans="1:20" ht="18" customHeight="1" x14ac:dyDescent="0.3">
      <c r="A162" s="68">
        <v>158</v>
      </c>
      <c r="B162" s="100">
        <v>34</v>
      </c>
      <c r="C162" s="100" t="s">
        <v>63</v>
      </c>
      <c r="D162" s="71" t="s">
        <v>257</v>
      </c>
      <c r="E162" s="71">
        <v>98128440</v>
      </c>
      <c r="F162" s="69">
        <v>45200</v>
      </c>
      <c r="G162" s="69">
        <v>45203</v>
      </c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70">
        <v>648</v>
      </c>
    </row>
    <row r="163" spans="1:20" ht="18" customHeight="1" x14ac:dyDescent="0.3">
      <c r="A163" s="68">
        <v>159</v>
      </c>
      <c r="B163" s="100">
        <v>35</v>
      </c>
      <c r="C163" s="100" t="s">
        <v>63</v>
      </c>
      <c r="D163" s="71" t="s">
        <v>258</v>
      </c>
      <c r="E163" s="71">
        <v>98178551</v>
      </c>
      <c r="F163" s="69">
        <v>45200</v>
      </c>
      <c r="G163" s="69">
        <v>45203</v>
      </c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70">
        <v>648</v>
      </c>
    </row>
    <row r="164" spans="1:20" ht="18" customHeight="1" x14ac:dyDescent="0.3">
      <c r="A164" s="68">
        <v>160</v>
      </c>
      <c r="B164" s="100">
        <v>36</v>
      </c>
      <c r="C164" s="100" t="s">
        <v>63</v>
      </c>
      <c r="D164" s="71" t="s">
        <v>259</v>
      </c>
      <c r="E164" s="71">
        <v>98178551</v>
      </c>
      <c r="F164" s="69">
        <v>45200</v>
      </c>
      <c r="G164" s="69">
        <v>45203</v>
      </c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70">
        <v>648</v>
      </c>
    </row>
    <row r="165" spans="1:20" ht="18" customHeight="1" x14ac:dyDescent="0.3">
      <c r="A165" s="68">
        <v>161</v>
      </c>
      <c r="B165" s="100">
        <v>37</v>
      </c>
      <c r="C165" s="100" t="s">
        <v>63</v>
      </c>
      <c r="D165" s="71" t="s">
        <v>260</v>
      </c>
      <c r="E165" s="71">
        <v>98317753</v>
      </c>
      <c r="F165" s="69">
        <v>45200</v>
      </c>
      <c r="G165" s="69">
        <v>45203</v>
      </c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70">
        <v>648</v>
      </c>
    </row>
    <row r="166" spans="1:20" ht="18" customHeight="1" x14ac:dyDescent="0.3">
      <c r="A166" s="68">
        <v>162</v>
      </c>
      <c r="B166" s="100">
        <v>38</v>
      </c>
      <c r="C166" s="100" t="s">
        <v>63</v>
      </c>
      <c r="D166" s="71" t="s">
        <v>261</v>
      </c>
      <c r="E166" s="71">
        <v>98317753</v>
      </c>
      <c r="F166" s="69">
        <v>45200</v>
      </c>
      <c r="G166" s="69">
        <v>45203</v>
      </c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70">
        <v>648</v>
      </c>
    </row>
    <row r="167" spans="1:20" ht="18" customHeight="1" x14ac:dyDescent="0.3">
      <c r="A167" s="68">
        <v>163</v>
      </c>
      <c r="B167" s="100">
        <v>39</v>
      </c>
      <c r="C167" s="100" t="s">
        <v>63</v>
      </c>
      <c r="D167" s="71" t="s">
        <v>262</v>
      </c>
      <c r="E167" s="71">
        <v>91983114</v>
      </c>
      <c r="F167" s="69">
        <v>45200</v>
      </c>
      <c r="G167" s="69">
        <v>45203</v>
      </c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70">
        <v>648</v>
      </c>
    </row>
    <row r="168" spans="1:20" ht="18" customHeight="1" x14ac:dyDescent="0.3">
      <c r="A168" s="68">
        <v>164</v>
      </c>
      <c r="B168" s="100">
        <v>40</v>
      </c>
      <c r="C168" s="100" t="s">
        <v>63</v>
      </c>
      <c r="D168" s="71" t="s">
        <v>263</v>
      </c>
      <c r="E168" s="71">
        <v>91983114</v>
      </c>
      <c r="F168" s="69">
        <v>45200</v>
      </c>
      <c r="G168" s="69">
        <v>45203</v>
      </c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70">
        <v>648</v>
      </c>
    </row>
    <row r="169" spans="1:20" ht="18" customHeight="1" x14ac:dyDescent="0.3">
      <c r="A169" s="68">
        <v>165</v>
      </c>
      <c r="B169" s="100">
        <v>41</v>
      </c>
      <c r="C169" s="100" t="s">
        <v>63</v>
      </c>
      <c r="D169" s="71" t="s">
        <v>264</v>
      </c>
      <c r="E169" s="71">
        <v>92699594</v>
      </c>
      <c r="F169" s="69">
        <v>45200</v>
      </c>
      <c r="G169" s="69">
        <v>45203</v>
      </c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70">
        <v>648</v>
      </c>
    </row>
    <row r="170" spans="1:20" ht="18" customHeight="1" x14ac:dyDescent="0.3">
      <c r="A170" s="68">
        <v>166</v>
      </c>
      <c r="B170" s="100">
        <v>42</v>
      </c>
      <c r="C170" s="100" t="s">
        <v>63</v>
      </c>
      <c r="D170" s="71" t="s">
        <v>265</v>
      </c>
      <c r="E170" s="71">
        <v>92699594</v>
      </c>
      <c r="F170" s="69">
        <v>45200</v>
      </c>
      <c r="G170" s="69">
        <v>45203</v>
      </c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70">
        <v>648</v>
      </c>
    </row>
    <row r="171" spans="1:20" ht="18" customHeight="1" x14ac:dyDescent="0.3">
      <c r="A171" s="68">
        <v>167</v>
      </c>
      <c r="B171" s="100">
        <v>43</v>
      </c>
      <c r="C171" s="100" t="s">
        <v>63</v>
      </c>
      <c r="D171" s="71" t="s">
        <v>266</v>
      </c>
      <c r="E171" s="71">
        <v>92700491</v>
      </c>
      <c r="F171" s="69">
        <v>45200</v>
      </c>
      <c r="G171" s="69">
        <v>45203</v>
      </c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70">
        <v>648</v>
      </c>
    </row>
    <row r="172" spans="1:20" ht="18" customHeight="1" x14ac:dyDescent="0.3">
      <c r="A172" s="68">
        <v>168</v>
      </c>
      <c r="B172" s="100">
        <v>44</v>
      </c>
      <c r="C172" s="100" t="s">
        <v>63</v>
      </c>
      <c r="D172" s="71" t="s">
        <v>267</v>
      </c>
      <c r="E172" s="71">
        <v>92700491</v>
      </c>
      <c r="F172" s="69">
        <v>45200</v>
      </c>
      <c r="G172" s="69">
        <v>45203</v>
      </c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70">
        <v>648</v>
      </c>
    </row>
    <row r="173" spans="1:20" ht="18" customHeight="1" x14ac:dyDescent="0.3">
      <c r="A173" s="68">
        <v>169</v>
      </c>
      <c r="B173" s="100">
        <v>45</v>
      </c>
      <c r="C173" s="100" t="s">
        <v>63</v>
      </c>
      <c r="D173" s="71" t="s">
        <v>268</v>
      </c>
      <c r="E173" s="71">
        <v>92856095</v>
      </c>
      <c r="F173" s="69">
        <v>45200</v>
      </c>
      <c r="G173" s="69">
        <v>45203</v>
      </c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70">
        <v>648</v>
      </c>
    </row>
    <row r="174" spans="1:20" ht="18" customHeight="1" x14ac:dyDescent="0.3">
      <c r="A174" s="68">
        <v>170</v>
      </c>
      <c r="B174" s="100">
        <v>46</v>
      </c>
      <c r="C174" s="100" t="s">
        <v>63</v>
      </c>
      <c r="D174" s="71" t="s">
        <v>269</v>
      </c>
      <c r="E174" s="71">
        <v>92856095</v>
      </c>
      <c r="F174" s="69">
        <v>45200</v>
      </c>
      <c r="G174" s="69">
        <v>45203</v>
      </c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70">
        <v>648</v>
      </c>
    </row>
    <row r="175" spans="1:20" ht="18" customHeight="1" x14ac:dyDescent="0.3">
      <c r="A175" s="68">
        <v>171</v>
      </c>
      <c r="B175" s="100">
        <v>47</v>
      </c>
      <c r="C175" s="100" t="s">
        <v>63</v>
      </c>
      <c r="D175" s="71" t="s">
        <v>270</v>
      </c>
      <c r="E175" s="71">
        <v>92976695</v>
      </c>
      <c r="F175" s="69">
        <v>45200</v>
      </c>
      <c r="G175" s="69">
        <v>45203</v>
      </c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70">
        <v>648</v>
      </c>
    </row>
    <row r="176" spans="1:20" ht="18" customHeight="1" x14ac:dyDescent="0.3">
      <c r="A176" s="68">
        <v>172</v>
      </c>
      <c r="B176" s="100">
        <v>48</v>
      </c>
      <c r="C176" s="100" t="s">
        <v>63</v>
      </c>
      <c r="D176" s="71" t="s">
        <v>271</v>
      </c>
      <c r="E176" s="71">
        <v>92976695</v>
      </c>
      <c r="F176" s="69">
        <v>45200</v>
      </c>
      <c r="G176" s="69">
        <v>45203</v>
      </c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70">
        <v>648</v>
      </c>
    </row>
    <row r="177" spans="1:20" ht="18" customHeight="1" x14ac:dyDescent="0.3">
      <c r="A177" s="68">
        <v>173</v>
      </c>
      <c r="B177" s="100">
        <v>49</v>
      </c>
      <c r="C177" s="100" t="s">
        <v>63</v>
      </c>
      <c r="D177" s="100" t="s">
        <v>272</v>
      </c>
      <c r="E177" s="71">
        <v>94229192</v>
      </c>
      <c r="F177" s="69">
        <v>45200</v>
      </c>
      <c r="G177" s="69">
        <v>45203</v>
      </c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70">
        <v>648</v>
      </c>
    </row>
    <row r="178" spans="1:20" ht="18" customHeight="1" x14ac:dyDescent="0.3">
      <c r="A178" s="68">
        <v>174</v>
      </c>
      <c r="B178" s="100">
        <v>50</v>
      </c>
      <c r="C178" s="100" t="s">
        <v>63</v>
      </c>
      <c r="D178" s="100" t="s">
        <v>273</v>
      </c>
      <c r="E178" s="71">
        <v>94229192</v>
      </c>
      <c r="F178" s="69">
        <v>45200</v>
      </c>
      <c r="G178" s="69">
        <v>45203</v>
      </c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70">
        <v>648</v>
      </c>
    </row>
    <row r="179" spans="1:20" ht="18" customHeight="1" x14ac:dyDescent="0.3">
      <c r="A179" s="68">
        <v>175</v>
      </c>
      <c r="B179" s="100">
        <v>51</v>
      </c>
      <c r="C179" s="100" t="s">
        <v>63</v>
      </c>
      <c r="D179" s="100" t="s">
        <v>274</v>
      </c>
      <c r="E179" s="71">
        <v>97845499</v>
      </c>
      <c r="F179" s="69">
        <v>45200</v>
      </c>
      <c r="G179" s="69">
        <v>45203</v>
      </c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70">
        <v>648</v>
      </c>
    </row>
    <row r="180" spans="1:20" ht="18" customHeight="1" x14ac:dyDescent="0.3">
      <c r="A180" s="68">
        <v>176</v>
      </c>
      <c r="B180" s="100">
        <v>52</v>
      </c>
      <c r="C180" s="100" t="s">
        <v>63</v>
      </c>
      <c r="D180" s="100" t="s">
        <v>275</v>
      </c>
      <c r="E180" s="71">
        <v>97845499</v>
      </c>
      <c r="F180" s="69">
        <v>45200</v>
      </c>
      <c r="G180" s="69">
        <v>45203</v>
      </c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70">
        <v>648</v>
      </c>
    </row>
    <row r="181" spans="1:20" ht="18" customHeight="1" x14ac:dyDescent="0.3">
      <c r="A181" s="68">
        <v>177</v>
      </c>
      <c r="B181" s="100">
        <v>53</v>
      </c>
      <c r="C181" s="100" t="s">
        <v>63</v>
      </c>
      <c r="D181" s="100" t="s">
        <v>276</v>
      </c>
      <c r="E181" s="71">
        <v>98180946</v>
      </c>
      <c r="F181" s="69">
        <v>45200</v>
      </c>
      <c r="G181" s="69">
        <v>45203</v>
      </c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70">
        <v>648</v>
      </c>
    </row>
    <row r="182" spans="1:20" ht="18" customHeight="1" x14ac:dyDescent="0.3">
      <c r="A182" s="68">
        <v>178</v>
      </c>
      <c r="B182" s="100">
        <v>54</v>
      </c>
      <c r="C182" s="100" t="s">
        <v>63</v>
      </c>
      <c r="D182" s="100" t="s">
        <v>277</v>
      </c>
      <c r="E182" s="71">
        <v>98180946</v>
      </c>
      <c r="F182" s="69">
        <v>45200</v>
      </c>
      <c r="G182" s="69">
        <v>45203</v>
      </c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70">
        <v>648</v>
      </c>
    </row>
    <row r="183" spans="1:20" ht="18" customHeight="1" x14ac:dyDescent="0.3">
      <c r="A183" s="68">
        <v>179</v>
      </c>
      <c r="B183" s="100">
        <v>55</v>
      </c>
      <c r="C183" s="100" t="s">
        <v>63</v>
      </c>
      <c r="D183" s="100" t="s">
        <v>278</v>
      </c>
      <c r="E183" s="71">
        <v>98180953</v>
      </c>
      <c r="F183" s="69">
        <v>45200</v>
      </c>
      <c r="G183" s="69">
        <v>45203</v>
      </c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70">
        <v>648</v>
      </c>
    </row>
    <row r="184" spans="1:20" ht="18" customHeight="1" x14ac:dyDescent="0.3">
      <c r="A184" s="68">
        <v>180</v>
      </c>
      <c r="B184" s="100">
        <v>56</v>
      </c>
      <c r="C184" s="100" t="s">
        <v>63</v>
      </c>
      <c r="D184" s="100" t="s">
        <v>279</v>
      </c>
      <c r="E184" s="71">
        <v>98180953</v>
      </c>
      <c r="F184" s="69">
        <v>45200</v>
      </c>
      <c r="G184" s="69">
        <v>45203</v>
      </c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70">
        <v>648</v>
      </c>
    </row>
    <row r="185" spans="1:20" ht="18" customHeight="1" x14ac:dyDescent="0.3">
      <c r="A185" s="68">
        <v>181</v>
      </c>
      <c r="B185" s="100">
        <v>57</v>
      </c>
      <c r="C185" s="100" t="s">
        <v>63</v>
      </c>
      <c r="D185" s="100" t="s">
        <v>280</v>
      </c>
      <c r="E185" s="71">
        <v>98317225</v>
      </c>
      <c r="F185" s="69">
        <v>45200</v>
      </c>
      <c r="G185" s="69">
        <v>45203</v>
      </c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70">
        <v>648</v>
      </c>
    </row>
    <row r="186" spans="1:20" ht="18" customHeight="1" x14ac:dyDescent="0.3">
      <c r="A186" s="68">
        <v>182</v>
      </c>
      <c r="B186" s="100">
        <v>58</v>
      </c>
      <c r="C186" s="100" t="s">
        <v>63</v>
      </c>
      <c r="D186" s="100" t="s">
        <v>281</v>
      </c>
      <c r="E186" s="71">
        <v>98317225</v>
      </c>
      <c r="F186" s="69">
        <v>45200</v>
      </c>
      <c r="G186" s="69">
        <v>45203</v>
      </c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70">
        <v>648</v>
      </c>
    </row>
    <row r="187" spans="1:20" ht="18" customHeight="1" x14ac:dyDescent="0.3">
      <c r="A187" s="68">
        <v>183</v>
      </c>
      <c r="B187" s="100">
        <v>59</v>
      </c>
      <c r="C187" s="100" t="s">
        <v>63</v>
      </c>
      <c r="D187" s="100" t="s">
        <v>282</v>
      </c>
      <c r="E187" s="71">
        <v>98518475</v>
      </c>
      <c r="F187" s="69">
        <v>45200</v>
      </c>
      <c r="G187" s="69">
        <v>45203</v>
      </c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70">
        <v>648</v>
      </c>
    </row>
    <row r="188" spans="1:20" ht="18" customHeight="1" x14ac:dyDescent="0.3">
      <c r="A188" s="68">
        <v>184</v>
      </c>
      <c r="B188" s="100">
        <v>60</v>
      </c>
      <c r="C188" s="100" t="s">
        <v>63</v>
      </c>
      <c r="D188" s="100" t="s">
        <v>283</v>
      </c>
      <c r="E188" s="71">
        <v>98656192</v>
      </c>
      <c r="F188" s="69">
        <v>45200</v>
      </c>
      <c r="G188" s="69">
        <v>45203</v>
      </c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70">
        <v>648</v>
      </c>
    </row>
    <row r="189" spans="1:20" ht="18" customHeight="1" x14ac:dyDescent="0.3">
      <c r="A189" s="68">
        <v>185</v>
      </c>
      <c r="B189" s="100">
        <v>1</v>
      </c>
      <c r="C189" s="100" t="s">
        <v>63</v>
      </c>
      <c r="D189" s="71" t="s">
        <v>284</v>
      </c>
      <c r="E189" s="100">
        <v>54564232</v>
      </c>
      <c r="F189" s="69">
        <v>45200</v>
      </c>
      <c r="G189" s="69">
        <f>F189+5</f>
        <v>45205</v>
      </c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70">
        <v>649</v>
      </c>
    </row>
    <row r="190" spans="1:20" ht="18" customHeight="1" x14ac:dyDescent="0.3">
      <c r="A190" s="68">
        <v>186</v>
      </c>
      <c r="B190" s="100">
        <v>2</v>
      </c>
      <c r="C190" s="100" t="s">
        <v>63</v>
      </c>
      <c r="D190" s="71" t="s">
        <v>285</v>
      </c>
      <c r="E190" s="100">
        <v>92997196</v>
      </c>
      <c r="F190" s="69">
        <v>45200</v>
      </c>
      <c r="G190" s="69">
        <f t="shared" ref="G190:G253" si="0">F190+5</f>
        <v>45205</v>
      </c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70">
        <v>649</v>
      </c>
    </row>
    <row r="191" spans="1:20" ht="18" customHeight="1" x14ac:dyDescent="0.3">
      <c r="A191" s="68">
        <v>187</v>
      </c>
      <c r="B191" s="100">
        <v>3</v>
      </c>
      <c r="C191" s="100" t="s">
        <v>63</v>
      </c>
      <c r="D191" s="71" t="s">
        <v>286</v>
      </c>
      <c r="E191" s="100">
        <v>92997196</v>
      </c>
      <c r="F191" s="69">
        <v>45200</v>
      </c>
      <c r="G191" s="69">
        <f t="shared" si="0"/>
        <v>45205</v>
      </c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70">
        <v>649</v>
      </c>
    </row>
    <row r="192" spans="1:20" ht="18" customHeight="1" x14ac:dyDescent="0.3">
      <c r="A192" s="68">
        <v>188</v>
      </c>
      <c r="B192" s="100">
        <v>4</v>
      </c>
      <c r="C192" s="100" t="s">
        <v>63</v>
      </c>
      <c r="D192" s="71" t="s">
        <v>287</v>
      </c>
      <c r="E192" s="100">
        <v>98117641</v>
      </c>
      <c r="F192" s="69">
        <v>45200</v>
      </c>
      <c r="G192" s="69">
        <f t="shared" si="0"/>
        <v>45205</v>
      </c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70">
        <v>649</v>
      </c>
    </row>
    <row r="193" spans="1:20" ht="18" customHeight="1" x14ac:dyDescent="0.3">
      <c r="A193" s="68">
        <v>189</v>
      </c>
      <c r="B193" s="100">
        <v>5</v>
      </c>
      <c r="C193" s="100" t="s">
        <v>63</v>
      </c>
      <c r="D193" s="71" t="s">
        <v>288</v>
      </c>
      <c r="E193" s="100">
        <v>98117641</v>
      </c>
      <c r="F193" s="69">
        <v>45200</v>
      </c>
      <c r="G193" s="69">
        <f t="shared" si="0"/>
        <v>45205</v>
      </c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70">
        <v>649</v>
      </c>
    </row>
    <row r="194" spans="1:20" ht="18" customHeight="1" x14ac:dyDescent="0.3">
      <c r="A194" s="68">
        <v>190</v>
      </c>
      <c r="B194" s="100">
        <v>6</v>
      </c>
      <c r="C194" s="100" t="s">
        <v>63</v>
      </c>
      <c r="D194" s="71" t="s">
        <v>289</v>
      </c>
      <c r="E194" s="100">
        <v>54309430</v>
      </c>
      <c r="F194" s="69">
        <v>45200</v>
      </c>
      <c r="G194" s="69">
        <f t="shared" si="0"/>
        <v>45205</v>
      </c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70">
        <v>649</v>
      </c>
    </row>
    <row r="195" spans="1:20" ht="18" customHeight="1" x14ac:dyDescent="0.3">
      <c r="A195" s="68">
        <v>191</v>
      </c>
      <c r="B195" s="100">
        <v>7</v>
      </c>
      <c r="C195" s="100" t="s">
        <v>63</v>
      </c>
      <c r="D195" s="71" t="s">
        <v>290</v>
      </c>
      <c r="E195" s="100">
        <v>54507454</v>
      </c>
      <c r="F195" s="69">
        <v>45200</v>
      </c>
      <c r="G195" s="69">
        <f t="shared" si="0"/>
        <v>45205</v>
      </c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70">
        <v>649</v>
      </c>
    </row>
    <row r="196" spans="1:20" ht="18" customHeight="1" x14ac:dyDescent="0.3">
      <c r="A196" s="68">
        <v>192</v>
      </c>
      <c r="B196" s="100">
        <v>8</v>
      </c>
      <c r="C196" s="100" t="s">
        <v>63</v>
      </c>
      <c r="D196" s="71" t="s">
        <v>291</v>
      </c>
      <c r="E196" s="100">
        <v>54567748</v>
      </c>
      <c r="F196" s="69">
        <v>45200</v>
      </c>
      <c r="G196" s="69">
        <f t="shared" si="0"/>
        <v>45205</v>
      </c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70">
        <v>649</v>
      </c>
    </row>
    <row r="197" spans="1:20" ht="18" customHeight="1" x14ac:dyDescent="0.3">
      <c r="A197" s="68">
        <v>193</v>
      </c>
      <c r="B197" s="100">
        <v>9</v>
      </c>
      <c r="C197" s="100" t="s">
        <v>63</v>
      </c>
      <c r="D197" s="71" t="s">
        <v>292</v>
      </c>
      <c r="E197" s="100">
        <v>54018296</v>
      </c>
      <c r="F197" s="69">
        <v>45200</v>
      </c>
      <c r="G197" s="69">
        <f t="shared" si="0"/>
        <v>45205</v>
      </c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70">
        <v>649</v>
      </c>
    </row>
    <row r="198" spans="1:20" ht="18" customHeight="1" x14ac:dyDescent="0.3">
      <c r="A198" s="68">
        <v>194</v>
      </c>
      <c r="B198" s="100">
        <v>10</v>
      </c>
      <c r="C198" s="100" t="s">
        <v>63</v>
      </c>
      <c r="D198" s="71" t="s">
        <v>293</v>
      </c>
      <c r="E198" s="100">
        <v>54018296</v>
      </c>
      <c r="F198" s="69">
        <v>45200</v>
      </c>
      <c r="G198" s="69">
        <f t="shared" si="0"/>
        <v>45205</v>
      </c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70">
        <v>649</v>
      </c>
    </row>
    <row r="199" spans="1:20" ht="18" customHeight="1" x14ac:dyDescent="0.3">
      <c r="A199" s="68">
        <v>195</v>
      </c>
      <c r="B199" s="100">
        <v>11</v>
      </c>
      <c r="C199" s="100" t="s">
        <v>63</v>
      </c>
      <c r="D199" s="71" t="s">
        <v>294</v>
      </c>
      <c r="E199" s="100">
        <v>92754696</v>
      </c>
      <c r="F199" s="69">
        <v>45200</v>
      </c>
      <c r="G199" s="69">
        <f t="shared" si="0"/>
        <v>45205</v>
      </c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70">
        <v>649</v>
      </c>
    </row>
    <row r="200" spans="1:20" ht="18" customHeight="1" x14ac:dyDescent="0.3">
      <c r="A200" s="68">
        <v>196</v>
      </c>
      <c r="B200" s="100">
        <v>12</v>
      </c>
      <c r="C200" s="100" t="s">
        <v>63</v>
      </c>
      <c r="D200" s="71" t="s">
        <v>295</v>
      </c>
      <c r="E200" s="100">
        <v>92754696</v>
      </c>
      <c r="F200" s="69">
        <v>45200</v>
      </c>
      <c r="G200" s="69">
        <f t="shared" si="0"/>
        <v>45205</v>
      </c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70">
        <v>649</v>
      </c>
    </row>
    <row r="201" spans="1:20" ht="18" customHeight="1" x14ac:dyDescent="0.3">
      <c r="A201" s="68">
        <v>197</v>
      </c>
      <c r="B201" s="100">
        <v>13</v>
      </c>
      <c r="C201" s="100" t="s">
        <v>63</v>
      </c>
      <c r="D201" s="71" t="s">
        <v>296</v>
      </c>
      <c r="E201" s="100">
        <v>54278312</v>
      </c>
      <c r="F201" s="69">
        <v>45200</v>
      </c>
      <c r="G201" s="69">
        <f t="shared" si="0"/>
        <v>45205</v>
      </c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70">
        <v>649</v>
      </c>
    </row>
    <row r="202" spans="1:20" ht="18" customHeight="1" x14ac:dyDescent="0.3">
      <c r="A202" s="68">
        <v>198</v>
      </c>
      <c r="B202" s="100">
        <v>14</v>
      </c>
      <c r="C202" s="100" t="s">
        <v>63</v>
      </c>
      <c r="D202" s="71" t="s">
        <v>297</v>
      </c>
      <c r="E202" s="100">
        <v>54278312</v>
      </c>
      <c r="F202" s="69">
        <v>45200</v>
      </c>
      <c r="G202" s="69">
        <f t="shared" si="0"/>
        <v>45205</v>
      </c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70">
        <v>649</v>
      </c>
    </row>
    <row r="203" spans="1:20" ht="18" customHeight="1" x14ac:dyDescent="0.3">
      <c r="A203" s="68">
        <v>199</v>
      </c>
      <c r="B203" s="100">
        <v>15</v>
      </c>
      <c r="C203" s="100" t="s">
        <v>63</v>
      </c>
      <c r="D203" s="71" t="s">
        <v>298</v>
      </c>
      <c r="E203" s="100">
        <v>91752527</v>
      </c>
      <c r="F203" s="69">
        <v>45200</v>
      </c>
      <c r="G203" s="69">
        <f t="shared" si="0"/>
        <v>45205</v>
      </c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70">
        <v>649</v>
      </c>
    </row>
    <row r="204" spans="1:20" ht="18" customHeight="1" x14ac:dyDescent="0.3">
      <c r="A204" s="68">
        <v>200</v>
      </c>
      <c r="B204" s="100">
        <v>16</v>
      </c>
      <c r="C204" s="100" t="s">
        <v>63</v>
      </c>
      <c r="D204" s="71" t="s">
        <v>299</v>
      </c>
      <c r="E204" s="100">
        <v>91752527</v>
      </c>
      <c r="F204" s="69">
        <v>45200</v>
      </c>
      <c r="G204" s="69">
        <f t="shared" si="0"/>
        <v>45205</v>
      </c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70">
        <v>649</v>
      </c>
    </row>
    <row r="205" spans="1:20" ht="18" customHeight="1" x14ac:dyDescent="0.3">
      <c r="A205" s="68">
        <v>201</v>
      </c>
      <c r="B205" s="100">
        <v>17</v>
      </c>
      <c r="C205" s="100" t="s">
        <v>63</v>
      </c>
      <c r="D205" s="71" t="s">
        <v>300</v>
      </c>
      <c r="E205" s="100">
        <v>54515101</v>
      </c>
      <c r="F205" s="69">
        <v>45200</v>
      </c>
      <c r="G205" s="69">
        <f t="shared" si="0"/>
        <v>45205</v>
      </c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70">
        <v>649</v>
      </c>
    </row>
    <row r="206" spans="1:20" ht="18" customHeight="1" x14ac:dyDescent="0.3">
      <c r="A206" s="68">
        <v>202</v>
      </c>
      <c r="B206" s="100">
        <v>18</v>
      </c>
      <c r="C206" s="100" t="s">
        <v>63</v>
      </c>
      <c r="D206" s="71" t="s">
        <v>301</v>
      </c>
      <c r="E206" s="100">
        <v>91779207</v>
      </c>
      <c r="F206" s="69">
        <v>45200</v>
      </c>
      <c r="G206" s="69">
        <f t="shared" si="0"/>
        <v>45205</v>
      </c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70">
        <v>649</v>
      </c>
    </row>
    <row r="207" spans="1:20" ht="18" customHeight="1" x14ac:dyDescent="0.3">
      <c r="A207" s="68">
        <v>203</v>
      </c>
      <c r="B207" s="100">
        <v>19</v>
      </c>
      <c r="C207" s="100" t="s">
        <v>63</v>
      </c>
      <c r="D207" s="71" t="s">
        <v>302</v>
      </c>
      <c r="E207" s="100">
        <v>91779207</v>
      </c>
      <c r="F207" s="69">
        <v>45200</v>
      </c>
      <c r="G207" s="69">
        <f t="shared" si="0"/>
        <v>45205</v>
      </c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70">
        <v>649</v>
      </c>
    </row>
    <row r="208" spans="1:20" ht="18" customHeight="1" x14ac:dyDescent="0.3">
      <c r="A208" s="68">
        <v>204</v>
      </c>
      <c r="B208" s="100">
        <v>20</v>
      </c>
      <c r="C208" s="100" t="s">
        <v>63</v>
      </c>
      <c r="D208" s="71" t="s">
        <v>303</v>
      </c>
      <c r="E208" s="100">
        <v>91785733</v>
      </c>
      <c r="F208" s="69">
        <v>45200</v>
      </c>
      <c r="G208" s="69">
        <f t="shared" si="0"/>
        <v>45205</v>
      </c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70">
        <v>649</v>
      </c>
    </row>
    <row r="209" spans="1:20" ht="18" customHeight="1" x14ac:dyDescent="0.3">
      <c r="A209" s="68">
        <v>205</v>
      </c>
      <c r="B209" s="100">
        <v>21</v>
      </c>
      <c r="C209" s="100" t="s">
        <v>63</v>
      </c>
      <c r="D209" s="71" t="s">
        <v>304</v>
      </c>
      <c r="E209" s="100">
        <v>91785733</v>
      </c>
      <c r="F209" s="69">
        <v>45200</v>
      </c>
      <c r="G209" s="69">
        <f t="shared" si="0"/>
        <v>45205</v>
      </c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70">
        <v>649</v>
      </c>
    </row>
    <row r="210" spans="1:20" ht="18" customHeight="1" x14ac:dyDescent="0.3">
      <c r="A210" s="68">
        <v>206</v>
      </c>
      <c r="B210" s="100">
        <v>22</v>
      </c>
      <c r="C210" s="100" t="s">
        <v>63</v>
      </c>
      <c r="D210" s="71" t="s">
        <v>305</v>
      </c>
      <c r="E210" s="100">
        <v>91993550</v>
      </c>
      <c r="F210" s="69">
        <v>45200</v>
      </c>
      <c r="G210" s="69">
        <f t="shared" si="0"/>
        <v>45205</v>
      </c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70">
        <v>649</v>
      </c>
    </row>
    <row r="211" spans="1:20" ht="18" customHeight="1" x14ac:dyDescent="0.3">
      <c r="A211" s="68">
        <v>207</v>
      </c>
      <c r="B211" s="100">
        <v>23</v>
      </c>
      <c r="C211" s="100" t="s">
        <v>63</v>
      </c>
      <c r="D211" s="71" t="s">
        <v>306</v>
      </c>
      <c r="E211" s="100">
        <v>91993550</v>
      </c>
      <c r="F211" s="69">
        <v>45200</v>
      </c>
      <c r="G211" s="69">
        <f t="shared" si="0"/>
        <v>45205</v>
      </c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70">
        <v>649</v>
      </c>
    </row>
    <row r="212" spans="1:20" ht="18" customHeight="1" x14ac:dyDescent="0.3">
      <c r="A212" s="68">
        <v>208</v>
      </c>
      <c r="B212" s="100">
        <v>24</v>
      </c>
      <c r="C212" s="100" t="s">
        <v>63</v>
      </c>
      <c r="D212" s="71" t="s">
        <v>307</v>
      </c>
      <c r="E212" s="71">
        <v>91985440</v>
      </c>
      <c r="F212" s="69">
        <v>45200</v>
      </c>
      <c r="G212" s="69">
        <f t="shared" si="0"/>
        <v>45205</v>
      </c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70">
        <v>649</v>
      </c>
    </row>
    <row r="213" spans="1:20" ht="18" customHeight="1" x14ac:dyDescent="0.3">
      <c r="A213" s="68">
        <v>209</v>
      </c>
      <c r="B213" s="100">
        <v>25</v>
      </c>
      <c r="C213" s="100" t="s">
        <v>63</v>
      </c>
      <c r="D213" s="71" t="s">
        <v>308</v>
      </c>
      <c r="E213" s="71">
        <v>91985440</v>
      </c>
      <c r="F213" s="69">
        <v>45200</v>
      </c>
      <c r="G213" s="69">
        <f t="shared" si="0"/>
        <v>45205</v>
      </c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70">
        <v>649</v>
      </c>
    </row>
    <row r="214" spans="1:20" ht="18" customHeight="1" x14ac:dyDescent="0.3">
      <c r="A214" s="68">
        <v>210</v>
      </c>
      <c r="B214" s="100">
        <v>26</v>
      </c>
      <c r="C214" s="100" t="s">
        <v>63</v>
      </c>
      <c r="D214" s="71" t="s">
        <v>309</v>
      </c>
      <c r="E214" s="100">
        <v>94968880</v>
      </c>
      <c r="F214" s="69">
        <v>45200</v>
      </c>
      <c r="G214" s="69">
        <f t="shared" si="0"/>
        <v>45205</v>
      </c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70">
        <v>649</v>
      </c>
    </row>
    <row r="215" spans="1:20" ht="18" customHeight="1" x14ac:dyDescent="0.3">
      <c r="A215" s="68">
        <v>211</v>
      </c>
      <c r="B215" s="100">
        <v>27</v>
      </c>
      <c r="C215" s="100" t="s">
        <v>63</v>
      </c>
      <c r="D215" s="71" t="s">
        <v>310</v>
      </c>
      <c r="E215" s="100">
        <v>94968880</v>
      </c>
      <c r="F215" s="69">
        <v>45200</v>
      </c>
      <c r="G215" s="69">
        <f t="shared" si="0"/>
        <v>45205</v>
      </c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70">
        <v>649</v>
      </c>
    </row>
    <row r="216" spans="1:20" ht="18" customHeight="1" x14ac:dyDescent="0.3">
      <c r="A216" s="68">
        <v>212</v>
      </c>
      <c r="B216" s="100">
        <v>28</v>
      </c>
      <c r="C216" s="100" t="s">
        <v>63</v>
      </c>
      <c r="D216" s="71" t="s">
        <v>311</v>
      </c>
      <c r="E216" s="100">
        <v>94119799</v>
      </c>
      <c r="F216" s="69">
        <v>45200</v>
      </c>
      <c r="G216" s="69">
        <f t="shared" si="0"/>
        <v>45205</v>
      </c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70">
        <v>649</v>
      </c>
    </row>
    <row r="217" spans="1:20" ht="18" customHeight="1" x14ac:dyDescent="0.3">
      <c r="A217" s="68">
        <v>213</v>
      </c>
      <c r="B217" s="100">
        <v>29</v>
      </c>
      <c r="C217" s="100" t="s">
        <v>63</v>
      </c>
      <c r="D217" s="71" t="s">
        <v>312</v>
      </c>
      <c r="E217" s="100">
        <v>94119799</v>
      </c>
      <c r="F217" s="69">
        <v>45200</v>
      </c>
      <c r="G217" s="69">
        <f t="shared" si="0"/>
        <v>45205</v>
      </c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70">
        <v>649</v>
      </c>
    </row>
    <row r="218" spans="1:20" ht="18" customHeight="1" x14ac:dyDescent="0.3">
      <c r="A218" s="68">
        <v>214</v>
      </c>
      <c r="B218" s="100">
        <v>30</v>
      </c>
      <c r="C218" s="100" t="s">
        <v>63</v>
      </c>
      <c r="D218" s="71" t="s">
        <v>313</v>
      </c>
      <c r="E218" s="100">
        <v>94401098</v>
      </c>
      <c r="F218" s="69">
        <v>45200</v>
      </c>
      <c r="G218" s="69">
        <f t="shared" si="0"/>
        <v>45205</v>
      </c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70">
        <v>649</v>
      </c>
    </row>
    <row r="219" spans="1:20" ht="18" customHeight="1" x14ac:dyDescent="0.3">
      <c r="A219" s="68">
        <v>215</v>
      </c>
      <c r="B219" s="100">
        <v>31</v>
      </c>
      <c r="C219" s="100" t="s">
        <v>63</v>
      </c>
      <c r="D219" s="71" t="s">
        <v>314</v>
      </c>
      <c r="E219" s="100">
        <v>94401098</v>
      </c>
      <c r="F219" s="69">
        <v>45200</v>
      </c>
      <c r="G219" s="69">
        <f t="shared" si="0"/>
        <v>45205</v>
      </c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70">
        <v>649</v>
      </c>
    </row>
    <row r="220" spans="1:20" ht="18" customHeight="1" x14ac:dyDescent="0.3">
      <c r="A220" s="68">
        <v>216</v>
      </c>
      <c r="B220" s="100">
        <v>32</v>
      </c>
      <c r="C220" s="100" t="s">
        <v>63</v>
      </c>
      <c r="D220" s="71" t="s">
        <v>315</v>
      </c>
      <c r="E220" s="100">
        <v>98034424</v>
      </c>
      <c r="F220" s="69">
        <v>45200</v>
      </c>
      <c r="G220" s="69">
        <f t="shared" si="0"/>
        <v>45205</v>
      </c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70">
        <v>649</v>
      </c>
    </row>
    <row r="221" spans="1:20" ht="18" customHeight="1" x14ac:dyDescent="0.3">
      <c r="A221" s="68">
        <v>217</v>
      </c>
      <c r="B221" s="100">
        <v>33</v>
      </c>
      <c r="C221" s="100" t="s">
        <v>63</v>
      </c>
      <c r="D221" s="71" t="s">
        <v>316</v>
      </c>
      <c r="E221" s="100">
        <v>98034424</v>
      </c>
      <c r="F221" s="69">
        <v>45200</v>
      </c>
      <c r="G221" s="69">
        <f t="shared" si="0"/>
        <v>45205</v>
      </c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70">
        <v>649</v>
      </c>
    </row>
    <row r="222" spans="1:20" ht="18" customHeight="1" x14ac:dyDescent="0.3">
      <c r="A222" s="68">
        <v>218</v>
      </c>
      <c r="B222" s="100">
        <v>34</v>
      </c>
      <c r="C222" s="100" t="s">
        <v>63</v>
      </c>
      <c r="D222" s="71" t="s">
        <v>317</v>
      </c>
      <c r="E222" s="100">
        <v>95973996</v>
      </c>
      <c r="F222" s="69">
        <v>45200</v>
      </c>
      <c r="G222" s="69">
        <f t="shared" si="0"/>
        <v>45205</v>
      </c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70">
        <v>649</v>
      </c>
    </row>
    <row r="223" spans="1:20" ht="18" customHeight="1" x14ac:dyDescent="0.3">
      <c r="A223" s="68">
        <v>219</v>
      </c>
      <c r="B223" s="100">
        <v>35</v>
      </c>
      <c r="C223" s="100" t="s">
        <v>63</v>
      </c>
      <c r="D223" s="71" t="s">
        <v>318</v>
      </c>
      <c r="E223" s="100">
        <v>95973996</v>
      </c>
      <c r="F223" s="69">
        <v>45200</v>
      </c>
      <c r="G223" s="69">
        <f t="shared" si="0"/>
        <v>45205</v>
      </c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70">
        <v>649</v>
      </c>
    </row>
    <row r="224" spans="1:20" ht="18" customHeight="1" x14ac:dyDescent="0.3">
      <c r="A224" s="68">
        <v>220</v>
      </c>
      <c r="B224" s="100">
        <v>36</v>
      </c>
      <c r="C224" s="100" t="s">
        <v>63</v>
      </c>
      <c r="D224" s="71" t="s">
        <v>319</v>
      </c>
      <c r="E224" s="100">
        <v>98070998</v>
      </c>
      <c r="F224" s="69">
        <v>45200</v>
      </c>
      <c r="G224" s="69">
        <f t="shared" si="0"/>
        <v>45205</v>
      </c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70">
        <v>649</v>
      </c>
    </row>
    <row r="225" spans="1:20" ht="18" customHeight="1" x14ac:dyDescent="0.3">
      <c r="A225" s="68">
        <v>221</v>
      </c>
      <c r="B225" s="100">
        <v>37</v>
      </c>
      <c r="C225" s="100" t="s">
        <v>63</v>
      </c>
      <c r="D225" s="71" t="s">
        <v>320</v>
      </c>
      <c r="E225" s="100">
        <v>98070998</v>
      </c>
      <c r="F225" s="69">
        <v>45200</v>
      </c>
      <c r="G225" s="69">
        <f t="shared" si="0"/>
        <v>45205</v>
      </c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70">
        <v>649</v>
      </c>
    </row>
    <row r="226" spans="1:20" ht="18" customHeight="1" x14ac:dyDescent="0.3">
      <c r="A226" s="68">
        <v>222</v>
      </c>
      <c r="B226" s="100">
        <v>38</v>
      </c>
      <c r="C226" s="100" t="s">
        <v>63</v>
      </c>
      <c r="D226" s="71" t="s">
        <v>321</v>
      </c>
      <c r="E226" s="100">
        <v>98073034</v>
      </c>
      <c r="F226" s="69">
        <v>45200</v>
      </c>
      <c r="G226" s="69">
        <f t="shared" si="0"/>
        <v>45205</v>
      </c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70">
        <v>649</v>
      </c>
    </row>
    <row r="227" spans="1:20" ht="18" customHeight="1" x14ac:dyDescent="0.3">
      <c r="A227" s="68">
        <v>223</v>
      </c>
      <c r="B227" s="100">
        <v>39</v>
      </c>
      <c r="C227" s="100" t="s">
        <v>63</v>
      </c>
      <c r="D227" s="71" t="s">
        <v>322</v>
      </c>
      <c r="E227" s="100">
        <v>98073034</v>
      </c>
      <c r="F227" s="69">
        <v>45200</v>
      </c>
      <c r="G227" s="69">
        <f t="shared" si="0"/>
        <v>45205</v>
      </c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70">
        <v>649</v>
      </c>
    </row>
    <row r="228" spans="1:20" ht="18" customHeight="1" x14ac:dyDescent="0.3">
      <c r="A228" s="68">
        <v>224</v>
      </c>
      <c r="B228" s="100">
        <v>40</v>
      </c>
      <c r="C228" s="100" t="s">
        <v>63</v>
      </c>
      <c r="D228" s="71" t="s">
        <v>323</v>
      </c>
      <c r="E228" s="100">
        <v>98181324</v>
      </c>
      <c r="F228" s="69">
        <v>45200</v>
      </c>
      <c r="G228" s="69">
        <f t="shared" si="0"/>
        <v>45205</v>
      </c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70">
        <v>649</v>
      </c>
    </row>
    <row r="229" spans="1:20" ht="18" customHeight="1" x14ac:dyDescent="0.3">
      <c r="A229" s="68">
        <v>225</v>
      </c>
      <c r="B229" s="100">
        <v>41</v>
      </c>
      <c r="C229" s="100" t="s">
        <v>63</v>
      </c>
      <c r="D229" s="71" t="s">
        <v>324</v>
      </c>
      <c r="E229" s="100">
        <v>98181324</v>
      </c>
      <c r="F229" s="69">
        <v>45200</v>
      </c>
      <c r="G229" s="69">
        <f t="shared" si="0"/>
        <v>45205</v>
      </c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70">
        <v>649</v>
      </c>
    </row>
    <row r="230" spans="1:20" ht="18" customHeight="1" x14ac:dyDescent="0.3">
      <c r="A230" s="68">
        <v>226</v>
      </c>
      <c r="B230" s="100">
        <v>42</v>
      </c>
      <c r="C230" s="100" t="s">
        <v>63</v>
      </c>
      <c r="D230" s="71" t="s">
        <v>325</v>
      </c>
      <c r="E230" s="100">
        <v>98183411</v>
      </c>
      <c r="F230" s="69">
        <v>45200</v>
      </c>
      <c r="G230" s="69">
        <f t="shared" si="0"/>
        <v>45205</v>
      </c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70">
        <v>649</v>
      </c>
    </row>
    <row r="231" spans="1:20" ht="18" customHeight="1" x14ac:dyDescent="0.3">
      <c r="A231" s="68">
        <v>227</v>
      </c>
      <c r="B231" s="100">
        <v>43</v>
      </c>
      <c r="C231" s="100" t="s">
        <v>63</v>
      </c>
      <c r="D231" s="71" t="s">
        <v>326</v>
      </c>
      <c r="E231" s="100">
        <v>98183411</v>
      </c>
      <c r="F231" s="69">
        <v>45200</v>
      </c>
      <c r="G231" s="69">
        <f t="shared" si="0"/>
        <v>45205</v>
      </c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70">
        <v>649</v>
      </c>
    </row>
    <row r="232" spans="1:20" ht="18" customHeight="1" x14ac:dyDescent="0.3">
      <c r="A232" s="68">
        <v>228</v>
      </c>
      <c r="B232" s="100">
        <v>44</v>
      </c>
      <c r="C232" s="100" t="s">
        <v>63</v>
      </c>
      <c r="D232" s="71" t="s">
        <v>327</v>
      </c>
      <c r="E232" s="100">
        <v>98183676</v>
      </c>
      <c r="F232" s="69">
        <v>45200</v>
      </c>
      <c r="G232" s="69">
        <f t="shared" si="0"/>
        <v>45205</v>
      </c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70">
        <v>649</v>
      </c>
    </row>
    <row r="233" spans="1:20" ht="18" customHeight="1" x14ac:dyDescent="0.3">
      <c r="A233" s="68">
        <v>229</v>
      </c>
      <c r="B233" s="100">
        <v>45</v>
      </c>
      <c r="C233" s="100" t="s">
        <v>63</v>
      </c>
      <c r="D233" s="71" t="s">
        <v>328</v>
      </c>
      <c r="E233" s="100">
        <v>98183676</v>
      </c>
      <c r="F233" s="69">
        <v>45200</v>
      </c>
      <c r="G233" s="69">
        <f t="shared" si="0"/>
        <v>45205</v>
      </c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70">
        <v>649</v>
      </c>
    </row>
    <row r="234" spans="1:20" ht="18" customHeight="1" x14ac:dyDescent="0.3">
      <c r="A234" s="68">
        <v>230</v>
      </c>
      <c r="B234" s="100">
        <v>46</v>
      </c>
      <c r="C234" s="100" t="s">
        <v>63</v>
      </c>
      <c r="D234" s="71" t="s">
        <v>329</v>
      </c>
      <c r="E234" s="100">
        <v>98183775</v>
      </c>
      <c r="F234" s="69">
        <v>45200</v>
      </c>
      <c r="G234" s="69">
        <f t="shared" si="0"/>
        <v>45205</v>
      </c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70">
        <v>649</v>
      </c>
    </row>
    <row r="235" spans="1:20" ht="18" customHeight="1" x14ac:dyDescent="0.3">
      <c r="A235" s="68">
        <v>231</v>
      </c>
      <c r="B235" s="100">
        <v>47</v>
      </c>
      <c r="C235" s="100" t="s">
        <v>63</v>
      </c>
      <c r="D235" s="71" t="s">
        <v>330</v>
      </c>
      <c r="E235" s="71">
        <v>97959498</v>
      </c>
      <c r="F235" s="69">
        <v>45200</v>
      </c>
      <c r="G235" s="69">
        <f t="shared" si="0"/>
        <v>45205</v>
      </c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70">
        <v>649</v>
      </c>
    </row>
    <row r="236" spans="1:20" ht="18" customHeight="1" x14ac:dyDescent="0.3">
      <c r="A236" s="68">
        <v>232</v>
      </c>
      <c r="B236" s="100">
        <v>48</v>
      </c>
      <c r="C236" s="100" t="s">
        <v>63</v>
      </c>
      <c r="D236" s="71" t="s">
        <v>331</v>
      </c>
      <c r="E236" s="100">
        <v>98183775</v>
      </c>
      <c r="F236" s="69">
        <v>45200</v>
      </c>
      <c r="G236" s="69">
        <f t="shared" si="0"/>
        <v>45205</v>
      </c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70">
        <v>649</v>
      </c>
    </row>
    <row r="237" spans="1:20" ht="18" customHeight="1" x14ac:dyDescent="0.3">
      <c r="A237" s="68">
        <v>233</v>
      </c>
      <c r="B237" s="100">
        <v>49</v>
      </c>
      <c r="C237" s="100" t="s">
        <v>63</v>
      </c>
      <c r="D237" s="71" t="s">
        <v>332</v>
      </c>
      <c r="E237" s="71">
        <v>97959498</v>
      </c>
      <c r="F237" s="69">
        <v>45200</v>
      </c>
      <c r="G237" s="69">
        <f t="shared" si="0"/>
        <v>45205</v>
      </c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70">
        <v>649</v>
      </c>
    </row>
    <row r="238" spans="1:20" ht="18" customHeight="1" x14ac:dyDescent="0.3">
      <c r="A238" s="68">
        <v>234</v>
      </c>
      <c r="B238" s="100">
        <v>50</v>
      </c>
      <c r="C238" s="100" t="s">
        <v>63</v>
      </c>
      <c r="D238" s="71" t="s">
        <v>333</v>
      </c>
      <c r="E238" s="100">
        <v>98313828</v>
      </c>
      <c r="F238" s="69">
        <v>45200</v>
      </c>
      <c r="G238" s="69">
        <f t="shared" si="0"/>
        <v>45205</v>
      </c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70">
        <v>649</v>
      </c>
    </row>
    <row r="239" spans="1:20" ht="18" customHeight="1" x14ac:dyDescent="0.3">
      <c r="A239" s="68">
        <v>235</v>
      </c>
      <c r="B239" s="100">
        <v>51</v>
      </c>
      <c r="C239" s="100" t="s">
        <v>63</v>
      </c>
      <c r="D239" s="71" t="s">
        <v>334</v>
      </c>
      <c r="E239" s="100">
        <v>98313828</v>
      </c>
      <c r="F239" s="69">
        <v>45200</v>
      </c>
      <c r="G239" s="69">
        <f t="shared" si="0"/>
        <v>45205</v>
      </c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70">
        <v>649</v>
      </c>
    </row>
    <row r="240" spans="1:20" ht="18" customHeight="1" x14ac:dyDescent="0.3">
      <c r="A240" s="68">
        <v>236</v>
      </c>
      <c r="B240" s="100">
        <v>52</v>
      </c>
      <c r="C240" s="100" t="s">
        <v>63</v>
      </c>
      <c r="D240" s="71" t="s">
        <v>335</v>
      </c>
      <c r="E240" s="100">
        <v>98503253</v>
      </c>
      <c r="F240" s="69">
        <v>45200</v>
      </c>
      <c r="G240" s="69">
        <f t="shared" si="0"/>
        <v>45205</v>
      </c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70">
        <v>649</v>
      </c>
    </row>
    <row r="241" spans="1:20" ht="18" customHeight="1" x14ac:dyDescent="0.3">
      <c r="A241" s="68">
        <v>237</v>
      </c>
      <c r="B241" s="100">
        <v>53</v>
      </c>
      <c r="C241" s="100" t="s">
        <v>63</v>
      </c>
      <c r="D241" s="71" t="s">
        <v>336</v>
      </c>
      <c r="E241" s="100">
        <v>98503253</v>
      </c>
      <c r="F241" s="69">
        <v>45200</v>
      </c>
      <c r="G241" s="69">
        <f t="shared" si="0"/>
        <v>45205</v>
      </c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70">
        <v>649</v>
      </c>
    </row>
    <row r="242" spans="1:20" ht="18" customHeight="1" x14ac:dyDescent="0.3">
      <c r="A242" s="68">
        <v>238</v>
      </c>
      <c r="B242" s="100">
        <v>54</v>
      </c>
      <c r="C242" s="100" t="s">
        <v>63</v>
      </c>
      <c r="D242" s="71" t="s">
        <v>337</v>
      </c>
      <c r="E242" s="100">
        <v>98504079</v>
      </c>
      <c r="F242" s="69">
        <v>45200</v>
      </c>
      <c r="G242" s="69">
        <f t="shared" si="0"/>
        <v>45205</v>
      </c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70">
        <v>649</v>
      </c>
    </row>
    <row r="243" spans="1:20" ht="18" customHeight="1" x14ac:dyDescent="0.3">
      <c r="A243" s="68">
        <v>239</v>
      </c>
      <c r="B243" s="100">
        <v>55</v>
      </c>
      <c r="C243" s="100" t="s">
        <v>63</v>
      </c>
      <c r="D243" s="71" t="s">
        <v>338</v>
      </c>
      <c r="E243" s="100">
        <v>98504079</v>
      </c>
      <c r="F243" s="69">
        <v>45200</v>
      </c>
      <c r="G243" s="69">
        <f t="shared" si="0"/>
        <v>45205</v>
      </c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70">
        <v>649</v>
      </c>
    </row>
    <row r="244" spans="1:20" ht="18" customHeight="1" x14ac:dyDescent="0.3">
      <c r="A244" s="68">
        <v>240</v>
      </c>
      <c r="B244" s="100">
        <v>56</v>
      </c>
      <c r="C244" s="100" t="s">
        <v>63</v>
      </c>
      <c r="D244" s="71" t="s">
        <v>339</v>
      </c>
      <c r="E244" s="100">
        <v>98537525</v>
      </c>
      <c r="F244" s="69">
        <v>45200</v>
      </c>
      <c r="G244" s="69">
        <f t="shared" si="0"/>
        <v>45205</v>
      </c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70">
        <v>649</v>
      </c>
    </row>
    <row r="245" spans="1:20" ht="18" customHeight="1" x14ac:dyDescent="0.3">
      <c r="A245" s="68">
        <v>241</v>
      </c>
      <c r="B245" s="100">
        <v>57</v>
      </c>
      <c r="C245" s="100" t="s">
        <v>63</v>
      </c>
      <c r="D245" s="71" t="s">
        <v>340</v>
      </c>
      <c r="E245" s="100">
        <v>98537525</v>
      </c>
      <c r="F245" s="69">
        <v>45200</v>
      </c>
      <c r="G245" s="69">
        <f t="shared" si="0"/>
        <v>45205</v>
      </c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70">
        <v>649</v>
      </c>
    </row>
    <row r="246" spans="1:20" ht="18" customHeight="1" x14ac:dyDescent="0.3">
      <c r="A246" s="68">
        <v>242</v>
      </c>
      <c r="B246" s="100">
        <v>58</v>
      </c>
      <c r="C246" s="100" t="s">
        <v>63</v>
      </c>
      <c r="D246" s="71" t="s">
        <v>341</v>
      </c>
      <c r="E246" s="100">
        <v>98541550</v>
      </c>
      <c r="F246" s="69">
        <v>45200</v>
      </c>
      <c r="G246" s="69">
        <f t="shared" si="0"/>
        <v>45205</v>
      </c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70">
        <v>649</v>
      </c>
    </row>
    <row r="247" spans="1:20" ht="18" customHeight="1" x14ac:dyDescent="0.3">
      <c r="A247" s="68">
        <v>243</v>
      </c>
      <c r="B247" s="100">
        <v>59</v>
      </c>
      <c r="C247" s="100" t="s">
        <v>63</v>
      </c>
      <c r="D247" s="71" t="s">
        <v>342</v>
      </c>
      <c r="E247" s="100">
        <v>98541550</v>
      </c>
      <c r="F247" s="69">
        <v>45200</v>
      </c>
      <c r="G247" s="69">
        <f t="shared" si="0"/>
        <v>45205</v>
      </c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70">
        <v>649</v>
      </c>
    </row>
    <row r="248" spans="1:20" ht="18" customHeight="1" x14ac:dyDescent="0.3">
      <c r="A248" s="68">
        <v>244</v>
      </c>
      <c r="B248" s="100">
        <v>60</v>
      </c>
      <c r="C248" s="100" t="s">
        <v>63</v>
      </c>
      <c r="D248" s="71" t="s">
        <v>343</v>
      </c>
      <c r="E248" s="100">
        <v>54430368</v>
      </c>
      <c r="F248" s="69">
        <v>45200</v>
      </c>
      <c r="G248" s="69">
        <f t="shared" si="0"/>
        <v>45205</v>
      </c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70">
        <v>649</v>
      </c>
    </row>
    <row r="249" spans="1:20" ht="18" customHeight="1" x14ac:dyDescent="0.3">
      <c r="A249" s="68">
        <v>245</v>
      </c>
      <c r="B249" s="100">
        <v>61</v>
      </c>
      <c r="C249" s="100" t="s">
        <v>63</v>
      </c>
      <c r="D249" s="71" t="s">
        <v>344</v>
      </c>
      <c r="E249" s="100">
        <v>54561329</v>
      </c>
      <c r="F249" s="69">
        <v>45200</v>
      </c>
      <c r="G249" s="69">
        <f t="shared" si="0"/>
        <v>45205</v>
      </c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70">
        <v>649</v>
      </c>
    </row>
    <row r="250" spans="1:20" ht="18" customHeight="1" x14ac:dyDescent="0.3">
      <c r="A250" s="68">
        <v>246</v>
      </c>
      <c r="B250" s="100">
        <v>62</v>
      </c>
      <c r="C250" s="100" t="s">
        <v>63</v>
      </c>
      <c r="D250" s="71" t="s">
        <v>345</v>
      </c>
      <c r="E250" s="100">
        <v>44470326</v>
      </c>
      <c r="F250" s="69">
        <v>45200</v>
      </c>
      <c r="G250" s="69">
        <f t="shared" si="0"/>
        <v>45205</v>
      </c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70">
        <v>649</v>
      </c>
    </row>
    <row r="251" spans="1:20" ht="18" customHeight="1" x14ac:dyDescent="0.3">
      <c r="A251" s="68">
        <v>247</v>
      </c>
      <c r="B251" s="100">
        <v>1</v>
      </c>
      <c r="C251" s="100" t="s">
        <v>63</v>
      </c>
      <c r="D251" s="71" t="s">
        <v>346</v>
      </c>
      <c r="E251" s="71">
        <v>98529878</v>
      </c>
      <c r="F251" s="69">
        <v>45201</v>
      </c>
      <c r="G251" s="69">
        <f t="shared" si="0"/>
        <v>45206</v>
      </c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70">
        <v>650</v>
      </c>
    </row>
    <row r="252" spans="1:20" ht="18" customHeight="1" x14ac:dyDescent="0.3">
      <c r="A252" s="68">
        <v>248</v>
      </c>
      <c r="B252" s="100">
        <v>2</v>
      </c>
      <c r="C252" s="100" t="s">
        <v>63</v>
      </c>
      <c r="D252" s="71" t="s">
        <v>347</v>
      </c>
      <c r="E252" s="71">
        <v>98529878</v>
      </c>
      <c r="F252" s="69">
        <v>45201</v>
      </c>
      <c r="G252" s="69">
        <f t="shared" si="0"/>
        <v>45206</v>
      </c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70">
        <v>650</v>
      </c>
    </row>
    <row r="253" spans="1:20" ht="18" customHeight="1" x14ac:dyDescent="0.3">
      <c r="A253" s="68">
        <v>249</v>
      </c>
      <c r="B253" s="100">
        <v>3</v>
      </c>
      <c r="C253" s="100" t="s">
        <v>63</v>
      </c>
      <c r="D253" s="71" t="s">
        <v>348</v>
      </c>
      <c r="E253" s="71">
        <v>98341779</v>
      </c>
      <c r="F253" s="69">
        <v>45201</v>
      </c>
      <c r="G253" s="69">
        <f t="shared" si="0"/>
        <v>45206</v>
      </c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70">
        <v>650</v>
      </c>
    </row>
    <row r="254" spans="1:20" ht="18" customHeight="1" x14ac:dyDescent="0.3">
      <c r="A254" s="68">
        <v>250</v>
      </c>
      <c r="B254" s="100">
        <v>4</v>
      </c>
      <c r="C254" s="100" t="s">
        <v>63</v>
      </c>
      <c r="D254" s="71" t="s">
        <v>349</v>
      </c>
      <c r="E254" s="71">
        <v>98341779</v>
      </c>
      <c r="F254" s="69">
        <v>45201</v>
      </c>
      <c r="G254" s="69">
        <f t="shared" ref="G254:G317" si="1">F254+5</f>
        <v>45206</v>
      </c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70">
        <v>650</v>
      </c>
    </row>
    <row r="255" spans="1:20" ht="18" customHeight="1" x14ac:dyDescent="0.3">
      <c r="A255" s="68">
        <v>251</v>
      </c>
      <c r="B255" s="100">
        <v>5</v>
      </c>
      <c r="C255" s="100" t="s">
        <v>63</v>
      </c>
      <c r="D255" s="71" t="s">
        <v>350</v>
      </c>
      <c r="E255" s="71">
        <v>53655528</v>
      </c>
      <c r="F255" s="69">
        <v>45201</v>
      </c>
      <c r="G255" s="69">
        <f t="shared" si="1"/>
        <v>45206</v>
      </c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70">
        <v>650</v>
      </c>
    </row>
    <row r="256" spans="1:20" ht="18" customHeight="1" x14ac:dyDescent="0.3">
      <c r="A256" s="68">
        <v>252</v>
      </c>
      <c r="B256" s="100">
        <v>6</v>
      </c>
      <c r="C256" s="100" t="s">
        <v>63</v>
      </c>
      <c r="D256" s="100" t="s">
        <v>351</v>
      </c>
      <c r="E256" s="71">
        <v>91777342</v>
      </c>
      <c r="F256" s="69">
        <v>45201</v>
      </c>
      <c r="G256" s="69">
        <f t="shared" si="1"/>
        <v>45206</v>
      </c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70">
        <v>650</v>
      </c>
    </row>
    <row r="257" spans="1:20" ht="18" customHeight="1" x14ac:dyDescent="0.3">
      <c r="A257" s="68">
        <v>253</v>
      </c>
      <c r="B257" s="100">
        <v>7</v>
      </c>
      <c r="C257" s="100" t="s">
        <v>63</v>
      </c>
      <c r="D257" s="71" t="s">
        <v>352</v>
      </c>
      <c r="E257" s="71">
        <v>98314396</v>
      </c>
      <c r="F257" s="69">
        <v>45201</v>
      </c>
      <c r="G257" s="69">
        <f t="shared" si="1"/>
        <v>45206</v>
      </c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70">
        <v>650</v>
      </c>
    </row>
    <row r="258" spans="1:20" ht="18" customHeight="1" x14ac:dyDescent="0.3">
      <c r="A258" s="68">
        <v>254</v>
      </c>
      <c r="B258" s="100">
        <v>8</v>
      </c>
      <c r="C258" s="100" t="s">
        <v>63</v>
      </c>
      <c r="D258" s="71" t="s">
        <v>353</v>
      </c>
      <c r="E258" s="71">
        <v>91777342</v>
      </c>
      <c r="F258" s="69">
        <v>45201</v>
      </c>
      <c r="G258" s="69">
        <f t="shared" si="1"/>
        <v>45206</v>
      </c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70">
        <v>650</v>
      </c>
    </row>
    <row r="259" spans="1:20" ht="18" customHeight="1" x14ac:dyDescent="0.3">
      <c r="A259" s="68">
        <v>255</v>
      </c>
      <c r="B259" s="100">
        <v>9</v>
      </c>
      <c r="C259" s="100" t="s">
        <v>63</v>
      </c>
      <c r="D259" s="71" t="s">
        <v>354</v>
      </c>
      <c r="E259" s="71">
        <v>91966507</v>
      </c>
      <c r="F259" s="69">
        <v>45201</v>
      </c>
      <c r="G259" s="69">
        <f t="shared" si="1"/>
        <v>45206</v>
      </c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70">
        <v>650</v>
      </c>
    </row>
    <row r="260" spans="1:20" ht="18" customHeight="1" x14ac:dyDescent="0.3">
      <c r="A260" s="68">
        <v>256</v>
      </c>
      <c r="B260" s="100">
        <v>10</v>
      </c>
      <c r="C260" s="100" t="s">
        <v>63</v>
      </c>
      <c r="D260" s="71" t="s">
        <v>355</v>
      </c>
      <c r="E260" s="71">
        <v>98500341</v>
      </c>
      <c r="F260" s="69">
        <v>45201</v>
      </c>
      <c r="G260" s="69">
        <f t="shared" si="1"/>
        <v>45206</v>
      </c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70">
        <v>650</v>
      </c>
    </row>
    <row r="261" spans="1:20" ht="18" customHeight="1" x14ac:dyDescent="0.3">
      <c r="A261" s="68">
        <v>257</v>
      </c>
      <c r="B261" s="100">
        <v>11</v>
      </c>
      <c r="C261" s="100" t="s">
        <v>63</v>
      </c>
      <c r="D261" s="71" t="s">
        <v>356</v>
      </c>
      <c r="E261" s="71">
        <v>98500341</v>
      </c>
      <c r="F261" s="69">
        <v>45201</v>
      </c>
      <c r="G261" s="69">
        <f t="shared" si="1"/>
        <v>45206</v>
      </c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70">
        <v>650</v>
      </c>
    </row>
    <row r="262" spans="1:20" ht="18" customHeight="1" x14ac:dyDescent="0.3">
      <c r="A262" s="68">
        <v>258</v>
      </c>
      <c r="B262" s="100">
        <v>12</v>
      </c>
      <c r="C262" s="100" t="s">
        <v>63</v>
      </c>
      <c r="D262" s="71" t="s">
        <v>357</v>
      </c>
      <c r="E262" s="71">
        <v>91966507</v>
      </c>
      <c r="F262" s="69">
        <v>45201</v>
      </c>
      <c r="G262" s="69">
        <f t="shared" si="1"/>
        <v>45206</v>
      </c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70">
        <v>650</v>
      </c>
    </row>
    <row r="263" spans="1:20" ht="18" customHeight="1" x14ac:dyDescent="0.3">
      <c r="A263" s="68">
        <v>259</v>
      </c>
      <c r="B263" s="100">
        <v>13</v>
      </c>
      <c r="C263" s="100" t="s">
        <v>63</v>
      </c>
      <c r="D263" s="71" t="s">
        <v>358</v>
      </c>
      <c r="E263" s="71">
        <v>98314396</v>
      </c>
      <c r="F263" s="69">
        <v>45201</v>
      </c>
      <c r="G263" s="69">
        <f t="shared" si="1"/>
        <v>45206</v>
      </c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70">
        <v>650</v>
      </c>
    </row>
    <row r="264" spans="1:20" ht="18" customHeight="1" x14ac:dyDescent="0.3">
      <c r="A264" s="68">
        <v>260</v>
      </c>
      <c r="B264" s="100">
        <v>14</v>
      </c>
      <c r="C264" s="100" t="s">
        <v>63</v>
      </c>
      <c r="D264" s="71" t="s">
        <v>359</v>
      </c>
      <c r="E264" s="71">
        <v>91998831</v>
      </c>
      <c r="F264" s="69">
        <v>45201</v>
      </c>
      <c r="G264" s="69">
        <f t="shared" si="1"/>
        <v>45206</v>
      </c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70">
        <v>650</v>
      </c>
    </row>
    <row r="265" spans="1:20" ht="18" customHeight="1" x14ac:dyDescent="0.3">
      <c r="A265" s="68">
        <v>261</v>
      </c>
      <c r="B265" s="100">
        <v>15</v>
      </c>
      <c r="C265" s="100" t="s">
        <v>63</v>
      </c>
      <c r="D265" s="71" t="s">
        <v>360</v>
      </c>
      <c r="E265" s="71">
        <v>98325467</v>
      </c>
      <c r="F265" s="69">
        <v>45201</v>
      </c>
      <c r="G265" s="69">
        <f t="shared" si="1"/>
        <v>45206</v>
      </c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70">
        <v>650</v>
      </c>
    </row>
    <row r="266" spans="1:20" ht="18" customHeight="1" x14ac:dyDescent="0.3">
      <c r="A266" s="68">
        <v>262</v>
      </c>
      <c r="B266" s="100">
        <v>16</v>
      </c>
      <c r="C266" s="100" t="s">
        <v>63</v>
      </c>
      <c r="D266" s="71" t="s">
        <v>361</v>
      </c>
      <c r="E266" s="71">
        <v>98325467</v>
      </c>
      <c r="F266" s="69">
        <v>45201</v>
      </c>
      <c r="G266" s="69">
        <f t="shared" si="1"/>
        <v>45206</v>
      </c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70">
        <v>650</v>
      </c>
    </row>
    <row r="267" spans="1:20" ht="18" customHeight="1" x14ac:dyDescent="0.3">
      <c r="A267" s="68">
        <v>263</v>
      </c>
      <c r="B267" s="100">
        <v>17</v>
      </c>
      <c r="C267" s="100" t="s">
        <v>63</v>
      </c>
      <c r="D267" s="71" t="s">
        <v>362</v>
      </c>
      <c r="E267" s="71">
        <v>98181456</v>
      </c>
      <c r="F267" s="69">
        <v>45201</v>
      </c>
      <c r="G267" s="69">
        <f t="shared" si="1"/>
        <v>45206</v>
      </c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70">
        <v>650</v>
      </c>
    </row>
    <row r="268" spans="1:20" ht="18" customHeight="1" x14ac:dyDescent="0.3">
      <c r="A268" s="68">
        <v>264</v>
      </c>
      <c r="B268" s="100">
        <v>18</v>
      </c>
      <c r="C268" s="100" t="s">
        <v>63</v>
      </c>
      <c r="D268" s="71" t="s">
        <v>363</v>
      </c>
      <c r="E268" s="71">
        <v>98181456</v>
      </c>
      <c r="F268" s="69">
        <v>45201</v>
      </c>
      <c r="G268" s="69">
        <f t="shared" si="1"/>
        <v>45206</v>
      </c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70">
        <v>650</v>
      </c>
    </row>
    <row r="269" spans="1:20" ht="18" customHeight="1" x14ac:dyDescent="0.3">
      <c r="A269" s="68">
        <v>265</v>
      </c>
      <c r="B269" s="100">
        <v>19</v>
      </c>
      <c r="C269" s="100" t="s">
        <v>63</v>
      </c>
      <c r="D269" s="71" t="s">
        <v>364</v>
      </c>
      <c r="E269" s="71">
        <v>98038219</v>
      </c>
      <c r="F269" s="69">
        <v>45201</v>
      </c>
      <c r="G269" s="69">
        <f t="shared" si="1"/>
        <v>45206</v>
      </c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70">
        <v>650</v>
      </c>
    </row>
    <row r="270" spans="1:20" ht="18" customHeight="1" x14ac:dyDescent="0.3">
      <c r="A270" s="68">
        <v>266</v>
      </c>
      <c r="B270" s="100">
        <v>20</v>
      </c>
      <c r="C270" s="100" t="s">
        <v>63</v>
      </c>
      <c r="D270" s="71" t="s">
        <v>365</v>
      </c>
      <c r="E270" s="71">
        <v>98038219</v>
      </c>
      <c r="F270" s="69">
        <v>45201</v>
      </c>
      <c r="G270" s="69">
        <f t="shared" si="1"/>
        <v>45206</v>
      </c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70">
        <v>650</v>
      </c>
    </row>
    <row r="271" spans="1:20" ht="18" customHeight="1" x14ac:dyDescent="0.3">
      <c r="A271" s="68">
        <v>267</v>
      </c>
      <c r="B271" s="100">
        <v>21</v>
      </c>
      <c r="C271" s="100" t="s">
        <v>63</v>
      </c>
      <c r="D271" s="71" t="s">
        <v>366</v>
      </c>
      <c r="E271" s="71">
        <v>91765867</v>
      </c>
      <c r="F271" s="69">
        <v>45201</v>
      </c>
      <c r="G271" s="69">
        <f t="shared" si="1"/>
        <v>45206</v>
      </c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70">
        <v>650</v>
      </c>
    </row>
    <row r="272" spans="1:20" ht="18" customHeight="1" x14ac:dyDescent="0.3">
      <c r="A272" s="68">
        <v>268</v>
      </c>
      <c r="B272" s="100">
        <v>22</v>
      </c>
      <c r="C272" s="100" t="s">
        <v>63</v>
      </c>
      <c r="D272" s="71" t="s">
        <v>367</v>
      </c>
      <c r="E272" s="71">
        <v>91998831</v>
      </c>
      <c r="F272" s="69">
        <v>45201</v>
      </c>
      <c r="G272" s="69">
        <f t="shared" si="1"/>
        <v>45206</v>
      </c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70">
        <v>650</v>
      </c>
    </row>
    <row r="273" spans="1:20" ht="18" customHeight="1" x14ac:dyDescent="0.3">
      <c r="A273" s="68">
        <v>269</v>
      </c>
      <c r="B273" s="100">
        <v>23</v>
      </c>
      <c r="C273" s="100" t="s">
        <v>63</v>
      </c>
      <c r="D273" s="71" t="s">
        <v>368</v>
      </c>
      <c r="E273" s="71">
        <v>98034556</v>
      </c>
      <c r="F273" s="69">
        <v>45201</v>
      </c>
      <c r="G273" s="69">
        <f t="shared" si="1"/>
        <v>45206</v>
      </c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70">
        <v>650</v>
      </c>
    </row>
    <row r="274" spans="1:20" ht="18" customHeight="1" x14ac:dyDescent="0.3">
      <c r="A274" s="68">
        <v>270</v>
      </c>
      <c r="B274" s="100">
        <v>24</v>
      </c>
      <c r="C274" s="100" t="s">
        <v>63</v>
      </c>
      <c r="D274" s="71" t="s">
        <v>369</v>
      </c>
      <c r="E274" s="71">
        <v>98034556</v>
      </c>
      <c r="F274" s="69">
        <v>45201</v>
      </c>
      <c r="G274" s="69">
        <f t="shared" si="1"/>
        <v>45206</v>
      </c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70">
        <v>650</v>
      </c>
    </row>
    <row r="275" spans="1:20" ht="18" customHeight="1" x14ac:dyDescent="0.3">
      <c r="A275" s="68">
        <v>271</v>
      </c>
      <c r="B275" s="100">
        <v>25</v>
      </c>
      <c r="C275" s="100" t="s">
        <v>63</v>
      </c>
      <c r="D275" s="71" t="s">
        <v>370</v>
      </c>
      <c r="E275" s="71">
        <v>91766121</v>
      </c>
      <c r="F275" s="69">
        <v>45201</v>
      </c>
      <c r="G275" s="69">
        <f t="shared" si="1"/>
        <v>45206</v>
      </c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70">
        <v>650</v>
      </c>
    </row>
    <row r="276" spans="1:20" ht="18" customHeight="1" x14ac:dyDescent="0.3">
      <c r="A276" s="68">
        <v>272</v>
      </c>
      <c r="B276" s="100">
        <v>26</v>
      </c>
      <c r="C276" s="100" t="s">
        <v>63</v>
      </c>
      <c r="D276" s="71" t="s">
        <v>371</v>
      </c>
      <c r="E276" s="71">
        <v>91766121</v>
      </c>
      <c r="F276" s="69">
        <v>45201</v>
      </c>
      <c r="G276" s="69">
        <f t="shared" si="1"/>
        <v>45206</v>
      </c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70">
        <v>650</v>
      </c>
    </row>
    <row r="277" spans="1:20" ht="18" customHeight="1" x14ac:dyDescent="0.3">
      <c r="A277" s="68">
        <v>273</v>
      </c>
      <c r="B277" s="100">
        <v>27</v>
      </c>
      <c r="C277" s="100" t="s">
        <v>63</v>
      </c>
      <c r="D277" s="71" t="s">
        <v>372</v>
      </c>
      <c r="E277" s="71">
        <v>92555796</v>
      </c>
      <c r="F277" s="69">
        <v>45201</v>
      </c>
      <c r="G277" s="69">
        <f t="shared" si="1"/>
        <v>45206</v>
      </c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70">
        <v>650</v>
      </c>
    </row>
    <row r="278" spans="1:20" ht="18" customHeight="1" x14ac:dyDescent="0.3">
      <c r="A278" s="68">
        <v>274</v>
      </c>
      <c r="B278" s="100">
        <v>28</v>
      </c>
      <c r="C278" s="100" t="s">
        <v>63</v>
      </c>
      <c r="D278" s="71" t="s">
        <v>373</v>
      </c>
      <c r="E278" s="71">
        <v>92555796</v>
      </c>
      <c r="F278" s="69">
        <v>45201</v>
      </c>
      <c r="G278" s="69">
        <f t="shared" si="1"/>
        <v>45206</v>
      </c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70">
        <v>650</v>
      </c>
    </row>
    <row r="279" spans="1:20" ht="18" customHeight="1" x14ac:dyDescent="0.3">
      <c r="A279" s="68">
        <v>275</v>
      </c>
      <c r="B279" s="100">
        <v>29</v>
      </c>
      <c r="C279" s="100" t="s">
        <v>63</v>
      </c>
      <c r="D279" s="71" t="s">
        <v>374</v>
      </c>
      <c r="E279" s="71">
        <v>94423795</v>
      </c>
      <c r="F279" s="69">
        <v>45201</v>
      </c>
      <c r="G279" s="69">
        <f t="shared" si="1"/>
        <v>45206</v>
      </c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70">
        <v>650</v>
      </c>
    </row>
    <row r="280" spans="1:20" ht="18" customHeight="1" x14ac:dyDescent="0.3">
      <c r="A280" s="68">
        <v>276</v>
      </c>
      <c r="B280" s="100">
        <v>30</v>
      </c>
      <c r="C280" s="100" t="s">
        <v>63</v>
      </c>
      <c r="D280" s="71" t="s">
        <v>375</v>
      </c>
      <c r="E280" s="71">
        <v>95962999</v>
      </c>
      <c r="F280" s="69">
        <v>45201</v>
      </c>
      <c r="G280" s="69">
        <f t="shared" si="1"/>
        <v>45206</v>
      </c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70">
        <v>650</v>
      </c>
    </row>
    <row r="281" spans="1:20" ht="18" customHeight="1" x14ac:dyDescent="0.3">
      <c r="A281" s="68">
        <v>277</v>
      </c>
      <c r="B281" s="100">
        <v>31</v>
      </c>
      <c r="C281" s="100" t="s">
        <v>63</v>
      </c>
      <c r="D281" s="71" t="s">
        <v>376</v>
      </c>
      <c r="E281" s="71">
        <v>95962999</v>
      </c>
      <c r="F281" s="69">
        <v>45201</v>
      </c>
      <c r="G281" s="69">
        <f t="shared" si="1"/>
        <v>45206</v>
      </c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70">
        <v>650</v>
      </c>
    </row>
    <row r="282" spans="1:20" ht="18" customHeight="1" x14ac:dyDescent="0.3">
      <c r="A282" s="68">
        <v>278</v>
      </c>
      <c r="B282" s="100">
        <v>32</v>
      </c>
      <c r="C282" s="100" t="s">
        <v>63</v>
      </c>
      <c r="D282" s="71" t="s">
        <v>377</v>
      </c>
      <c r="E282" s="71">
        <v>94423795</v>
      </c>
      <c r="F282" s="69">
        <v>45201</v>
      </c>
      <c r="G282" s="69">
        <f t="shared" si="1"/>
        <v>45206</v>
      </c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70">
        <v>650</v>
      </c>
    </row>
    <row r="283" spans="1:20" ht="18" customHeight="1" x14ac:dyDescent="0.3">
      <c r="A283" s="68">
        <v>279</v>
      </c>
      <c r="B283" s="100">
        <v>33</v>
      </c>
      <c r="C283" s="100" t="s">
        <v>63</v>
      </c>
      <c r="D283" s="71" t="s">
        <v>378</v>
      </c>
      <c r="E283" s="71">
        <v>95926895</v>
      </c>
      <c r="F283" s="69">
        <v>45201</v>
      </c>
      <c r="G283" s="69">
        <f t="shared" si="1"/>
        <v>45206</v>
      </c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70">
        <v>650</v>
      </c>
    </row>
    <row r="284" spans="1:20" ht="18" customHeight="1" x14ac:dyDescent="0.3">
      <c r="A284" s="68">
        <v>280</v>
      </c>
      <c r="B284" s="100">
        <v>34</v>
      </c>
      <c r="C284" s="100" t="s">
        <v>63</v>
      </c>
      <c r="D284" s="71" t="s">
        <v>379</v>
      </c>
      <c r="E284" s="71">
        <v>95926895</v>
      </c>
      <c r="F284" s="69">
        <v>45201</v>
      </c>
      <c r="G284" s="69">
        <f t="shared" si="1"/>
        <v>45206</v>
      </c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70">
        <v>650</v>
      </c>
    </row>
    <row r="285" spans="1:20" ht="18" customHeight="1" x14ac:dyDescent="0.3">
      <c r="A285" s="68">
        <v>281</v>
      </c>
      <c r="B285" s="100">
        <v>35</v>
      </c>
      <c r="C285" s="100" t="s">
        <v>63</v>
      </c>
      <c r="D285" s="71" t="s">
        <v>380</v>
      </c>
      <c r="E285" s="71">
        <v>92859990</v>
      </c>
      <c r="F285" s="69">
        <v>45201</v>
      </c>
      <c r="G285" s="69">
        <f t="shared" si="1"/>
        <v>45206</v>
      </c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70">
        <v>650</v>
      </c>
    </row>
    <row r="286" spans="1:20" ht="18" customHeight="1" x14ac:dyDescent="0.3">
      <c r="A286" s="68">
        <v>282</v>
      </c>
      <c r="B286" s="100">
        <v>36</v>
      </c>
      <c r="C286" s="100" t="s">
        <v>63</v>
      </c>
      <c r="D286" s="71" t="s">
        <v>381</v>
      </c>
      <c r="E286" s="71">
        <v>92859990</v>
      </c>
      <c r="F286" s="69">
        <v>45201</v>
      </c>
      <c r="G286" s="69">
        <f t="shared" si="1"/>
        <v>45206</v>
      </c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70">
        <v>650</v>
      </c>
    </row>
    <row r="287" spans="1:20" ht="18" customHeight="1" x14ac:dyDescent="0.3">
      <c r="A287" s="68">
        <v>283</v>
      </c>
      <c r="B287" s="100">
        <v>37</v>
      </c>
      <c r="C287" s="100" t="s">
        <v>63</v>
      </c>
      <c r="D287" s="71" t="s">
        <v>382</v>
      </c>
      <c r="E287" s="71">
        <v>91951053</v>
      </c>
      <c r="F287" s="69">
        <v>45201</v>
      </c>
      <c r="G287" s="69">
        <f t="shared" si="1"/>
        <v>45206</v>
      </c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70">
        <v>650</v>
      </c>
    </row>
    <row r="288" spans="1:20" ht="18" customHeight="1" x14ac:dyDescent="0.3">
      <c r="A288" s="68">
        <v>284</v>
      </c>
      <c r="B288" s="100">
        <v>38</v>
      </c>
      <c r="C288" s="100" t="s">
        <v>63</v>
      </c>
      <c r="D288" s="71" t="s">
        <v>383</v>
      </c>
      <c r="E288" s="71">
        <v>91951053</v>
      </c>
      <c r="F288" s="69">
        <v>45201</v>
      </c>
      <c r="G288" s="69">
        <f t="shared" si="1"/>
        <v>45206</v>
      </c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70">
        <v>650</v>
      </c>
    </row>
    <row r="289" spans="1:20" ht="18" customHeight="1" x14ac:dyDescent="0.3">
      <c r="A289" s="68">
        <v>285</v>
      </c>
      <c r="B289" s="100">
        <v>39</v>
      </c>
      <c r="C289" s="100" t="s">
        <v>63</v>
      </c>
      <c r="D289" s="71" t="s">
        <v>384</v>
      </c>
      <c r="E289" s="71">
        <v>98181084</v>
      </c>
      <c r="F289" s="69">
        <v>45201</v>
      </c>
      <c r="G289" s="69">
        <f t="shared" si="1"/>
        <v>45206</v>
      </c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70">
        <v>650</v>
      </c>
    </row>
    <row r="290" spans="1:20" ht="18" customHeight="1" x14ac:dyDescent="0.3">
      <c r="A290" s="68">
        <v>286</v>
      </c>
      <c r="B290" s="100">
        <v>40</v>
      </c>
      <c r="C290" s="100" t="s">
        <v>63</v>
      </c>
      <c r="D290" s="71" t="s">
        <v>385</v>
      </c>
      <c r="E290" s="71">
        <v>91788158</v>
      </c>
      <c r="F290" s="69">
        <v>45201</v>
      </c>
      <c r="G290" s="69">
        <f t="shared" si="1"/>
        <v>45206</v>
      </c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70">
        <v>650</v>
      </c>
    </row>
    <row r="291" spans="1:20" ht="18" customHeight="1" x14ac:dyDescent="0.3">
      <c r="A291" s="68">
        <v>287</v>
      </c>
      <c r="B291" s="100">
        <v>41</v>
      </c>
      <c r="C291" s="100" t="s">
        <v>63</v>
      </c>
      <c r="D291" s="71" t="s">
        <v>386</v>
      </c>
      <c r="E291" s="71">
        <v>91788158</v>
      </c>
      <c r="F291" s="69">
        <v>45201</v>
      </c>
      <c r="G291" s="69">
        <f t="shared" si="1"/>
        <v>45206</v>
      </c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70">
        <v>650</v>
      </c>
    </row>
    <row r="292" spans="1:20" ht="18" customHeight="1" x14ac:dyDescent="0.3">
      <c r="A292" s="68">
        <v>288</v>
      </c>
      <c r="B292" s="100">
        <v>42</v>
      </c>
      <c r="C292" s="100" t="s">
        <v>63</v>
      </c>
      <c r="D292" s="71" t="s">
        <v>387</v>
      </c>
      <c r="E292" s="71">
        <v>91764738</v>
      </c>
      <c r="F292" s="69">
        <v>45201</v>
      </c>
      <c r="G292" s="69">
        <f t="shared" si="1"/>
        <v>45206</v>
      </c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70">
        <v>650</v>
      </c>
    </row>
    <row r="293" spans="1:20" ht="18" customHeight="1" x14ac:dyDescent="0.3">
      <c r="A293" s="68">
        <v>289</v>
      </c>
      <c r="B293" s="100">
        <v>43</v>
      </c>
      <c r="C293" s="100" t="s">
        <v>63</v>
      </c>
      <c r="D293" s="71" t="s">
        <v>388</v>
      </c>
      <c r="E293" s="71">
        <v>91764738</v>
      </c>
      <c r="F293" s="69">
        <v>45201</v>
      </c>
      <c r="G293" s="69">
        <f t="shared" si="1"/>
        <v>45206</v>
      </c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70">
        <v>650</v>
      </c>
    </row>
    <row r="294" spans="1:20" ht="18" customHeight="1" x14ac:dyDescent="0.3">
      <c r="A294" s="68">
        <v>290</v>
      </c>
      <c r="B294" s="100">
        <v>44</v>
      </c>
      <c r="C294" s="100" t="s">
        <v>63</v>
      </c>
      <c r="D294" s="71" t="s">
        <v>389</v>
      </c>
      <c r="E294" s="71">
        <v>91765867</v>
      </c>
      <c r="F294" s="69">
        <v>45201</v>
      </c>
      <c r="G294" s="69">
        <f t="shared" si="1"/>
        <v>45206</v>
      </c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70">
        <v>650</v>
      </c>
    </row>
    <row r="295" spans="1:20" ht="18" customHeight="1" x14ac:dyDescent="0.3">
      <c r="A295" s="68">
        <v>291</v>
      </c>
      <c r="B295" s="100">
        <v>45</v>
      </c>
      <c r="C295" s="100" t="s">
        <v>63</v>
      </c>
      <c r="D295" s="71" t="s">
        <v>390</v>
      </c>
      <c r="E295" s="71">
        <v>91763581</v>
      </c>
      <c r="F295" s="69">
        <v>45201</v>
      </c>
      <c r="G295" s="69">
        <f t="shared" si="1"/>
        <v>45206</v>
      </c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70">
        <v>650</v>
      </c>
    </row>
    <row r="296" spans="1:20" ht="18" customHeight="1" x14ac:dyDescent="0.3">
      <c r="A296" s="68">
        <v>292</v>
      </c>
      <c r="B296" s="100">
        <v>46</v>
      </c>
      <c r="C296" s="100" t="s">
        <v>63</v>
      </c>
      <c r="D296" s="71" t="s">
        <v>391</v>
      </c>
      <c r="E296" s="71">
        <v>91763581</v>
      </c>
      <c r="F296" s="69">
        <v>45201</v>
      </c>
      <c r="G296" s="69">
        <f t="shared" si="1"/>
        <v>45206</v>
      </c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70">
        <v>650</v>
      </c>
    </row>
    <row r="297" spans="1:20" ht="18" customHeight="1" x14ac:dyDescent="0.3">
      <c r="A297" s="68">
        <v>293</v>
      </c>
      <c r="B297" s="100">
        <v>47</v>
      </c>
      <c r="C297" s="100" t="s">
        <v>63</v>
      </c>
      <c r="D297" s="71" t="s">
        <v>392</v>
      </c>
      <c r="E297" s="71">
        <v>98538671</v>
      </c>
      <c r="F297" s="69">
        <v>45201</v>
      </c>
      <c r="G297" s="69">
        <f t="shared" si="1"/>
        <v>45206</v>
      </c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70">
        <v>650</v>
      </c>
    </row>
    <row r="298" spans="1:20" ht="18" customHeight="1" x14ac:dyDescent="0.3">
      <c r="A298" s="68">
        <v>294</v>
      </c>
      <c r="B298" s="100">
        <v>48</v>
      </c>
      <c r="C298" s="100" t="s">
        <v>63</v>
      </c>
      <c r="D298" s="71" t="s">
        <v>393</v>
      </c>
      <c r="E298" s="71">
        <v>98538671</v>
      </c>
      <c r="F298" s="69">
        <v>45201</v>
      </c>
      <c r="G298" s="69">
        <f t="shared" si="1"/>
        <v>45206</v>
      </c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70">
        <v>650</v>
      </c>
    </row>
    <row r="299" spans="1:20" ht="18" customHeight="1" x14ac:dyDescent="0.3">
      <c r="A299" s="68">
        <v>295</v>
      </c>
      <c r="B299" s="100">
        <v>49</v>
      </c>
      <c r="C299" s="100" t="s">
        <v>63</v>
      </c>
      <c r="D299" s="71" t="s">
        <v>394</v>
      </c>
      <c r="E299" s="71">
        <v>98515422</v>
      </c>
      <c r="F299" s="69">
        <v>45201</v>
      </c>
      <c r="G299" s="69">
        <f t="shared" si="1"/>
        <v>45206</v>
      </c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70">
        <v>650</v>
      </c>
    </row>
    <row r="300" spans="1:20" ht="18" customHeight="1" x14ac:dyDescent="0.3">
      <c r="A300" s="68">
        <v>296</v>
      </c>
      <c r="B300" s="100">
        <v>50</v>
      </c>
      <c r="C300" s="100" t="s">
        <v>63</v>
      </c>
      <c r="D300" s="71" t="s">
        <v>395</v>
      </c>
      <c r="E300" s="71">
        <v>98515422</v>
      </c>
      <c r="F300" s="69">
        <v>45201</v>
      </c>
      <c r="G300" s="69">
        <f t="shared" si="1"/>
        <v>45206</v>
      </c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70">
        <v>650</v>
      </c>
    </row>
    <row r="301" spans="1:20" ht="18" customHeight="1" x14ac:dyDescent="0.3">
      <c r="A301" s="68">
        <v>297</v>
      </c>
      <c r="B301" s="100">
        <v>51</v>
      </c>
      <c r="C301" s="100" t="s">
        <v>63</v>
      </c>
      <c r="D301" s="71" t="s">
        <v>396</v>
      </c>
      <c r="E301" s="71">
        <v>98313836</v>
      </c>
      <c r="F301" s="69">
        <v>45201</v>
      </c>
      <c r="G301" s="69">
        <f t="shared" si="1"/>
        <v>45206</v>
      </c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70">
        <v>650</v>
      </c>
    </row>
    <row r="302" spans="1:20" ht="18" customHeight="1" x14ac:dyDescent="0.3">
      <c r="A302" s="68">
        <v>298</v>
      </c>
      <c r="B302" s="100">
        <v>52</v>
      </c>
      <c r="C302" s="100" t="s">
        <v>63</v>
      </c>
      <c r="D302" s="71" t="s">
        <v>397</v>
      </c>
      <c r="E302" s="71">
        <v>98313836</v>
      </c>
      <c r="F302" s="69">
        <v>45201</v>
      </c>
      <c r="G302" s="69">
        <f t="shared" si="1"/>
        <v>45206</v>
      </c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70">
        <v>650</v>
      </c>
    </row>
    <row r="303" spans="1:20" ht="18" customHeight="1" x14ac:dyDescent="0.3">
      <c r="A303" s="68">
        <v>299</v>
      </c>
      <c r="B303" s="100">
        <v>53</v>
      </c>
      <c r="C303" s="100" t="s">
        <v>63</v>
      </c>
      <c r="D303" s="71" t="s">
        <v>398</v>
      </c>
      <c r="E303" s="71">
        <v>98117146</v>
      </c>
      <c r="F303" s="69">
        <v>45201</v>
      </c>
      <c r="G303" s="69">
        <f t="shared" si="1"/>
        <v>45206</v>
      </c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70">
        <v>650</v>
      </c>
    </row>
    <row r="304" spans="1:20" ht="18" customHeight="1" x14ac:dyDescent="0.3">
      <c r="A304" s="68">
        <v>300</v>
      </c>
      <c r="B304" s="100">
        <v>54</v>
      </c>
      <c r="C304" s="100" t="s">
        <v>63</v>
      </c>
      <c r="D304" s="71" t="s">
        <v>399</v>
      </c>
      <c r="E304" s="71">
        <v>98117146</v>
      </c>
      <c r="F304" s="69">
        <v>45201</v>
      </c>
      <c r="G304" s="69">
        <f t="shared" si="1"/>
        <v>45206</v>
      </c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70">
        <v>650</v>
      </c>
    </row>
    <row r="305" spans="1:20" ht="18" customHeight="1" x14ac:dyDescent="0.3">
      <c r="A305" s="68">
        <v>301</v>
      </c>
      <c r="B305" s="100">
        <v>55</v>
      </c>
      <c r="C305" s="100" t="s">
        <v>63</v>
      </c>
      <c r="D305" s="100" t="s">
        <v>400</v>
      </c>
      <c r="E305" s="71">
        <v>98031800</v>
      </c>
      <c r="F305" s="69">
        <v>45201</v>
      </c>
      <c r="G305" s="69">
        <f t="shared" si="1"/>
        <v>45206</v>
      </c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70">
        <v>650</v>
      </c>
    </row>
    <row r="306" spans="1:20" ht="18" customHeight="1" x14ac:dyDescent="0.3">
      <c r="A306" s="68">
        <v>302</v>
      </c>
      <c r="B306" s="100">
        <v>56</v>
      </c>
      <c r="C306" s="100" t="s">
        <v>63</v>
      </c>
      <c r="D306" s="71" t="s">
        <v>401</v>
      </c>
      <c r="E306" s="71">
        <v>98031800</v>
      </c>
      <c r="F306" s="69">
        <v>45201</v>
      </c>
      <c r="G306" s="69">
        <f t="shared" si="1"/>
        <v>45206</v>
      </c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70">
        <v>650</v>
      </c>
    </row>
    <row r="307" spans="1:20" ht="18" customHeight="1" x14ac:dyDescent="0.3">
      <c r="A307" s="68">
        <v>303</v>
      </c>
      <c r="B307" s="100">
        <v>57</v>
      </c>
      <c r="C307" s="100" t="s">
        <v>63</v>
      </c>
      <c r="D307" s="71" t="s">
        <v>402</v>
      </c>
      <c r="E307" s="71">
        <v>97805790</v>
      </c>
      <c r="F307" s="69">
        <v>45201</v>
      </c>
      <c r="G307" s="69">
        <f t="shared" si="1"/>
        <v>45206</v>
      </c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70">
        <v>650</v>
      </c>
    </row>
    <row r="308" spans="1:20" ht="18" customHeight="1" x14ac:dyDescent="0.3">
      <c r="A308" s="68">
        <v>304</v>
      </c>
      <c r="B308" s="100">
        <v>58</v>
      </c>
      <c r="C308" s="100" t="s">
        <v>63</v>
      </c>
      <c r="D308" s="71" t="s">
        <v>403</v>
      </c>
      <c r="E308" s="71">
        <v>98181084</v>
      </c>
      <c r="F308" s="69">
        <v>45201</v>
      </c>
      <c r="G308" s="69">
        <f t="shared" si="1"/>
        <v>45206</v>
      </c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70">
        <v>650</v>
      </c>
    </row>
    <row r="309" spans="1:20" ht="18" customHeight="1" x14ac:dyDescent="0.3">
      <c r="A309" s="68">
        <v>305</v>
      </c>
      <c r="B309" s="100">
        <v>59</v>
      </c>
      <c r="C309" s="100" t="s">
        <v>63</v>
      </c>
      <c r="D309" s="71" t="s">
        <v>404</v>
      </c>
      <c r="E309" s="71">
        <v>97805790</v>
      </c>
      <c r="F309" s="69">
        <v>45201</v>
      </c>
      <c r="G309" s="69">
        <f t="shared" si="1"/>
        <v>45206</v>
      </c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70">
        <v>650</v>
      </c>
    </row>
    <row r="310" spans="1:20" ht="18" customHeight="1" x14ac:dyDescent="0.3">
      <c r="A310" s="68">
        <v>306</v>
      </c>
      <c r="B310" s="100">
        <v>60</v>
      </c>
      <c r="C310" s="100" t="s">
        <v>63</v>
      </c>
      <c r="D310" s="71" t="s">
        <v>405</v>
      </c>
      <c r="E310" s="71">
        <v>94475993</v>
      </c>
      <c r="F310" s="69">
        <v>45201</v>
      </c>
      <c r="G310" s="69">
        <f t="shared" si="1"/>
        <v>45206</v>
      </c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70">
        <v>650</v>
      </c>
    </row>
    <row r="311" spans="1:20" ht="18" customHeight="1" x14ac:dyDescent="0.3">
      <c r="A311" s="68">
        <v>307</v>
      </c>
      <c r="B311" s="100">
        <v>1</v>
      </c>
      <c r="C311" s="100" t="s">
        <v>63</v>
      </c>
      <c r="D311" s="71" t="s">
        <v>406</v>
      </c>
      <c r="E311" s="71">
        <v>54064399</v>
      </c>
      <c r="F311" s="69">
        <v>45204</v>
      </c>
      <c r="G311" s="69">
        <f t="shared" si="1"/>
        <v>45209</v>
      </c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70">
        <v>651</v>
      </c>
    </row>
    <row r="312" spans="1:20" ht="18" customHeight="1" x14ac:dyDescent="0.3">
      <c r="A312" s="68">
        <v>308</v>
      </c>
      <c r="B312" s="100">
        <v>2</v>
      </c>
      <c r="C312" s="100" t="s">
        <v>63</v>
      </c>
      <c r="D312" s="71" t="s">
        <v>407</v>
      </c>
      <c r="E312" s="71">
        <v>54064399</v>
      </c>
      <c r="F312" s="69">
        <v>45204</v>
      </c>
      <c r="G312" s="69">
        <f t="shared" si="1"/>
        <v>45209</v>
      </c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70">
        <v>651</v>
      </c>
    </row>
    <row r="313" spans="1:20" ht="18" customHeight="1" x14ac:dyDescent="0.3">
      <c r="A313" s="68">
        <v>309</v>
      </c>
      <c r="B313" s="100">
        <v>3</v>
      </c>
      <c r="C313" s="100" t="s">
        <v>63</v>
      </c>
      <c r="D313" s="71" t="s">
        <v>408</v>
      </c>
      <c r="E313" s="71">
        <v>54264171</v>
      </c>
      <c r="F313" s="69">
        <v>45204</v>
      </c>
      <c r="G313" s="69">
        <f t="shared" si="1"/>
        <v>45209</v>
      </c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70">
        <v>651</v>
      </c>
    </row>
    <row r="314" spans="1:20" ht="18" customHeight="1" x14ac:dyDescent="0.3">
      <c r="A314" s="68">
        <v>310</v>
      </c>
      <c r="B314" s="100">
        <v>4</v>
      </c>
      <c r="C314" s="100" t="s">
        <v>63</v>
      </c>
      <c r="D314" s="71" t="s">
        <v>409</v>
      </c>
      <c r="E314" s="71">
        <v>54264171</v>
      </c>
      <c r="F314" s="69">
        <v>45204</v>
      </c>
      <c r="G314" s="69">
        <f t="shared" si="1"/>
        <v>45209</v>
      </c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70">
        <v>651</v>
      </c>
    </row>
    <row r="315" spans="1:20" ht="18" customHeight="1" x14ac:dyDescent="0.3">
      <c r="A315" s="68">
        <v>311</v>
      </c>
      <c r="B315" s="100">
        <v>5</v>
      </c>
      <c r="C315" s="100" t="s">
        <v>63</v>
      </c>
      <c r="D315" s="71" t="s">
        <v>410</v>
      </c>
      <c r="E315" s="71">
        <v>54265855</v>
      </c>
      <c r="F315" s="69">
        <v>45204</v>
      </c>
      <c r="G315" s="69">
        <f t="shared" si="1"/>
        <v>45209</v>
      </c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70">
        <v>651</v>
      </c>
    </row>
    <row r="316" spans="1:20" ht="18" customHeight="1" x14ac:dyDescent="0.3">
      <c r="A316" s="68">
        <v>312</v>
      </c>
      <c r="B316" s="100">
        <v>6</v>
      </c>
      <c r="C316" s="100" t="s">
        <v>63</v>
      </c>
      <c r="D316" s="71" t="s">
        <v>411</v>
      </c>
      <c r="E316" s="71">
        <v>54265855</v>
      </c>
      <c r="F316" s="69">
        <v>45204</v>
      </c>
      <c r="G316" s="69">
        <f t="shared" si="1"/>
        <v>45209</v>
      </c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70">
        <v>651</v>
      </c>
    </row>
    <row r="317" spans="1:20" ht="18" customHeight="1" x14ac:dyDescent="0.3">
      <c r="A317" s="68">
        <v>313</v>
      </c>
      <c r="B317" s="100">
        <v>7</v>
      </c>
      <c r="C317" s="100" t="s">
        <v>63</v>
      </c>
      <c r="D317" s="71" t="s">
        <v>412</v>
      </c>
      <c r="E317" s="71">
        <v>54277504</v>
      </c>
      <c r="F317" s="69">
        <v>45204</v>
      </c>
      <c r="G317" s="69">
        <f t="shared" si="1"/>
        <v>45209</v>
      </c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70">
        <v>651</v>
      </c>
    </row>
    <row r="318" spans="1:20" ht="18" customHeight="1" x14ac:dyDescent="0.3">
      <c r="A318" s="68">
        <v>314</v>
      </c>
      <c r="B318" s="100">
        <v>8</v>
      </c>
      <c r="C318" s="100" t="s">
        <v>63</v>
      </c>
      <c r="D318" s="71" t="s">
        <v>413</v>
      </c>
      <c r="E318" s="71">
        <v>54277504</v>
      </c>
      <c r="F318" s="69">
        <v>45204</v>
      </c>
      <c r="G318" s="69">
        <f t="shared" ref="G318:G371" si="2">F318+5</f>
        <v>45209</v>
      </c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70">
        <v>651</v>
      </c>
    </row>
    <row r="319" spans="1:20" ht="18" customHeight="1" x14ac:dyDescent="0.3">
      <c r="A319" s="68">
        <v>315</v>
      </c>
      <c r="B319" s="100">
        <v>9</v>
      </c>
      <c r="C319" s="100" t="s">
        <v>63</v>
      </c>
      <c r="D319" s="71" t="s">
        <v>414</v>
      </c>
      <c r="E319" s="71">
        <v>59185280</v>
      </c>
      <c r="F319" s="69">
        <v>45204</v>
      </c>
      <c r="G319" s="69">
        <f t="shared" si="2"/>
        <v>45209</v>
      </c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70">
        <v>651</v>
      </c>
    </row>
    <row r="320" spans="1:20" ht="18" customHeight="1" x14ac:dyDescent="0.3">
      <c r="A320" s="68">
        <v>316</v>
      </c>
      <c r="B320" s="100">
        <v>10</v>
      </c>
      <c r="C320" s="100" t="s">
        <v>63</v>
      </c>
      <c r="D320" s="71" t="s">
        <v>415</v>
      </c>
      <c r="E320" s="71">
        <v>59185280</v>
      </c>
      <c r="F320" s="69">
        <v>45204</v>
      </c>
      <c r="G320" s="69">
        <f t="shared" si="2"/>
        <v>45209</v>
      </c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70">
        <v>651</v>
      </c>
    </row>
    <row r="321" spans="1:20" ht="18" customHeight="1" x14ac:dyDescent="0.3">
      <c r="A321" s="68">
        <v>317</v>
      </c>
      <c r="B321" s="100">
        <v>11</v>
      </c>
      <c r="C321" s="100" t="s">
        <v>63</v>
      </c>
      <c r="D321" s="71" t="s">
        <v>416</v>
      </c>
      <c r="E321" s="71">
        <v>59873232</v>
      </c>
      <c r="F321" s="69">
        <v>45204</v>
      </c>
      <c r="G321" s="69">
        <f t="shared" si="2"/>
        <v>45209</v>
      </c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70">
        <v>651</v>
      </c>
    </row>
    <row r="322" spans="1:20" ht="18" customHeight="1" x14ac:dyDescent="0.3">
      <c r="A322" s="68">
        <v>318</v>
      </c>
      <c r="B322" s="100">
        <v>12</v>
      </c>
      <c r="C322" s="100" t="s">
        <v>63</v>
      </c>
      <c r="D322" s="71" t="s">
        <v>417</v>
      </c>
      <c r="E322" s="71">
        <v>59873232</v>
      </c>
      <c r="F322" s="69">
        <v>45204</v>
      </c>
      <c r="G322" s="69">
        <f t="shared" si="2"/>
        <v>45209</v>
      </c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70">
        <v>651</v>
      </c>
    </row>
    <row r="323" spans="1:20" ht="18" customHeight="1" x14ac:dyDescent="0.3">
      <c r="A323" s="68">
        <v>319</v>
      </c>
      <c r="B323" s="100">
        <v>13</v>
      </c>
      <c r="C323" s="100" t="s">
        <v>63</v>
      </c>
      <c r="D323" s="71" t="s">
        <v>418</v>
      </c>
      <c r="E323" s="71">
        <v>90971029</v>
      </c>
      <c r="F323" s="69">
        <v>45204</v>
      </c>
      <c r="G323" s="69">
        <f t="shared" si="2"/>
        <v>45209</v>
      </c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70">
        <v>651</v>
      </c>
    </row>
    <row r="324" spans="1:20" ht="18" customHeight="1" x14ac:dyDescent="0.3">
      <c r="A324" s="68">
        <v>320</v>
      </c>
      <c r="B324" s="100">
        <v>14</v>
      </c>
      <c r="C324" s="100" t="s">
        <v>63</v>
      </c>
      <c r="D324" s="71" t="s">
        <v>419</v>
      </c>
      <c r="E324" s="71">
        <v>90971045</v>
      </c>
      <c r="F324" s="69">
        <v>45204</v>
      </c>
      <c r="G324" s="69">
        <f t="shared" si="2"/>
        <v>45209</v>
      </c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70">
        <v>651</v>
      </c>
    </row>
    <row r="325" spans="1:20" ht="18" customHeight="1" x14ac:dyDescent="0.3">
      <c r="A325" s="68">
        <v>321</v>
      </c>
      <c r="B325" s="100">
        <v>15</v>
      </c>
      <c r="C325" s="100" t="s">
        <v>63</v>
      </c>
      <c r="D325" s="71" t="s">
        <v>420</v>
      </c>
      <c r="E325" s="71">
        <v>91608893</v>
      </c>
      <c r="F325" s="69">
        <v>45204</v>
      </c>
      <c r="G325" s="69">
        <f t="shared" si="2"/>
        <v>45209</v>
      </c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70">
        <v>651</v>
      </c>
    </row>
    <row r="326" spans="1:20" ht="18" customHeight="1" x14ac:dyDescent="0.3">
      <c r="A326" s="68">
        <v>322</v>
      </c>
      <c r="B326" s="100">
        <v>16</v>
      </c>
      <c r="C326" s="100" t="s">
        <v>63</v>
      </c>
      <c r="D326" s="71" t="s">
        <v>421</v>
      </c>
      <c r="E326" s="71">
        <v>91608893</v>
      </c>
      <c r="F326" s="69">
        <v>45204</v>
      </c>
      <c r="G326" s="69">
        <f t="shared" si="2"/>
        <v>45209</v>
      </c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70">
        <v>651</v>
      </c>
    </row>
    <row r="327" spans="1:20" ht="18" customHeight="1" x14ac:dyDescent="0.3">
      <c r="A327" s="68">
        <v>323</v>
      </c>
      <c r="B327" s="100">
        <v>17</v>
      </c>
      <c r="C327" s="100" t="s">
        <v>63</v>
      </c>
      <c r="D327" s="71" t="s">
        <v>422</v>
      </c>
      <c r="E327" s="71">
        <v>91694497</v>
      </c>
      <c r="F327" s="69">
        <v>45204</v>
      </c>
      <c r="G327" s="69">
        <f t="shared" si="2"/>
        <v>45209</v>
      </c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70">
        <v>651</v>
      </c>
    </row>
    <row r="328" spans="1:20" ht="18" customHeight="1" x14ac:dyDescent="0.3">
      <c r="A328" s="68">
        <v>324</v>
      </c>
      <c r="B328" s="100">
        <v>18</v>
      </c>
      <c r="C328" s="100" t="s">
        <v>63</v>
      </c>
      <c r="D328" s="71" t="s">
        <v>423</v>
      </c>
      <c r="E328" s="71">
        <v>91694497</v>
      </c>
      <c r="F328" s="69">
        <v>45204</v>
      </c>
      <c r="G328" s="69">
        <f t="shared" si="2"/>
        <v>45209</v>
      </c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70">
        <v>651</v>
      </c>
    </row>
    <row r="329" spans="1:20" ht="18" customHeight="1" x14ac:dyDescent="0.3">
      <c r="A329" s="68">
        <v>325</v>
      </c>
      <c r="B329" s="100">
        <v>19</v>
      </c>
      <c r="C329" s="100" t="s">
        <v>63</v>
      </c>
      <c r="D329" s="71" t="s">
        <v>424</v>
      </c>
      <c r="E329" s="71">
        <v>91955336</v>
      </c>
      <c r="F329" s="69">
        <v>45204</v>
      </c>
      <c r="G329" s="69">
        <f t="shared" si="2"/>
        <v>45209</v>
      </c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70">
        <v>651</v>
      </c>
    </row>
    <row r="330" spans="1:20" ht="18" customHeight="1" x14ac:dyDescent="0.3">
      <c r="A330" s="68">
        <v>326</v>
      </c>
      <c r="B330" s="100">
        <v>20</v>
      </c>
      <c r="C330" s="100" t="s">
        <v>63</v>
      </c>
      <c r="D330" s="71" t="s">
        <v>425</v>
      </c>
      <c r="E330" s="71">
        <v>91955336</v>
      </c>
      <c r="F330" s="69">
        <v>45204</v>
      </c>
      <c r="G330" s="69">
        <f t="shared" si="2"/>
        <v>45209</v>
      </c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70">
        <v>651</v>
      </c>
    </row>
    <row r="331" spans="1:20" ht="18" customHeight="1" x14ac:dyDescent="0.3">
      <c r="A331" s="68">
        <v>327</v>
      </c>
      <c r="B331" s="100">
        <v>21</v>
      </c>
      <c r="C331" s="100" t="s">
        <v>63</v>
      </c>
      <c r="D331" s="71" t="s">
        <v>426</v>
      </c>
      <c r="E331" s="71">
        <v>91983908</v>
      </c>
      <c r="F331" s="69">
        <v>45204</v>
      </c>
      <c r="G331" s="69">
        <f t="shared" si="2"/>
        <v>45209</v>
      </c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70">
        <v>651</v>
      </c>
    </row>
    <row r="332" spans="1:20" ht="18" customHeight="1" x14ac:dyDescent="0.3">
      <c r="A332" s="68">
        <v>328</v>
      </c>
      <c r="B332" s="100">
        <v>22</v>
      </c>
      <c r="C332" s="100" t="s">
        <v>63</v>
      </c>
      <c r="D332" s="71" t="s">
        <v>427</v>
      </c>
      <c r="E332" s="71">
        <v>91983908</v>
      </c>
      <c r="F332" s="69">
        <v>45204</v>
      </c>
      <c r="G332" s="69">
        <f t="shared" si="2"/>
        <v>45209</v>
      </c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70">
        <v>651</v>
      </c>
    </row>
    <row r="333" spans="1:20" ht="18" customHeight="1" x14ac:dyDescent="0.3">
      <c r="A333" s="68">
        <v>329</v>
      </c>
      <c r="B333" s="100">
        <v>23</v>
      </c>
      <c r="C333" s="100" t="s">
        <v>63</v>
      </c>
      <c r="D333" s="71" t="s">
        <v>428</v>
      </c>
      <c r="E333" s="71">
        <v>92970490</v>
      </c>
      <c r="F333" s="69">
        <v>45204</v>
      </c>
      <c r="G333" s="69">
        <f t="shared" si="2"/>
        <v>45209</v>
      </c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70">
        <v>651</v>
      </c>
    </row>
    <row r="334" spans="1:20" ht="18" customHeight="1" x14ac:dyDescent="0.3">
      <c r="A334" s="68">
        <v>330</v>
      </c>
      <c r="B334" s="100">
        <v>24</v>
      </c>
      <c r="C334" s="100" t="s">
        <v>63</v>
      </c>
      <c r="D334" s="71" t="s">
        <v>429</v>
      </c>
      <c r="E334" s="71">
        <v>92970490</v>
      </c>
      <c r="F334" s="69">
        <v>45204</v>
      </c>
      <c r="G334" s="69">
        <f t="shared" si="2"/>
        <v>45209</v>
      </c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70">
        <v>651</v>
      </c>
    </row>
    <row r="335" spans="1:20" ht="18" customHeight="1" x14ac:dyDescent="0.3">
      <c r="A335" s="68">
        <v>331</v>
      </c>
      <c r="B335" s="100">
        <v>25</v>
      </c>
      <c r="C335" s="100" t="s">
        <v>63</v>
      </c>
      <c r="D335" s="71" t="s">
        <v>430</v>
      </c>
      <c r="E335" s="71">
        <v>94210895</v>
      </c>
      <c r="F335" s="69">
        <v>45204</v>
      </c>
      <c r="G335" s="69">
        <f t="shared" si="2"/>
        <v>45209</v>
      </c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70">
        <v>651</v>
      </c>
    </row>
    <row r="336" spans="1:20" ht="18" customHeight="1" x14ac:dyDescent="0.3">
      <c r="A336" s="68">
        <v>332</v>
      </c>
      <c r="B336" s="100">
        <v>26</v>
      </c>
      <c r="C336" s="100" t="s">
        <v>63</v>
      </c>
      <c r="D336" s="71" t="s">
        <v>431</v>
      </c>
      <c r="E336" s="71">
        <v>94210895</v>
      </c>
      <c r="F336" s="69">
        <v>45204</v>
      </c>
      <c r="G336" s="69">
        <f t="shared" si="2"/>
        <v>45209</v>
      </c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70">
        <v>651</v>
      </c>
    </row>
    <row r="337" spans="1:20" ht="18" customHeight="1" x14ac:dyDescent="0.3">
      <c r="A337" s="68">
        <v>333</v>
      </c>
      <c r="B337" s="100">
        <v>27</v>
      </c>
      <c r="C337" s="100" t="s">
        <v>63</v>
      </c>
      <c r="D337" s="71" t="s">
        <v>432</v>
      </c>
      <c r="E337" s="71">
        <v>94224375</v>
      </c>
      <c r="F337" s="69">
        <v>45204</v>
      </c>
      <c r="G337" s="69">
        <f t="shared" si="2"/>
        <v>45209</v>
      </c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70">
        <v>651</v>
      </c>
    </row>
    <row r="338" spans="1:20" ht="18" customHeight="1" x14ac:dyDescent="0.3">
      <c r="A338" s="68">
        <v>334</v>
      </c>
      <c r="B338" s="100">
        <v>28</v>
      </c>
      <c r="C338" s="100" t="s">
        <v>63</v>
      </c>
      <c r="D338" s="71" t="s">
        <v>433</v>
      </c>
      <c r="E338" s="71">
        <v>94266384</v>
      </c>
      <c r="F338" s="69">
        <v>45204</v>
      </c>
      <c r="G338" s="69">
        <f t="shared" si="2"/>
        <v>45209</v>
      </c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70">
        <v>651</v>
      </c>
    </row>
    <row r="339" spans="1:20" ht="18" customHeight="1" x14ac:dyDescent="0.3">
      <c r="A339" s="68">
        <v>335</v>
      </c>
      <c r="B339" s="100">
        <v>29</v>
      </c>
      <c r="C339" s="100" t="s">
        <v>63</v>
      </c>
      <c r="D339" s="71" t="s">
        <v>434</v>
      </c>
      <c r="E339" s="71">
        <v>94276888</v>
      </c>
      <c r="F339" s="69">
        <v>45204</v>
      </c>
      <c r="G339" s="69">
        <f t="shared" si="2"/>
        <v>45209</v>
      </c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70">
        <v>651</v>
      </c>
    </row>
    <row r="340" spans="1:20" ht="18" customHeight="1" x14ac:dyDescent="0.3">
      <c r="A340" s="68">
        <v>336</v>
      </c>
      <c r="B340" s="100">
        <v>30</v>
      </c>
      <c r="C340" s="100" t="s">
        <v>63</v>
      </c>
      <c r="D340" s="71" t="s">
        <v>435</v>
      </c>
      <c r="E340" s="71">
        <v>94348935</v>
      </c>
      <c r="F340" s="69">
        <v>45204</v>
      </c>
      <c r="G340" s="69">
        <f t="shared" si="2"/>
        <v>45209</v>
      </c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70">
        <v>651</v>
      </c>
    </row>
    <row r="341" spans="1:20" ht="18" customHeight="1" x14ac:dyDescent="0.3">
      <c r="A341" s="68">
        <v>337</v>
      </c>
      <c r="B341" s="100">
        <v>31</v>
      </c>
      <c r="C341" s="100" t="s">
        <v>63</v>
      </c>
      <c r="D341" s="71" t="s">
        <v>436</v>
      </c>
      <c r="E341" s="71">
        <v>94418522</v>
      </c>
      <c r="F341" s="69">
        <v>45204</v>
      </c>
      <c r="G341" s="69">
        <f t="shared" si="2"/>
        <v>45209</v>
      </c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70">
        <v>651</v>
      </c>
    </row>
    <row r="342" spans="1:20" ht="18" customHeight="1" x14ac:dyDescent="0.3">
      <c r="A342" s="68">
        <v>338</v>
      </c>
      <c r="B342" s="100">
        <v>32</v>
      </c>
      <c r="C342" s="100" t="s">
        <v>63</v>
      </c>
      <c r="D342" s="71" t="s">
        <v>437</v>
      </c>
      <c r="E342" s="71">
        <v>94482965</v>
      </c>
      <c r="F342" s="69">
        <v>45204</v>
      </c>
      <c r="G342" s="69">
        <f t="shared" si="2"/>
        <v>45209</v>
      </c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70">
        <v>651</v>
      </c>
    </row>
    <row r="343" spans="1:20" ht="18" customHeight="1" x14ac:dyDescent="0.3">
      <c r="A343" s="68">
        <v>339</v>
      </c>
      <c r="B343" s="100">
        <v>33</v>
      </c>
      <c r="C343" s="100" t="s">
        <v>63</v>
      </c>
      <c r="D343" s="71" t="s">
        <v>438</v>
      </c>
      <c r="E343" s="71">
        <v>94496593</v>
      </c>
      <c r="F343" s="69">
        <v>45204</v>
      </c>
      <c r="G343" s="69">
        <f t="shared" si="2"/>
        <v>45209</v>
      </c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70">
        <v>651</v>
      </c>
    </row>
    <row r="344" spans="1:20" ht="18" customHeight="1" x14ac:dyDescent="0.3">
      <c r="A344" s="68">
        <v>340</v>
      </c>
      <c r="B344" s="100">
        <v>34</v>
      </c>
      <c r="C344" s="100" t="s">
        <v>63</v>
      </c>
      <c r="D344" s="71" t="s">
        <v>439</v>
      </c>
      <c r="E344" s="71">
        <v>94496593</v>
      </c>
      <c r="F344" s="69">
        <v>45204</v>
      </c>
      <c r="G344" s="69">
        <f t="shared" si="2"/>
        <v>45209</v>
      </c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70">
        <v>651</v>
      </c>
    </row>
    <row r="345" spans="1:20" x14ac:dyDescent="0.3">
      <c r="A345" s="68">
        <v>341</v>
      </c>
      <c r="B345" s="100">
        <v>35</v>
      </c>
      <c r="C345" s="100" t="s">
        <v>63</v>
      </c>
      <c r="D345" s="71" t="s">
        <v>440</v>
      </c>
      <c r="E345" s="71">
        <v>94953841</v>
      </c>
      <c r="F345" s="69">
        <v>45204</v>
      </c>
      <c r="G345" s="69">
        <f t="shared" si="2"/>
        <v>45209</v>
      </c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0">
        <v>651</v>
      </c>
    </row>
    <row r="346" spans="1:20" x14ac:dyDescent="0.3">
      <c r="A346" s="68">
        <v>342</v>
      </c>
      <c r="B346" s="100">
        <v>36</v>
      </c>
      <c r="C346" s="100" t="s">
        <v>63</v>
      </c>
      <c r="D346" s="71" t="s">
        <v>441</v>
      </c>
      <c r="E346" s="71">
        <v>94953841</v>
      </c>
      <c r="F346" s="69">
        <v>45204</v>
      </c>
      <c r="G346" s="69">
        <f t="shared" si="2"/>
        <v>45209</v>
      </c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0">
        <v>651</v>
      </c>
    </row>
    <row r="347" spans="1:20" x14ac:dyDescent="0.3">
      <c r="A347" s="68">
        <v>343</v>
      </c>
      <c r="B347" s="100">
        <v>37</v>
      </c>
      <c r="C347" s="100" t="s">
        <v>63</v>
      </c>
      <c r="D347" s="71" t="s">
        <v>442</v>
      </c>
      <c r="E347" s="71">
        <v>98024318</v>
      </c>
      <c r="F347" s="69">
        <v>45204</v>
      </c>
      <c r="G347" s="69">
        <f t="shared" si="2"/>
        <v>45209</v>
      </c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0">
        <v>651</v>
      </c>
    </row>
    <row r="348" spans="1:20" x14ac:dyDescent="0.3">
      <c r="A348" s="68">
        <v>344</v>
      </c>
      <c r="B348" s="100">
        <v>38</v>
      </c>
      <c r="C348" s="100" t="s">
        <v>63</v>
      </c>
      <c r="D348" s="71" t="s">
        <v>443</v>
      </c>
      <c r="E348" s="71">
        <v>98024318</v>
      </c>
      <c r="F348" s="69">
        <v>45204</v>
      </c>
      <c r="G348" s="69">
        <f t="shared" si="2"/>
        <v>45209</v>
      </c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0">
        <v>651</v>
      </c>
    </row>
    <row r="349" spans="1:20" x14ac:dyDescent="0.3">
      <c r="A349" s="68">
        <v>345</v>
      </c>
      <c r="B349" s="100">
        <v>39</v>
      </c>
      <c r="C349" s="100" t="s">
        <v>63</v>
      </c>
      <c r="D349" s="71" t="s">
        <v>444</v>
      </c>
      <c r="E349" s="71">
        <v>98096274</v>
      </c>
      <c r="F349" s="69">
        <v>45204</v>
      </c>
      <c r="G349" s="69">
        <f t="shared" si="2"/>
        <v>45209</v>
      </c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0">
        <v>651</v>
      </c>
    </row>
    <row r="350" spans="1:20" x14ac:dyDescent="0.3">
      <c r="A350" s="68">
        <v>346</v>
      </c>
      <c r="B350" s="100">
        <v>40</v>
      </c>
      <c r="C350" s="100" t="s">
        <v>63</v>
      </c>
      <c r="D350" s="100" t="s">
        <v>445</v>
      </c>
      <c r="E350" s="71">
        <v>98096274</v>
      </c>
      <c r="F350" s="69">
        <v>45204</v>
      </c>
      <c r="G350" s="69">
        <f t="shared" si="2"/>
        <v>45209</v>
      </c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0">
        <v>651</v>
      </c>
    </row>
    <row r="351" spans="1:20" x14ac:dyDescent="0.3">
      <c r="A351" s="68">
        <v>347</v>
      </c>
      <c r="B351" s="100">
        <v>41</v>
      </c>
      <c r="C351" s="100" t="s">
        <v>63</v>
      </c>
      <c r="D351" s="71" t="s">
        <v>446</v>
      </c>
      <c r="E351" s="71">
        <v>98140569</v>
      </c>
      <c r="F351" s="69">
        <v>45204</v>
      </c>
      <c r="G351" s="69">
        <f t="shared" si="2"/>
        <v>45209</v>
      </c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0">
        <v>651</v>
      </c>
    </row>
    <row r="352" spans="1:20" x14ac:dyDescent="0.3">
      <c r="A352" s="68">
        <v>348</v>
      </c>
      <c r="B352" s="100">
        <v>42</v>
      </c>
      <c r="C352" s="100" t="s">
        <v>63</v>
      </c>
      <c r="D352" s="71" t="s">
        <v>447</v>
      </c>
      <c r="E352" s="71">
        <v>98140569</v>
      </c>
      <c r="F352" s="69">
        <v>45204</v>
      </c>
      <c r="G352" s="69">
        <f t="shared" si="2"/>
        <v>45209</v>
      </c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0">
        <v>651</v>
      </c>
    </row>
    <row r="353" spans="1:20" x14ac:dyDescent="0.3">
      <c r="A353" s="68">
        <v>349</v>
      </c>
      <c r="B353" s="100">
        <v>43</v>
      </c>
      <c r="C353" s="100" t="s">
        <v>63</v>
      </c>
      <c r="D353" s="71" t="s">
        <v>448</v>
      </c>
      <c r="E353" s="71">
        <v>98153745</v>
      </c>
      <c r="F353" s="69">
        <v>45204</v>
      </c>
      <c r="G353" s="69">
        <f t="shared" si="2"/>
        <v>45209</v>
      </c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0">
        <v>651</v>
      </c>
    </row>
    <row r="354" spans="1:20" x14ac:dyDescent="0.3">
      <c r="A354" s="68">
        <v>350</v>
      </c>
      <c r="B354" s="100">
        <v>44</v>
      </c>
      <c r="C354" s="100" t="s">
        <v>63</v>
      </c>
      <c r="D354" s="71" t="s">
        <v>449</v>
      </c>
      <c r="E354" s="71">
        <v>98178858</v>
      </c>
      <c r="F354" s="69">
        <v>45204</v>
      </c>
      <c r="G354" s="69">
        <f t="shared" si="2"/>
        <v>45209</v>
      </c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0">
        <v>651</v>
      </c>
    </row>
    <row r="355" spans="1:20" x14ac:dyDescent="0.3">
      <c r="A355" s="68">
        <v>351</v>
      </c>
      <c r="B355" s="100">
        <v>45</v>
      </c>
      <c r="C355" s="100" t="s">
        <v>63</v>
      </c>
      <c r="D355" s="71" t="s">
        <v>450</v>
      </c>
      <c r="E355" s="71">
        <v>98178858</v>
      </c>
      <c r="F355" s="69">
        <v>45204</v>
      </c>
      <c r="G355" s="69">
        <f t="shared" si="2"/>
        <v>45209</v>
      </c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0">
        <v>651</v>
      </c>
    </row>
    <row r="356" spans="1:20" x14ac:dyDescent="0.3">
      <c r="A356" s="68">
        <v>352</v>
      </c>
      <c r="B356" s="100">
        <v>46</v>
      </c>
      <c r="C356" s="100" t="s">
        <v>63</v>
      </c>
      <c r="D356" s="71" t="s">
        <v>451</v>
      </c>
      <c r="E356" s="71">
        <v>98300510</v>
      </c>
      <c r="F356" s="69">
        <v>45204</v>
      </c>
      <c r="G356" s="69">
        <f t="shared" si="2"/>
        <v>45209</v>
      </c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0">
        <v>651</v>
      </c>
    </row>
    <row r="357" spans="1:20" x14ac:dyDescent="0.3">
      <c r="A357" s="68">
        <v>353</v>
      </c>
      <c r="B357" s="100">
        <v>47</v>
      </c>
      <c r="C357" s="100" t="s">
        <v>63</v>
      </c>
      <c r="D357" s="71" t="s">
        <v>452</v>
      </c>
      <c r="E357" s="71">
        <v>98300510</v>
      </c>
      <c r="F357" s="69">
        <v>45204</v>
      </c>
      <c r="G357" s="69">
        <f t="shared" si="2"/>
        <v>45209</v>
      </c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0">
        <v>651</v>
      </c>
    </row>
    <row r="358" spans="1:20" x14ac:dyDescent="0.3">
      <c r="A358" s="68">
        <v>354</v>
      </c>
      <c r="B358" s="100">
        <v>48</v>
      </c>
      <c r="C358" s="100" t="s">
        <v>63</v>
      </c>
      <c r="D358" s="71" t="s">
        <v>453</v>
      </c>
      <c r="E358" s="71">
        <v>98323298</v>
      </c>
      <c r="F358" s="69">
        <v>45204</v>
      </c>
      <c r="G358" s="69">
        <f t="shared" si="2"/>
        <v>45209</v>
      </c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0">
        <v>651</v>
      </c>
    </row>
    <row r="359" spans="1:20" x14ac:dyDescent="0.3">
      <c r="A359" s="68">
        <v>355</v>
      </c>
      <c r="B359" s="100">
        <v>49</v>
      </c>
      <c r="C359" s="100" t="s">
        <v>63</v>
      </c>
      <c r="D359" s="71" t="s">
        <v>454</v>
      </c>
      <c r="E359" s="71">
        <v>98323298</v>
      </c>
      <c r="F359" s="69">
        <v>45204</v>
      </c>
      <c r="G359" s="69">
        <f t="shared" si="2"/>
        <v>45209</v>
      </c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0">
        <v>651</v>
      </c>
    </row>
    <row r="360" spans="1:20" x14ac:dyDescent="0.3">
      <c r="A360" s="68">
        <v>356</v>
      </c>
      <c r="B360" s="100">
        <v>50</v>
      </c>
      <c r="C360" s="100" t="s">
        <v>63</v>
      </c>
      <c r="D360" s="71" t="s">
        <v>455</v>
      </c>
      <c r="E360" s="71">
        <v>98328297</v>
      </c>
      <c r="F360" s="69">
        <v>45204</v>
      </c>
      <c r="G360" s="69">
        <f t="shared" si="2"/>
        <v>45209</v>
      </c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0">
        <v>651</v>
      </c>
    </row>
    <row r="361" spans="1:20" x14ac:dyDescent="0.3">
      <c r="A361" s="68">
        <v>357</v>
      </c>
      <c r="B361" s="100">
        <v>51</v>
      </c>
      <c r="C361" s="100" t="s">
        <v>63</v>
      </c>
      <c r="D361" s="71" t="s">
        <v>456</v>
      </c>
      <c r="E361" s="71">
        <v>98328297</v>
      </c>
      <c r="F361" s="69">
        <v>45204</v>
      </c>
      <c r="G361" s="69">
        <f t="shared" si="2"/>
        <v>45209</v>
      </c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0">
        <v>651</v>
      </c>
    </row>
    <row r="362" spans="1:20" x14ac:dyDescent="0.3">
      <c r="A362" s="68">
        <v>358</v>
      </c>
      <c r="B362" s="100">
        <v>52</v>
      </c>
      <c r="C362" s="100" t="s">
        <v>63</v>
      </c>
      <c r="D362" s="71" t="s">
        <v>457</v>
      </c>
      <c r="E362" s="71">
        <v>98340482</v>
      </c>
      <c r="F362" s="69">
        <v>45204</v>
      </c>
      <c r="G362" s="69">
        <f t="shared" si="2"/>
        <v>45209</v>
      </c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0">
        <v>651</v>
      </c>
    </row>
    <row r="363" spans="1:20" x14ac:dyDescent="0.3">
      <c r="A363" s="68">
        <v>359</v>
      </c>
      <c r="B363" s="100">
        <v>53</v>
      </c>
      <c r="C363" s="100" t="s">
        <v>63</v>
      </c>
      <c r="D363" s="71" t="s">
        <v>458</v>
      </c>
      <c r="E363" s="71">
        <v>98340482</v>
      </c>
      <c r="F363" s="69">
        <v>45204</v>
      </c>
      <c r="G363" s="69">
        <f t="shared" si="2"/>
        <v>45209</v>
      </c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0">
        <v>651</v>
      </c>
    </row>
    <row r="364" spans="1:20" x14ac:dyDescent="0.3">
      <c r="A364" s="68">
        <v>360</v>
      </c>
      <c r="B364" s="100">
        <v>54</v>
      </c>
      <c r="C364" s="100" t="s">
        <v>63</v>
      </c>
      <c r="D364" s="71" t="s">
        <v>459</v>
      </c>
      <c r="E364" s="71">
        <v>98344229</v>
      </c>
      <c r="F364" s="69">
        <v>45204</v>
      </c>
      <c r="G364" s="69">
        <f t="shared" si="2"/>
        <v>45209</v>
      </c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0">
        <v>651</v>
      </c>
    </row>
    <row r="365" spans="1:20" x14ac:dyDescent="0.3">
      <c r="A365" s="68">
        <v>361</v>
      </c>
      <c r="B365" s="100">
        <v>55</v>
      </c>
      <c r="C365" s="100" t="s">
        <v>63</v>
      </c>
      <c r="D365" s="71" t="s">
        <v>460</v>
      </c>
      <c r="E365" s="71">
        <v>98344229</v>
      </c>
      <c r="F365" s="69">
        <v>45204</v>
      </c>
      <c r="G365" s="69">
        <f t="shared" si="2"/>
        <v>45209</v>
      </c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0">
        <v>651</v>
      </c>
    </row>
    <row r="366" spans="1:20" x14ac:dyDescent="0.3">
      <c r="A366" s="68">
        <v>362</v>
      </c>
      <c r="B366" s="100">
        <v>56</v>
      </c>
      <c r="C366" s="100" t="s">
        <v>63</v>
      </c>
      <c r="D366" s="71" t="s">
        <v>461</v>
      </c>
      <c r="E366" s="71">
        <v>98544786</v>
      </c>
      <c r="F366" s="69">
        <v>45204</v>
      </c>
      <c r="G366" s="69">
        <f t="shared" si="2"/>
        <v>45209</v>
      </c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0">
        <v>651</v>
      </c>
    </row>
    <row r="367" spans="1:20" x14ac:dyDescent="0.3">
      <c r="A367" s="68">
        <v>363</v>
      </c>
      <c r="B367" s="100">
        <v>57</v>
      </c>
      <c r="C367" s="100" t="s">
        <v>63</v>
      </c>
      <c r="D367" s="71" t="s">
        <v>462</v>
      </c>
      <c r="E367" s="71">
        <v>98544786</v>
      </c>
      <c r="F367" s="69">
        <v>45204</v>
      </c>
      <c r="G367" s="69">
        <f t="shared" si="2"/>
        <v>45209</v>
      </c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0">
        <v>651</v>
      </c>
    </row>
    <row r="368" spans="1:20" x14ac:dyDescent="0.3">
      <c r="A368" s="68">
        <v>364</v>
      </c>
      <c r="B368" s="100">
        <v>58</v>
      </c>
      <c r="C368" s="100" t="s">
        <v>63</v>
      </c>
      <c r="D368" s="71" t="s">
        <v>463</v>
      </c>
      <c r="E368" s="71">
        <v>98564479</v>
      </c>
      <c r="F368" s="69">
        <v>45204</v>
      </c>
      <c r="G368" s="69">
        <f t="shared" si="2"/>
        <v>45209</v>
      </c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0">
        <v>651</v>
      </c>
    </row>
    <row r="369" spans="1:20" x14ac:dyDescent="0.3">
      <c r="A369" s="68">
        <v>365</v>
      </c>
      <c r="B369" s="100">
        <v>59</v>
      </c>
      <c r="C369" s="100" t="s">
        <v>63</v>
      </c>
      <c r="D369" s="71" t="s">
        <v>464</v>
      </c>
      <c r="E369" s="71">
        <v>98564479</v>
      </c>
      <c r="F369" s="69">
        <v>45204</v>
      </c>
      <c r="G369" s="69">
        <f t="shared" si="2"/>
        <v>45209</v>
      </c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0">
        <v>651</v>
      </c>
    </row>
    <row r="370" spans="1:20" x14ac:dyDescent="0.3">
      <c r="A370" s="68">
        <v>366</v>
      </c>
      <c r="B370" s="100">
        <v>60</v>
      </c>
      <c r="C370" s="100" t="s">
        <v>63</v>
      </c>
      <c r="D370" s="71" t="s">
        <v>465</v>
      </c>
      <c r="E370" s="71">
        <v>98567654</v>
      </c>
      <c r="F370" s="69">
        <v>45204</v>
      </c>
      <c r="G370" s="69">
        <f t="shared" si="2"/>
        <v>45209</v>
      </c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0">
        <v>651</v>
      </c>
    </row>
    <row r="371" spans="1:20" x14ac:dyDescent="0.3">
      <c r="A371" s="68">
        <v>367</v>
      </c>
      <c r="B371" s="100">
        <v>61</v>
      </c>
      <c r="C371" s="100" t="s">
        <v>63</v>
      </c>
      <c r="D371" s="71" t="s">
        <v>466</v>
      </c>
      <c r="E371" s="71">
        <v>98567654</v>
      </c>
      <c r="F371" s="69">
        <v>45204</v>
      </c>
      <c r="G371" s="69">
        <f t="shared" si="2"/>
        <v>45209</v>
      </c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0">
        <v>651</v>
      </c>
    </row>
    <row r="372" spans="1:20" x14ac:dyDescent="0.3">
      <c r="A372" s="68">
        <v>368</v>
      </c>
      <c r="B372" s="100">
        <v>1</v>
      </c>
      <c r="C372" s="100" t="s">
        <v>63</v>
      </c>
      <c r="D372" s="71" t="s">
        <v>467</v>
      </c>
      <c r="E372" s="71">
        <v>53076287</v>
      </c>
      <c r="F372" s="69">
        <v>45205</v>
      </c>
      <c r="G372" s="69">
        <f>F372+4</f>
        <v>45209</v>
      </c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0">
        <v>652</v>
      </c>
    </row>
    <row r="373" spans="1:20" x14ac:dyDescent="0.3">
      <c r="A373" s="68">
        <v>369</v>
      </c>
      <c r="B373" s="100">
        <v>2</v>
      </c>
      <c r="C373" s="100" t="s">
        <v>63</v>
      </c>
      <c r="D373" s="71" t="s">
        <v>468</v>
      </c>
      <c r="E373" s="71">
        <v>53076287</v>
      </c>
      <c r="F373" s="69">
        <v>45205</v>
      </c>
      <c r="G373" s="69">
        <f t="shared" ref="G373:G433" si="3">F373+4</f>
        <v>45209</v>
      </c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0">
        <v>652</v>
      </c>
    </row>
    <row r="374" spans="1:20" x14ac:dyDescent="0.3">
      <c r="A374" s="68">
        <v>370</v>
      </c>
      <c r="B374" s="100">
        <v>3</v>
      </c>
      <c r="C374" s="100" t="s">
        <v>63</v>
      </c>
      <c r="D374" s="71" t="s">
        <v>469</v>
      </c>
      <c r="E374" s="71">
        <v>54285341</v>
      </c>
      <c r="F374" s="69">
        <v>45205</v>
      </c>
      <c r="G374" s="69">
        <f t="shared" si="3"/>
        <v>45209</v>
      </c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0">
        <v>652</v>
      </c>
    </row>
    <row r="375" spans="1:20" x14ac:dyDescent="0.3">
      <c r="A375" s="68">
        <v>371</v>
      </c>
      <c r="B375" s="100">
        <v>4</v>
      </c>
      <c r="C375" s="100" t="s">
        <v>63</v>
      </c>
      <c r="D375" s="71" t="s">
        <v>470</v>
      </c>
      <c r="E375" s="71">
        <v>54285341</v>
      </c>
      <c r="F375" s="69">
        <v>45205</v>
      </c>
      <c r="G375" s="69">
        <f t="shared" si="3"/>
        <v>45209</v>
      </c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0">
        <v>652</v>
      </c>
    </row>
    <row r="376" spans="1:20" x14ac:dyDescent="0.3">
      <c r="A376" s="68">
        <v>372</v>
      </c>
      <c r="B376" s="100">
        <v>5</v>
      </c>
      <c r="C376" s="100" t="s">
        <v>63</v>
      </c>
      <c r="D376" s="71" t="s">
        <v>471</v>
      </c>
      <c r="E376" s="71">
        <v>54291646</v>
      </c>
      <c r="F376" s="69">
        <v>45205</v>
      </c>
      <c r="G376" s="69">
        <f t="shared" si="3"/>
        <v>45209</v>
      </c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0">
        <v>652</v>
      </c>
    </row>
    <row r="377" spans="1:20" x14ac:dyDescent="0.3">
      <c r="A377" s="68">
        <v>373</v>
      </c>
      <c r="B377" s="100">
        <v>6</v>
      </c>
      <c r="C377" s="100" t="s">
        <v>63</v>
      </c>
      <c r="D377" s="71" t="s">
        <v>472</v>
      </c>
      <c r="E377" s="71">
        <v>54291646</v>
      </c>
      <c r="F377" s="69">
        <v>45205</v>
      </c>
      <c r="G377" s="69">
        <f t="shared" si="3"/>
        <v>45209</v>
      </c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0">
        <v>652</v>
      </c>
    </row>
    <row r="378" spans="1:20" x14ac:dyDescent="0.3">
      <c r="A378" s="68">
        <v>374</v>
      </c>
      <c r="B378" s="100">
        <v>7</v>
      </c>
      <c r="C378" s="100" t="s">
        <v>63</v>
      </c>
      <c r="D378" s="71" t="s">
        <v>473</v>
      </c>
      <c r="E378" s="71">
        <v>59873026</v>
      </c>
      <c r="F378" s="69">
        <v>45205</v>
      </c>
      <c r="G378" s="69">
        <f t="shared" si="3"/>
        <v>45209</v>
      </c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0">
        <v>652</v>
      </c>
    </row>
    <row r="379" spans="1:20" x14ac:dyDescent="0.3">
      <c r="A379" s="68">
        <v>375</v>
      </c>
      <c r="B379" s="100">
        <v>8</v>
      </c>
      <c r="C379" s="100" t="s">
        <v>63</v>
      </c>
      <c r="D379" s="71" t="s">
        <v>474</v>
      </c>
      <c r="E379" s="71">
        <v>59873026</v>
      </c>
      <c r="F379" s="69">
        <v>45205</v>
      </c>
      <c r="G379" s="69">
        <f t="shared" si="3"/>
        <v>45209</v>
      </c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0">
        <v>652</v>
      </c>
    </row>
    <row r="380" spans="1:20" x14ac:dyDescent="0.3">
      <c r="A380" s="68">
        <v>376</v>
      </c>
      <c r="B380" s="100">
        <v>9</v>
      </c>
      <c r="C380" s="100" t="s">
        <v>63</v>
      </c>
      <c r="D380" s="71" t="s">
        <v>475</v>
      </c>
      <c r="E380" s="71">
        <v>91718957</v>
      </c>
      <c r="F380" s="69">
        <v>45205</v>
      </c>
      <c r="G380" s="69">
        <f t="shared" si="3"/>
        <v>45209</v>
      </c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0">
        <v>652</v>
      </c>
    </row>
    <row r="381" spans="1:20" x14ac:dyDescent="0.3">
      <c r="A381" s="68">
        <v>377</v>
      </c>
      <c r="B381" s="100">
        <v>10</v>
      </c>
      <c r="C381" s="100" t="s">
        <v>63</v>
      </c>
      <c r="D381" s="71" t="s">
        <v>476</v>
      </c>
      <c r="E381" s="71">
        <v>91718957</v>
      </c>
      <c r="F381" s="69">
        <v>45205</v>
      </c>
      <c r="G381" s="69">
        <f t="shared" si="3"/>
        <v>45209</v>
      </c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0">
        <v>652</v>
      </c>
    </row>
    <row r="382" spans="1:20" x14ac:dyDescent="0.3">
      <c r="A382" s="68">
        <v>378</v>
      </c>
      <c r="B382" s="100">
        <v>11</v>
      </c>
      <c r="C382" s="100" t="s">
        <v>63</v>
      </c>
      <c r="D382" s="71" t="s">
        <v>477</v>
      </c>
      <c r="E382" s="71">
        <v>91723627</v>
      </c>
      <c r="F382" s="69">
        <v>45205</v>
      </c>
      <c r="G382" s="69">
        <f t="shared" si="3"/>
        <v>45209</v>
      </c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0">
        <v>652</v>
      </c>
    </row>
    <row r="383" spans="1:20" x14ac:dyDescent="0.3">
      <c r="A383" s="68">
        <v>379</v>
      </c>
      <c r="B383" s="100">
        <v>12</v>
      </c>
      <c r="C383" s="100" t="s">
        <v>63</v>
      </c>
      <c r="D383" s="71" t="s">
        <v>478</v>
      </c>
      <c r="E383" s="71">
        <v>91723627</v>
      </c>
      <c r="F383" s="69">
        <v>45205</v>
      </c>
      <c r="G383" s="69">
        <f t="shared" si="3"/>
        <v>45209</v>
      </c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0">
        <v>652</v>
      </c>
    </row>
    <row r="384" spans="1:20" x14ac:dyDescent="0.3">
      <c r="A384" s="68">
        <v>380</v>
      </c>
      <c r="B384" s="100">
        <v>13</v>
      </c>
      <c r="C384" s="100" t="s">
        <v>63</v>
      </c>
      <c r="D384" s="71" t="s">
        <v>479</v>
      </c>
      <c r="E384" s="71">
        <v>91973289</v>
      </c>
      <c r="F384" s="69">
        <v>45205</v>
      </c>
      <c r="G384" s="69">
        <f t="shared" si="3"/>
        <v>45209</v>
      </c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0">
        <v>652</v>
      </c>
    </row>
    <row r="385" spans="1:20" x14ac:dyDescent="0.3">
      <c r="A385" s="68">
        <v>381</v>
      </c>
      <c r="B385" s="100">
        <v>14</v>
      </c>
      <c r="C385" s="100" t="s">
        <v>63</v>
      </c>
      <c r="D385" s="71" t="s">
        <v>480</v>
      </c>
      <c r="E385" s="71">
        <v>91973289</v>
      </c>
      <c r="F385" s="69">
        <v>45205</v>
      </c>
      <c r="G385" s="69">
        <f t="shared" si="3"/>
        <v>45209</v>
      </c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0">
        <v>652</v>
      </c>
    </row>
    <row r="386" spans="1:20" x14ac:dyDescent="0.3">
      <c r="A386" s="68">
        <v>382</v>
      </c>
      <c r="B386" s="100">
        <v>15</v>
      </c>
      <c r="C386" s="100" t="s">
        <v>63</v>
      </c>
      <c r="D386" s="71" t="s">
        <v>481</v>
      </c>
      <c r="E386" s="71">
        <v>94058492</v>
      </c>
      <c r="F386" s="69">
        <v>45205</v>
      </c>
      <c r="G386" s="69">
        <f t="shared" si="3"/>
        <v>45209</v>
      </c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0">
        <v>652</v>
      </c>
    </row>
    <row r="387" spans="1:20" x14ac:dyDescent="0.3">
      <c r="A387" s="68">
        <v>383</v>
      </c>
      <c r="B387" s="100">
        <v>16</v>
      </c>
      <c r="C387" s="100" t="s">
        <v>63</v>
      </c>
      <c r="D387" s="71" t="s">
        <v>482</v>
      </c>
      <c r="E387" s="71">
        <v>94058492</v>
      </c>
      <c r="F387" s="69">
        <v>45205</v>
      </c>
      <c r="G387" s="69">
        <f t="shared" si="3"/>
        <v>45209</v>
      </c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0">
        <v>652</v>
      </c>
    </row>
    <row r="388" spans="1:20" x14ac:dyDescent="0.3">
      <c r="A388" s="68">
        <v>384</v>
      </c>
      <c r="B388" s="100">
        <v>17</v>
      </c>
      <c r="C388" s="100" t="s">
        <v>63</v>
      </c>
      <c r="D388" s="71" t="s">
        <v>483</v>
      </c>
      <c r="E388" s="71">
        <v>94184728</v>
      </c>
      <c r="F388" s="69">
        <v>45205</v>
      </c>
      <c r="G388" s="69">
        <f t="shared" si="3"/>
        <v>45209</v>
      </c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0">
        <v>652</v>
      </c>
    </row>
    <row r="389" spans="1:20" x14ac:dyDescent="0.3">
      <c r="A389" s="68">
        <v>385</v>
      </c>
      <c r="B389" s="100">
        <v>18</v>
      </c>
      <c r="C389" s="100" t="s">
        <v>63</v>
      </c>
      <c r="D389" s="71" t="s">
        <v>484</v>
      </c>
      <c r="E389" s="71">
        <v>94184728</v>
      </c>
      <c r="F389" s="69">
        <v>45205</v>
      </c>
      <c r="G389" s="69">
        <f t="shared" si="3"/>
        <v>45209</v>
      </c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0">
        <v>652</v>
      </c>
    </row>
    <row r="390" spans="1:20" x14ac:dyDescent="0.3">
      <c r="A390" s="68">
        <v>386</v>
      </c>
      <c r="B390" s="100">
        <v>19</v>
      </c>
      <c r="C390" s="100" t="s">
        <v>63</v>
      </c>
      <c r="D390" s="71" t="s">
        <v>485</v>
      </c>
      <c r="E390" s="71">
        <v>94208998</v>
      </c>
      <c r="F390" s="69">
        <v>45205</v>
      </c>
      <c r="G390" s="69">
        <f t="shared" si="3"/>
        <v>45209</v>
      </c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0">
        <v>652</v>
      </c>
    </row>
    <row r="391" spans="1:20" x14ac:dyDescent="0.3">
      <c r="A391" s="68">
        <v>387</v>
      </c>
      <c r="B391" s="100">
        <v>20</v>
      </c>
      <c r="C391" s="100" t="s">
        <v>63</v>
      </c>
      <c r="D391" s="71" t="s">
        <v>486</v>
      </c>
      <c r="E391" s="71">
        <v>94208998</v>
      </c>
      <c r="F391" s="69">
        <v>45205</v>
      </c>
      <c r="G391" s="69">
        <f t="shared" si="3"/>
        <v>45209</v>
      </c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0">
        <v>652</v>
      </c>
    </row>
    <row r="392" spans="1:20" x14ac:dyDescent="0.3">
      <c r="A392" s="68">
        <v>388</v>
      </c>
      <c r="B392" s="100">
        <v>21</v>
      </c>
      <c r="C392" s="100" t="s">
        <v>63</v>
      </c>
      <c r="D392" s="71" t="s">
        <v>487</v>
      </c>
      <c r="E392" s="71">
        <v>94242195</v>
      </c>
      <c r="F392" s="69">
        <v>45205</v>
      </c>
      <c r="G392" s="69">
        <f t="shared" si="3"/>
        <v>45209</v>
      </c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0">
        <v>652</v>
      </c>
    </row>
    <row r="393" spans="1:20" x14ac:dyDescent="0.3">
      <c r="A393" s="68">
        <v>389</v>
      </c>
      <c r="B393" s="100">
        <v>22</v>
      </c>
      <c r="C393" s="100" t="s">
        <v>63</v>
      </c>
      <c r="D393" s="71" t="s">
        <v>488</v>
      </c>
      <c r="E393" s="71">
        <v>94242195</v>
      </c>
      <c r="F393" s="69">
        <v>45205</v>
      </c>
      <c r="G393" s="69">
        <f t="shared" si="3"/>
        <v>45209</v>
      </c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0">
        <v>652</v>
      </c>
    </row>
    <row r="394" spans="1:20" x14ac:dyDescent="0.3">
      <c r="A394" s="68">
        <v>390</v>
      </c>
      <c r="B394" s="100">
        <v>23</v>
      </c>
      <c r="C394" s="100" t="s">
        <v>63</v>
      </c>
      <c r="D394" s="71" t="s">
        <v>489</v>
      </c>
      <c r="E394" s="71">
        <v>94304599</v>
      </c>
      <c r="F394" s="69">
        <v>45205</v>
      </c>
      <c r="G394" s="69">
        <f t="shared" si="3"/>
        <v>45209</v>
      </c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0">
        <v>652</v>
      </c>
    </row>
    <row r="395" spans="1:20" x14ac:dyDescent="0.3">
      <c r="A395" s="68">
        <v>391</v>
      </c>
      <c r="B395" s="100">
        <v>24</v>
      </c>
      <c r="C395" s="100" t="s">
        <v>63</v>
      </c>
      <c r="D395" s="71" t="s">
        <v>490</v>
      </c>
      <c r="E395" s="71">
        <v>94304599</v>
      </c>
      <c r="F395" s="69">
        <v>45205</v>
      </c>
      <c r="G395" s="69">
        <f t="shared" si="3"/>
        <v>45209</v>
      </c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0">
        <v>652</v>
      </c>
    </row>
    <row r="396" spans="1:20" x14ac:dyDescent="0.3">
      <c r="A396" s="68">
        <v>392</v>
      </c>
      <c r="B396" s="100">
        <v>25</v>
      </c>
      <c r="C396" s="100" t="s">
        <v>63</v>
      </c>
      <c r="D396" s="71" t="s">
        <v>491</v>
      </c>
      <c r="E396" s="71">
        <v>54113790</v>
      </c>
      <c r="F396" s="69">
        <v>45205</v>
      </c>
      <c r="G396" s="69">
        <f t="shared" si="3"/>
        <v>45209</v>
      </c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0">
        <v>652</v>
      </c>
    </row>
    <row r="397" spans="1:20" x14ac:dyDescent="0.3">
      <c r="A397" s="68">
        <v>393</v>
      </c>
      <c r="B397" s="100">
        <v>26</v>
      </c>
      <c r="C397" s="100" t="s">
        <v>63</v>
      </c>
      <c r="D397" s="71" t="s">
        <v>492</v>
      </c>
      <c r="E397" s="71">
        <v>54113790</v>
      </c>
      <c r="F397" s="69">
        <v>45205</v>
      </c>
      <c r="G397" s="69">
        <f t="shared" si="3"/>
        <v>45209</v>
      </c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0">
        <v>652</v>
      </c>
    </row>
    <row r="398" spans="1:20" x14ac:dyDescent="0.3">
      <c r="A398" s="68">
        <v>394</v>
      </c>
      <c r="B398" s="100">
        <v>27</v>
      </c>
      <c r="C398" s="100" t="s">
        <v>63</v>
      </c>
      <c r="D398" s="71" t="s">
        <v>493</v>
      </c>
      <c r="E398" s="71">
        <v>94184348</v>
      </c>
      <c r="F398" s="69">
        <v>45205</v>
      </c>
      <c r="G398" s="69">
        <f t="shared" si="3"/>
        <v>45209</v>
      </c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0">
        <v>652</v>
      </c>
    </row>
    <row r="399" spans="1:20" x14ac:dyDescent="0.3">
      <c r="A399" s="68">
        <v>395</v>
      </c>
      <c r="B399" s="100">
        <v>28</v>
      </c>
      <c r="C399" s="100" t="s">
        <v>63</v>
      </c>
      <c r="D399" s="71" t="s">
        <v>494</v>
      </c>
      <c r="E399" s="71">
        <v>54264163</v>
      </c>
      <c r="F399" s="69">
        <v>45205</v>
      </c>
      <c r="G399" s="69">
        <f t="shared" si="3"/>
        <v>45209</v>
      </c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0">
        <v>652</v>
      </c>
    </row>
    <row r="400" spans="1:20" x14ac:dyDescent="0.3">
      <c r="A400" s="68">
        <v>396</v>
      </c>
      <c r="B400" s="100">
        <v>29</v>
      </c>
      <c r="C400" s="100" t="s">
        <v>63</v>
      </c>
      <c r="D400" s="71" t="s">
        <v>495</v>
      </c>
      <c r="E400" s="71">
        <v>54264163</v>
      </c>
      <c r="F400" s="69">
        <v>45205</v>
      </c>
      <c r="G400" s="69">
        <f t="shared" si="3"/>
        <v>45209</v>
      </c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0">
        <v>652</v>
      </c>
    </row>
    <row r="401" spans="1:20" x14ac:dyDescent="0.3">
      <c r="A401" s="68">
        <v>397</v>
      </c>
      <c r="B401" s="100">
        <v>30</v>
      </c>
      <c r="C401" s="100" t="s">
        <v>63</v>
      </c>
      <c r="D401" s="71" t="s">
        <v>496</v>
      </c>
      <c r="E401" s="71">
        <v>54267174</v>
      </c>
      <c r="F401" s="69">
        <v>45205</v>
      </c>
      <c r="G401" s="69">
        <f t="shared" si="3"/>
        <v>45209</v>
      </c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0">
        <v>652</v>
      </c>
    </row>
    <row r="402" spans="1:20" x14ac:dyDescent="0.3">
      <c r="A402" s="68">
        <v>398</v>
      </c>
      <c r="B402" s="100">
        <v>31</v>
      </c>
      <c r="C402" s="100" t="s">
        <v>63</v>
      </c>
      <c r="D402" s="71" t="s">
        <v>497</v>
      </c>
      <c r="E402" s="71">
        <v>54267174</v>
      </c>
      <c r="F402" s="69">
        <v>45205</v>
      </c>
      <c r="G402" s="69">
        <f t="shared" si="3"/>
        <v>45209</v>
      </c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0">
        <v>652</v>
      </c>
    </row>
    <row r="403" spans="1:20" x14ac:dyDescent="0.3">
      <c r="A403" s="68">
        <v>399</v>
      </c>
      <c r="B403" s="100">
        <v>32</v>
      </c>
      <c r="C403" s="100" t="s">
        <v>63</v>
      </c>
      <c r="D403" s="71" t="s">
        <v>498</v>
      </c>
      <c r="E403" s="71">
        <v>54270491</v>
      </c>
      <c r="F403" s="69">
        <v>45205</v>
      </c>
      <c r="G403" s="69">
        <f t="shared" si="3"/>
        <v>45209</v>
      </c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0">
        <v>652</v>
      </c>
    </row>
    <row r="404" spans="1:20" x14ac:dyDescent="0.3">
      <c r="A404" s="68">
        <v>400</v>
      </c>
      <c r="B404" s="100">
        <v>33</v>
      </c>
      <c r="C404" s="100" t="s">
        <v>63</v>
      </c>
      <c r="D404" s="71" t="s">
        <v>499</v>
      </c>
      <c r="E404" s="71">
        <v>54270491</v>
      </c>
      <c r="F404" s="69">
        <v>45205</v>
      </c>
      <c r="G404" s="69">
        <f t="shared" si="3"/>
        <v>45209</v>
      </c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0">
        <v>652</v>
      </c>
    </row>
    <row r="405" spans="1:20" x14ac:dyDescent="0.3">
      <c r="A405" s="68">
        <v>401</v>
      </c>
      <c r="B405" s="100">
        <v>34</v>
      </c>
      <c r="C405" s="100" t="s">
        <v>63</v>
      </c>
      <c r="D405" s="100" t="s">
        <v>500</v>
      </c>
      <c r="E405" s="71">
        <v>54390265</v>
      </c>
      <c r="F405" s="69">
        <v>45205</v>
      </c>
      <c r="G405" s="69">
        <f t="shared" si="3"/>
        <v>45209</v>
      </c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0">
        <v>652</v>
      </c>
    </row>
    <row r="406" spans="1:20" x14ac:dyDescent="0.3">
      <c r="A406" s="68">
        <v>402</v>
      </c>
      <c r="B406" s="100">
        <v>35</v>
      </c>
      <c r="C406" s="100" t="s">
        <v>63</v>
      </c>
      <c r="D406" s="100" t="s">
        <v>501</v>
      </c>
      <c r="E406" s="71">
        <v>54390265</v>
      </c>
      <c r="F406" s="69">
        <v>45205</v>
      </c>
      <c r="G406" s="69">
        <f t="shared" si="3"/>
        <v>45209</v>
      </c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0">
        <v>652</v>
      </c>
    </row>
    <row r="407" spans="1:20" x14ac:dyDescent="0.3">
      <c r="A407" s="68">
        <v>403</v>
      </c>
      <c r="B407" s="100">
        <v>36</v>
      </c>
      <c r="C407" s="100" t="s">
        <v>63</v>
      </c>
      <c r="D407" s="71" t="s">
        <v>502</v>
      </c>
      <c r="E407" s="71">
        <v>59184960</v>
      </c>
      <c r="F407" s="69">
        <v>45205</v>
      </c>
      <c r="G407" s="69">
        <f t="shared" si="3"/>
        <v>45209</v>
      </c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0">
        <v>652</v>
      </c>
    </row>
    <row r="408" spans="1:20" x14ac:dyDescent="0.3">
      <c r="A408" s="68">
        <v>404</v>
      </c>
      <c r="B408" s="100">
        <v>37</v>
      </c>
      <c r="C408" s="100" t="s">
        <v>63</v>
      </c>
      <c r="D408" s="71" t="s">
        <v>503</v>
      </c>
      <c r="E408" s="71">
        <v>59184960</v>
      </c>
      <c r="F408" s="69">
        <v>45205</v>
      </c>
      <c r="G408" s="69">
        <f t="shared" si="3"/>
        <v>45209</v>
      </c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0">
        <v>652</v>
      </c>
    </row>
    <row r="409" spans="1:20" x14ac:dyDescent="0.3">
      <c r="A409" s="68">
        <v>405</v>
      </c>
      <c r="B409" s="100">
        <v>38</v>
      </c>
      <c r="C409" s="100" t="s">
        <v>63</v>
      </c>
      <c r="D409" s="71" t="s">
        <v>504</v>
      </c>
      <c r="E409" s="71">
        <v>91560904</v>
      </c>
      <c r="F409" s="69">
        <v>45205</v>
      </c>
      <c r="G409" s="69">
        <f t="shared" si="3"/>
        <v>45209</v>
      </c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0">
        <v>652</v>
      </c>
    </row>
    <row r="410" spans="1:20" x14ac:dyDescent="0.3">
      <c r="A410" s="68">
        <v>406</v>
      </c>
      <c r="B410" s="100">
        <v>39</v>
      </c>
      <c r="C410" s="100" t="s">
        <v>63</v>
      </c>
      <c r="D410" s="71" t="s">
        <v>505</v>
      </c>
      <c r="E410" s="71">
        <v>91560904</v>
      </c>
      <c r="F410" s="69">
        <v>45205</v>
      </c>
      <c r="G410" s="69">
        <f t="shared" si="3"/>
        <v>45209</v>
      </c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0">
        <v>652</v>
      </c>
    </row>
    <row r="411" spans="1:20" x14ac:dyDescent="0.3">
      <c r="A411" s="68">
        <v>407</v>
      </c>
      <c r="B411" s="100">
        <v>40</v>
      </c>
      <c r="C411" s="100" t="s">
        <v>63</v>
      </c>
      <c r="D411" s="71" t="s">
        <v>506</v>
      </c>
      <c r="E411" s="71">
        <v>91722975</v>
      </c>
      <c r="F411" s="69">
        <v>45205</v>
      </c>
      <c r="G411" s="69">
        <f t="shared" si="3"/>
        <v>45209</v>
      </c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0">
        <v>652</v>
      </c>
    </row>
    <row r="412" spans="1:20" x14ac:dyDescent="0.3">
      <c r="A412" s="68">
        <v>408</v>
      </c>
      <c r="B412" s="100">
        <v>41</v>
      </c>
      <c r="C412" s="100" t="s">
        <v>63</v>
      </c>
      <c r="D412" s="71" t="s">
        <v>507</v>
      </c>
      <c r="E412" s="71">
        <v>91722975</v>
      </c>
      <c r="F412" s="69">
        <v>45205</v>
      </c>
      <c r="G412" s="69">
        <f t="shared" si="3"/>
        <v>45209</v>
      </c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0">
        <v>652</v>
      </c>
    </row>
    <row r="413" spans="1:20" x14ac:dyDescent="0.3">
      <c r="A413" s="68">
        <v>409</v>
      </c>
      <c r="B413" s="100">
        <v>42</v>
      </c>
      <c r="C413" s="100" t="s">
        <v>63</v>
      </c>
      <c r="D413" s="71" t="s">
        <v>508</v>
      </c>
      <c r="E413" s="71">
        <v>91963223</v>
      </c>
      <c r="F413" s="69">
        <v>45205</v>
      </c>
      <c r="G413" s="69">
        <f t="shared" si="3"/>
        <v>45209</v>
      </c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0">
        <v>652</v>
      </c>
    </row>
    <row r="414" spans="1:20" x14ac:dyDescent="0.3">
      <c r="A414" s="68">
        <v>410</v>
      </c>
      <c r="B414" s="100">
        <v>43</v>
      </c>
      <c r="C414" s="100" t="s">
        <v>63</v>
      </c>
      <c r="D414" s="71" t="s">
        <v>509</v>
      </c>
      <c r="E414" s="71">
        <v>91963223</v>
      </c>
      <c r="F414" s="69">
        <v>45205</v>
      </c>
      <c r="G414" s="69">
        <f t="shared" si="3"/>
        <v>45209</v>
      </c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0">
        <v>652</v>
      </c>
    </row>
    <row r="415" spans="1:20" x14ac:dyDescent="0.3">
      <c r="A415" s="68">
        <v>411</v>
      </c>
      <c r="B415" s="100">
        <v>44</v>
      </c>
      <c r="C415" s="100" t="s">
        <v>63</v>
      </c>
      <c r="D415" s="100" t="s">
        <v>510</v>
      </c>
      <c r="E415" s="71">
        <v>92522093</v>
      </c>
      <c r="F415" s="69">
        <v>45205</v>
      </c>
      <c r="G415" s="69">
        <f t="shared" si="3"/>
        <v>45209</v>
      </c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0">
        <v>652</v>
      </c>
    </row>
    <row r="416" spans="1:20" x14ac:dyDescent="0.3">
      <c r="A416" s="68">
        <v>412</v>
      </c>
      <c r="B416" s="100">
        <v>45</v>
      </c>
      <c r="C416" s="100" t="s">
        <v>63</v>
      </c>
      <c r="D416" s="100" t="s">
        <v>511</v>
      </c>
      <c r="E416" s="71">
        <v>92522093</v>
      </c>
      <c r="F416" s="69">
        <v>45205</v>
      </c>
      <c r="G416" s="69">
        <f t="shared" si="3"/>
        <v>45209</v>
      </c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0">
        <v>652</v>
      </c>
    </row>
    <row r="417" spans="1:20" x14ac:dyDescent="0.3">
      <c r="A417" s="68">
        <v>413</v>
      </c>
      <c r="B417" s="100">
        <v>46</v>
      </c>
      <c r="C417" s="100" t="s">
        <v>63</v>
      </c>
      <c r="D417" s="71" t="s">
        <v>512</v>
      </c>
      <c r="E417" s="71">
        <v>92988195</v>
      </c>
      <c r="F417" s="69">
        <v>45205</v>
      </c>
      <c r="G417" s="69">
        <f t="shared" si="3"/>
        <v>45209</v>
      </c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0">
        <v>652</v>
      </c>
    </row>
    <row r="418" spans="1:20" x14ac:dyDescent="0.3">
      <c r="A418" s="68">
        <v>414</v>
      </c>
      <c r="B418" s="100">
        <v>47</v>
      </c>
      <c r="C418" s="100" t="s">
        <v>63</v>
      </c>
      <c r="D418" s="71" t="s">
        <v>513</v>
      </c>
      <c r="E418" s="71">
        <v>92988195</v>
      </c>
      <c r="F418" s="69">
        <v>45205</v>
      </c>
      <c r="G418" s="69">
        <f t="shared" si="3"/>
        <v>45209</v>
      </c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0">
        <v>652</v>
      </c>
    </row>
    <row r="419" spans="1:20" x14ac:dyDescent="0.3">
      <c r="A419" s="68">
        <v>415</v>
      </c>
      <c r="B419" s="100">
        <v>48</v>
      </c>
      <c r="C419" s="100" t="s">
        <v>63</v>
      </c>
      <c r="D419" s="100" t="s">
        <v>514</v>
      </c>
      <c r="E419" s="71">
        <v>94054491</v>
      </c>
      <c r="F419" s="69">
        <v>45205</v>
      </c>
      <c r="G419" s="69">
        <f t="shared" si="3"/>
        <v>45209</v>
      </c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0">
        <v>652</v>
      </c>
    </row>
    <row r="420" spans="1:20" x14ac:dyDescent="0.3">
      <c r="A420" s="68">
        <v>416</v>
      </c>
      <c r="B420" s="100">
        <v>49</v>
      </c>
      <c r="C420" s="100" t="s">
        <v>63</v>
      </c>
      <c r="D420" s="100" t="s">
        <v>515</v>
      </c>
      <c r="E420" s="71">
        <v>94054491</v>
      </c>
      <c r="F420" s="69">
        <v>45205</v>
      </c>
      <c r="G420" s="69">
        <f t="shared" si="3"/>
        <v>45209</v>
      </c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0">
        <v>652</v>
      </c>
    </row>
    <row r="421" spans="1:20" x14ac:dyDescent="0.3">
      <c r="A421" s="68">
        <v>417</v>
      </c>
      <c r="B421" s="100">
        <v>50</v>
      </c>
      <c r="C421" s="100" t="s">
        <v>63</v>
      </c>
      <c r="D421" s="71" t="s">
        <v>516</v>
      </c>
      <c r="E421" s="71">
        <v>94303591</v>
      </c>
      <c r="F421" s="69">
        <v>45205</v>
      </c>
      <c r="G421" s="69">
        <f t="shared" si="3"/>
        <v>45209</v>
      </c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0">
        <v>652</v>
      </c>
    </row>
    <row r="422" spans="1:20" x14ac:dyDescent="0.3">
      <c r="A422" s="68">
        <v>418</v>
      </c>
      <c r="B422" s="100">
        <v>51</v>
      </c>
      <c r="C422" s="100" t="s">
        <v>63</v>
      </c>
      <c r="D422" s="71" t="s">
        <v>517</v>
      </c>
      <c r="E422" s="71">
        <v>94303591</v>
      </c>
      <c r="F422" s="69">
        <v>45205</v>
      </c>
      <c r="G422" s="69">
        <f t="shared" si="3"/>
        <v>45209</v>
      </c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0">
        <v>652</v>
      </c>
    </row>
    <row r="423" spans="1:20" x14ac:dyDescent="0.3">
      <c r="A423" s="68">
        <v>419</v>
      </c>
      <c r="B423" s="100">
        <v>52</v>
      </c>
      <c r="C423" s="100" t="s">
        <v>63</v>
      </c>
      <c r="D423" s="71" t="s">
        <v>518</v>
      </c>
      <c r="E423" s="71">
        <v>94404597</v>
      </c>
      <c r="F423" s="69">
        <v>45205</v>
      </c>
      <c r="G423" s="69">
        <f t="shared" si="3"/>
        <v>45209</v>
      </c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0">
        <v>652</v>
      </c>
    </row>
    <row r="424" spans="1:20" x14ac:dyDescent="0.3">
      <c r="A424" s="68">
        <v>420</v>
      </c>
      <c r="B424" s="100">
        <v>53</v>
      </c>
      <c r="C424" s="100" t="s">
        <v>63</v>
      </c>
      <c r="D424" s="71" t="s">
        <v>519</v>
      </c>
      <c r="E424" s="71">
        <v>94404597</v>
      </c>
      <c r="F424" s="69">
        <v>45205</v>
      </c>
      <c r="G424" s="69">
        <f t="shared" si="3"/>
        <v>45209</v>
      </c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0">
        <v>652</v>
      </c>
    </row>
    <row r="425" spans="1:20" x14ac:dyDescent="0.3">
      <c r="A425" s="68">
        <v>421</v>
      </c>
      <c r="B425" s="100">
        <v>54</v>
      </c>
      <c r="C425" s="100" t="s">
        <v>63</v>
      </c>
      <c r="D425" s="71" t="s">
        <v>520</v>
      </c>
      <c r="E425" s="71">
        <v>98134117</v>
      </c>
      <c r="F425" s="69">
        <v>45205</v>
      </c>
      <c r="G425" s="69">
        <f t="shared" si="3"/>
        <v>45209</v>
      </c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0">
        <v>652</v>
      </c>
    </row>
    <row r="426" spans="1:20" x14ac:dyDescent="0.3">
      <c r="A426" s="68">
        <v>422</v>
      </c>
      <c r="B426" s="100">
        <v>55</v>
      </c>
      <c r="C426" s="100" t="s">
        <v>63</v>
      </c>
      <c r="D426" s="71" t="s">
        <v>521</v>
      </c>
      <c r="E426" s="71">
        <v>98134117</v>
      </c>
      <c r="F426" s="69">
        <v>45205</v>
      </c>
      <c r="G426" s="69">
        <f t="shared" si="3"/>
        <v>45209</v>
      </c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0">
        <v>652</v>
      </c>
    </row>
    <row r="427" spans="1:20" x14ac:dyDescent="0.3">
      <c r="A427" s="68">
        <v>423</v>
      </c>
      <c r="B427" s="100">
        <v>56</v>
      </c>
      <c r="C427" s="100" t="s">
        <v>63</v>
      </c>
      <c r="D427" s="71" t="s">
        <v>522</v>
      </c>
      <c r="E427" s="71">
        <v>98149362</v>
      </c>
      <c r="F427" s="69">
        <v>45205</v>
      </c>
      <c r="G427" s="69">
        <f t="shared" si="3"/>
        <v>45209</v>
      </c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0">
        <v>652</v>
      </c>
    </row>
    <row r="428" spans="1:20" x14ac:dyDescent="0.3">
      <c r="A428" s="68">
        <v>424</v>
      </c>
      <c r="B428" s="100">
        <v>57</v>
      </c>
      <c r="C428" s="100" t="s">
        <v>63</v>
      </c>
      <c r="D428" s="71" t="s">
        <v>523</v>
      </c>
      <c r="E428" s="71">
        <v>98149362</v>
      </c>
      <c r="F428" s="69">
        <v>45205</v>
      </c>
      <c r="G428" s="69">
        <f t="shared" si="3"/>
        <v>45209</v>
      </c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0">
        <v>652</v>
      </c>
    </row>
    <row r="429" spans="1:20" x14ac:dyDescent="0.3">
      <c r="A429" s="68">
        <v>425</v>
      </c>
      <c r="B429" s="100">
        <v>58</v>
      </c>
      <c r="C429" s="100" t="s">
        <v>63</v>
      </c>
      <c r="D429" s="100" t="s">
        <v>524</v>
      </c>
      <c r="E429" s="71">
        <v>98030406</v>
      </c>
      <c r="F429" s="69">
        <v>45205</v>
      </c>
      <c r="G429" s="69">
        <f t="shared" si="3"/>
        <v>45209</v>
      </c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0">
        <v>652</v>
      </c>
    </row>
    <row r="430" spans="1:20" x14ac:dyDescent="0.3">
      <c r="A430" s="68">
        <v>426</v>
      </c>
      <c r="B430" s="100">
        <v>59</v>
      </c>
      <c r="C430" s="100" t="s">
        <v>63</v>
      </c>
      <c r="D430" s="100" t="s">
        <v>525</v>
      </c>
      <c r="E430" s="71">
        <v>98030406</v>
      </c>
      <c r="F430" s="69">
        <v>45205</v>
      </c>
      <c r="G430" s="69">
        <f t="shared" si="3"/>
        <v>45209</v>
      </c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0">
        <v>652</v>
      </c>
    </row>
    <row r="431" spans="1:20" x14ac:dyDescent="0.3">
      <c r="A431" s="68">
        <v>427</v>
      </c>
      <c r="B431" s="100">
        <v>60</v>
      </c>
      <c r="C431" s="100" t="s">
        <v>63</v>
      </c>
      <c r="D431" s="71" t="s">
        <v>526</v>
      </c>
      <c r="E431" s="71">
        <v>91955914</v>
      </c>
      <c r="F431" s="69">
        <v>45205</v>
      </c>
      <c r="G431" s="69">
        <f t="shared" si="3"/>
        <v>45209</v>
      </c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0">
        <v>652</v>
      </c>
    </row>
    <row r="432" spans="1:20" x14ac:dyDescent="0.3">
      <c r="A432" s="68">
        <v>428</v>
      </c>
      <c r="B432" s="100">
        <v>61</v>
      </c>
      <c r="C432" s="100" t="s">
        <v>63</v>
      </c>
      <c r="D432" s="71" t="s">
        <v>527</v>
      </c>
      <c r="E432" s="71">
        <v>91955914</v>
      </c>
      <c r="F432" s="69">
        <v>45205</v>
      </c>
      <c r="G432" s="69">
        <f t="shared" si="3"/>
        <v>45209</v>
      </c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0">
        <v>652</v>
      </c>
    </row>
    <row r="433" spans="1:20" x14ac:dyDescent="0.3">
      <c r="A433" s="68">
        <v>429</v>
      </c>
      <c r="B433" s="100">
        <v>62</v>
      </c>
      <c r="C433" s="100" t="s">
        <v>63</v>
      </c>
      <c r="D433" s="71" t="s">
        <v>528</v>
      </c>
      <c r="E433" s="71">
        <v>94184348</v>
      </c>
      <c r="F433" s="69">
        <v>45205</v>
      </c>
      <c r="G433" s="69">
        <f t="shared" si="3"/>
        <v>45209</v>
      </c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0">
        <v>652</v>
      </c>
    </row>
    <row r="434" spans="1:20" x14ac:dyDescent="0.3">
      <c r="A434" s="68">
        <v>430</v>
      </c>
      <c r="B434" s="100">
        <v>1</v>
      </c>
      <c r="C434" s="100" t="s">
        <v>63</v>
      </c>
      <c r="D434" s="71" t="s">
        <v>529</v>
      </c>
      <c r="E434" s="71">
        <v>95347399</v>
      </c>
      <c r="F434" s="69">
        <v>45208</v>
      </c>
      <c r="G434" s="69">
        <f>F434+3</f>
        <v>45211</v>
      </c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0">
        <v>653</v>
      </c>
    </row>
    <row r="435" spans="1:20" x14ac:dyDescent="0.3">
      <c r="A435" s="68">
        <v>431</v>
      </c>
      <c r="B435" s="100">
        <v>2</v>
      </c>
      <c r="C435" s="100" t="s">
        <v>63</v>
      </c>
      <c r="D435" s="71" t="s">
        <v>530</v>
      </c>
      <c r="E435" s="71">
        <v>97994891</v>
      </c>
      <c r="F435" s="69">
        <v>45208</v>
      </c>
      <c r="G435" s="69">
        <f t="shared" ref="G435:G495" si="4">F435+3</f>
        <v>45211</v>
      </c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0">
        <v>653</v>
      </c>
    </row>
    <row r="436" spans="1:20" x14ac:dyDescent="0.3">
      <c r="A436" s="68">
        <v>432</v>
      </c>
      <c r="B436" s="100">
        <v>3</v>
      </c>
      <c r="C436" s="100" t="s">
        <v>63</v>
      </c>
      <c r="D436" s="71" t="s">
        <v>531</v>
      </c>
      <c r="E436" s="71">
        <v>54119797</v>
      </c>
      <c r="F436" s="69">
        <v>45208</v>
      </c>
      <c r="G436" s="69">
        <f t="shared" si="4"/>
        <v>45211</v>
      </c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0">
        <v>653</v>
      </c>
    </row>
    <row r="437" spans="1:20" x14ac:dyDescent="0.3">
      <c r="A437" s="68">
        <v>433</v>
      </c>
      <c r="B437" s="100">
        <v>4</v>
      </c>
      <c r="C437" s="100" t="s">
        <v>63</v>
      </c>
      <c r="D437" s="71" t="s">
        <v>532</v>
      </c>
      <c r="E437" s="71">
        <v>94951522</v>
      </c>
      <c r="F437" s="69">
        <v>45208</v>
      </c>
      <c r="G437" s="69">
        <f t="shared" si="4"/>
        <v>45211</v>
      </c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0">
        <v>653</v>
      </c>
    </row>
    <row r="438" spans="1:20" x14ac:dyDescent="0.3">
      <c r="A438" s="68">
        <v>434</v>
      </c>
      <c r="B438" s="100">
        <v>5</v>
      </c>
      <c r="C438" s="100" t="s">
        <v>63</v>
      </c>
      <c r="D438" s="71" t="s">
        <v>533</v>
      </c>
      <c r="E438" s="71">
        <v>97994891</v>
      </c>
      <c r="F438" s="69">
        <v>45208</v>
      </c>
      <c r="G438" s="69">
        <f t="shared" si="4"/>
        <v>45211</v>
      </c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0">
        <v>653</v>
      </c>
    </row>
    <row r="439" spans="1:20" x14ac:dyDescent="0.3">
      <c r="A439" s="68">
        <v>435</v>
      </c>
      <c r="B439" s="100">
        <v>6</v>
      </c>
      <c r="C439" s="100" t="s">
        <v>63</v>
      </c>
      <c r="D439" s="71" t="s">
        <v>534</v>
      </c>
      <c r="E439" s="71">
        <v>59189753</v>
      </c>
      <c r="F439" s="69">
        <v>45208</v>
      </c>
      <c r="G439" s="69">
        <f t="shared" si="4"/>
        <v>45211</v>
      </c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0">
        <v>653</v>
      </c>
    </row>
    <row r="440" spans="1:20" x14ac:dyDescent="0.3">
      <c r="A440" s="68">
        <v>436</v>
      </c>
      <c r="B440" s="100">
        <v>7</v>
      </c>
      <c r="C440" s="100" t="s">
        <v>63</v>
      </c>
      <c r="D440" s="71" t="s">
        <v>535</v>
      </c>
      <c r="E440" s="71">
        <v>59189753</v>
      </c>
      <c r="F440" s="69">
        <v>45208</v>
      </c>
      <c r="G440" s="69">
        <f t="shared" si="4"/>
        <v>45211</v>
      </c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0">
        <v>653</v>
      </c>
    </row>
    <row r="441" spans="1:20" x14ac:dyDescent="0.3">
      <c r="A441" s="68">
        <v>437</v>
      </c>
      <c r="B441" s="100">
        <v>8</v>
      </c>
      <c r="C441" s="100" t="s">
        <v>63</v>
      </c>
      <c r="D441" s="71" t="s">
        <v>536</v>
      </c>
      <c r="E441" s="71">
        <v>54119797</v>
      </c>
      <c r="F441" s="69">
        <v>45208</v>
      </c>
      <c r="G441" s="69">
        <f t="shared" si="4"/>
        <v>45211</v>
      </c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0">
        <v>653</v>
      </c>
    </row>
    <row r="442" spans="1:20" x14ac:dyDescent="0.3">
      <c r="A442" s="68">
        <v>438</v>
      </c>
      <c r="B442" s="100">
        <v>9</v>
      </c>
      <c r="C442" s="100" t="s">
        <v>63</v>
      </c>
      <c r="D442" s="71" t="s">
        <v>537</v>
      </c>
      <c r="E442" s="71">
        <v>54173091</v>
      </c>
      <c r="F442" s="69">
        <v>45208</v>
      </c>
      <c r="G442" s="69">
        <f t="shared" si="4"/>
        <v>45211</v>
      </c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0">
        <v>653</v>
      </c>
    </row>
    <row r="443" spans="1:20" x14ac:dyDescent="0.3">
      <c r="A443" s="68">
        <v>439</v>
      </c>
      <c r="B443" s="100">
        <v>10</v>
      </c>
      <c r="C443" s="100" t="s">
        <v>63</v>
      </c>
      <c r="D443" s="71" t="s">
        <v>538</v>
      </c>
      <c r="E443" s="71">
        <v>94155199</v>
      </c>
      <c r="F443" s="69">
        <v>45208</v>
      </c>
      <c r="G443" s="69">
        <f t="shared" si="4"/>
        <v>45211</v>
      </c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0">
        <v>653</v>
      </c>
    </row>
    <row r="444" spans="1:20" x14ac:dyDescent="0.3">
      <c r="A444" s="68">
        <v>440</v>
      </c>
      <c r="B444" s="100">
        <v>11</v>
      </c>
      <c r="C444" s="100" t="s">
        <v>63</v>
      </c>
      <c r="D444" s="71" t="s">
        <v>539</v>
      </c>
      <c r="E444" s="71">
        <v>57415390</v>
      </c>
      <c r="F444" s="69">
        <v>45208</v>
      </c>
      <c r="G444" s="69">
        <f t="shared" si="4"/>
        <v>45211</v>
      </c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0">
        <v>653</v>
      </c>
    </row>
    <row r="445" spans="1:20" x14ac:dyDescent="0.3">
      <c r="A445" s="68">
        <v>441</v>
      </c>
      <c r="B445" s="100">
        <v>12</v>
      </c>
      <c r="C445" s="100" t="s">
        <v>63</v>
      </c>
      <c r="D445" s="71" t="s">
        <v>540</v>
      </c>
      <c r="E445" s="71">
        <v>57415390</v>
      </c>
      <c r="F445" s="69">
        <v>45208</v>
      </c>
      <c r="G445" s="69">
        <f t="shared" si="4"/>
        <v>45211</v>
      </c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0">
        <v>653</v>
      </c>
    </row>
    <row r="446" spans="1:20" x14ac:dyDescent="0.3">
      <c r="A446" s="68">
        <v>442</v>
      </c>
      <c r="B446" s="100">
        <v>13</v>
      </c>
      <c r="C446" s="100" t="s">
        <v>63</v>
      </c>
      <c r="D446" s="71" t="s">
        <v>541</v>
      </c>
      <c r="E446" s="71">
        <v>90962564</v>
      </c>
      <c r="F446" s="69">
        <v>45208</v>
      </c>
      <c r="G446" s="69">
        <f t="shared" si="4"/>
        <v>45211</v>
      </c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0">
        <v>653</v>
      </c>
    </row>
    <row r="447" spans="1:20" x14ac:dyDescent="0.3">
      <c r="A447" s="68">
        <v>443</v>
      </c>
      <c r="B447" s="100">
        <v>14</v>
      </c>
      <c r="C447" s="100" t="s">
        <v>63</v>
      </c>
      <c r="D447" s="71" t="s">
        <v>542</v>
      </c>
      <c r="E447" s="71">
        <v>54392261</v>
      </c>
      <c r="F447" s="69">
        <v>45208</v>
      </c>
      <c r="G447" s="69">
        <f t="shared" si="4"/>
        <v>45211</v>
      </c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0">
        <v>653</v>
      </c>
    </row>
    <row r="448" spans="1:20" x14ac:dyDescent="0.3">
      <c r="A448" s="68">
        <v>444</v>
      </c>
      <c r="B448" s="100">
        <v>15</v>
      </c>
      <c r="C448" s="100" t="s">
        <v>63</v>
      </c>
      <c r="D448" s="71" t="s">
        <v>543</v>
      </c>
      <c r="E448" s="71">
        <v>98178759</v>
      </c>
      <c r="F448" s="69">
        <v>45208</v>
      </c>
      <c r="G448" s="69">
        <f t="shared" si="4"/>
        <v>45211</v>
      </c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0">
        <v>653</v>
      </c>
    </row>
    <row r="449" spans="1:20" x14ac:dyDescent="0.3">
      <c r="A449" s="68">
        <v>445</v>
      </c>
      <c r="B449" s="100">
        <v>16</v>
      </c>
      <c r="C449" s="100" t="s">
        <v>63</v>
      </c>
      <c r="D449" s="71" t="s">
        <v>544</v>
      </c>
      <c r="E449" s="71">
        <v>94951522</v>
      </c>
      <c r="F449" s="69">
        <v>45208</v>
      </c>
      <c r="G449" s="69">
        <f t="shared" si="4"/>
        <v>45211</v>
      </c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0">
        <v>653</v>
      </c>
    </row>
    <row r="450" spans="1:20" x14ac:dyDescent="0.3">
      <c r="A450" s="68">
        <v>446</v>
      </c>
      <c r="B450" s="100">
        <v>17</v>
      </c>
      <c r="C450" s="100" t="s">
        <v>63</v>
      </c>
      <c r="D450" s="71" t="s">
        <v>545</v>
      </c>
      <c r="E450" s="71">
        <v>54392261</v>
      </c>
      <c r="F450" s="69">
        <v>45208</v>
      </c>
      <c r="G450" s="69">
        <f t="shared" si="4"/>
        <v>45211</v>
      </c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0">
        <v>653</v>
      </c>
    </row>
    <row r="451" spans="1:20" x14ac:dyDescent="0.3">
      <c r="A451" s="68">
        <v>447</v>
      </c>
      <c r="B451" s="100">
        <v>18</v>
      </c>
      <c r="C451" s="100" t="s">
        <v>63</v>
      </c>
      <c r="D451" s="71" t="s">
        <v>546</v>
      </c>
      <c r="E451" s="71">
        <v>98178759</v>
      </c>
      <c r="F451" s="69">
        <v>45208</v>
      </c>
      <c r="G451" s="69">
        <f t="shared" si="4"/>
        <v>45211</v>
      </c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0">
        <v>653</v>
      </c>
    </row>
    <row r="452" spans="1:20" x14ac:dyDescent="0.3">
      <c r="A452" s="68">
        <v>448</v>
      </c>
      <c r="B452" s="100">
        <v>19</v>
      </c>
      <c r="C452" s="100" t="s">
        <v>63</v>
      </c>
      <c r="D452" s="71" t="s">
        <v>547</v>
      </c>
      <c r="E452" s="71">
        <v>94553690</v>
      </c>
      <c r="F452" s="69">
        <v>45208</v>
      </c>
      <c r="G452" s="69">
        <f t="shared" si="4"/>
        <v>45211</v>
      </c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0">
        <v>653</v>
      </c>
    </row>
    <row r="453" spans="1:20" x14ac:dyDescent="0.3">
      <c r="A453" s="68">
        <v>449</v>
      </c>
      <c r="B453" s="100">
        <v>20</v>
      </c>
      <c r="C453" s="100" t="s">
        <v>63</v>
      </c>
      <c r="D453" s="71" t="s">
        <v>548</v>
      </c>
      <c r="E453" s="71">
        <v>98161060</v>
      </c>
      <c r="F453" s="69">
        <v>45208</v>
      </c>
      <c r="G453" s="69">
        <f t="shared" si="4"/>
        <v>45211</v>
      </c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0">
        <v>653</v>
      </c>
    </row>
    <row r="454" spans="1:20" x14ac:dyDescent="0.3">
      <c r="A454" s="68">
        <v>450</v>
      </c>
      <c r="B454" s="100">
        <v>21</v>
      </c>
      <c r="C454" s="100" t="s">
        <v>63</v>
      </c>
      <c r="D454" s="71" t="s">
        <v>549</v>
      </c>
      <c r="E454" s="71">
        <v>98161060</v>
      </c>
      <c r="F454" s="69">
        <v>45208</v>
      </c>
      <c r="G454" s="69">
        <f t="shared" si="4"/>
        <v>45211</v>
      </c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0">
        <v>653</v>
      </c>
    </row>
    <row r="455" spans="1:20" x14ac:dyDescent="0.3">
      <c r="A455" s="68">
        <v>451</v>
      </c>
      <c r="B455" s="100">
        <v>22</v>
      </c>
      <c r="C455" s="100" t="s">
        <v>63</v>
      </c>
      <c r="D455" s="71" t="s">
        <v>550</v>
      </c>
      <c r="E455" s="71">
        <v>59872796</v>
      </c>
      <c r="F455" s="69">
        <v>45208</v>
      </c>
      <c r="G455" s="69">
        <f t="shared" si="4"/>
        <v>45211</v>
      </c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0">
        <v>653</v>
      </c>
    </row>
    <row r="456" spans="1:20" x14ac:dyDescent="0.3">
      <c r="A456" s="68">
        <v>452</v>
      </c>
      <c r="B456" s="100">
        <v>23</v>
      </c>
      <c r="C456" s="100" t="s">
        <v>63</v>
      </c>
      <c r="D456" s="71" t="s">
        <v>551</v>
      </c>
      <c r="E456" s="71">
        <v>94553690</v>
      </c>
      <c r="F456" s="69">
        <v>45208</v>
      </c>
      <c r="G456" s="69">
        <f t="shared" si="4"/>
        <v>45211</v>
      </c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0">
        <v>653</v>
      </c>
    </row>
    <row r="457" spans="1:20" x14ac:dyDescent="0.3">
      <c r="A457" s="68">
        <v>453</v>
      </c>
      <c r="B457" s="100">
        <v>24</v>
      </c>
      <c r="C457" s="100" t="s">
        <v>63</v>
      </c>
      <c r="D457" s="71" t="s">
        <v>552</v>
      </c>
      <c r="E457" s="71">
        <v>98106834</v>
      </c>
      <c r="F457" s="69">
        <v>45208</v>
      </c>
      <c r="G457" s="69">
        <f t="shared" si="4"/>
        <v>45211</v>
      </c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0">
        <v>653</v>
      </c>
    </row>
    <row r="458" spans="1:20" x14ac:dyDescent="0.3">
      <c r="A458" s="68">
        <v>454</v>
      </c>
      <c r="B458" s="100">
        <v>25</v>
      </c>
      <c r="C458" s="100" t="s">
        <v>63</v>
      </c>
      <c r="D458" s="71" t="s">
        <v>553</v>
      </c>
      <c r="E458" s="71">
        <v>59872796</v>
      </c>
      <c r="F458" s="69">
        <v>45208</v>
      </c>
      <c r="G458" s="69">
        <f t="shared" si="4"/>
        <v>45211</v>
      </c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0">
        <v>653</v>
      </c>
    </row>
    <row r="459" spans="1:20" x14ac:dyDescent="0.3">
      <c r="A459" s="68">
        <v>455</v>
      </c>
      <c r="B459" s="100">
        <v>26</v>
      </c>
      <c r="C459" s="100" t="s">
        <v>63</v>
      </c>
      <c r="D459" s="71" t="s">
        <v>554</v>
      </c>
      <c r="E459" s="71">
        <v>98106834</v>
      </c>
      <c r="F459" s="69">
        <v>45208</v>
      </c>
      <c r="G459" s="69">
        <f t="shared" si="4"/>
        <v>45211</v>
      </c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0">
        <v>653</v>
      </c>
    </row>
    <row r="460" spans="1:20" x14ac:dyDescent="0.3">
      <c r="A460" s="68">
        <v>456</v>
      </c>
      <c r="B460" s="100">
        <v>27</v>
      </c>
      <c r="C460" s="100" t="s">
        <v>63</v>
      </c>
      <c r="D460" s="71" t="s">
        <v>555</v>
      </c>
      <c r="E460" s="71">
        <v>94155199</v>
      </c>
      <c r="F460" s="69">
        <v>45208</v>
      </c>
      <c r="G460" s="69">
        <f t="shared" si="4"/>
        <v>45211</v>
      </c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0">
        <v>653</v>
      </c>
    </row>
    <row r="461" spans="1:20" x14ac:dyDescent="0.3">
      <c r="A461" s="68">
        <v>457</v>
      </c>
      <c r="B461" s="100">
        <v>28</v>
      </c>
      <c r="C461" s="100" t="s">
        <v>63</v>
      </c>
      <c r="D461" s="71" t="s">
        <v>556</v>
      </c>
      <c r="E461" s="71">
        <v>94954864</v>
      </c>
      <c r="F461" s="69">
        <v>45208</v>
      </c>
      <c r="G461" s="69">
        <f t="shared" si="4"/>
        <v>45211</v>
      </c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0">
        <v>653</v>
      </c>
    </row>
    <row r="462" spans="1:20" x14ac:dyDescent="0.3">
      <c r="A462" s="68">
        <v>458</v>
      </c>
      <c r="B462" s="100">
        <v>29</v>
      </c>
      <c r="C462" s="100" t="s">
        <v>63</v>
      </c>
      <c r="D462" s="71" t="s">
        <v>557</v>
      </c>
      <c r="E462" s="71">
        <v>98151269</v>
      </c>
      <c r="F462" s="69">
        <v>45208</v>
      </c>
      <c r="G462" s="69">
        <f t="shared" si="4"/>
        <v>45211</v>
      </c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0">
        <v>653</v>
      </c>
    </row>
    <row r="463" spans="1:20" x14ac:dyDescent="0.3">
      <c r="A463" s="68">
        <v>459</v>
      </c>
      <c r="B463" s="100">
        <v>30</v>
      </c>
      <c r="C463" s="100" t="s">
        <v>63</v>
      </c>
      <c r="D463" s="71" t="s">
        <v>558</v>
      </c>
      <c r="E463" s="71">
        <v>98300866</v>
      </c>
      <c r="F463" s="69">
        <v>45208</v>
      </c>
      <c r="G463" s="69">
        <f t="shared" si="4"/>
        <v>45211</v>
      </c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0">
        <v>653</v>
      </c>
    </row>
    <row r="464" spans="1:20" x14ac:dyDescent="0.3">
      <c r="A464" s="68">
        <v>460</v>
      </c>
      <c r="B464" s="100">
        <v>31</v>
      </c>
      <c r="C464" s="100" t="s">
        <v>63</v>
      </c>
      <c r="D464" s="71" t="s">
        <v>559</v>
      </c>
      <c r="E464" s="71">
        <v>98126550</v>
      </c>
      <c r="F464" s="69">
        <v>45208</v>
      </c>
      <c r="G464" s="69">
        <f t="shared" si="4"/>
        <v>45211</v>
      </c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0">
        <v>653</v>
      </c>
    </row>
    <row r="465" spans="1:20" x14ac:dyDescent="0.3">
      <c r="A465" s="68">
        <v>461</v>
      </c>
      <c r="B465" s="100">
        <v>32</v>
      </c>
      <c r="C465" s="100" t="s">
        <v>63</v>
      </c>
      <c r="D465" s="71" t="s">
        <v>560</v>
      </c>
      <c r="E465" s="71">
        <v>98300866</v>
      </c>
      <c r="F465" s="69">
        <v>45208</v>
      </c>
      <c r="G465" s="69">
        <f t="shared" si="4"/>
        <v>45211</v>
      </c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0">
        <v>653</v>
      </c>
    </row>
    <row r="466" spans="1:20" x14ac:dyDescent="0.3">
      <c r="A466" s="68">
        <v>462</v>
      </c>
      <c r="B466" s="100">
        <v>33</v>
      </c>
      <c r="C466" s="100" t="s">
        <v>63</v>
      </c>
      <c r="D466" s="71" t="s">
        <v>561</v>
      </c>
      <c r="E466" s="71">
        <v>98151269</v>
      </c>
      <c r="F466" s="69">
        <v>45208</v>
      </c>
      <c r="G466" s="69">
        <f t="shared" si="4"/>
        <v>45211</v>
      </c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0">
        <v>653</v>
      </c>
    </row>
    <row r="467" spans="1:20" x14ac:dyDescent="0.3">
      <c r="A467" s="68">
        <v>463</v>
      </c>
      <c r="B467" s="100">
        <v>34</v>
      </c>
      <c r="C467" s="100" t="s">
        <v>63</v>
      </c>
      <c r="D467" s="71" t="s">
        <v>562</v>
      </c>
      <c r="E467" s="71">
        <v>94954864</v>
      </c>
      <c r="F467" s="69">
        <v>45208</v>
      </c>
      <c r="G467" s="69">
        <f t="shared" si="4"/>
        <v>45211</v>
      </c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0">
        <v>653</v>
      </c>
    </row>
    <row r="468" spans="1:20" x14ac:dyDescent="0.3">
      <c r="A468" s="68">
        <v>464</v>
      </c>
      <c r="B468" s="100">
        <v>35</v>
      </c>
      <c r="C468" s="100" t="s">
        <v>63</v>
      </c>
      <c r="D468" s="71" t="s">
        <v>563</v>
      </c>
      <c r="E468" s="71">
        <v>98126550</v>
      </c>
      <c r="F468" s="69">
        <v>45208</v>
      </c>
      <c r="G468" s="69">
        <f t="shared" si="4"/>
        <v>45211</v>
      </c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0">
        <v>653</v>
      </c>
    </row>
    <row r="469" spans="1:20" x14ac:dyDescent="0.3">
      <c r="A469" s="68">
        <v>465</v>
      </c>
      <c r="B469" s="100">
        <v>36</v>
      </c>
      <c r="C469" s="100" t="s">
        <v>63</v>
      </c>
      <c r="D469" s="71" t="s">
        <v>564</v>
      </c>
      <c r="E469" s="71">
        <v>54014998</v>
      </c>
      <c r="F469" s="69">
        <v>45208</v>
      </c>
      <c r="G469" s="69">
        <f t="shared" si="4"/>
        <v>45211</v>
      </c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0">
        <v>653</v>
      </c>
    </row>
    <row r="470" spans="1:20" x14ac:dyDescent="0.3">
      <c r="A470" s="68">
        <v>466</v>
      </c>
      <c r="B470" s="100">
        <v>37</v>
      </c>
      <c r="C470" s="100" t="s">
        <v>63</v>
      </c>
      <c r="D470" s="71" t="s">
        <v>565</v>
      </c>
      <c r="E470" s="71">
        <v>54269022</v>
      </c>
      <c r="F470" s="69">
        <v>45208</v>
      </c>
      <c r="G470" s="69">
        <f t="shared" si="4"/>
        <v>45211</v>
      </c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0">
        <v>653</v>
      </c>
    </row>
    <row r="471" spans="1:20" x14ac:dyDescent="0.3">
      <c r="A471" s="68">
        <v>467</v>
      </c>
      <c r="B471" s="100">
        <v>38</v>
      </c>
      <c r="C471" s="100" t="s">
        <v>63</v>
      </c>
      <c r="D471" s="71" t="s">
        <v>566</v>
      </c>
      <c r="E471" s="71">
        <v>54269022</v>
      </c>
      <c r="F471" s="69">
        <v>45208</v>
      </c>
      <c r="G471" s="69">
        <f t="shared" si="4"/>
        <v>45211</v>
      </c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0">
        <v>653</v>
      </c>
    </row>
    <row r="472" spans="1:20" x14ac:dyDescent="0.3">
      <c r="A472" s="68">
        <v>468</v>
      </c>
      <c r="B472" s="100">
        <v>39</v>
      </c>
      <c r="C472" s="100" t="s">
        <v>63</v>
      </c>
      <c r="D472" s="71" t="s">
        <v>567</v>
      </c>
      <c r="E472" s="71">
        <v>94956885</v>
      </c>
      <c r="F472" s="69">
        <v>45208</v>
      </c>
      <c r="G472" s="69">
        <f t="shared" si="4"/>
        <v>45211</v>
      </c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0">
        <v>653</v>
      </c>
    </row>
    <row r="473" spans="1:20" x14ac:dyDescent="0.3">
      <c r="A473" s="68">
        <v>469</v>
      </c>
      <c r="B473" s="100">
        <v>40</v>
      </c>
      <c r="C473" s="100" t="s">
        <v>63</v>
      </c>
      <c r="D473" s="71" t="s">
        <v>568</v>
      </c>
      <c r="E473" s="71">
        <v>94579398</v>
      </c>
      <c r="F473" s="69">
        <v>45208</v>
      </c>
      <c r="G473" s="69">
        <f t="shared" si="4"/>
        <v>45211</v>
      </c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0">
        <v>653</v>
      </c>
    </row>
    <row r="474" spans="1:20" x14ac:dyDescent="0.3">
      <c r="A474" s="68">
        <v>470</v>
      </c>
      <c r="B474" s="100">
        <v>41</v>
      </c>
      <c r="C474" s="100" t="s">
        <v>63</v>
      </c>
      <c r="D474" s="71" t="s">
        <v>569</v>
      </c>
      <c r="E474" s="71">
        <v>94579398</v>
      </c>
      <c r="F474" s="69">
        <v>45208</v>
      </c>
      <c r="G474" s="69">
        <f t="shared" si="4"/>
        <v>45211</v>
      </c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0">
        <v>653</v>
      </c>
    </row>
    <row r="475" spans="1:20" x14ac:dyDescent="0.3">
      <c r="A475" s="68">
        <v>471</v>
      </c>
      <c r="B475" s="100">
        <v>42</v>
      </c>
      <c r="C475" s="100" t="s">
        <v>63</v>
      </c>
      <c r="D475" s="71" t="s">
        <v>570</v>
      </c>
      <c r="E475" s="71">
        <v>94956885</v>
      </c>
      <c r="F475" s="69">
        <v>45208</v>
      </c>
      <c r="G475" s="69">
        <f t="shared" si="4"/>
        <v>45211</v>
      </c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0">
        <v>653</v>
      </c>
    </row>
    <row r="476" spans="1:20" x14ac:dyDescent="0.3">
      <c r="A476" s="68">
        <v>472</v>
      </c>
      <c r="B476" s="100">
        <v>43</v>
      </c>
      <c r="C476" s="100" t="s">
        <v>63</v>
      </c>
      <c r="D476" s="71" t="s">
        <v>571</v>
      </c>
      <c r="E476" s="71">
        <v>54014998</v>
      </c>
      <c r="F476" s="69">
        <v>45208</v>
      </c>
      <c r="G476" s="69">
        <f t="shared" si="4"/>
        <v>45211</v>
      </c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0">
        <v>653</v>
      </c>
    </row>
    <row r="477" spans="1:20" x14ac:dyDescent="0.3">
      <c r="A477" s="68">
        <v>473</v>
      </c>
      <c r="B477" s="100">
        <v>44</v>
      </c>
      <c r="C477" s="100" t="s">
        <v>63</v>
      </c>
      <c r="D477" s="71" t="s">
        <v>572</v>
      </c>
      <c r="E477" s="71">
        <v>98569510</v>
      </c>
      <c r="F477" s="69">
        <v>45208</v>
      </c>
      <c r="G477" s="69">
        <f t="shared" si="4"/>
        <v>45211</v>
      </c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0">
        <v>653</v>
      </c>
    </row>
    <row r="478" spans="1:20" x14ac:dyDescent="0.3">
      <c r="A478" s="68">
        <v>474</v>
      </c>
      <c r="B478" s="100">
        <v>45</v>
      </c>
      <c r="C478" s="100" t="s">
        <v>63</v>
      </c>
      <c r="D478" s="71" t="s">
        <v>573</v>
      </c>
      <c r="E478" s="71">
        <v>98569510</v>
      </c>
      <c r="F478" s="69">
        <v>45208</v>
      </c>
      <c r="G478" s="69">
        <f t="shared" si="4"/>
        <v>45211</v>
      </c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0">
        <v>653</v>
      </c>
    </row>
    <row r="479" spans="1:20" x14ac:dyDescent="0.3">
      <c r="A479" s="68">
        <v>475</v>
      </c>
      <c r="B479" s="100">
        <v>46</v>
      </c>
      <c r="C479" s="100" t="s">
        <v>63</v>
      </c>
      <c r="D479" s="71" t="s">
        <v>574</v>
      </c>
      <c r="E479" s="71">
        <v>59185132</v>
      </c>
      <c r="F479" s="69">
        <v>45208</v>
      </c>
      <c r="G479" s="69">
        <f t="shared" si="4"/>
        <v>45211</v>
      </c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0">
        <v>653</v>
      </c>
    </row>
    <row r="480" spans="1:20" x14ac:dyDescent="0.3">
      <c r="A480" s="68">
        <v>476</v>
      </c>
      <c r="B480" s="100">
        <v>47</v>
      </c>
      <c r="C480" s="100" t="s">
        <v>63</v>
      </c>
      <c r="D480" s="71" t="s">
        <v>575</v>
      </c>
      <c r="E480" s="71">
        <v>98124498</v>
      </c>
      <c r="F480" s="69">
        <v>45208</v>
      </c>
      <c r="G480" s="69">
        <f t="shared" si="4"/>
        <v>45211</v>
      </c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0">
        <v>653</v>
      </c>
    </row>
    <row r="481" spans="1:20" x14ac:dyDescent="0.3">
      <c r="A481" s="68">
        <v>477</v>
      </c>
      <c r="B481" s="100">
        <v>48</v>
      </c>
      <c r="C481" s="100" t="s">
        <v>63</v>
      </c>
      <c r="D481" s="71" t="s">
        <v>576</v>
      </c>
      <c r="E481" s="71">
        <v>59185132</v>
      </c>
      <c r="F481" s="69">
        <v>45208</v>
      </c>
      <c r="G481" s="69">
        <f t="shared" si="4"/>
        <v>45211</v>
      </c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0">
        <v>653</v>
      </c>
    </row>
    <row r="482" spans="1:20" x14ac:dyDescent="0.3">
      <c r="A482" s="68">
        <v>478</v>
      </c>
      <c r="B482" s="100">
        <v>49</v>
      </c>
      <c r="C482" s="100" t="s">
        <v>63</v>
      </c>
      <c r="D482" s="71" t="s">
        <v>577</v>
      </c>
      <c r="E482" s="71">
        <v>98185762</v>
      </c>
      <c r="F482" s="69">
        <v>45208</v>
      </c>
      <c r="G482" s="69">
        <f t="shared" si="4"/>
        <v>45211</v>
      </c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0">
        <v>653</v>
      </c>
    </row>
    <row r="483" spans="1:20" x14ac:dyDescent="0.3">
      <c r="A483" s="68">
        <v>479</v>
      </c>
      <c r="B483" s="100">
        <v>50</v>
      </c>
      <c r="C483" s="100" t="s">
        <v>63</v>
      </c>
      <c r="D483" s="71" t="s">
        <v>578</v>
      </c>
      <c r="E483" s="71">
        <v>98124498</v>
      </c>
      <c r="F483" s="69">
        <v>45208</v>
      </c>
      <c r="G483" s="69">
        <f t="shared" si="4"/>
        <v>45211</v>
      </c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0">
        <v>653</v>
      </c>
    </row>
    <row r="484" spans="1:20" x14ac:dyDescent="0.3">
      <c r="A484" s="68">
        <v>480</v>
      </c>
      <c r="B484" s="100">
        <v>51</v>
      </c>
      <c r="C484" s="100" t="s">
        <v>63</v>
      </c>
      <c r="D484" s="71" t="s">
        <v>579</v>
      </c>
      <c r="E484" s="71">
        <v>98185762</v>
      </c>
      <c r="F484" s="69">
        <v>45208</v>
      </c>
      <c r="G484" s="69">
        <f t="shared" si="4"/>
        <v>45211</v>
      </c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0">
        <v>653</v>
      </c>
    </row>
    <row r="485" spans="1:20" x14ac:dyDescent="0.3">
      <c r="A485" s="68">
        <v>481</v>
      </c>
      <c r="B485" s="100">
        <v>52</v>
      </c>
      <c r="C485" s="100" t="s">
        <v>63</v>
      </c>
      <c r="D485" s="71" t="s">
        <v>580</v>
      </c>
      <c r="E485" s="71">
        <v>91970129</v>
      </c>
      <c r="F485" s="69">
        <v>45208</v>
      </c>
      <c r="G485" s="69">
        <f t="shared" si="4"/>
        <v>45211</v>
      </c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0">
        <v>653</v>
      </c>
    </row>
    <row r="486" spans="1:20" x14ac:dyDescent="0.3">
      <c r="A486" s="68">
        <v>482</v>
      </c>
      <c r="B486" s="100">
        <v>53</v>
      </c>
      <c r="C486" s="100" t="s">
        <v>63</v>
      </c>
      <c r="D486" s="71" t="s">
        <v>581</v>
      </c>
      <c r="E486" s="71">
        <v>59185686</v>
      </c>
      <c r="F486" s="69">
        <v>45208</v>
      </c>
      <c r="G486" s="69">
        <f t="shared" si="4"/>
        <v>45211</v>
      </c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0">
        <v>653</v>
      </c>
    </row>
    <row r="487" spans="1:20" x14ac:dyDescent="0.3">
      <c r="A487" s="68">
        <v>483</v>
      </c>
      <c r="B487" s="100">
        <v>54</v>
      </c>
      <c r="C487" s="100" t="s">
        <v>63</v>
      </c>
      <c r="D487" s="71" t="s">
        <v>582</v>
      </c>
      <c r="E487" s="71">
        <v>59185686</v>
      </c>
      <c r="F487" s="69">
        <v>45208</v>
      </c>
      <c r="G487" s="69">
        <f t="shared" si="4"/>
        <v>45211</v>
      </c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0">
        <v>653</v>
      </c>
    </row>
    <row r="488" spans="1:20" x14ac:dyDescent="0.3">
      <c r="A488" s="68">
        <v>484</v>
      </c>
      <c r="B488" s="100">
        <v>55</v>
      </c>
      <c r="C488" s="100" t="s">
        <v>63</v>
      </c>
      <c r="D488" s="71" t="s">
        <v>583</v>
      </c>
      <c r="E488" s="71">
        <v>94608197</v>
      </c>
      <c r="F488" s="69">
        <v>45208</v>
      </c>
      <c r="G488" s="69">
        <f t="shared" si="4"/>
        <v>45211</v>
      </c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0">
        <v>653</v>
      </c>
    </row>
    <row r="489" spans="1:20" x14ac:dyDescent="0.3">
      <c r="A489" s="68">
        <v>485</v>
      </c>
      <c r="B489" s="100">
        <v>56</v>
      </c>
      <c r="C489" s="100" t="s">
        <v>63</v>
      </c>
      <c r="D489" s="71" t="s">
        <v>584</v>
      </c>
      <c r="E489" s="71">
        <v>54270509</v>
      </c>
      <c r="F489" s="69">
        <v>45208</v>
      </c>
      <c r="G489" s="69">
        <f t="shared" si="4"/>
        <v>45211</v>
      </c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0">
        <v>653</v>
      </c>
    </row>
    <row r="490" spans="1:20" x14ac:dyDescent="0.3">
      <c r="A490" s="68">
        <v>486</v>
      </c>
      <c r="B490" s="100">
        <v>57</v>
      </c>
      <c r="C490" s="100" t="s">
        <v>63</v>
      </c>
      <c r="D490" s="71" t="s">
        <v>585</v>
      </c>
      <c r="E490" s="71">
        <v>91970129</v>
      </c>
      <c r="F490" s="69">
        <v>45208</v>
      </c>
      <c r="G490" s="69">
        <f t="shared" si="4"/>
        <v>45211</v>
      </c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0">
        <v>653</v>
      </c>
    </row>
    <row r="491" spans="1:20" x14ac:dyDescent="0.3">
      <c r="A491" s="68">
        <v>487</v>
      </c>
      <c r="B491" s="100">
        <v>58</v>
      </c>
      <c r="C491" s="100" t="s">
        <v>63</v>
      </c>
      <c r="D491" s="71" t="s">
        <v>586</v>
      </c>
      <c r="E491" s="71">
        <v>94608197</v>
      </c>
      <c r="F491" s="69">
        <v>45208</v>
      </c>
      <c r="G491" s="69">
        <f t="shared" si="4"/>
        <v>45211</v>
      </c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0">
        <v>653</v>
      </c>
    </row>
    <row r="492" spans="1:20" x14ac:dyDescent="0.3">
      <c r="A492" s="68">
        <v>488</v>
      </c>
      <c r="B492" s="100">
        <v>59</v>
      </c>
      <c r="C492" s="100" t="s">
        <v>63</v>
      </c>
      <c r="D492" s="71" t="s">
        <v>587</v>
      </c>
      <c r="E492" s="71">
        <v>54270509</v>
      </c>
      <c r="F492" s="69">
        <v>45208</v>
      </c>
      <c r="G492" s="69">
        <f t="shared" si="4"/>
        <v>45211</v>
      </c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0">
        <v>653</v>
      </c>
    </row>
    <row r="493" spans="1:20" x14ac:dyDescent="0.3">
      <c r="A493" s="68">
        <v>489</v>
      </c>
      <c r="B493" s="100">
        <v>60</v>
      </c>
      <c r="C493" s="100" t="s">
        <v>63</v>
      </c>
      <c r="D493" s="71" t="s">
        <v>588</v>
      </c>
      <c r="E493" s="71">
        <v>54136593</v>
      </c>
      <c r="F493" s="69">
        <v>45208</v>
      </c>
      <c r="G493" s="69">
        <f t="shared" si="4"/>
        <v>45211</v>
      </c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0">
        <v>653</v>
      </c>
    </row>
    <row r="494" spans="1:20" x14ac:dyDescent="0.3">
      <c r="A494" s="68">
        <v>490</v>
      </c>
      <c r="B494" s="100">
        <v>61</v>
      </c>
      <c r="C494" s="100" t="s">
        <v>63</v>
      </c>
      <c r="D494" s="71" t="s">
        <v>589</v>
      </c>
      <c r="E494" s="71">
        <v>54136593</v>
      </c>
      <c r="F494" s="69">
        <v>45208</v>
      </c>
      <c r="G494" s="69">
        <f t="shared" si="4"/>
        <v>45211</v>
      </c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0">
        <v>653</v>
      </c>
    </row>
    <row r="495" spans="1:20" x14ac:dyDescent="0.3">
      <c r="A495" s="68">
        <v>491</v>
      </c>
      <c r="B495" s="100">
        <v>62</v>
      </c>
      <c r="C495" s="100" t="s">
        <v>63</v>
      </c>
      <c r="D495" s="71" t="s">
        <v>590</v>
      </c>
      <c r="E495" s="71">
        <v>54173091</v>
      </c>
      <c r="F495" s="69">
        <v>45208</v>
      </c>
      <c r="G495" s="69">
        <f t="shared" si="4"/>
        <v>45211</v>
      </c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0">
        <v>653</v>
      </c>
    </row>
    <row r="496" spans="1:20" x14ac:dyDescent="0.3">
      <c r="A496" s="68">
        <v>492</v>
      </c>
      <c r="B496" s="100">
        <v>1</v>
      </c>
      <c r="C496" s="100" t="s">
        <v>63</v>
      </c>
      <c r="D496" s="100" t="s">
        <v>591</v>
      </c>
      <c r="E496" s="71">
        <v>54085790</v>
      </c>
      <c r="F496" s="69">
        <v>45212</v>
      </c>
      <c r="G496" s="69">
        <f>F496+4</f>
        <v>45216</v>
      </c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0">
        <v>654</v>
      </c>
    </row>
    <row r="497" spans="1:20" x14ac:dyDescent="0.3">
      <c r="A497" s="68">
        <v>493</v>
      </c>
      <c r="B497" s="100">
        <v>2</v>
      </c>
      <c r="C497" s="100" t="s">
        <v>63</v>
      </c>
      <c r="D497" s="100" t="s">
        <v>592</v>
      </c>
      <c r="E497" s="71">
        <v>54085790</v>
      </c>
      <c r="F497" s="69">
        <v>45212</v>
      </c>
      <c r="G497" s="69">
        <f t="shared" ref="G497:G557" si="5">F497+4</f>
        <v>45216</v>
      </c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0">
        <v>654</v>
      </c>
    </row>
    <row r="498" spans="1:20" x14ac:dyDescent="0.3">
      <c r="A498" s="68">
        <v>494</v>
      </c>
      <c r="B498" s="100">
        <v>3</v>
      </c>
      <c r="C498" s="100" t="s">
        <v>63</v>
      </c>
      <c r="D498" s="100" t="s">
        <v>593</v>
      </c>
      <c r="E498" s="71">
        <v>95968798</v>
      </c>
      <c r="F498" s="69">
        <v>45212</v>
      </c>
      <c r="G498" s="69">
        <f t="shared" si="5"/>
        <v>45216</v>
      </c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0">
        <v>654</v>
      </c>
    </row>
    <row r="499" spans="1:20" x14ac:dyDescent="0.3">
      <c r="A499" s="68">
        <v>495</v>
      </c>
      <c r="B499" s="100">
        <v>4</v>
      </c>
      <c r="C499" s="100" t="s">
        <v>63</v>
      </c>
      <c r="D499" s="100" t="s">
        <v>594</v>
      </c>
      <c r="E499" s="71">
        <v>95968798</v>
      </c>
      <c r="F499" s="69">
        <v>45212</v>
      </c>
      <c r="G499" s="69">
        <f t="shared" si="5"/>
        <v>45216</v>
      </c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0">
        <v>654</v>
      </c>
    </row>
    <row r="500" spans="1:20" x14ac:dyDescent="0.3">
      <c r="A500" s="68">
        <v>496</v>
      </c>
      <c r="B500" s="100">
        <v>5</v>
      </c>
      <c r="C500" s="100" t="s">
        <v>63</v>
      </c>
      <c r="D500" s="100" t="s">
        <v>595</v>
      </c>
      <c r="E500" s="71">
        <v>94123890</v>
      </c>
      <c r="F500" s="69">
        <v>45212</v>
      </c>
      <c r="G500" s="69">
        <f t="shared" si="5"/>
        <v>45216</v>
      </c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0">
        <v>654</v>
      </c>
    </row>
    <row r="501" spans="1:20" x14ac:dyDescent="0.3">
      <c r="A501" s="68">
        <v>497</v>
      </c>
      <c r="B501" s="100">
        <v>6</v>
      </c>
      <c r="C501" s="100" t="s">
        <v>63</v>
      </c>
      <c r="D501" s="100" t="s">
        <v>596</v>
      </c>
      <c r="E501" s="71">
        <v>94123890</v>
      </c>
      <c r="F501" s="69">
        <v>45212</v>
      </c>
      <c r="G501" s="69">
        <f t="shared" si="5"/>
        <v>45216</v>
      </c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0">
        <v>654</v>
      </c>
    </row>
    <row r="502" spans="1:20" x14ac:dyDescent="0.3">
      <c r="A502" s="68">
        <v>498</v>
      </c>
      <c r="B502" s="100">
        <v>7</v>
      </c>
      <c r="C502" s="100" t="s">
        <v>63</v>
      </c>
      <c r="D502" s="100" t="s">
        <v>597</v>
      </c>
      <c r="E502" s="71">
        <v>95261293</v>
      </c>
      <c r="F502" s="69">
        <v>45212</v>
      </c>
      <c r="G502" s="69">
        <f t="shared" si="5"/>
        <v>45216</v>
      </c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0">
        <v>654</v>
      </c>
    </row>
    <row r="503" spans="1:20" x14ac:dyDescent="0.3">
      <c r="A503" s="68">
        <v>499</v>
      </c>
      <c r="B503" s="100">
        <v>8</v>
      </c>
      <c r="C503" s="100" t="s">
        <v>63</v>
      </c>
      <c r="D503" s="100" t="s">
        <v>598</v>
      </c>
      <c r="E503" s="71">
        <v>95261293</v>
      </c>
      <c r="F503" s="69">
        <v>45212</v>
      </c>
      <c r="G503" s="69">
        <f t="shared" si="5"/>
        <v>45216</v>
      </c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0">
        <v>654</v>
      </c>
    </row>
    <row r="504" spans="1:20" x14ac:dyDescent="0.3">
      <c r="A504" s="68">
        <v>500</v>
      </c>
      <c r="B504" s="100">
        <v>9</v>
      </c>
      <c r="C504" s="100" t="s">
        <v>63</v>
      </c>
      <c r="D504" s="100" t="s">
        <v>599</v>
      </c>
      <c r="E504" s="71">
        <v>92980598</v>
      </c>
      <c r="F504" s="69">
        <v>45212</v>
      </c>
      <c r="G504" s="69">
        <f t="shared" si="5"/>
        <v>45216</v>
      </c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0">
        <v>654</v>
      </c>
    </row>
    <row r="505" spans="1:20" x14ac:dyDescent="0.3">
      <c r="A505" s="68">
        <v>501</v>
      </c>
      <c r="B505" s="100">
        <v>10</v>
      </c>
      <c r="C505" s="100" t="s">
        <v>63</v>
      </c>
      <c r="D505" s="100" t="s">
        <v>600</v>
      </c>
      <c r="E505" s="71">
        <v>92980598</v>
      </c>
      <c r="F505" s="69">
        <v>45212</v>
      </c>
      <c r="G505" s="69">
        <f t="shared" si="5"/>
        <v>45216</v>
      </c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0">
        <v>654</v>
      </c>
    </row>
    <row r="506" spans="1:20" x14ac:dyDescent="0.3">
      <c r="A506" s="68">
        <v>502</v>
      </c>
      <c r="B506" s="100">
        <v>11</v>
      </c>
      <c r="C506" s="100" t="s">
        <v>63</v>
      </c>
      <c r="D506" s="100" t="s">
        <v>601</v>
      </c>
      <c r="E506" s="71">
        <v>98073240</v>
      </c>
      <c r="F506" s="69">
        <v>45212</v>
      </c>
      <c r="G506" s="69">
        <f t="shared" si="5"/>
        <v>45216</v>
      </c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0">
        <v>654</v>
      </c>
    </row>
    <row r="507" spans="1:20" x14ac:dyDescent="0.3">
      <c r="A507" s="68">
        <v>503</v>
      </c>
      <c r="B507" s="100">
        <v>12</v>
      </c>
      <c r="C507" s="100" t="s">
        <v>63</v>
      </c>
      <c r="D507" s="100" t="s">
        <v>602</v>
      </c>
      <c r="E507" s="71">
        <v>98073240</v>
      </c>
      <c r="F507" s="69">
        <v>45212</v>
      </c>
      <c r="G507" s="69">
        <f t="shared" si="5"/>
        <v>45216</v>
      </c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0">
        <v>654</v>
      </c>
    </row>
    <row r="508" spans="1:20" x14ac:dyDescent="0.3">
      <c r="A508" s="68">
        <v>504</v>
      </c>
      <c r="B508" s="100">
        <v>13</v>
      </c>
      <c r="C508" s="100" t="s">
        <v>63</v>
      </c>
      <c r="D508" s="100" t="s">
        <v>603</v>
      </c>
      <c r="E508" s="71">
        <v>54973326</v>
      </c>
      <c r="F508" s="69">
        <v>45212</v>
      </c>
      <c r="G508" s="69">
        <f t="shared" si="5"/>
        <v>45216</v>
      </c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0">
        <v>654</v>
      </c>
    </row>
    <row r="509" spans="1:20" x14ac:dyDescent="0.3">
      <c r="A509" s="68">
        <v>505</v>
      </c>
      <c r="B509" s="100">
        <v>14</v>
      </c>
      <c r="C509" s="100" t="s">
        <v>63</v>
      </c>
      <c r="D509" s="100" t="s">
        <v>604</v>
      </c>
      <c r="E509" s="71">
        <v>54973326</v>
      </c>
      <c r="F509" s="69">
        <v>45212</v>
      </c>
      <c r="G509" s="69">
        <f t="shared" si="5"/>
        <v>45216</v>
      </c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0">
        <v>654</v>
      </c>
    </row>
    <row r="510" spans="1:20" x14ac:dyDescent="0.3">
      <c r="A510" s="68">
        <v>506</v>
      </c>
      <c r="B510" s="100">
        <v>15</v>
      </c>
      <c r="C510" s="100" t="s">
        <v>63</v>
      </c>
      <c r="D510" s="100" t="s">
        <v>605</v>
      </c>
      <c r="E510" s="71">
        <v>98181274</v>
      </c>
      <c r="F510" s="69">
        <v>45212</v>
      </c>
      <c r="G510" s="69">
        <f t="shared" si="5"/>
        <v>45216</v>
      </c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0">
        <v>654</v>
      </c>
    </row>
    <row r="511" spans="1:20" x14ac:dyDescent="0.3">
      <c r="A511" s="68">
        <v>507</v>
      </c>
      <c r="B511" s="100">
        <v>16</v>
      </c>
      <c r="C511" s="100" t="s">
        <v>63</v>
      </c>
      <c r="D511" s="100" t="s">
        <v>606</v>
      </c>
      <c r="E511" s="71">
        <v>98181274</v>
      </c>
      <c r="F511" s="69">
        <v>45212</v>
      </c>
      <c r="G511" s="69">
        <f t="shared" si="5"/>
        <v>45216</v>
      </c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0">
        <v>654</v>
      </c>
    </row>
    <row r="512" spans="1:20" x14ac:dyDescent="0.3">
      <c r="A512" s="68">
        <v>508</v>
      </c>
      <c r="B512" s="100">
        <v>17</v>
      </c>
      <c r="C512" s="100" t="s">
        <v>63</v>
      </c>
      <c r="D512" s="100" t="s">
        <v>607</v>
      </c>
      <c r="E512" s="71">
        <v>98650898</v>
      </c>
      <c r="F512" s="69">
        <v>45212</v>
      </c>
      <c r="G512" s="69">
        <f t="shared" si="5"/>
        <v>45216</v>
      </c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0">
        <v>654</v>
      </c>
    </row>
    <row r="513" spans="1:20" x14ac:dyDescent="0.3">
      <c r="A513" s="68">
        <v>509</v>
      </c>
      <c r="B513" s="100">
        <v>18</v>
      </c>
      <c r="C513" s="100" t="s">
        <v>63</v>
      </c>
      <c r="D513" s="100" t="s">
        <v>608</v>
      </c>
      <c r="E513" s="71">
        <v>98650898</v>
      </c>
      <c r="F513" s="69">
        <v>45212</v>
      </c>
      <c r="G513" s="69">
        <f t="shared" si="5"/>
        <v>45216</v>
      </c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0">
        <v>654</v>
      </c>
    </row>
    <row r="514" spans="1:20" x14ac:dyDescent="0.3">
      <c r="A514" s="68">
        <v>510</v>
      </c>
      <c r="B514" s="100">
        <v>19</v>
      </c>
      <c r="C514" s="100" t="s">
        <v>63</v>
      </c>
      <c r="D514" s="100" t="s">
        <v>609</v>
      </c>
      <c r="E514" s="71">
        <v>92708692</v>
      </c>
      <c r="F514" s="69">
        <v>45212</v>
      </c>
      <c r="G514" s="69">
        <f t="shared" si="5"/>
        <v>45216</v>
      </c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0">
        <v>654</v>
      </c>
    </row>
    <row r="515" spans="1:20" x14ac:dyDescent="0.3">
      <c r="A515" s="68">
        <v>511</v>
      </c>
      <c r="B515" s="100">
        <v>20</v>
      </c>
      <c r="C515" s="100" t="s">
        <v>63</v>
      </c>
      <c r="D515" s="100" t="s">
        <v>610</v>
      </c>
      <c r="E515" s="71">
        <v>92708692</v>
      </c>
      <c r="F515" s="69">
        <v>45212</v>
      </c>
      <c r="G515" s="69">
        <f t="shared" si="5"/>
        <v>45216</v>
      </c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0">
        <v>654</v>
      </c>
    </row>
    <row r="516" spans="1:20" x14ac:dyDescent="0.3">
      <c r="A516" s="68">
        <v>512</v>
      </c>
      <c r="B516" s="100">
        <v>21</v>
      </c>
      <c r="C516" s="100" t="s">
        <v>63</v>
      </c>
      <c r="D516" s="100" t="s">
        <v>611</v>
      </c>
      <c r="E516" s="71">
        <v>98327588</v>
      </c>
      <c r="F516" s="69">
        <v>45212</v>
      </c>
      <c r="G516" s="69">
        <f t="shared" si="5"/>
        <v>45216</v>
      </c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0">
        <v>654</v>
      </c>
    </row>
    <row r="517" spans="1:20" x14ac:dyDescent="0.3">
      <c r="A517" s="68">
        <v>513</v>
      </c>
      <c r="B517" s="100">
        <v>22</v>
      </c>
      <c r="C517" s="100" t="s">
        <v>63</v>
      </c>
      <c r="D517" s="100" t="s">
        <v>612</v>
      </c>
      <c r="E517" s="71">
        <v>98327588</v>
      </c>
      <c r="F517" s="69">
        <v>45212</v>
      </c>
      <c r="G517" s="69">
        <f t="shared" si="5"/>
        <v>45216</v>
      </c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0">
        <v>654</v>
      </c>
    </row>
    <row r="518" spans="1:20" x14ac:dyDescent="0.3">
      <c r="A518" s="68">
        <v>514</v>
      </c>
      <c r="B518" s="100">
        <v>23</v>
      </c>
      <c r="C518" s="100" t="s">
        <v>63</v>
      </c>
      <c r="D518" s="100" t="s">
        <v>613</v>
      </c>
      <c r="E518" s="71">
        <v>98523046</v>
      </c>
      <c r="F518" s="69">
        <v>45212</v>
      </c>
      <c r="G518" s="69">
        <f t="shared" si="5"/>
        <v>45216</v>
      </c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0">
        <v>654</v>
      </c>
    </row>
    <row r="519" spans="1:20" x14ac:dyDescent="0.3">
      <c r="A519" s="68">
        <v>515</v>
      </c>
      <c r="B519" s="100">
        <v>24</v>
      </c>
      <c r="C519" s="100" t="s">
        <v>63</v>
      </c>
      <c r="D519" s="100" t="s">
        <v>614</v>
      </c>
      <c r="E519" s="71">
        <v>98523046</v>
      </c>
      <c r="F519" s="69">
        <v>45212</v>
      </c>
      <c r="G519" s="69">
        <f t="shared" si="5"/>
        <v>45216</v>
      </c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0">
        <v>654</v>
      </c>
    </row>
    <row r="520" spans="1:20" x14ac:dyDescent="0.3">
      <c r="A520" s="68">
        <v>516</v>
      </c>
      <c r="B520" s="100">
        <v>25</v>
      </c>
      <c r="C520" s="100" t="s">
        <v>63</v>
      </c>
      <c r="D520" s="100" t="s">
        <v>615</v>
      </c>
      <c r="E520" s="71">
        <v>92859297</v>
      </c>
      <c r="F520" s="69">
        <v>45212</v>
      </c>
      <c r="G520" s="69">
        <f t="shared" si="5"/>
        <v>45216</v>
      </c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0">
        <v>654</v>
      </c>
    </row>
    <row r="521" spans="1:20" x14ac:dyDescent="0.3">
      <c r="A521" s="68">
        <v>517</v>
      </c>
      <c r="B521" s="100">
        <v>26</v>
      </c>
      <c r="C521" s="100" t="s">
        <v>63</v>
      </c>
      <c r="D521" s="100" t="s">
        <v>616</v>
      </c>
      <c r="E521" s="71">
        <v>92859297</v>
      </c>
      <c r="F521" s="69">
        <v>45212</v>
      </c>
      <c r="G521" s="69">
        <f t="shared" si="5"/>
        <v>45216</v>
      </c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0">
        <v>654</v>
      </c>
    </row>
    <row r="522" spans="1:20" x14ac:dyDescent="0.3">
      <c r="A522" s="68">
        <v>518</v>
      </c>
      <c r="B522" s="100">
        <v>27</v>
      </c>
      <c r="C522" s="100" t="s">
        <v>63</v>
      </c>
      <c r="D522" s="100" t="s">
        <v>617</v>
      </c>
      <c r="E522" s="71">
        <v>91975888</v>
      </c>
      <c r="F522" s="69">
        <v>45212</v>
      </c>
      <c r="G522" s="69">
        <f t="shared" si="5"/>
        <v>45216</v>
      </c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0">
        <v>654</v>
      </c>
    </row>
    <row r="523" spans="1:20" x14ac:dyDescent="0.3">
      <c r="A523" s="68">
        <v>519</v>
      </c>
      <c r="B523" s="100">
        <v>28</v>
      </c>
      <c r="C523" s="100" t="s">
        <v>63</v>
      </c>
      <c r="D523" s="100" t="s">
        <v>618</v>
      </c>
      <c r="E523" s="71">
        <v>91975888</v>
      </c>
      <c r="F523" s="69">
        <v>45212</v>
      </c>
      <c r="G523" s="69">
        <f t="shared" si="5"/>
        <v>45216</v>
      </c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0">
        <v>654</v>
      </c>
    </row>
    <row r="524" spans="1:20" x14ac:dyDescent="0.3">
      <c r="A524" s="68">
        <v>520</v>
      </c>
      <c r="B524" s="100">
        <v>29</v>
      </c>
      <c r="C524" s="100" t="s">
        <v>63</v>
      </c>
      <c r="D524" s="100" t="s">
        <v>619</v>
      </c>
      <c r="E524" s="71">
        <v>92966290</v>
      </c>
      <c r="F524" s="69">
        <v>45212</v>
      </c>
      <c r="G524" s="69">
        <f t="shared" si="5"/>
        <v>45216</v>
      </c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0">
        <v>654</v>
      </c>
    </row>
    <row r="525" spans="1:20" x14ac:dyDescent="0.3">
      <c r="A525" s="68">
        <v>521</v>
      </c>
      <c r="B525" s="100">
        <v>30</v>
      </c>
      <c r="C525" s="100" t="s">
        <v>63</v>
      </c>
      <c r="D525" s="100" t="s">
        <v>620</v>
      </c>
      <c r="E525" s="71">
        <v>92966290</v>
      </c>
      <c r="F525" s="69">
        <v>45212</v>
      </c>
      <c r="G525" s="69">
        <f t="shared" si="5"/>
        <v>45216</v>
      </c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0">
        <v>654</v>
      </c>
    </row>
    <row r="526" spans="1:20" x14ac:dyDescent="0.3">
      <c r="A526" s="68">
        <v>522</v>
      </c>
      <c r="B526" s="100">
        <v>31</v>
      </c>
      <c r="C526" s="100" t="s">
        <v>63</v>
      </c>
      <c r="D526" s="100" t="s">
        <v>621</v>
      </c>
      <c r="E526" s="71">
        <v>98077993</v>
      </c>
      <c r="F526" s="69">
        <v>45212</v>
      </c>
      <c r="G526" s="69">
        <f t="shared" si="5"/>
        <v>45216</v>
      </c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0">
        <v>654</v>
      </c>
    </row>
    <row r="527" spans="1:20" x14ac:dyDescent="0.3">
      <c r="A527" s="68">
        <v>523</v>
      </c>
      <c r="B527" s="100">
        <v>32</v>
      </c>
      <c r="C527" s="100" t="s">
        <v>63</v>
      </c>
      <c r="D527" s="100" t="s">
        <v>622</v>
      </c>
      <c r="E527" s="71">
        <v>98077993</v>
      </c>
      <c r="F527" s="69">
        <v>45212</v>
      </c>
      <c r="G527" s="69">
        <f t="shared" si="5"/>
        <v>45216</v>
      </c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0">
        <v>654</v>
      </c>
    </row>
    <row r="528" spans="1:20" x14ac:dyDescent="0.3">
      <c r="A528" s="68">
        <v>524</v>
      </c>
      <c r="B528" s="100">
        <v>33</v>
      </c>
      <c r="C528" s="100" t="s">
        <v>63</v>
      </c>
      <c r="D528" s="100" t="s">
        <v>623</v>
      </c>
      <c r="E528" s="71">
        <v>98543531</v>
      </c>
      <c r="F528" s="69">
        <v>45212</v>
      </c>
      <c r="G528" s="69">
        <f t="shared" si="5"/>
        <v>45216</v>
      </c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0">
        <v>654</v>
      </c>
    </row>
    <row r="529" spans="1:20" x14ac:dyDescent="0.3">
      <c r="A529" s="68">
        <v>525</v>
      </c>
      <c r="B529" s="100">
        <v>34</v>
      </c>
      <c r="C529" s="100" t="s">
        <v>63</v>
      </c>
      <c r="D529" s="100" t="s">
        <v>624</v>
      </c>
      <c r="E529" s="71">
        <v>98543531</v>
      </c>
      <c r="F529" s="69">
        <v>45212</v>
      </c>
      <c r="G529" s="69">
        <f t="shared" si="5"/>
        <v>45216</v>
      </c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0">
        <v>654</v>
      </c>
    </row>
    <row r="530" spans="1:20" x14ac:dyDescent="0.3">
      <c r="A530" s="68">
        <v>526</v>
      </c>
      <c r="B530" s="100">
        <v>35</v>
      </c>
      <c r="C530" s="100" t="s">
        <v>63</v>
      </c>
      <c r="D530" s="100" t="s">
        <v>625</v>
      </c>
      <c r="E530" s="71">
        <v>91975417</v>
      </c>
      <c r="F530" s="69">
        <v>45212</v>
      </c>
      <c r="G530" s="69">
        <f t="shared" si="5"/>
        <v>45216</v>
      </c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0">
        <v>654</v>
      </c>
    </row>
    <row r="531" spans="1:20" x14ac:dyDescent="0.3">
      <c r="A531" s="68">
        <v>527</v>
      </c>
      <c r="B531" s="100">
        <v>36</v>
      </c>
      <c r="C531" s="100" t="s">
        <v>63</v>
      </c>
      <c r="D531" s="100" t="s">
        <v>626</v>
      </c>
      <c r="E531" s="71">
        <v>91975417</v>
      </c>
      <c r="F531" s="69">
        <v>45212</v>
      </c>
      <c r="G531" s="69">
        <f t="shared" si="5"/>
        <v>45216</v>
      </c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0">
        <v>654</v>
      </c>
    </row>
    <row r="532" spans="1:20" x14ac:dyDescent="0.3">
      <c r="A532" s="68">
        <v>528</v>
      </c>
      <c r="B532" s="100">
        <v>37</v>
      </c>
      <c r="C532" s="100" t="s">
        <v>63</v>
      </c>
      <c r="D532" s="100" t="s">
        <v>627</v>
      </c>
      <c r="E532" s="71">
        <v>98087885</v>
      </c>
      <c r="F532" s="69">
        <v>45212</v>
      </c>
      <c r="G532" s="69">
        <f t="shared" si="5"/>
        <v>45216</v>
      </c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0">
        <v>654</v>
      </c>
    </row>
    <row r="533" spans="1:20" x14ac:dyDescent="0.3">
      <c r="A533" s="68">
        <v>529</v>
      </c>
      <c r="B533" s="100">
        <v>38</v>
      </c>
      <c r="C533" s="100" t="s">
        <v>63</v>
      </c>
      <c r="D533" s="100" t="s">
        <v>628</v>
      </c>
      <c r="E533" s="71">
        <v>98087885</v>
      </c>
      <c r="F533" s="69">
        <v>45212</v>
      </c>
      <c r="G533" s="69">
        <f t="shared" si="5"/>
        <v>45216</v>
      </c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0">
        <v>654</v>
      </c>
    </row>
    <row r="534" spans="1:20" x14ac:dyDescent="0.3">
      <c r="A534" s="68">
        <v>530</v>
      </c>
      <c r="B534" s="100">
        <v>39</v>
      </c>
      <c r="C534" s="100" t="s">
        <v>63</v>
      </c>
      <c r="D534" s="100" t="s">
        <v>629</v>
      </c>
      <c r="E534" s="71">
        <v>98650252</v>
      </c>
      <c r="F534" s="69">
        <v>45212</v>
      </c>
      <c r="G534" s="69">
        <f t="shared" si="5"/>
        <v>45216</v>
      </c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0">
        <v>654</v>
      </c>
    </row>
    <row r="535" spans="1:20" x14ac:dyDescent="0.3">
      <c r="A535" s="68">
        <v>531</v>
      </c>
      <c r="B535" s="100">
        <v>40</v>
      </c>
      <c r="C535" s="100" t="s">
        <v>63</v>
      </c>
      <c r="D535" s="100" t="s">
        <v>630</v>
      </c>
      <c r="E535" s="71">
        <v>98650252</v>
      </c>
      <c r="F535" s="69">
        <v>45212</v>
      </c>
      <c r="G535" s="69">
        <f t="shared" si="5"/>
        <v>45216</v>
      </c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0">
        <v>654</v>
      </c>
    </row>
    <row r="536" spans="1:20" x14ac:dyDescent="0.3">
      <c r="A536" s="68">
        <v>532</v>
      </c>
      <c r="B536" s="100">
        <v>41</v>
      </c>
      <c r="C536" s="100" t="s">
        <v>63</v>
      </c>
      <c r="D536" s="100" t="s">
        <v>631</v>
      </c>
      <c r="E536" s="71">
        <v>98345341</v>
      </c>
      <c r="F536" s="69">
        <v>45212</v>
      </c>
      <c r="G536" s="69">
        <f t="shared" si="5"/>
        <v>45216</v>
      </c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0">
        <v>654</v>
      </c>
    </row>
    <row r="537" spans="1:20" x14ac:dyDescent="0.3">
      <c r="A537" s="68">
        <v>533</v>
      </c>
      <c r="B537" s="100">
        <v>42</v>
      </c>
      <c r="C537" s="100" t="s">
        <v>63</v>
      </c>
      <c r="D537" s="100" t="s">
        <v>632</v>
      </c>
      <c r="E537" s="71">
        <v>98345341</v>
      </c>
      <c r="F537" s="69">
        <v>45212</v>
      </c>
      <c r="G537" s="69">
        <f t="shared" si="5"/>
        <v>45216</v>
      </c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0">
        <v>654</v>
      </c>
    </row>
    <row r="538" spans="1:20" x14ac:dyDescent="0.3">
      <c r="A538" s="68">
        <v>534</v>
      </c>
      <c r="B538" s="100">
        <v>43</v>
      </c>
      <c r="C538" s="100" t="s">
        <v>63</v>
      </c>
      <c r="D538" s="100" t="s">
        <v>633</v>
      </c>
      <c r="E538" s="71">
        <v>98543564</v>
      </c>
      <c r="F538" s="69">
        <v>45212</v>
      </c>
      <c r="G538" s="69">
        <f t="shared" si="5"/>
        <v>45216</v>
      </c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0">
        <v>654</v>
      </c>
    </row>
    <row r="539" spans="1:20" x14ac:dyDescent="0.3">
      <c r="A539" s="68">
        <v>535</v>
      </c>
      <c r="B539" s="100">
        <v>44</v>
      </c>
      <c r="C539" s="100" t="s">
        <v>63</v>
      </c>
      <c r="D539" s="100" t="s">
        <v>634</v>
      </c>
      <c r="E539" s="71">
        <v>98543564</v>
      </c>
      <c r="F539" s="69">
        <v>45212</v>
      </c>
      <c r="G539" s="69">
        <f t="shared" si="5"/>
        <v>45216</v>
      </c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0">
        <v>654</v>
      </c>
    </row>
    <row r="540" spans="1:20" x14ac:dyDescent="0.3">
      <c r="A540" s="68">
        <v>536</v>
      </c>
      <c r="B540" s="100">
        <v>45</v>
      </c>
      <c r="C540" s="100" t="s">
        <v>63</v>
      </c>
      <c r="D540" s="100" t="s">
        <v>635</v>
      </c>
      <c r="E540" s="71">
        <v>95122891</v>
      </c>
      <c r="F540" s="69">
        <v>45212</v>
      </c>
      <c r="G540" s="69">
        <f t="shared" si="5"/>
        <v>45216</v>
      </c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0">
        <v>654</v>
      </c>
    </row>
    <row r="541" spans="1:20" x14ac:dyDescent="0.3">
      <c r="A541" s="68">
        <v>537</v>
      </c>
      <c r="B541" s="100">
        <v>46</v>
      </c>
      <c r="C541" s="100" t="s">
        <v>63</v>
      </c>
      <c r="D541" s="100" t="s">
        <v>636</v>
      </c>
      <c r="E541" s="71">
        <v>95122891</v>
      </c>
      <c r="F541" s="69">
        <v>45212</v>
      </c>
      <c r="G541" s="69">
        <f t="shared" si="5"/>
        <v>45216</v>
      </c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0">
        <v>654</v>
      </c>
    </row>
    <row r="542" spans="1:20" x14ac:dyDescent="0.3">
      <c r="A542" s="68">
        <v>538</v>
      </c>
      <c r="B542" s="100">
        <v>47</v>
      </c>
      <c r="C542" s="100" t="s">
        <v>63</v>
      </c>
      <c r="D542" s="100" t="s">
        <v>637</v>
      </c>
      <c r="E542" s="71">
        <v>98518400</v>
      </c>
      <c r="F542" s="69">
        <v>45212</v>
      </c>
      <c r="G542" s="69">
        <f t="shared" si="5"/>
        <v>45216</v>
      </c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0">
        <v>654</v>
      </c>
    </row>
    <row r="543" spans="1:20" x14ac:dyDescent="0.3">
      <c r="A543" s="68">
        <v>539</v>
      </c>
      <c r="B543" s="100">
        <v>48</v>
      </c>
      <c r="C543" s="100" t="s">
        <v>63</v>
      </c>
      <c r="D543" s="71" t="s">
        <v>638</v>
      </c>
      <c r="E543" s="71">
        <v>98518400</v>
      </c>
      <c r="F543" s="69">
        <v>45212</v>
      </c>
      <c r="G543" s="69">
        <f t="shared" si="5"/>
        <v>45216</v>
      </c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0">
        <v>654</v>
      </c>
    </row>
    <row r="544" spans="1:20" x14ac:dyDescent="0.3">
      <c r="A544" s="68">
        <v>540</v>
      </c>
      <c r="B544" s="100">
        <v>49</v>
      </c>
      <c r="C544" s="100" t="s">
        <v>63</v>
      </c>
      <c r="D544" s="100" t="s">
        <v>639</v>
      </c>
      <c r="E544" s="71">
        <v>98338064</v>
      </c>
      <c r="F544" s="69">
        <v>45212</v>
      </c>
      <c r="G544" s="69">
        <f t="shared" si="5"/>
        <v>45216</v>
      </c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0">
        <v>654</v>
      </c>
    </row>
    <row r="545" spans="1:20" x14ac:dyDescent="0.3">
      <c r="A545" s="68">
        <v>541</v>
      </c>
      <c r="B545" s="100">
        <v>50</v>
      </c>
      <c r="C545" s="100" t="s">
        <v>63</v>
      </c>
      <c r="D545" s="100" t="s">
        <v>640</v>
      </c>
      <c r="E545" s="71">
        <v>98338064</v>
      </c>
      <c r="F545" s="69">
        <v>45212</v>
      </c>
      <c r="G545" s="69">
        <f t="shared" si="5"/>
        <v>45216</v>
      </c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0">
        <v>654</v>
      </c>
    </row>
    <row r="546" spans="1:20" x14ac:dyDescent="0.3">
      <c r="A546" s="68">
        <v>542</v>
      </c>
      <c r="B546" s="100">
        <v>51</v>
      </c>
      <c r="C546" s="100" t="s">
        <v>63</v>
      </c>
      <c r="D546" s="100" t="s">
        <v>641</v>
      </c>
      <c r="E546" s="71">
        <v>98075856</v>
      </c>
      <c r="F546" s="69">
        <v>45212</v>
      </c>
      <c r="G546" s="69">
        <f t="shared" si="5"/>
        <v>45216</v>
      </c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0">
        <v>654</v>
      </c>
    </row>
    <row r="547" spans="1:20" x14ac:dyDescent="0.3">
      <c r="A547" s="68">
        <v>543</v>
      </c>
      <c r="B547" s="100">
        <v>52</v>
      </c>
      <c r="C547" s="100" t="s">
        <v>63</v>
      </c>
      <c r="D547" s="100" t="s">
        <v>642</v>
      </c>
      <c r="E547" s="71">
        <v>98075856</v>
      </c>
      <c r="F547" s="69">
        <v>45212</v>
      </c>
      <c r="G547" s="69">
        <f t="shared" si="5"/>
        <v>45216</v>
      </c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0">
        <v>654</v>
      </c>
    </row>
    <row r="548" spans="1:20" x14ac:dyDescent="0.3">
      <c r="A548" s="68">
        <v>544</v>
      </c>
      <c r="B548" s="100">
        <v>53</v>
      </c>
      <c r="C548" s="100" t="s">
        <v>63</v>
      </c>
      <c r="D548" s="100" t="s">
        <v>643</v>
      </c>
      <c r="E548" s="71">
        <v>91980011</v>
      </c>
      <c r="F548" s="69">
        <v>45212</v>
      </c>
      <c r="G548" s="69">
        <f t="shared" si="5"/>
        <v>45216</v>
      </c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0">
        <v>654</v>
      </c>
    </row>
    <row r="549" spans="1:20" x14ac:dyDescent="0.3">
      <c r="A549" s="68">
        <v>545</v>
      </c>
      <c r="B549" s="100">
        <v>54</v>
      </c>
      <c r="C549" s="100" t="s">
        <v>63</v>
      </c>
      <c r="D549" s="100" t="s">
        <v>644</v>
      </c>
      <c r="E549" s="71">
        <v>91980011</v>
      </c>
      <c r="F549" s="69">
        <v>45212</v>
      </c>
      <c r="G549" s="69">
        <f t="shared" si="5"/>
        <v>45216</v>
      </c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0">
        <v>654</v>
      </c>
    </row>
    <row r="550" spans="1:20" x14ac:dyDescent="0.3">
      <c r="A550" s="68">
        <v>546</v>
      </c>
      <c r="B550" s="100">
        <v>55</v>
      </c>
      <c r="C550" s="100" t="s">
        <v>63</v>
      </c>
      <c r="D550" s="100" t="s">
        <v>645</v>
      </c>
      <c r="E550" s="71">
        <v>98086515</v>
      </c>
      <c r="F550" s="69">
        <v>45212</v>
      </c>
      <c r="G550" s="69">
        <f t="shared" si="5"/>
        <v>45216</v>
      </c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0">
        <v>654</v>
      </c>
    </row>
    <row r="551" spans="1:20" x14ac:dyDescent="0.3">
      <c r="A551" s="68">
        <v>547</v>
      </c>
      <c r="B551" s="100">
        <v>56</v>
      </c>
      <c r="C551" s="100" t="s">
        <v>63</v>
      </c>
      <c r="D551" s="100" t="s">
        <v>646</v>
      </c>
      <c r="E551" s="71">
        <v>98086515</v>
      </c>
      <c r="F551" s="69">
        <v>45212</v>
      </c>
      <c r="G551" s="69">
        <f t="shared" si="5"/>
        <v>45216</v>
      </c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0">
        <v>654</v>
      </c>
    </row>
    <row r="552" spans="1:20" x14ac:dyDescent="0.3">
      <c r="A552" s="68">
        <v>548</v>
      </c>
      <c r="B552" s="100">
        <v>57</v>
      </c>
      <c r="C552" s="100" t="s">
        <v>63</v>
      </c>
      <c r="D552" s="100" t="s">
        <v>647</v>
      </c>
      <c r="E552" s="71">
        <v>98075948</v>
      </c>
      <c r="F552" s="69">
        <v>45212</v>
      </c>
      <c r="G552" s="69">
        <f t="shared" si="5"/>
        <v>45216</v>
      </c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0">
        <v>654</v>
      </c>
    </row>
    <row r="553" spans="1:20" x14ac:dyDescent="0.3">
      <c r="A553" s="68">
        <v>549</v>
      </c>
      <c r="B553" s="100">
        <v>58</v>
      </c>
      <c r="C553" s="100" t="s">
        <v>63</v>
      </c>
      <c r="D553" s="100" t="s">
        <v>648</v>
      </c>
      <c r="E553" s="71">
        <v>98075948</v>
      </c>
      <c r="F553" s="69">
        <v>45212</v>
      </c>
      <c r="G553" s="69">
        <f t="shared" si="5"/>
        <v>45216</v>
      </c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0">
        <v>654</v>
      </c>
    </row>
    <row r="554" spans="1:20" x14ac:dyDescent="0.3">
      <c r="A554" s="68">
        <v>550</v>
      </c>
      <c r="B554" s="100">
        <v>59</v>
      </c>
      <c r="C554" s="100" t="s">
        <v>63</v>
      </c>
      <c r="D554" s="100" t="s">
        <v>649</v>
      </c>
      <c r="E554" s="71">
        <v>98071061</v>
      </c>
      <c r="F554" s="69">
        <v>45212</v>
      </c>
      <c r="G554" s="69">
        <f t="shared" si="5"/>
        <v>45216</v>
      </c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0">
        <v>654</v>
      </c>
    </row>
    <row r="555" spans="1:20" x14ac:dyDescent="0.3">
      <c r="A555" s="68">
        <v>551</v>
      </c>
      <c r="B555" s="100">
        <v>60</v>
      </c>
      <c r="C555" s="100" t="s">
        <v>63</v>
      </c>
      <c r="D555" s="100" t="s">
        <v>650</v>
      </c>
      <c r="E555" s="71">
        <v>98071061</v>
      </c>
      <c r="F555" s="69">
        <v>45212</v>
      </c>
      <c r="G555" s="69">
        <f t="shared" si="5"/>
        <v>45216</v>
      </c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0">
        <v>654</v>
      </c>
    </row>
    <row r="556" spans="1:20" x14ac:dyDescent="0.3">
      <c r="A556" s="68">
        <v>552</v>
      </c>
      <c r="B556" s="100">
        <v>61</v>
      </c>
      <c r="C556" s="100" t="s">
        <v>63</v>
      </c>
      <c r="D556" s="100" t="s">
        <v>651</v>
      </c>
      <c r="E556" s="71">
        <v>91985572</v>
      </c>
      <c r="F556" s="69">
        <v>45212</v>
      </c>
      <c r="G556" s="69">
        <f t="shared" si="5"/>
        <v>45216</v>
      </c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0">
        <v>654</v>
      </c>
    </row>
    <row r="557" spans="1:20" x14ac:dyDescent="0.3">
      <c r="A557" s="68">
        <v>553</v>
      </c>
      <c r="B557" s="100">
        <v>62</v>
      </c>
      <c r="C557" s="100" t="s">
        <v>63</v>
      </c>
      <c r="D557" s="100" t="s">
        <v>652</v>
      </c>
      <c r="E557" s="71">
        <v>91985572</v>
      </c>
      <c r="F557" s="69">
        <v>45212</v>
      </c>
      <c r="G557" s="69">
        <f t="shared" si="5"/>
        <v>45216</v>
      </c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0">
        <v>654</v>
      </c>
    </row>
    <row r="558" spans="1:20" x14ac:dyDescent="0.3">
      <c r="A558" s="68">
        <v>554</v>
      </c>
      <c r="B558" s="100">
        <v>1</v>
      </c>
      <c r="C558" s="100" t="s">
        <v>64</v>
      </c>
      <c r="D558" s="71" t="s">
        <v>653</v>
      </c>
      <c r="E558" s="71">
        <v>95100897</v>
      </c>
      <c r="F558" s="69">
        <v>45213</v>
      </c>
      <c r="G558" s="72">
        <f>F558+5</f>
        <v>45218</v>
      </c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0">
        <v>655</v>
      </c>
    </row>
    <row r="559" spans="1:20" x14ac:dyDescent="0.3">
      <c r="A559" s="68">
        <v>555</v>
      </c>
      <c r="B559" s="100">
        <v>2</v>
      </c>
      <c r="C559" s="100" t="s">
        <v>64</v>
      </c>
      <c r="D559" s="71" t="s">
        <v>654</v>
      </c>
      <c r="E559" s="71">
        <v>98563968</v>
      </c>
      <c r="F559" s="69">
        <v>45213</v>
      </c>
      <c r="G559" s="72">
        <f t="shared" ref="G559:G619" si="6">F559+5</f>
        <v>45218</v>
      </c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0">
        <v>655</v>
      </c>
    </row>
    <row r="560" spans="1:20" x14ac:dyDescent="0.3">
      <c r="A560" s="68">
        <v>556</v>
      </c>
      <c r="B560" s="100">
        <v>3</v>
      </c>
      <c r="C560" s="100" t="s">
        <v>64</v>
      </c>
      <c r="D560" s="71" t="s">
        <v>655</v>
      </c>
      <c r="E560" s="71">
        <v>98563968</v>
      </c>
      <c r="F560" s="69">
        <v>45213</v>
      </c>
      <c r="G560" s="72">
        <f t="shared" si="6"/>
        <v>45218</v>
      </c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0">
        <v>655</v>
      </c>
    </row>
    <row r="561" spans="1:20" x14ac:dyDescent="0.3">
      <c r="A561" s="68">
        <v>557</v>
      </c>
      <c r="B561" s="100">
        <v>4</v>
      </c>
      <c r="C561" s="100" t="s">
        <v>64</v>
      </c>
      <c r="D561" s="71" t="s">
        <v>656</v>
      </c>
      <c r="E561" s="71">
        <v>54274899</v>
      </c>
      <c r="F561" s="69">
        <v>45213</v>
      </c>
      <c r="G561" s="72">
        <f t="shared" si="6"/>
        <v>45218</v>
      </c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0">
        <v>655</v>
      </c>
    </row>
    <row r="562" spans="1:20" x14ac:dyDescent="0.3">
      <c r="A562" s="68">
        <v>558</v>
      </c>
      <c r="B562" s="100">
        <v>5</v>
      </c>
      <c r="C562" s="100" t="s">
        <v>64</v>
      </c>
      <c r="D562" s="71" t="s">
        <v>657</v>
      </c>
      <c r="E562" s="71">
        <v>94954476</v>
      </c>
      <c r="F562" s="69">
        <v>45213</v>
      </c>
      <c r="G562" s="72">
        <f t="shared" si="6"/>
        <v>45218</v>
      </c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0">
        <v>655</v>
      </c>
    </row>
    <row r="563" spans="1:20" x14ac:dyDescent="0.3">
      <c r="A563" s="68">
        <v>559</v>
      </c>
      <c r="B563" s="100">
        <v>6</v>
      </c>
      <c r="C563" s="100" t="s">
        <v>64</v>
      </c>
      <c r="D563" s="71" t="s">
        <v>658</v>
      </c>
      <c r="E563" s="71">
        <v>54277306</v>
      </c>
      <c r="F563" s="69">
        <v>45213</v>
      </c>
      <c r="G563" s="72">
        <f t="shared" si="6"/>
        <v>45218</v>
      </c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0">
        <v>655</v>
      </c>
    </row>
    <row r="564" spans="1:20" x14ac:dyDescent="0.3">
      <c r="A564" s="68">
        <v>560</v>
      </c>
      <c r="B564" s="100">
        <v>7</v>
      </c>
      <c r="C564" s="100" t="s">
        <v>64</v>
      </c>
      <c r="D564" s="71" t="s">
        <v>659</v>
      </c>
      <c r="E564" s="71">
        <v>95100897</v>
      </c>
      <c r="F564" s="69">
        <v>45213</v>
      </c>
      <c r="G564" s="72">
        <f t="shared" si="6"/>
        <v>45218</v>
      </c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0">
        <v>655</v>
      </c>
    </row>
    <row r="565" spans="1:20" x14ac:dyDescent="0.3">
      <c r="A565" s="68">
        <v>561</v>
      </c>
      <c r="B565" s="100">
        <v>8</v>
      </c>
      <c r="C565" s="100" t="s">
        <v>64</v>
      </c>
      <c r="D565" s="71" t="s">
        <v>660</v>
      </c>
      <c r="E565" s="71">
        <v>98126832</v>
      </c>
      <c r="F565" s="69">
        <v>45213</v>
      </c>
      <c r="G565" s="72">
        <f t="shared" si="6"/>
        <v>45218</v>
      </c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0">
        <v>655</v>
      </c>
    </row>
    <row r="566" spans="1:20" x14ac:dyDescent="0.3">
      <c r="A566" s="68">
        <v>562</v>
      </c>
      <c r="B566" s="100">
        <v>9</v>
      </c>
      <c r="C566" s="100" t="s">
        <v>64</v>
      </c>
      <c r="D566" s="71" t="s">
        <v>661</v>
      </c>
      <c r="E566" s="71">
        <v>91992206</v>
      </c>
      <c r="F566" s="69">
        <v>45213</v>
      </c>
      <c r="G566" s="72">
        <f t="shared" si="6"/>
        <v>45218</v>
      </c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0">
        <v>655</v>
      </c>
    </row>
    <row r="567" spans="1:20" x14ac:dyDescent="0.3">
      <c r="A567" s="68">
        <v>563</v>
      </c>
      <c r="B567" s="100">
        <v>10</v>
      </c>
      <c r="C567" s="100" t="s">
        <v>64</v>
      </c>
      <c r="D567" s="71" t="s">
        <v>662</v>
      </c>
      <c r="E567" s="71">
        <v>98126832</v>
      </c>
      <c r="F567" s="69">
        <v>45213</v>
      </c>
      <c r="G567" s="72">
        <f t="shared" si="6"/>
        <v>45218</v>
      </c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0">
        <v>655</v>
      </c>
    </row>
    <row r="568" spans="1:20" x14ac:dyDescent="0.3">
      <c r="A568" s="68">
        <v>564</v>
      </c>
      <c r="B568" s="100">
        <v>11</v>
      </c>
      <c r="C568" s="100" t="s">
        <v>64</v>
      </c>
      <c r="D568" s="71" t="s">
        <v>663</v>
      </c>
      <c r="E568" s="71">
        <v>54274899</v>
      </c>
      <c r="F568" s="69">
        <v>45213</v>
      </c>
      <c r="G568" s="72">
        <f t="shared" si="6"/>
        <v>45218</v>
      </c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0">
        <v>655</v>
      </c>
    </row>
    <row r="569" spans="1:20" x14ac:dyDescent="0.3">
      <c r="A569" s="68">
        <v>565</v>
      </c>
      <c r="B569" s="100">
        <v>12</v>
      </c>
      <c r="C569" s="100" t="s">
        <v>64</v>
      </c>
      <c r="D569" s="71" t="s">
        <v>664</v>
      </c>
      <c r="E569" s="71">
        <v>54277306</v>
      </c>
      <c r="F569" s="69">
        <v>45213</v>
      </c>
      <c r="G569" s="72">
        <f t="shared" si="6"/>
        <v>45218</v>
      </c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0">
        <v>655</v>
      </c>
    </row>
    <row r="570" spans="1:20" x14ac:dyDescent="0.3">
      <c r="A570" s="68">
        <v>566</v>
      </c>
      <c r="B570" s="100">
        <v>13</v>
      </c>
      <c r="C570" s="100" t="s">
        <v>64</v>
      </c>
      <c r="D570" s="71" t="s">
        <v>665</v>
      </c>
      <c r="E570" s="71">
        <v>94966389</v>
      </c>
      <c r="F570" s="69">
        <v>45213</v>
      </c>
      <c r="G570" s="72">
        <f t="shared" si="6"/>
        <v>45218</v>
      </c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0">
        <v>655</v>
      </c>
    </row>
    <row r="571" spans="1:20" x14ac:dyDescent="0.3">
      <c r="A571" s="68">
        <v>567</v>
      </c>
      <c r="B571" s="100">
        <v>14</v>
      </c>
      <c r="C571" s="100" t="s">
        <v>64</v>
      </c>
      <c r="D571" s="71" t="s">
        <v>666</v>
      </c>
      <c r="E571" s="71">
        <v>54078092</v>
      </c>
      <c r="F571" s="69">
        <v>45213</v>
      </c>
      <c r="G571" s="72">
        <f t="shared" si="6"/>
        <v>45218</v>
      </c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0">
        <v>655</v>
      </c>
    </row>
    <row r="572" spans="1:20" x14ac:dyDescent="0.3">
      <c r="A572" s="68">
        <v>568</v>
      </c>
      <c r="B572" s="100">
        <v>15</v>
      </c>
      <c r="C572" s="100" t="s">
        <v>64</v>
      </c>
      <c r="D572" s="71" t="s">
        <v>667</v>
      </c>
      <c r="E572" s="71">
        <v>94954476</v>
      </c>
      <c r="F572" s="69">
        <v>45213</v>
      </c>
      <c r="G572" s="72">
        <f t="shared" si="6"/>
        <v>45218</v>
      </c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0">
        <v>655</v>
      </c>
    </row>
    <row r="573" spans="1:20" x14ac:dyDescent="0.3">
      <c r="A573" s="68">
        <v>569</v>
      </c>
      <c r="B573" s="100">
        <v>16</v>
      </c>
      <c r="C573" s="100" t="s">
        <v>64</v>
      </c>
      <c r="D573" s="71" t="s">
        <v>668</v>
      </c>
      <c r="E573" s="71">
        <v>95914693</v>
      </c>
      <c r="F573" s="69">
        <v>45213</v>
      </c>
      <c r="G573" s="72">
        <f t="shared" si="6"/>
        <v>45218</v>
      </c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0">
        <v>655</v>
      </c>
    </row>
    <row r="574" spans="1:20" x14ac:dyDescent="0.3">
      <c r="A574" s="68">
        <v>570</v>
      </c>
      <c r="B574" s="100">
        <v>17</v>
      </c>
      <c r="C574" s="100" t="s">
        <v>64</v>
      </c>
      <c r="D574" s="71" t="s">
        <v>669</v>
      </c>
      <c r="E574" s="71">
        <v>54078092</v>
      </c>
      <c r="F574" s="69">
        <v>45213</v>
      </c>
      <c r="G574" s="72">
        <f t="shared" si="6"/>
        <v>45218</v>
      </c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0">
        <v>655</v>
      </c>
    </row>
    <row r="575" spans="1:20" x14ac:dyDescent="0.3">
      <c r="A575" s="68">
        <v>571</v>
      </c>
      <c r="B575" s="100">
        <v>18</v>
      </c>
      <c r="C575" s="100" t="s">
        <v>64</v>
      </c>
      <c r="D575" s="71" t="s">
        <v>670</v>
      </c>
      <c r="E575" s="71">
        <v>98179518</v>
      </c>
      <c r="F575" s="69">
        <v>45213</v>
      </c>
      <c r="G575" s="72">
        <f t="shared" si="6"/>
        <v>45218</v>
      </c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0">
        <v>655</v>
      </c>
    </row>
    <row r="576" spans="1:20" x14ac:dyDescent="0.3">
      <c r="A576" s="68">
        <v>572</v>
      </c>
      <c r="B576" s="100">
        <v>19</v>
      </c>
      <c r="C576" s="100" t="s">
        <v>64</v>
      </c>
      <c r="D576" s="71" t="s">
        <v>671</v>
      </c>
      <c r="E576" s="71">
        <v>94966389</v>
      </c>
      <c r="F576" s="69">
        <v>45213</v>
      </c>
      <c r="G576" s="72">
        <f t="shared" si="6"/>
        <v>45218</v>
      </c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0">
        <v>655</v>
      </c>
    </row>
    <row r="577" spans="1:20" x14ac:dyDescent="0.3">
      <c r="A577" s="68">
        <v>573</v>
      </c>
      <c r="B577" s="100">
        <v>20</v>
      </c>
      <c r="C577" s="100" t="s">
        <v>64</v>
      </c>
      <c r="D577" s="71" t="s">
        <v>672</v>
      </c>
      <c r="E577" s="71">
        <v>91992206</v>
      </c>
      <c r="F577" s="69">
        <v>45213</v>
      </c>
      <c r="G577" s="72">
        <f t="shared" si="6"/>
        <v>45218</v>
      </c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0">
        <v>655</v>
      </c>
    </row>
    <row r="578" spans="1:20" x14ac:dyDescent="0.3">
      <c r="A578" s="68">
        <v>574</v>
      </c>
      <c r="B578" s="100">
        <v>21</v>
      </c>
      <c r="C578" s="100" t="s">
        <v>64</v>
      </c>
      <c r="D578" s="71" t="s">
        <v>673</v>
      </c>
      <c r="E578" s="71">
        <v>95914693</v>
      </c>
      <c r="F578" s="69">
        <v>45213</v>
      </c>
      <c r="G578" s="72">
        <f t="shared" si="6"/>
        <v>45218</v>
      </c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0">
        <v>655</v>
      </c>
    </row>
    <row r="579" spans="1:20" x14ac:dyDescent="0.3">
      <c r="A579" s="68">
        <v>575</v>
      </c>
      <c r="B579" s="100">
        <v>22</v>
      </c>
      <c r="C579" s="100" t="s">
        <v>64</v>
      </c>
      <c r="D579" s="71" t="s">
        <v>674</v>
      </c>
      <c r="E579" s="71">
        <v>91960237</v>
      </c>
      <c r="F579" s="69">
        <v>45213</v>
      </c>
      <c r="G579" s="72">
        <f t="shared" si="6"/>
        <v>45218</v>
      </c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0">
        <v>655</v>
      </c>
    </row>
    <row r="580" spans="1:20" x14ac:dyDescent="0.3">
      <c r="A580" s="68">
        <v>576</v>
      </c>
      <c r="B580" s="100">
        <v>23</v>
      </c>
      <c r="C580" s="100" t="s">
        <v>64</v>
      </c>
      <c r="D580" s="71" t="s">
        <v>675</v>
      </c>
      <c r="E580" s="71">
        <v>98179518</v>
      </c>
      <c r="F580" s="69">
        <v>45213</v>
      </c>
      <c r="G580" s="72">
        <f t="shared" si="6"/>
        <v>45218</v>
      </c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0">
        <v>655</v>
      </c>
    </row>
    <row r="581" spans="1:20" x14ac:dyDescent="0.3">
      <c r="A581" s="68">
        <v>577</v>
      </c>
      <c r="B581" s="100">
        <v>24</v>
      </c>
      <c r="C581" s="100" t="s">
        <v>64</v>
      </c>
      <c r="D581" s="71" t="s">
        <v>676</v>
      </c>
      <c r="E581" s="71">
        <v>91960237</v>
      </c>
      <c r="F581" s="69">
        <v>45213</v>
      </c>
      <c r="G581" s="72">
        <f t="shared" si="6"/>
        <v>45218</v>
      </c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0">
        <v>655</v>
      </c>
    </row>
    <row r="582" spans="1:20" x14ac:dyDescent="0.3">
      <c r="A582" s="68">
        <v>578</v>
      </c>
      <c r="B582" s="100">
        <v>25</v>
      </c>
      <c r="C582" s="100" t="s">
        <v>64</v>
      </c>
      <c r="D582" s="71" t="s">
        <v>677</v>
      </c>
      <c r="E582" s="71">
        <v>54392899</v>
      </c>
      <c r="F582" s="69">
        <v>45213</v>
      </c>
      <c r="G582" s="72">
        <f t="shared" si="6"/>
        <v>45218</v>
      </c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0">
        <v>655</v>
      </c>
    </row>
    <row r="583" spans="1:20" x14ac:dyDescent="0.3">
      <c r="A583" s="68">
        <v>579</v>
      </c>
      <c r="B583" s="100">
        <v>26</v>
      </c>
      <c r="C583" s="100" t="s">
        <v>64</v>
      </c>
      <c r="D583" s="71" t="s">
        <v>678</v>
      </c>
      <c r="E583" s="71">
        <v>92943091</v>
      </c>
      <c r="F583" s="69">
        <v>45213</v>
      </c>
      <c r="G583" s="72">
        <f t="shared" si="6"/>
        <v>45218</v>
      </c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0">
        <v>655</v>
      </c>
    </row>
    <row r="584" spans="1:20" x14ac:dyDescent="0.3">
      <c r="A584" s="68">
        <v>580</v>
      </c>
      <c r="B584" s="100">
        <v>27</v>
      </c>
      <c r="C584" s="100" t="s">
        <v>64</v>
      </c>
      <c r="D584" s="71" t="s">
        <v>679</v>
      </c>
      <c r="E584" s="71">
        <v>54392899</v>
      </c>
      <c r="F584" s="69">
        <v>45213</v>
      </c>
      <c r="G584" s="72">
        <f t="shared" si="6"/>
        <v>45218</v>
      </c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0">
        <v>655</v>
      </c>
    </row>
    <row r="585" spans="1:20" x14ac:dyDescent="0.3">
      <c r="A585" s="68">
        <v>581</v>
      </c>
      <c r="B585" s="100">
        <v>28</v>
      </c>
      <c r="C585" s="100" t="s">
        <v>64</v>
      </c>
      <c r="D585" s="71" t="s">
        <v>680</v>
      </c>
      <c r="E585" s="71">
        <v>59729996</v>
      </c>
      <c r="F585" s="69">
        <v>45213</v>
      </c>
      <c r="G585" s="72">
        <f t="shared" si="6"/>
        <v>45218</v>
      </c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0">
        <v>655</v>
      </c>
    </row>
    <row r="586" spans="1:20" x14ac:dyDescent="0.3">
      <c r="A586" s="68">
        <v>582</v>
      </c>
      <c r="B586" s="100">
        <v>29</v>
      </c>
      <c r="C586" s="100" t="s">
        <v>64</v>
      </c>
      <c r="D586" s="71" t="s">
        <v>681</v>
      </c>
      <c r="E586" s="71">
        <v>59729996</v>
      </c>
      <c r="F586" s="69">
        <v>45213</v>
      </c>
      <c r="G586" s="72">
        <f t="shared" si="6"/>
        <v>45218</v>
      </c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0">
        <v>655</v>
      </c>
    </row>
    <row r="587" spans="1:20" x14ac:dyDescent="0.3">
      <c r="A587" s="68">
        <v>583</v>
      </c>
      <c r="B587" s="100">
        <v>30</v>
      </c>
      <c r="C587" s="100" t="s">
        <v>64</v>
      </c>
      <c r="D587" s="71" t="s">
        <v>682</v>
      </c>
      <c r="E587" s="71">
        <v>98033020</v>
      </c>
      <c r="F587" s="69">
        <v>45213</v>
      </c>
      <c r="G587" s="72">
        <f t="shared" si="6"/>
        <v>45218</v>
      </c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0">
        <v>655</v>
      </c>
    </row>
    <row r="588" spans="1:20" x14ac:dyDescent="0.3">
      <c r="A588" s="68">
        <v>584</v>
      </c>
      <c r="B588" s="100">
        <v>31</v>
      </c>
      <c r="C588" s="100" t="s">
        <v>64</v>
      </c>
      <c r="D588" s="71" t="s">
        <v>683</v>
      </c>
      <c r="E588" s="71">
        <v>92943091</v>
      </c>
      <c r="F588" s="69">
        <v>45213</v>
      </c>
      <c r="G588" s="72">
        <f t="shared" si="6"/>
        <v>45218</v>
      </c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0">
        <v>655</v>
      </c>
    </row>
    <row r="589" spans="1:20" x14ac:dyDescent="0.3">
      <c r="A589" s="68">
        <v>585</v>
      </c>
      <c r="B589" s="100">
        <v>32</v>
      </c>
      <c r="C589" s="100" t="s">
        <v>64</v>
      </c>
      <c r="D589" s="71" t="s">
        <v>684</v>
      </c>
      <c r="E589" s="71">
        <v>59185496</v>
      </c>
      <c r="F589" s="69">
        <v>45213</v>
      </c>
      <c r="G589" s="72">
        <f t="shared" si="6"/>
        <v>45218</v>
      </c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0">
        <v>655</v>
      </c>
    </row>
    <row r="590" spans="1:20" x14ac:dyDescent="0.3">
      <c r="A590" s="68">
        <v>586</v>
      </c>
      <c r="B590" s="100">
        <v>33</v>
      </c>
      <c r="C590" s="100" t="s">
        <v>64</v>
      </c>
      <c r="D590" s="71" t="s">
        <v>685</v>
      </c>
      <c r="E590" s="71">
        <v>91973230</v>
      </c>
      <c r="F590" s="69">
        <v>45213</v>
      </c>
      <c r="G590" s="72">
        <f t="shared" si="6"/>
        <v>45218</v>
      </c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0">
        <v>655</v>
      </c>
    </row>
    <row r="591" spans="1:20" x14ac:dyDescent="0.3">
      <c r="A591" s="68">
        <v>587</v>
      </c>
      <c r="B591" s="100">
        <v>34</v>
      </c>
      <c r="C591" s="100" t="s">
        <v>64</v>
      </c>
      <c r="D591" s="71" t="s">
        <v>686</v>
      </c>
      <c r="E591" s="71">
        <v>98197304</v>
      </c>
      <c r="F591" s="69">
        <v>45213</v>
      </c>
      <c r="G591" s="72">
        <f t="shared" si="6"/>
        <v>45218</v>
      </c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0">
        <v>655</v>
      </c>
    </row>
    <row r="592" spans="1:20" x14ac:dyDescent="0.3">
      <c r="A592" s="68">
        <v>588</v>
      </c>
      <c r="B592" s="100">
        <v>35</v>
      </c>
      <c r="C592" s="100" t="s">
        <v>64</v>
      </c>
      <c r="D592" s="71" t="s">
        <v>687</v>
      </c>
      <c r="E592" s="71">
        <v>98015910</v>
      </c>
      <c r="F592" s="69">
        <v>45213</v>
      </c>
      <c r="G592" s="72">
        <f t="shared" si="6"/>
        <v>45218</v>
      </c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0">
        <v>655</v>
      </c>
    </row>
    <row r="593" spans="1:20" x14ac:dyDescent="0.3">
      <c r="A593" s="68">
        <v>589</v>
      </c>
      <c r="B593" s="100">
        <v>36</v>
      </c>
      <c r="C593" s="100" t="s">
        <v>64</v>
      </c>
      <c r="D593" s="71" t="s">
        <v>688</v>
      </c>
      <c r="E593" s="71">
        <v>98015910</v>
      </c>
      <c r="F593" s="69">
        <v>45213</v>
      </c>
      <c r="G593" s="72">
        <f t="shared" si="6"/>
        <v>45218</v>
      </c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0">
        <v>655</v>
      </c>
    </row>
    <row r="594" spans="1:20" x14ac:dyDescent="0.3">
      <c r="A594" s="68">
        <v>590</v>
      </c>
      <c r="B594" s="100">
        <v>37</v>
      </c>
      <c r="C594" s="100" t="s">
        <v>64</v>
      </c>
      <c r="D594" s="71" t="s">
        <v>689</v>
      </c>
      <c r="E594" s="71">
        <v>98197304</v>
      </c>
      <c r="F594" s="69">
        <v>45213</v>
      </c>
      <c r="G594" s="72">
        <f t="shared" si="6"/>
        <v>45218</v>
      </c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0">
        <v>655</v>
      </c>
    </row>
    <row r="595" spans="1:20" x14ac:dyDescent="0.3">
      <c r="A595" s="68">
        <v>591</v>
      </c>
      <c r="B595" s="100">
        <v>38</v>
      </c>
      <c r="C595" s="100" t="s">
        <v>64</v>
      </c>
      <c r="D595" s="71" t="s">
        <v>690</v>
      </c>
      <c r="E595" s="71">
        <v>91973230</v>
      </c>
      <c r="F595" s="69">
        <v>45213</v>
      </c>
      <c r="G595" s="72">
        <f t="shared" si="6"/>
        <v>45218</v>
      </c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0">
        <v>655</v>
      </c>
    </row>
    <row r="596" spans="1:20" x14ac:dyDescent="0.3">
      <c r="A596" s="68">
        <v>592</v>
      </c>
      <c r="B596" s="100">
        <v>39</v>
      </c>
      <c r="C596" s="100" t="s">
        <v>64</v>
      </c>
      <c r="D596" s="71" t="s">
        <v>691</v>
      </c>
      <c r="E596" s="71">
        <v>94508090</v>
      </c>
      <c r="F596" s="69">
        <v>45213</v>
      </c>
      <c r="G596" s="72">
        <f t="shared" si="6"/>
        <v>45218</v>
      </c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0">
        <v>655</v>
      </c>
    </row>
    <row r="597" spans="1:20" x14ac:dyDescent="0.3">
      <c r="A597" s="68">
        <v>593</v>
      </c>
      <c r="B597" s="100">
        <v>40</v>
      </c>
      <c r="C597" s="100" t="s">
        <v>64</v>
      </c>
      <c r="D597" s="71" t="s">
        <v>692</v>
      </c>
      <c r="E597" s="71">
        <v>94508090</v>
      </c>
      <c r="F597" s="69">
        <v>45213</v>
      </c>
      <c r="G597" s="72">
        <f t="shared" si="6"/>
        <v>45218</v>
      </c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0">
        <v>655</v>
      </c>
    </row>
    <row r="598" spans="1:20" x14ac:dyDescent="0.3">
      <c r="A598" s="68">
        <v>594</v>
      </c>
      <c r="B598" s="100">
        <v>41</v>
      </c>
      <c r="C598" s="100" t="s">
        <v>64</v>
      </c>
      <c r="D598" s="71" t="s">
        <v>693</v>
      </c>
      <c r="E598" s="71">
        <v>54964713</v>
      </c>
      <c r="F598" s="69">
        <v>45213</v>
      </c>
      <c r="G598" s="72">
        <f t="shared" si="6"/>
        <v>45218</v>
      </c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0">
        <v>655</v>
      </c>
    </row>
    <row r="599" spans="1:20" x14ac:dyDescent="0.3">
      <c r="A599" s="68">
        <v>595</v>
      </c>
      <c r="B599" s="100">
        <v>42</v>
      </c>
      <c r="C599" s="100" t="s">
        <v>64</v>
      </c>
      <c r="D599" s="71" t="s">
        <v>694</v>
      </c>
      <c r="E599" s="71">
        <v>59730275</v>
      </c>
      <c r="F599" s="69">
        <v>45213</v>
      </c>
      <c r="G599" s="72">
        <f t="shared" si="6"/>
        <v>45218</v>
      </c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0">
        <v>655</v>
      </c>
    </row>
    <row r="600" spans="1:20" x14ac:dyDescent="0.3">
      <c r="A600" s="68">
        <v>596</v>
      </c>
      <c r="B600" s="100">
        <v>43</v>
      </c>
      <c r="C600" s="100" t="s">
        <v>64</v>
      </c>
      <c r="D600" s="71" t="s">
        <v>695</v>
      </c>
      <c r="E600" s="71">
        <v>91730911</v>
      </c>
      <c r="F600" s="69">
        <v>45213</v>
      </c>
      <c r="G600" s="72">
        <f t="shared" si="6"/>
        <v>45218</v>
      </c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0">
        <v>655</v>
      </c>
    </row>
    <row r="601" spans="1:20" x14ac:dyDescent="0.3">
      <c r="A601" s="68">
        <v>597</v>
      </c>
      <c r="B601" s="100">
        <v>44</v>
      </c>
      <c r="C601" s="100" t="s">
        <v>64</v>
      </c>
      <c r="D601" s="71" t="s">
        <v>696</v>
      </c>
      <c r="E601" s="71">
        <v>54964713</v>
      </c>
      <c r="F601" s="69">
        <v>45213</v>
      </c>
      <c r="G601" s="72">
        <f t="shared" si="6"/>
        <v>45218</v>
      </c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0">
        <v>655</v>
      </c>
    </row>
    <row r="602" spans="1:20" x14ac:dyDescent="0.3">
      <c r="A602" s="68">
        <v>598</v>
      </c>
      <c r="B602" s="100">
        <v>45</v>
      </c>
      <c r="C602" s="100" t="s">
        <v>64</v>
      </c>
      <c r="D602" s="71" t="s">
        <v>697</v>
      </c>
      <c r="E602" s="71">
        <v>59189159</v>
      </c>
      <c r="F602" s="69">
        <v>45213</v>
      </c>
      <c r="G602" s="72">
        <f t="shared" si="6"/>
        <v>45218</v>
      </c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0">
        <v>655</v>
      </c>
    </row>
    <row r="603" spans="1:20" x14ac:dyDescent="0.3">
      <c r="A603" s="68">
        <v>599</v>
      </c>
      <c r="B603" s="100">
        <v>46</v>
      </c>
      <c r="C603" s="100" t="s">
        <v>64</v>
      </c>
      <c r="D603" s="71" t="s">
        <v>698</v>
      </c>
      <c r="E603" s="71">
        <v>54973185</v>
      </c>
      <c r="F603" s="69">
        <v>45213</v>
      </c>
      <c r="G603" s="72">
        <f t="shared" si="6"/>
        <v>45218</v>
      </c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0">
        <v>655</v>
      </c>
    </row>
    <row r="604" spans="1:20" x14ac:dyDescent="0.3">
      <c r="A604" s="68">
        <v>600</v>
      </c>
      <c r="B604" s="100">
        <v>47</v>
      </c>
      <c r="C604" s="100" t="s">
        <v>64</v>
      </c>
      <c r="D604" s="71" t="s">
        <v>699</v>
      </c>
      <c r="E604" s="71">
        <v>91730911</v>
      </c>
      <c r="F604" s="69">
        <v>45213</v>
      </c>
      <c r="G604" s="72">
        <f t="shared" si="6"/>
        <v>45218</v>
      </c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0">
        <v>655</v>
      </c>
    </row>
    <row r="605" spans="1:20" x14ac:dyDescent="0.3">
      <c r="A605" s="68">
        <v>601</v>
      </c>
      <c r="B605" s="100">
        <v>48</v>
      </c>
      <c r="C605" s="100" t="s">
        <v>64</v>
      </c>
      <c r="D605" s="71" t="s">
        <v>700</v>
      </c>
      <c r="E605" s="71">
        <v>54650270</v>
      </c>
      <c r="F605" s="69">
        <v>45213</v>
      </c>
      <c r="G605" s="72">
        <f t="shared" si="6"/>
        <v>45218</v>
      </c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0">
        <v>655</v>
      </c>
    </row>
    <row r="606" spans="1:20" x14ac:dyDescent="0.3">
      <c r="A606" s="68">
        <v>602</v>
      </c>
      <c r="B606" s="100">
        <v>49</v>
      </c>
      <c r="C606" s="100" t="s">
        <v>64</v>
      </c>
      <c r="D606" s="71" t="s">
        <v>701</v>
      </c>
      <c r="E606" s="71">
        <v>54973185</v>
      </c>
      <c r="F606" s="69">
        <v>45213</v>
      </c>
      <c r="G606" s="72">
        <f t="shared" si="6"/>
        <v>45218</v>
      </c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0">
        <v>655</v>
      </c>
    </row>
    <row r="607" spans="1:20" x14ac:dyDescent="0.3">
      <c r="A607" s="68">
        <v>603</v>
      </c>
      <c r="B607" s="100">
        <v>50</v>
      </c>
      <c r="C607" s="100" t="s">
        <v>64</v>
      </c>
      <c r="D607" s="71" t="s">
        <v>702</v>
      </c>
      <c r="E607" s="71">
        <v>98033020</v>
      </c>
      <c r="F607" s="69">
        <v>45213</v>
      </c>
      <c r="G607" s="72">
        <f t="shared" si="6"/>
        <v>45218</v>
      </c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0">
        <v>655</v>
      </c>
    </row>
    <row r="608" spans="1:20" x14ac:dyDescent="0.3">
      <c r="A608" s="68">
        <v>604</v>
      </c>
      <c r="B608" s="100">
        <v>51</v>
      </c>
      <c r="C608" s="100" t="s">
        <v>64</v>
      </c>
      <c r="D608" s="71" t="s">
        <v>703</v>
      </c>
      <c r="E608" s="71">
        <v>59189159</v>
      </c>
      <c r="F608" s="69">
        <v>45213</v>
      </c>
      <c r="G608" s="72">
        <f t="shared" si="6"/>
        <v>45218</v>
      </c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0">
        <v>655</v>
      </c>
    </row>
    <row r="609" spans="1:20" x14ac:dyDescent="0.3">
      <c r="A609" s="68">
        <v>605</v>
      </c>
      <c r="B609" s="100">
        <v>52</v>
      </c>
      <c r="C609" s="100" t="s">
        <v>64</v>
      </c>
      <c r="D609" s="71" t="s">
        <v>704</v>
      </c>
      <c r="E609" s="71">
        <v>54650270</v>
      </c>
      <c r="F609" s="69">
        <v>45213</v>
      </c>
      <c r="G609" s="72">
        <f t="shared" si="6"/>
        <v>45218</v>
      </c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0">
        <v>655</v>
      </c>
    </row>
    <row r="610" spans="1:20" x14ac:dyDescent="0.3">
      <c r="A610" s="68">
        <v>606</v>
      </c>
      <c r="B610" s="100">
        <v>53</v>
      </c>
      <c r="C610" s="100" t="s">
        <v>64</v>
      </c>
      <c r="D610" s="71" t="s">
        <v>705</v>
      </c>
      <c r="E610" s="71">
        <v>54270434</v>
      </c>
      <c r="F610" s="69">
        <v>45213</v>
      </c>
      <c r="G610" s="72">
        <f t="shared" si="6"/>
        <v>45218</v>
      </c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0">
        <v>655</v>
      </c>
    </row>
    <row r="611" spans="1:20" x14ac:dyDescent="0.3">
      <c r="A611" s="68">
        <v>607</v>
      </c>
      <c r="B611" s="100">
        <v>54</v>
      </c>
      <c r="C611" s="100" t="s">
        <v>64</v>
      </c>
      <c r="D611" s="71" t="s">
        <v>706</v>
      </c>
      <c r="E611" s="71">
        <v>98188659</v>
      </c>
      <c r="F611" s="69">
        <v>45213</v>
      </c>
      <c r="G611" s="72">
        <f t="shared" si="6"/>
        <v>45218</v>
      </c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0">
        <v>655</v>
      </c>
    </row>
    <row r="612" spans="1:20" x14ac:dyDescent="0.3">
      <c r="A612" s="68">
        <v>608</v>
      </c>
      <c r="B612" s="100">
        <v>55</v>
      </c>
      <c r="C612" s="100" t="s">
        <v>64</v>
      </c>
      <c r="D612" s="71" t="s">
        <v>707</v>
      </c>
      <c r="E612" s="71">
        <v>94289865</v>
      </c>
      <c r="F612" s="69">
        <v>45213</v>
      </c>
      <c r="G612" s="72">
        <f t="shared" si="6"/>
        <v>45218</v>
      </c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0">
        <v>655</v>
      </c>
    </row>
    <row r="613" spans="1:20" x14ac:dyDescent="0.3">
      <c r="A613" s="68">
        <v>609</v>
      </c>
      <c r="B613" s="100">
        <v>56</v>
      </c>
      <c r="C613" s="100" t="s">
        <v>64</v>
      </c>
      <c r="D613" s="71" t="s">
        <v>708</v>
      </c>
      <c r="E613" s="71">
        <v>59730275</v>
      </c>
      <c r="F613" s="69">
        <v>45213</v>
      </c>
      <c r="G613" s="72">
        <f t="shared" si="6"/>
        <v>45218</v>
      </c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0">
        <v>655</v>
      </c>
    </row>
    <row r="614" spans="1:20" x14ac:dyDescent="0.3">
      <c r="A614" s="68">
        <v>610</v>
      </c>
      <c r="B614" s="100">
        <v>57</v>
      </c>
      <c r="C614" s="100" t="s">
        <v>64</v>
      </c>
      <c r="D614" s="71" t="s">
        <v>709</v>
      </c>
      <c r="E614" s="71">
        <v>94277910</v>
      </c>
      <c r="F614" s="69">
        <v>45213</v>
      </c>
      <c r="G614" s="72">
        <f t="shared" si="6"/>
        <v>45218</v>
      </c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0">
        <v>655</v>
      </c>
    </row>
    <row r="615" spans="1:20" x14ac:dyDescent="0.3">
      <c r="A615" s="68">
        <v>611</v>
      </c>
      <c r="B615" s="100">
        <v>58</v>
      </c>
      <c r="C615" s="100" t="s">
        <v>64</v>
      </c>
      <c r="D615" s="71" t="s">
        <v>710</v>
      </c>
      <c r="E615" s="71">
        <v>91972380</v>
      </c>
      <c r="F615" s="69">
        <v>45213</v>
      </c>
      <c r="G615" s="72">
        <f t="shared" si="6"/>
        <v>45218</v>
      </c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0">
        <v>655</v>
      </c>
    </row>
    <row r="616" spans="1:20" x14ac:dyDescent="0.3">
      <c r="A616" s="68">
        <v>612</v>
      </c>
      <c r="B616" s="100">
        <v>59</v>
      </c>
      <c r="C616" s="100" t="s">
        <v>64</v>
      </c>
      <c r="D616" s="71" t="s">
        <v>711</v>
      </c>
      <c r="E616" s="71">
        <v>91972380</v>
      </c>
      <c r="F616" s="69">
        <v>45213</v>
      </c>
      <c r="G616" s="72">
        <f t="shared" si="6"/>
        <v>45218</v>
      </c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0">
        <v>655</v>
      </c>
    </row>
    <row r="617" spans="1:20" x14ac:dyDescent="0.3">
      <c r="A617" s="68">
        <v>613</v>
      </c>
      <c r="B617" s="100">
        <v>60</v>
      </c>
      <c r="C617" s="100" t="s">
        <v>64</v>
      </c>
      <c r="D617" s="71" t="s">
        <v>712</v>
      </c>
      <c r="E617" s="71">
        <v>59185496</v>
      </c>
      <c r="F617" s="69">
        <v>45213</v>
      </c>
      <c r="G617" s="72">
        <f t="shared" si="6"/>
        <v>45218</v>
      </c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0">
        <v>655</v>
      </c>
    </row>
    <row r="618" spans="1:20" x14ac:dyDescent="0.3">
      <c r="A618" s="68">
        <v>614</v>
      </c>
      <c r="B618" s="100">
        <v>61</v>
      </c>
      <c r="C618" s="100" t="s">
        <v>64</v>
      </c>
      <c r="D618" s="71" t="s">
        <v>713</v>
      </c>
      <c r="E618" s="71">
        <v>54270434</v>
      </c>
      <c r="F618" s="69">
        <v>45213</v>
      </c>
      <c r="G618" s="72">
        <f t="shared" si="6"/>
        <v>45218</v>
      </c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0">
        <v>655</v>
      </c>
    </row>
    <row r="619" spans="1:20" x14ac:dyDescent="0.3">
      <c r="A619" s="68">
        <v>615</v>
      </c>
      <c r="B619" s="100">
        <v>62</v>
      </c>
      <c r="C619" s="100" t="s">
        <v>64</v>
      </c>
      <c r="D619" s="71" t="s">
        <v>714</v>
      </c>
      <c r="E619" s="71">
        <v>98188659</v>
      </c>
      <c r="F619" s="69">
        <v>45213</v>
      </c>
      <c r="G619" s="72">
        <f t="shared" si="6"/>
        <v>45218</v>
      </c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0">
        <v>655</v>
      </c>
    </row>
    <row r="620" spans="1:20" x14ac:dyDescent="0.3">
      <c r="A620" s="68">
        <v>616</v>
      </c>
      <c r="B620" s="100">
        <v>1</v>
      </c>
      <c r="C620" s="100" t="s">
        <v>63</v>
      </c>
      <c r="D620" s="71" t="s">
        <v>715</v>
      </c>
      <c r="E620" s="71">
        <v>94535796</v>
      </c>
      <c r="F620" s="72">
        <v>45215</v>
      </c>
      <c r="G620" s="72">
        <f>F620+4</f>
        <v>45219</v>
      </c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0">
        <v>656</v>
      </c>
    </row>
    <row r="621" spans="1:20" x14ac:dyDescent="0.3">
      <c r="A621" s="68">
        <v>617</v>
      </c>
      <c r="B621" s="100">
        <v>2</v>
      </c>
      <c r="C621" s="100" t="s">
        <v>63</v>
      </c>
      <c r="D621" s="71" t="s">
        <v>716</v>
      </c>
      <c r="E621" s="71">
        <v>94535796</v>
      </c>
      <c r="F621" s="72">
        <v>45215</v>
      </c>
      <c r="G621" s="72">
        <f t="shared" ref="G621:G679" si="7">F621+4</f>
        <v>45219</v>
      </c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0">
        <v>656</v>
      </c>
    </row>
    <row r="622" spans="1:20" x14ac:dyDescent="0.3">
      <c r="A622" s="68">
        <v>618</v>
      </c>
      <c r="B622" s="100">
        <v>3</v>
      </c>
      <c r="C622" s="100" t="s">
        <v>63</v>
      </c>
      <c r="D622" s="71" t="s">
        <v>717</v>
      </c>
      <c r="E622" s="71">
        <v>94546090</v>
      </c>
      <c r="F622" s="72">
        <v>45215</v>
      </c>
      <c r="G622" s="72">
        <f t="shared" si="7"/>
        <v>45219</v>
      </c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0">
        <v>656</v>
      </c>
    </row>
    <row r="623" spans="1:20" x14ac:dyDescent="0.3">
      <c r="A623" s="68">
        <v>619</v>
      </c>
      <c r="B623" s="100">
        <v>4</v>
      </c>
      <c r="C623" s="100" t="s">
        <v>63</v>
      </c>
      <c r="D623" s="71" t="s">
        <v>718</v>
      </c>
      <c r="E623" s="71">
        <v>94546090</v>
      </c>
      <c r="F623" s="72">
        <v>45215</v>
      </c>
      <c r="G623" s="72">
        <f t="shared" si="7"/>
        <v>45219</v>
      </c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0">
        <v>656</v>
      </c>
    </row>
    <row r="624" spans="1:20" x14ac:dyDescent="0.3">
      <c r="A624" s="68">
        <v>620</v>
      </c>
      <c r="B624" s="100">
        <v>5</v>
      </c>
      <c r="C624" s="100" t="s">
        <v>63</v>
      </c>
      <c r="D624" s="71" t="s">
        <v>719</v>
      </c>
      <c r="E624" s="71">
        <v>94944915</v>
      </c>
      <c r="F624" s="72">
        <v>45215</v>
      </c>
      <c r="G624" s="72">
        <f t="shared" si="7"/>
        <v>45219</v>
      </c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0">
        <v>656</v>
      </c>
    </row>
    <row r="625" spans="1:20" x14ac:dyDescent="0.3">
      <c r="A625" s="68">
        <v>621</v>
      </c>
      <c r="B625" s="100">
        <v>6</v>
      </c>
      <c r="C625" s="100" t="s">
        <v>63</v>
      </c>
      <c r="D625" s="71" t="s">
        <v>720</v>
      </c>
      <c r="E625" s="71">
        <v>94944915</v>
      </c>
      <c r="F625" s="72">
        <v>45215</v>
      </c>
      <c r="G625" s="72">
        <f t="shared" si="7"/>
        <v>45219</v>
      </c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0">
        <v>656</v>
      </c>
    </row>
    <row r="626" spans="1:20" x14ac:dyDescent="0.3">
      <c r="A626" s="68">
        <v>622</v>
      </c>
      <c r="B626" s="100">
        <v>7</v>
      </c>
      <c r="C626" s="100" t="s">
        <v>63</v>
      </c>
      <c r="D626" s="71" t="s">
        <v>721</v>
      </c>
      <c r="E626" s="71">
        <v>94949427</v>
      </c>
      <c r="F626" s="72">
        <v>45215</v>
      </c>
      <c r="G626" s="72">
        <f t="shared" si="7"/>
        <v>45219</v>
      </c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0">
        <v>656</v>
      </c>
    </row>
    <row r="627" spans="1:20" x14ac:dyDescent="0.3">
      <c r="A627" s="68">
        <v>623</v>
      </c>
      <c r="B627" s="100">
        <v>8</v>
      </c>
      <c r="C627" s="100" t="s">
        <v>63</v>
      </c>
      <c r="D627" s="71" t="s">
        <v>722</v>
      </c>
      <c r="E627" s="71">
        <v>94949427</v>
      </c>
      <c r="F627" s="72">
        <v>45215</v>
      </c>
      <c r="G627" s="72">
        <f t="shared" si="7"/>
        <v>45219</v>
      </c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0">
        <v>656</v>
      </c>
    </row>
    <row r="628" spans="1:20" x14ac:dyDescent="0.3">
      <c r="A628" s="68">
        <v>624</v>
      </c>
      <c r="B628" s="100">
        <v>9</v>
      </c>
      <c r="C628" s="100" t="s">
        <v>63</v>
      </c>
      <c r="D628" s="71" t="s">
        <v>723</v>
      </c>
      <c r="E628" s="71">
        <v>98101751</v>
      </c>
      <c r="F628" s="72">
        <v>45215</v>
      </c>
      <c r="G628" s="72">
        <f t="shared" si="7"/>
        <v>45219</v>
      </c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0">
        <v>656</v>
      </c>
    </row>
    <row r="629" spans="1:20" x14ac:dyDescent="0.3">
      <c r="A629" s="68">
        <v>625</v>
      </c>
      <c r="B629" s="100">
        <v>10</v>
      </c>
      <c r="C629" s="100" t="s">
        <v>63</v>
      </c>
      <c r="D629" s="71" t="s">
        <v>724</v>
      </c>
      <c r="E629" s="71">
        <v>98101751</v>
      </c>
      <c r="F629" s="72">
        <v>45215</v>
      </c>
      <c r="G629" s="72">
        <f t="shared" si="7"/>
        <v>45219</v>
      </c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0">
        <v>656</v>
      </c>
    </row>
    <row r="630" spans="1:20" x14ac:dyDescent="0.3">
      <c r="A630" s="68">
        <v>626</v>
      </c>
      <c r="B630" s="100">
        <v>11</v>
      </c>
      <c r="C630" s="100" t="s">
        <v>63</v>
      </c>
      <c r="D630" s="71" t="s">
        <v>725</v>
      </c>
      <c r="E630" s="71">
        <v>98120728</v>
      </c>
      <c r="F630" s="72">
        <v>45215</v>
      </c>
      <c r="G630" s="72">
        <f t="shared" si="7"/>
        <v>45219</v>
      </c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0">
        <v>656</v>
      </c>
    </row>
    <row r="631" spans="1:20" x14ac:dyDescent="0.3">
      <c r="A631" s="68">
        <v>627</v>
      </c>
      <c r="B631" s="100">
        <v>12</v>
      </c>
      <c r="C631" s="100" t="s">
        <v>63</v>
      </c>
      <c r="D631" s="71" t="s">
        <v>726</v>
      </c>
      <c r="E631" s="71">
        <v>98120728</v>
      </c>
      <c r="F631" s="72">
        <v>45215</v>
      </c>
      <c r="G631" s="72">
        <f t="shared" si="7"/>
        <v>45219</v>
      </c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0">
        <v>656</v>
      </c>
    </row>
    <row r="632" spans="1:20" x14ac:dyDescent="0.3">
      <c r="A632" s="68">
        <v>628</v>
      </c>
      <c r="B632" s="100">
        <v>13</v>
      </c>
      <c r="C632" s="100" t="s">
        <v>63</v>
      </c>
      <c r="D632" s="71" t="s">
        <v>727</v>
      </c>
      <c r="E632" s="71">
        <v>98129836</v>
      </c>
      <c r="F632" s="72">
        <v>45215</v>
      </c>
      <c r="G632" s="72">
        <f t="shared" si="7"/>
        <v>45219</v>
      </c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0">
        <v>656</v>
      </c>
    </row>
    <row r="633" spans="1:20" x14ac:dyDescent="0.3">
      <c r="A633" s="68">
        <v>629</v>
      </c>
      <c r="B633" s="100">
        <v>14</v>
      </c>
      <c r="C633" s="100" t="s">
        <v>63</v>
      </c>
      <c r="D633" s="71" t="s">
        <v>728</v>
      </c>
      <c r="E633" s="71">
        <v>98129836</v>
      </c>
      <c r="F633" s="72">
        <v>45215</v>
      </c>
      <c r="G633" s="72">
        <f t="shared" si="7"/>
        <v>45219</v>
      </c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0">
        <v>656</v>
      </c>
    </row>
    <row r="634" spans="1:20" x14ac:dyDescent="0.3">
      <c r="A634" s="68">
        <v>630</v>
      </c>
      <c r="B634" s="100">
        <v>15</v>
      </c>
      <c r="C634" s="100" t="s">
        <v>63</v>
      </c>
      <c r="D634" s="71" t="s">
        <v>729</v>
      </c>
      <c r="E634" s="71">
        <v>98139009</v>
      </c>
      <c r="F634" s="72">
        <v>45215</v>
      </c>
      <c r="G634" s="72">
        <f t="shared" si="7"/>
        <v>45219</v>
      </c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0">
        <v>656</v>
      </c>
    </row>
    <row r="635" spans="1:20" x14ac:dyDescent="0.3">
      <c r="A635" s="68">
        <v>631</v>
      </c>
      <c r="B635" s="100">
        <v>16</v>
      </c>
      <c r="C635" s="100" t="s">
        <v>63</v>
      </c>
      <c r="D635" s="71" t="s">
        <v>730</v>
      </c>
      <c r="E635" s="71">
        <v>98139009</v>
      </c>
      <c r="F635" s="72">
        <v>45215</v>
      </c>
      <c r="G635" s="72">
        <f t="shared" si="7"/>
        <v>45219</v>
      </c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0">
        <v>656</v>
      </c>
    </row>
    <row r="636" spans="1:20" x14ac:dyDescent="0.3">
      <c r="A636" s="68">
        <v>632</v>
      </c>
      <c r="B636" s="100">
        <v>17</v>
      </c>
      <c r="C636" s="100" t="s">
        <v>63</v>
      </c>
      <c r="D636" s="71" t="s">
        <v>731</v>
      </c>
      <c r="E636" s="71">
        <v>98149685</v>
      </c>
      <c r="F636" s="72">
        <v>45215</v>
      </c>
      <c r="G636" s="72">
        <f t="shared" si="7"/>
        <v>45219</v>
      </c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0">
        <v>656</v>
      </c>
    </row>
    <row r="637" spans="1:20" x14ac:dyDescent="0.3">
      <c r="A637" s="68">
        <v>633</v>
      </c>
      <c r="B637" s="100">
        <v>18</v>
      </c>
      <c r="C637" s="100" t="s">
        <v>63</v>
      </c>
      <c r="D637" s="71" t="s">
        <v>732</v>
      </c>
      <c r="E637" s="71">
        <v>98149685</v>
      </c>
      <c r="F637" s="72">
        <v>45215</v>
      </c>
      <c r="G637" s="72">
        <f t="shared" si="7"/>
        <v>45219</v>
      </c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0">
        <v>656</v>
      </c>
    </row>
    <row r="638" spans="1:20" x14ac:dyDescent="0.3">
      <c r="A638" s="68">
        <v>634</v>
      </c>
      <c r="B638" s="100">
        <v>19</v>
      </c>
      <c r="C638" s="100" t="s">
        <v>63</v>
      </c>
      <c r="D638" s="71" t="s">
        <v>733</v>
      </c>
      <c r="E638" s="71">
        <v>98181985</v>
      </c>
      <c r="F638" s="72">
        <v>45215</v>
      </c>
      <c r="G638" s="72">
        <f t="shared" si="7"/>
        <v>45219</v>
      </c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0">
        <v>656</v>
      </c>
    </row>
    <row r="639" spans="1:20" x14ac:dyDescent="0.3">
      <c r="A639" s="68">
        <v>635</v>
      </c>
      <c r="B639" s="100">
        <v>20</v>
      </c>
      <c r="C639" s="100" t="s">
        <v>63</v>
      </c>
      <c r="D639" s="71" t="s">
        <v>734</v>
      </c>
      <c r="E639" s="71">
        <v>98181985</v>
      </c>
      <c r="F639" s="72">
        <v>45215</v>
      </c>
      <c r="G639" s="72">
        <f t="shared" si="7"/>
        <v>45219</v>
      </c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0">
        <v>656</v>
      </c>
    </row>
    <row r="640" spans="1:20" x14ac:dyDescent="0.3">
      <c r="A640" s="68">
        <v>636</v>
      </c>
      <c r="B640" s="100">
        <v>21</v>
      </c>
      <c r="C640" s="100" t="s">
        <v>63</v>
      </c>
      <c r="D640" s="71" t="s">
        <v>735</v>
      </c>
      <c r="E640" s="71">
        <v>98340995</v>
      </c>
      <c r="F640" s="72">
        <v>45215</v>
      </c>
      <c r="G640" s="72">
        <f t="shared" si="7"/>
        <v>45219</v>
      </c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0">
        <v>656</v>
      </c>
    </row>
    <row r="641" spans="1:20" x14ac:dyDescent="0.3">
      <c r="A641" s="68">
        <v>637</v>
      </c>
      <c r="B641" s="100">
        <v>22</v>
      </c>
      <c r="C641" s="100" t="s">
        <v>63</v>
      </c>
      <c r="D641" s="71" t="s">
        <v>736</v>
      </c>
      <c r="E641" s="71">
        <v>98340995</v>
      </c>
      <c r="F641" s="72">
        <v>45215</v>
      </c>
      <c r="G641" s="72">
        <f t="shared" si="7"/>
        <v>45219</v>
      </c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0">
        <v>656</v>
      </c>
    </row>
    <row r="642" spans="1:20" x14ac:dyDescent="0.3">
      <c r="A642" s="68">
        <v>638</v>
      </c>
      <c r="B642" s="100">
        <v>23</v>
      </c>
      <c r="C642" s="100" t="s">
        <v>63</v>
      </c>
      <c r="D642" s="71" t="s">
        <v>737</v>
      </c>
      <c r="E642" s="71">
        <v>98346539</v>
      </c>
      <c r="F642" s="72">
        <v>45215</v>
      </c>
      <c r="G642" s="72">
        <f t="shared" si="7"/>
        <v>45219</v>
      </c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0">
        <v>656</v>
      </c>
    </row>
    <row r="643" spans="1:20" x14ac:dyDescent="0.3">
      <c r="A643" s="68">
        <v>639</v>
      </c>
      <c r="B643" s="100">
        <v>24</v>
      </c>
      <c r="C643" s="100" t="s">
        <v>63</v>
      </c>
      <c r="D643" s="71" t="s">
        <v>738</v>
      </c>
      <c r="E643" s="71">
        <v>98346539</v>
      </c>
      <c r="F643" s="72">
        <v>45215</v>
      </c>
      <c r="G643" s="72">
        <f t="shared" si="7"/>
        <v>45219</v>
      </c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0">
        <v>656</v>
      </c>
    </row>
    <row r="644" spans="1:20" x14ac:dyDescent="0.3">
      <c r="A644" s="68">
        <v>640</v>
      </c>
      <c r="B644" s="100">
        <v>25</v>
      </c>
      <c r="C644" s="100" t="s">
        <v>63</v>
      </c>
      <c r="D644" s="71" t="s">
        <v>739</v>
      </c>
      <c r="E644" s="71">
        <v>98347123</v>
      </c>
      <c r="F644" s="72">
        <v>45215</v>
      </c>
      <c r="G644" s="72">
        <f t="shared" si="7"/>
        <v>45219</v>
      </c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0">
        <v>656</v>
      </c>
    </row>
    <row r="645" spans="1:20" x14ac:dyDescent="0.3">
      <c r="A645" s="68">
        <v>641</v>
      </c>
      <c r="B645" s="100">
        <v>26</v>
      </c>
      <c r="C645" s="100" t="s">
        <v>63</v>
      </c>
      <c r="D645" s="71" t="s">
        <v>740</v>
      </c>
      <c r="E645" s="71">
        <v>98347123</v>
      </c>
      <c r="F645" s="72">
        <v>45215</v>
      </c>
      <c r="G645" s="72">
        <f t="shared" si="7"/>
        <v>45219</v>
      </c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0">
        <v>656</v>
      </c>
    </row>
    <row r="646" spans="1:20" x14ac:dyDescent="0.3">
      <c r="A646" s="68">
        <v>642</v>
      </c>
      <c r="B646" s="100">
        <v>27</v>
      </c>
      <c r="C646" s="100" t="s">
        <v>63</v>
      </c>
      <c r="D646" s="71" t="s">
        <v>741</v>
      </c>
      <c r="E646" s="71">
        <v>98571334</v>
      </c>
      <c r="F646" s="72">
        <v>45215</v>
      </c>
      <c r="G646" s="72">
        <f t="shared" si="7"/>
        <v>45219</v>
      </c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0">
        <v>656</v>
      </c>
    </row>
    <row r="647" spans="1:20" x14ac:dyDescent="0.3">
      <c r="A647" s="68">
        <v>643</v>
      </c>
      <c r="B647" s="100">
        <v>28</v>
      </c>
      <c r="C647" s="100" t="s">
        <v>63</v>
      </c>
      <c r="D647" s="71" t="s">
        <v>742</v>
      </c>
      <c r="E647" s="71">
        <v>98571334</v>
      </c>
      <c r="F647" s="72">
        <v>45215</v>
      </c>
      <c r="G647" s="72">
        <f t="shared" si="7"/>
        <v>45219</v>
      </c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0">
        <v>656</v>
      </c>
    </row>
    <row r="648" spans="1:20" x14ac:dyDescent="0.3">
      <c r="A648" s="68">
        <v>644</v>
      </c>
      <c r="B648" s="100">
        <v>29</v>
      </c>
      <c r="C648" s="100" t="s">
        <v>63</v>
      </c>
      <c r="D648" s="71" t="s">
        <v>743</v>
      </c>
      <c r="E648" s="71">
        <v>54185491</v>
      </c>
      <c r="F648" s="72">
        <v>45215</v>
      </c>
      <c r="G648" s="72">
        <f t="shared" si="7"/>
        <v>45219</v>
      </c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0">
        <v>656</v>
      </c>
    </row>
    <row r="649" spans="1:20" x14ac:dyDescent="0.3">
      <c r="A649" s="68">
        <v>645</v>
      </c>
      <c r="B649" s="100">
        <v>30</v>
      </c>
      <c r="C649" s="100" t="s">
        <v>63</v>
      </c>
      <c r="D649" s="71" t="s">
        <v>744</v>
      </c>
      <c r="E649" s="71">
        <v>54185491</v>
      </c>
      <c r="F649" s="72">
        <v>45215</v>
      </c>
      <c r="G649" s="72">
        <f t="shared" si="7"/>
        <v>45219</v>
      </c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0">
        <v>656</v>
      </c>
    </row>
    <row r="650" spans="1:20" x14ac:dyDescent="0.3">
      <c r="A650" s="68">
        <v>646</v>
      </c>
      <c r="B650" s="100">
        <v>31</v>
      </c>
      <c r="C650" s="100" t="s">
        <v>63</v>
      </c>
      <c r="D650" s="71" t="s">
        <v>745</v>
      </c>
      <c r="E650" s="71">
        <v>54195094</v>
      </c>
      <c r="F650" s="72">
        <v>45215</v>
      </c>
      <c r="G650" s="72">
        <f t="shared" si="7"/>
        <v>45219</v>
      </c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0">
        <v>656</v>
      </c>
    </row>
    <row r="651" spans="1:20" x14ac:dyDescent="0.3">
      <c r="A651" s="68">
        <v>647</v>
      </c>
      <c r="B651" s="100">
        <v>32</v>
      </c>
      <c r="C651" s="100" t="s">
        <v>63</v>
      </c>
      <c r="D651" s="71" t="s">
        <v>746</v>
      </c>
      <c r="E651" s="71">
        <v>54195094</v>
      </c>
      <c r="F651" s="72">
        <v>45215</v>
      </c>
      <c r="G651" s="72">
        <f t="shared" si="7"/>
        <v>45219</v>
      </c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0">
        <v>656</v>
      </c>
    </row>
    <row r="652" spans="1:20" x14ac:dyDescent="0.3">
      <c r="A652" s="68">
        <v>648</v>
      </c>
      <c r="B652" s="100">
        <v>33</v>
      </c>
      <c r="C652" s="100" t="s">
        <v>63</v>
      </c>
      <c r="D652" s="71" t="s">
        <v>747</v>
      </c>
      <c r="E652" s="71">
        <v>54952296</v>
      </c>
      <c r="F652" s="72">
        <v>45215</v>
      </c>
      <c r="G652" s="72">
        <f t="shared" si="7"/>
        <v>45219</v>
      </c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0">
        <v>656</v>
      </c>
    </row>
    <row r="653" spans="1:20" x14ac:dyDescent="0.3">
      <c r="A653" s="68">
        <v>649</v>
      </c>
      <c r="B653" s="100">
        <v>34</v>
      </c>
      <c r="C653" s="100" t="s">
        <v>63</v>
      </c>
      <c r="D653" s="71" t="s">
        <v>748</v>
      </c>
      <c r="E653" s="71">
        <v>59726596</v>
      </c>
      <c r="F653" s="72">
        <v>45215</v>
      </c>
      <c r="G653" s="72">
        <f t="shared" si="7"/>
        <v>45219</v>
      </c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0">
        <v>656</v>
      </c>
    </row>
    <row r="654" spans="1:20" x14ac:dyDescent="0.3">
      <c r="A654" s="68">
        <v>650</v>
      </c>
      <c r="B654" s="100">
        <v>35</v>
      </c>
      <c r="C654" s="100" t="s">
        <v>63</v>
      </c>
      <c r="D654" s="71" t="s">
        <v>749</v>
      </c>
      <c r="E654" s="71">
        <v>59726596</v>
      </c>
      <c r="F654" s="72">
        <v>45215</v>
      </c>
      <c r="G654" s="72">
        <f t="shared" si="7"/>
        <v>45219</v>
      </c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0">
        <v>656</v>
      </c>
    </row>
    <row r="655" spans="1:20" x14ac:dyDescent="0.3">
      <c r="A655" s="68">
        <v>651</v>
      </c>
      <c r="B655" s="100">
        <v>36</v>
      </c>
      <c r="C655" s="100" t="s">
        <v>63</v>
      </c>
      <c r="D655" s="71" t="s">
        <v>750</v>
      </c>
      <c r="E655" s="71">
        <v>91782367</v>
      </c>
      <c r="F655" s="72">
        <v>45215</v>
      </c>
      <c r="G655" s="72">
        <f t="shared" si="7"/>
        <v>45219</v>
      </c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0">
        <v>656</v>
      </c>
    </row>
    <row r="656" spans="1:20" x14ac:dyDescent="0.3">
      <c r="A656" s="68">
        <v>652</v>
      </c>
      <c r="B656" s="100">
        <v>37</v>
      </c>
      <c r="C656" s="100" t="s">
        <v>63</v>
      </c>
      <c r="D656" s="71" t="s">
        <v>751</v>
      </c>
      <c r="E656" s="71">
        <v>91782367</v>
      </c>
      <c r="F656" s="72">
        <v>45215</v>
      </c>
      <c r="G656" s="72">
        <f t="shared" si="7"/>
        <v>45219</v>
      </c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0">
        <v>656</v>
      </c>
    </row>
    <row r="657" spans="1:20" x14ac:dyDescent="0.3">
      <c r="A657" s="68">
        <v>653</v>
      </c>
      <c r="B657" s="100">
        <v>38</v>
      </c>
      <c r="C657" s="100" t="s">
        <v>63</v>
      </c>
      <c r="D657" s="100" t="s">
        <v>752</v>
      </c>
      <c r="E657" s="71">
        <v>92869197</v>
      </c>
      <c r="F657" s="72">
        <v>45215</v>
      </c>
      <c r="G657" s="72">
        <f t="shared" si="7"/>
        <v>45219</v>
      </c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0">
        <v>656</v>
      </c>
    </row>
    <row r="658" spans="1:20" x14ac:dyDescent="0.3">
      <c r="A658" s="68">
        <v>654</v>
      </c>
      <c r="B658" s="100">
        <v>39</v>
      </c>
      <c r="C658" s="100" t="s">
        <v>63</v>
      </c>
      <c r="D658" s="100" t="s">
        <v>753</v>
      </c>
      <c r="E658" s="71">
        <v>92869197</v>
      </c>
      <c r="F658" s="72">
        <v>45215</v>
      </c>
      <c r="G658" s="72">
        <f t="shared" si="7"/>
        <v>45219</v>
      </c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0">
        <v>656</v>
      </c>
    </row>
    <row r="659" spans="1:20" x14ac:dyDescent="0.3">
      <c r="A659" s="68">
        <v>655</v>
      </c>
      <c r="B659" s="100">
        <v>40</v>
      </c>
      <c r="C659" s="100" t="s">
        <v>63</v>
      </c>
      <c r="D659" s="100" t="s">
        <v>754</v>
      </c>
      <c r="E659" s="71">
        <v>94310604</v>
      </c>
      <c r="F659" s="72">
        <v>45215</v>
      </c>
      <c r="G659" s="72">
        <f t="shared" si="7"/>
        <v>45219</v>
      </c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0">
        <v>656</v>
      </c>
    </row>
    <row r="660" spans="1:20" x14ac:dyDescent="0.3">
      <c r="A660" s="68">
        <v>656</v>
      </c>
      <c r="B660" s="100">
        <v>41</v>
      </c>
      <c r="C660" s="100" t="s">
        <v>63</v>
      </c>
      <c r="D660" s="100" t="s">
        <v>755</v>
      </c>
      <c r="E660" s="71">
        <v>94376779</v>
      </c>
      <c r="F660" s="72">
        <v>45215</v>
      </c>
      <c r="G660" s="72">
        <f t="shared" si="7"/>
        <v>45219</v>
      </c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0">
        <v>656</v>
      </c>
    </row>
    <row r="661" spans="1:20" x14ac:dyDescent="0.3">
      <c r="A661" s="68">
        <v>657</v>
      </c>
      <c r="B661" s="100">
        <v>42</v>
      </c>
      <c r="C661" s="100" t="s">
        <v>63</v>
      </c>
      <c r="D661" s="100" t="s">
        <v>756</v>
      </c>
      <c r="E661" s="71">
        <v>94391265</v>
      </c>
      <c r="F661" s="72">
        <v>45215</v>
      </c>
      <c r="G661" s="72">
        <f t="shared" si="7"/>
        <v>45219</v>
      </c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0">
        <v>656</v>
      </c>
    </row>
    <row r="662" spans="1:20" x14ac:dyDescent="0.3">
      <c r="A662" s="68">
        <v>658</v>
      </c>
      <c r="B662" s="100">
        <v>43</v>
      </c>
      <c r="C662" s="100" t="s">
        <v>63</v>
      </c>
      <c r="D662" s="100" t="s">
        <v>757</v>
      </c>
      <c r="E662" s="71">
        <v>94402385</v>
      </c>
      <c r="F662" s="72">
        <v>45215</v>
      </c>
      <c r="G662" s="72">
        <f t="shared" si="7"/>
        <v>45219</v>
      </c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0">
        <v>656</v>
      </c>
    </row>
    <row r="663" spans="1:20" x14ac:dyDescent="0.3">
      <c r="A663" s="68">
        <v>659</v>
      </c>
      <c r="B663" s="100">
        <v>44</v>
      </c>
      <c r="C663" s="100" t="s">
        <v>63</v>
      </c>
      <c r="D663" s="100" t="s">
        <v>758</v>
      </c>
      <c r="E663" s="71">
        <v>94431913</v>
      </c>
      <c r="F663" s="72">
        <v>45215</v>
      </c>
      <c r="G663" s="72">
        <f t="shared" si="7"/>
        <v>45219</v>
      </c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0">
        <v>656</v>
      </c>
    </row>
    <row r="664" spans="1:20" x14ac:dyDescent="0.3">
      <c r="A664" s="68">
        <v>660</v>
      </c>
      <c r="B664" s="100">
        <v>45</v>
      </c>
      <c r="C664" s="100" t="s">
        <v>63</v>
      </c>
      <c r="D664" s="100" t="s">
        <v>759</v>
      </c>
      <c r="E664" s="71">
        <v>94499001</v>
      </c>
      <c r="F664" s="72">
        <v>45215</v>
      </c>
      <c r="G664" s="72">
        <f t="shared" si="7"/>
        <v>45219</v>
      </c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0">
        <v>656</v>
      </c>
    </row>
    <row r="665" spans="1:20" x14ac:dyDescent="0.3">
      <c r="A665" s="68">
        <v>661</v>
      </c>
      <c r="B665" s="100">
        <v>46</v>
      </c>
      <c r="C665" s="100" t="s">
        <v>63</v>
      </c>
      <c r="D665" s="100" t="s">
        <v>760</v>
      </c>
      <c r="E665" s="71">
        <v>94550696</v>
      </c>
      <c r="F665" s="72">
        <v>45215</v>
      </c>
      <c r="G665" s="72">
        <f t="shared" si="7"/>
        <v>45219</v>
      </c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0">
        <v>656</v>
      </c>
    </row>
    <row r="666" spans="1:20" x14ac:dyDescent="0.3">
      <c r="A666" s="68">
        <v>662</v>
      </c>
      <c r="B666" s="100">
        <v>47</v>
      </c>
      <c r="C666" s="100" t="s">
        <v>63</v>
      </c>
      <c r="D666" s="100" t="s">
        <v>761</v>
      </c>
      <c r="E666" s="71">
        <v>94550696</v>
      </c>
      <c r="F666" s="72">
        <v>45215</v>
      </c>
      <c r="G666" s="72">
        <f t="shared" si="7"/>
        <v>45219</v>
      </c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0">
        <v>656</v>
      </c>
    </row>
    <row r="667" spans="1:20" x14ac:dyDescent="0.3">
      <c r="A667" s="68">
        <v>663</v>
      </c>
      <c r="B667" s="100">
        <v>48</v>
      </c>
      <c r="C667" s="100" t="s">
        <v>63</v>
      </c>
      <c r="D667" s="100" t="s">
        <v>762</v>
      </c>
      <c r="E667" s="71">
        <v>94644840</v>
      </c>
      <c r="F667" s="72">
        <v>45215</v>
      </c>
      <c r="G667" s="72">
        <f t="shared" si="7"/>
        <v>45219</v>
      </c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0">
        <v>656</v>
      </c>
    </row>
    <row r="668" spans="1:20" x14ac:dyDescent="0.3">
      <c r="A668" s="68">
        <v>664</v>
      </c>
      <c r="B668" s="100">
        <v>49</v>
      </c>
      <c r="C668" s="100" t="s">
        <v>63</v>
      </c>
      <c r="D668" s="100" t="s">
        <v>763</v>
      </c>
      <c r="E668" s="71">
        <v>94644840</v>
      </c>
      <c r="F668" s="72">
        <v>45215</v>
      </c>
      <c r="G668" s="72">
        <f t="shared" si="7"/>
        <v>45219</v>
      </c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0">
        <v>656</v>
      </c>
    </row>
    <row r="669" spans="1:20" x14ac:dyDescent="0.3">
      <c r="A669" s="68">
        <v>665</v>
      </c>
      <c r="B669" s="100">
        <v>50</v>
      </c>
      <c r="C669" s="100" t="s">
        <v>63</v>
      </c>
      <c r="D669" s="100" t="s">
        <v>764</v>
      </c>
      <c r="E669" s="71">
        <v>95425898</v>
      </c>
      <c r="F669" s="72">
        <v>45215</v>
      </c>
      <c r="G669" s="72">
        <f t="shared" si="7"/>
        <v>45219</v>
      </c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0">
        <v>656</v>
      </c>
    </row>
    <row r="670" spans="1:20" x14ac:dyDescent="0.3">
      <c r="A670" s="68">
        <v>666</v>
      </c>
      <c r="B670" s="100">
        <v>51</v>
      </c>
      <c r="C670" s="100" t="s">
        <v>63</v>
      </c>
      <c r="D670" s="100" t="s">
        <v>765</v>
      </c>
      <c r="E670" s="71">
        <v>97908792</v>
      </c>
      <c r="F670" s="72">
        <v>45215</v>
      </c>
      <c r="G670" s="72">
        <f t="shared" si="7"/>
        <v>45219</v>
      </c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0">
        <v>656</v>
      </c>
    </row>
    <row r="671" spans="1:20" x14ac:dyDescent="0.3">
      <c r="A671" s="68">
        <v>667</v>
      </c>
      <c r="B671" s="100">
        <v>52</v>
      </c>
      <c r="C671" s="100" t="s">
        <v>63</v>
      </c>
      <c r="D671" s="100" t="s">
        <v>766</v>
      </c>
      <c r="E671" s="71">
        <v>97908792</v>
      </c>
      <c r="F671" s="72">
        <v>45215</v>
      </c>
      <c r="G671" s="72">
        <f t="shared" si="7"/>
        <v>45219</v>
      </c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0">
        <v>656</v>
      </c>
    </row>
    <row r="672" spans="1:20" x14ac:dyDescent="0.3">
      <c r="A672" s="68">
        <v>668</v>
      </c>
      <c r="B672" s="100">
        <v>53</v>
      </c>
      <c r="C672" s="100" t="s">
        <v>63</v>
      </c>
      <c r="D672" s="100" t="s">
        <v>767</v>
      </c>
      <c r="E672" s="71">
        <v>98150915</v>
      </c>
      <c r="F672" s="72">
        <v>45215</v>
      </c>
      <c r="G672" s="72">
        <f t="shared" si="7"/>
        <v>45219</v>
      </c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0">
        <v>656</v>
      </c>
    </row>
    <row r="673" spans="1:20" x14ac:dyDescent="0.3">
      <c r="A673" s="68">
        <v>669</v>
      </c>
      <c r="B673" s="100">
        <v>54</v>
      </c>
      <c r="C673" s="100" t="s">
        <v>63</v>
      </c>
      <c r="D673" s="71" t="s">
        <v>768</v>
      </c>
      <c r="E673" s="71">
        <v>98150915</v>
      </c>
      <c r="F673" s="72">
        <v>45215</v>
      </c>
      <c r="G673" s="72">
        <f t="shared" si="7"/>
        <v>45219</v>
      </c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0">
        <v>656</v>
      </c>
    </row>
    <row r="674" spans="1:20" x14ac:dyDescent="0.3">
      <c r="A674" s="68">
        <v>670</v>
      </c>
      <c r="B674" s="100">
        <v>55</v>
      </c>
      <c r="C674" s="100" t="s">
        <v>63</v>
      </c>
      <c r="D674" s="71" t="s">
        <v>769</v>
      </c>
      <c r="E674" s="71">
        <v>98160344</v>
      </c>
      <c r="F674" s="72">
        <v>45215</v>
      </c>
      <c r="G674" s="72">
        <f t="shared" si="7"/>
        <v>45219</v>
      </c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0">
        <v>656</v>
      </c>
    </row>
    <row r="675" spans="1:20" x14ac:dyDescent="0.3">
      <c r="A675" s="68">
        <v>671</v>
      </c>
      <c r="B675" s="100">
        <v>56</v>
      </c>
      <c r="C675" s="100" t="s">
        <v>63</v>
      </c>
      <c r="D675" s="71" t="s">
        <v>770</v>
      </c>
      <c r="E675" s="71">
        <v>98160344</v>
      </c>
      <c r="F675" s="72">
        <v>45215</v>
      </c>
      <c r="G675" s="72">
        <f t="shared" si="7"/>
        <v>45219</v>
      </c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0">
        <v>656</v>
      </c>
    </row>
    <row r="676" spans="1:20" x14ac:dyDescent="0.3">
      <c r="A676" s="68">
        <v>672</v>
      </c>
      <c r="B676" s="100">
        <v>57</v>
      </c>
      <c r="C676" s="100" t="s">
        <v>63</v>
      </c>
      <c r="D676" s="71" t="s">
        <v>771</v>
      </c>
      <c r="E676" s="71">
        <v>98323413</v>
      </c>
      <c r="F676" s="72">
        <v>45215</v>
      </c>
      <c r="G676" s="72">
        <f t="shared" si="7"/>
        <v>45219</v>
      </c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0">
        <v>656</v>
      </c>
    </row>
    <row r="677" spans="1:20" x14ac:dyDescent="0.3">
      <c r="A677" s="68">
        <v>673</v>
      </c>
      <c r="B677" s="100">
        <v>58</v>
      </c>
      <c r="C677" s="100" t="s">
        <v>63</v>
      </c>
      <c r="D677" s="71" t="s">
        <v>772</v>
      </c>
      <c r="E677" s="71">
        <v>98323413</v>
      </c>
      <c r="F677" s="72">
        <v>45215</v>
      </c>
      <c r="G677" s="72">
        <f t="shared" si="7"/>
        <v>45219</v>
      </c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0">
        <v>656</v>
      </c>
    </row>
    <row r="678" spans="1:20" x14ac:dyDescent="0.3">
      <c r="A678" s="68">
        <v>674</v>
      </c>
      <c r="B678" s="100">
        <v>59</v>
      </c>
      <c r="C678" s="100" t="s">
        <v>63</v>
      </c>
      <c r="D678" s="100" t="s">
        <v>773</v>
      </c>
      <c r="E678" s="71">
        <v>98566896</v>
      </c>
      <c r="F678" s="72">
        <v>45215</v>
      </c>
      <c r="G678" s="72">
        <f t="shared" si="7"/>
        <v>45219</v>
      </c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0">
        <v>656</v>
      </c>
    </row>
    <row r="679" spans="1:20" x14ac:dyDescent="0.3">
      <c r="A679" s="68">
        <v>675</v>
      </c>
      <c r="B679" s="100">
        <v>60</v>
      </c>
      <c r="C679" s="100" t="s">
        <v>63</v>
      </c>
      <c r="D679" s="100" t="s">
        <v>774</v>
      </c>
      <c r="E679" s="71">
        <v>98566896</v>
      </c>
      <c r="F679" s="72">
        <v>45215</v>
      </c>
      <c r="G679" s="72">
        <f t="shared" si="7"/>
        <v>45219</v>
      </c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0">
        <v>656</v>
      </c>
    </row>
    <row r="680" spans="1:20" x14ac:dyDescent="0.3">
      <c r="A680" s="68">
        <v>678</v>
      </c>
      <c r="B680" s="100">
        <v>1</v>
      </c>
      <c r="C680" s="100" t="s">
        <v>63</v>
      </c>
      <c r="D680" s="100" t="s">
        <v>775</v>
      </c>
      <c r="E680" s="100">
        <v>92910397</v>
      </c>
      <c r="F680" s="72">
        <v>45216</v>
      </c>
      <c r="G680" s="72">
        <f>F680+5</f>
        <v>45221</v>
      </c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0">
        <v>657</v>
      </c>
    </row>
    <row r="681" spans="1:20" x14ac:dyDescent="0.3">
      <c r="A681" s="68">
        <v>679</v>
      </c>
      <c r="B681" s="100">
        <v>2</v>
      </c>
      <c r="C681" s="100" t="s">
        <v>63</v>
      </c>
      <c r="D681" s="100" t="s">
        <v>776</v>
      </c>
      <c r="E681" s="100">
        <v>92910397</v>
      </c>
      <c r="F681" s="72">
        <v>45216</v>
      </c>
      <c r="G681" s="72">
        <f t="shared" ref="G681:G741" si="8">F681+5</f>
        <v>45221</v>
      </c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0">
        <v>657</v>
      </c>
    </row>
    <row r="682" spans="1:20" x14ac:dyDescent="0.3">
      <c r="A682" s="68">
        <v>680</v>
      </c>
      <c r="B682" s="100">
        <v>3</v>
      </c>
      <c r="C682" s="100" t="s">
        <v>63</v>
      </c>
      <c r="D682" s="100" t="s">
        <v>777</v>
      </c>
      <c r="E682" s="100">
        <v>92912690</v>
      </c>
      <c r="F682" s="72">
        <v>45216</v>
      </c>
      <c r="G682" s="72">
        <f t="shared" si="8"/>
        <v>45221</v>
      </c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0">
        <v>657</v>
      </c>
    </row>
    <row r="683" spans="1:20" x14ac:dyDescent="0.3">
      <c r="A683" s="68">
        <v>681</v>
      </c>
      <c r="B683" s="100">
        <v>4</v>
      </c>
      <c r="C683" s="100" t="s">
        <v>63</v>
      </c>
      <c r="D683" s="100" t="s">
        <v>778</v>
      </c>
      <c r="E683" s="100">
        <v>92912690</v>
      </c>
      <c r="F683" s="72">
        <v>45216</v>
      </c>
      <c r="G683" s="72">
        <f t="shared" si="8"/>
        <v>45221</v>
      </c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0">
        <v>657</v>
      </c>
    </row>
    <row r="684" spans="1:20" x14ac:dyDescent="0.3">
      <c r="A684" s="68">
        <v>682</v>
      </c>
      <c r="B684" s="100">
        <v>5</v>
      </c>
      <c r="C684" s="100" t="s">
        <v>63</v>
      </c>
      <c r="D684" s="100" t="s">
        <v>779</v>
      </c>
      <c r="E684" s="100" t="s">
        <v>780</v>
      </c>
      <c r="F684" s="72">
        <v>45216</v>
      </c>
      <c r="G684" s="72">
        <f t="shared" si="8"/>
        <v>45221</v>
      </c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0">
        <v>657</v>
      </c>
    </row>
    <row r="685" spans="1:20" x14ac:dyDescent="0.3">
      <c r="A685" s="68">
        <v>683</v>
      </c>
      <c r="B685" s="100">
        <v>6</v>
      </c>
      <c r="C685" s="100" t="s">
        <v>63</v>
      </c>
      <c r="D685" s="100" t="s">
        <v>781</v>
      </c>
      <c r="E685" s="100" t="s">
        <v>780</v>
      </c>
      <c r="F685" s="72">
        <v>45216</v>
      </c>
      <c r="G685" s="72">
        <f t="shared" si="8"/>
        <v>45221</v>
      </c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0">
        <v>657</v>
      </c>
    </row>
    <row r="686" spans="1:20" x14ac:dyDescent="0.3">
      <c r="A686" s="68">
        <v>684</v>
      </c>
      <c r="B686" s="100">
        <v>7</v>
      </c>
      <c r="C686" s="100" t="s">
        <v>63</v>
      </c>
      <c r="D686" s="100" t="s">
        <v>782</v>
      </c>
      <c r="E686" s="100" t="s">
        <v>783</v>
      </c>
      <c r="F686" s="72">
        <v>45216</v>
      </c>
      <c r="G686" s="72">
        <f t="shared" si="8"/>
        <v>45221</v>
      </c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0">
        <v>657</v>
      </c>
    </row>
    <row r="687" spans="1:20" x14ac:dyDescent="0.3">
      <c r="A687" s="68">
        <v>685</v>
      </c>
      <c r="B687" s="100">
        <v>8</v>
      </c>
      <c r="C687" s="100" t="s">
        <v>63</v>
      </c>
      <c r="D687" s="100" t="s">
        <v>784</v>
      </c>
      <c r="E687" s="100" t="s">
        <v>783</v>
      </c>
      <c r="F687" s="72">
        <v>45216</v>
      </c>
      <c r="G687" s="72">
        <f t="shared" si="8"/>
        <v>45221</v>
      </c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0">
        <v>657</v>
      </c>
    </row>
    <row r="688" spans="1:20" x14ac:dyDescent="0.3">
      <c r="A688" s="68">
        <v>686</v>
      </c>
      <c r="B688" s="100">
        <v>9</v>
      </c>
      <c r="C688" s="100" t="s">
        <v>63</v>
      </c>
      <c r="D688" s="100" t="s">
        <v>785</v>
      </c>
      <c r="E688" s="100" t="s">
        <v>786</v>
      </c>
      <c r="F688" s="72">
        <v>45216</v>
      </c>
      <c r="G688" s="72">
        <f t="shared" si="8"/>
        <v>45221</v>
      </c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0">
        <v>657</v>
      </c>
    </row>
    <row r="689" spans="1:20" x14ac:dyDescent="0.3">
      <c r="A689" s="68">
        <v>687</v>
      </c>
      <c r="B689" s="100">
        <v>10</v>
      </c>
      <c r="C689" s="100" t="s">
        <v>63</v>
      </c>
      <c r="D689" s="100" t="s">
        <v>787</v>
      </c>
      <c r="E689" s="100" t="s">
        <v>786</v>
      </c>
      <c r="F689" s="72">
        <v>45216</v>
      </c>
      <c r="G689" s="72">
        <f t="shared" si="8"/>
        <v>45221</v>
      </c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0">
        <v>657</v>
      </c>
    </row>
    <row r="690" spans="1:20" x14ac:dyDescent="0.3">
      <c r="A690" s="68">
        <v>688</v>
      </c>
      <c r="B690" s="100">
        <v>11</v>
      </c>
      <c r="C690" s="100" t="s">
        <v>63</v>
      </c>
      <c r="D690" s="100" t="s">
        <v>788</v>
      </c>
      <c r="E690" s="100" t="s">
        <v>789</v>
      </c>
      <c r="F690" s="72">
        <v>45216</v>
      </c>
      <c r="G690" s="72">
        <f t="shared" si="8"/>
        <v>45221</v>
      </c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0">
        <v>657</v>
      </c>
    </row>
    <row r="691" spans="1:20" x14ac:dyDescent="0.3">
      <c r="A691" s="68">
        <v>689</v>
      </c>
      <c r="B691" s="100">
        <v>12</v>
      </c>
      <c r="C691" s="100" t="s">
        <v>63</v>
      </c>
      <c r="D691" s="100" t="s">
        <v>790</v>
      </c>
      <c r="E691" s="100" t="s">
        <v>789</v>
      </c>
      <c r="F691" s="72">
        <v>45216</v>
      </c>
      <c r="G691" s="72">
        <f t="shared" si="8"/>
        <v>45221</v>
      </c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0">
        <v>657</v>
      </c>
    </row>
    <row r="692" spans="1:20" x14ac:dyDescent="0.3">
      <c r="A692" s="68">
        <v>690</v>
      </c>
      <c r="B692" s="100">
        <v>13</v>
      </c>
      <c r="C692" s="100" t="s">
        <v>63</v>
      </c>
      <c r="D692" s="100" t="s">
        <v>791</v>
      </c>
      <c r="E692" s="100" t="s">
        <v>792</v>
      </c>
      <c r="F692" s="72">
        <v>45216</v>
      </c>
      <c r="G692" s="72">
        <f t="shared" si="8"/>
        <v>45221</v>
      </c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0">
        <v>657</v>
      </c>
    </row>
    <row r="693" spans="1:20" x14ac:dyDescent="0.3">
      <c r="A693" s="68">
        <v>691</v>
      </c>
      <c r="B693" s="100">
        <v>14</v>
      </c>
      <c r="C693" s="100" t="s">
        <v>63</v>
      </c>
      <c r="D693" s="100" t="s">
        <v>793</v>
      </c>
      <c r="E693" s="100" t="s">
        <v>792</v>
      </c>
      <c r="F693" s="72">
        <v>45216</v>
      </c>
      <c r="G693" s="72">
        <f t="shared" si="8"/>
        <v>45221</v>
      </c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0">
        <v>657</v>
      </c>
    </row>
    <row r="694" spans="1:20" x14ac:dyDescent="0.3">
      <c r="A694" s="68">
        <v>692</v>
      </c>
      <c r="B694" s="100">
        <v>15</v>
      </c>
      <c r="C694" s="100" t="s">
        <v>63</v>
      </c>
      <c r="D694" s="100" t="s">
        <v>794</v>
      </c>
      <c r="E694" s="100" t="s">
        <v>795</v>
      </c>
      <c r="F694" s="72">
        <v>45216</v>
      </c>
      <c r="G694" s="72">
        <f t="shared" si="8"/>
        <v>45221</v>
      </c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0">
        <v>657</v>
      </c>
    </row>
    <row r="695" spans="1:20" x14ac:dyDescent="0.3">
      <c r="A695" s="68">
        <v>693</v>
      </c>
      <c r="B695" s="100">
        <v>16</v>
      </c>
      <c r="C695" s="100" t="s">
        <v>63</v>
      </c>
      <c r="D695" s="100" t="s">
        <v>796</v>
      </c>
      <c r="E695" s="100" t="s">
        <v>795</v>
      </c>
      <c r="F695" s="72">
        <v>45216</v>
      </c>
      <c r="G695" s="72">
        <f t="shared" si="8"/>
        <v>45221</v>
      </c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0">
        <v>657</v>
      </c>
    </row>
    <row r="696" spans="1:20" x14ac:dyDescent="0.3">
      <c r="A696" s="68">
        <v>694</v>
      </c>
      <c r="B696" s="100">
        <v>17</v>
      </c>
      <c r="C696" s="100" t="s">
        <v>63</v>
      </c>
      <c r="D696" s="100" t="s">
        <v>797</v>
      </c>
      <c r="E696" s="100" t="s">
        <v>798</v>
      </c>
      <c r="F696" s="72">
        <v>45216</v>
      </c>
      <c r="G696" s="72">
        <f t="shared" si="8"/>
        <v>45221</v>
      </c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0">
        <v>657</v>
      </c>
    </row>
    <row r="697" spans="1:20" x14ac:dyDescent="0.3">
      <c r="A697" s="68">
        <v>695</v>
      </c>
      <c r="B697" s="100">
        <v>18</v>
      </c>
      <c r="C697" s="100" t="s">
        <v>63</v>
      </c>
      <c r="D697" s="100" t="s">
        <v>799</v>
      </c>
      <c r="E697" s="100" t="s">
        <v>798</v>
      </c>
      <c r="F697" s="72">
        <v>45216</v>
      </c>
      <c r="G697" s="72">
        <f t="shared" si="8"/>
        <v>45221</v>
      </c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0">
        <v>657</v>
      </c>
    </row>
    <row r="698" spans="1:20" x14ac:dyDescent="0.3">
      <c r="A698" s="68">
        <v>696</v>
      </c>
      <c r="B698" s="100">
        <v>19</v>
      </c>
      <c r="C698" s="100" t="s">
        <v>63</v>
      </c>
      <c r="D698" s="100" t="s">
        <v>800</v>
      </c>
      <c r="E698" s="100" t="s">
        <v>801</v>
      </c>
      <c r="F698" s="72">
        <v>45216</v>
      </c>
      <c r="G698" s="72">
        <f t="shared" si="8"/>
        <v>45221</v>
      </c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0">
        <v>657</v>
      </c>
    </row>
    <row r="699" spans="1:20" x14ac:dyDescent="0.3">
      <c r="A699" s="68">
        <v>697</v>
      </c>
      <c r="B699" s="100">
        <v>20</v>
      </c>
      <c r="C699" s="100" t="s">
        <v>63</v>
      </c>
      <c r="D699" s="100" t="s">
        <v>802</v>
      </c>
      <c r="E699" s="100" t="s">
        <v>801</v>
      </c>
      <c r="F699" s="72">
        <v>45216</v>
      </c>
      <c r="G699" s="72">
        <f t="shared" si="8"/>
        <v>45221</v>
      </c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0">
        <v>657</v>
      </c>
    </row>
    <row r="700" spans="1:20" x14ac:dyDescent="0.3">
      <c r="A700" s="68">
        <v>698</v>
      </c>
      <c r="B700" s="100">
        <v>21</v>
      </c>
      <c r="C700" s="100" t="s">
        <v>63</v>
      </c>
      <c r="D700" s="100" t="s">
        <v>803</v>
      </c>
      <c r="E700" s="100" t="s">
        <v>804</v>
      </c>
      <c r="F700" s="72">
        <v>45216</v>
      </c>
      <c r="G700" s="72">
        <f t="shared" si="8"/>
        <v>45221</v>
      </c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0">
        <v>657</v>
      </c>
    </row>
    <row r="701" spans="1:20" x14ac:dyDescent="0.3">
      <c r="A701" s="68">
        <v>699</v>
      </c>
      <c r="B701" s="100">
        <v>22</v>
      </c>
      <c r="C701" s="100" t="s">
        <v>63</v>
      </c>
      <c r="D701" s="100" t="s">
        <v>805</v>
      </c>
      <c r="E701" s="100" t="s">
        <v>804</v>
      </c>
      <c r="F701" s="72">
        <v>45216</v>
      </c>
      <c r="G701" s="72">
        <f t="shared" si="8"/>
        <v>45221</v>
      </c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0">
        <v>657</v>
      </c>
    </row>
    <row r="702" spans="1:20" x14ac:dyDescent="0.3">
      <c r="A702" s="68">
        <v>700</v>
      </c>
      <c r="B702" s="100">
        <v>23</v>
      </c>
      <c r="C702" s="100" t="s">
        <v>63</v>
      </c>
      <c r="D702" s="100" t="s">
        <v>806</v>
      </c>
      <c r="E702" s="100" t="s">
        <v>807</v>
      </c>
      <c r="F702" s="72">
        <v>45216</v>
      </c>
      <c r="G702" s="72">
        <f t="shared" si="8"/>
        <v>45221</v>
      </c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0">
        <v>657</v>
      </c>
    </row>
    <row r="703" spans="1:20" x14ac:dyDescent="0.3">
      <c r="A703" s="68">
        <v>701</v>
      </c>
      <c r="B703" s="100">
        <v>24</v>
      </c>
      <c r="C703" s="100" t="s">
        <v>63</v>
      </c>
      <c r="D703" s="100" t="s">
        <v>808</v>
      </c>
      <c r="E703" s="100" t="s">
        <v>807</v>
      </c>
      <c r="F703" s="72">
        <v>45216</v>
      </c>
      <c r="G703" s="72">
        <f t="shared" si="8"/>
        <v>45221</v>
      </c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0">
        <v>657</v>
      </c>
    </row>
    <row r="704" spans="1:20" x14ac:dyDescent="0.3">
      <c r="A704" s="68">
        <v>702</v>
      </c>
      <c r="B704" s="100">
        <v>25</v>
      </c>
      <c r="C704" s="100" t="s">
        <v>63</v>
      </c>
      <c r="D704" s="100" t="s">
        <v>809</v>
      </c>
      <c r="E704" s="100" t="s">
        <v>810</v>
      </c>
      <c r="F704" s="72">
        <v>45216</v>
      </c>
      <c r="G704" s="72">
        <f t="shared" si="8"/>
        <v>45221</v>
      </c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0">
        <v>657</v>
      </c>
    </row>
    <row r="705" spans="1:20" x14ac:dyDescent="0.3">
      <c r="A705" s="68">
        <v>703</v>
      </c>
      <c r="B705" s="100">
        <v>26</v>
      </c>
      <c r="C705" s="100" t="s">
        <v>63</v>
      </c>
      <c r="D705" s="100" t="s">
        <v>811</v>
      </c>
      <c r="E705" s="100" t="s">
        <v>810</v>
      </c>
      <c r="F705" s="72">
        <v>45216</v>
      </c>
      <c r="G705" s="72">
        <f t="shared" si="8"/>
        <v>45221</v>
      </c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0">
        <v>657</v>
      </c>
    </row>
    <row r="706" spans="1:20" x14ac:dyDescent="0.3">
      <c r="A706" s="68">
        <v>704</v>
      </c>
      <c r="B706" s="100">
        <v>27</v>
      </c>
      <c r="C706" s="100" t="s">
        <v>63</v>
      </c>
      <c r="D706" s="100" t="s">
        <v>812</v>
      </c>
      <c r="E706" s="100" t="s">
        <v>813</v>
      </c>
      <c r="F706" s="72">
        <v>45216</v>
      </c>
      <c r="G706" s="72">
        <f t="shared" si="8"/>
        <v>45221</v>
      </c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0">
        <v>657</v>
      </c>
    </row>
    <row r="707" spans="1:20" x14ac:dyDescent="0.3">
      <c r="A707" s="68">
        <v>705</v>
      </c>
      <c r="B707" s="100">
        <v>28</v>
      </c>
      <c r="C707" s="100" t="s">
        <v>63</v>
      </c>
      <c r="D707" s="100" t="s">
        <v>814</v>
      </c>
      <c r="E707" s="100" t="s">
        <v>813</v>
      </c>
      <c r="F707" s="72">
        <v>45216</v>
      </c>
      <c r="G707" s="72">
        <f t="shared" si="8"/>
        <v>45221</v>
      </c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0">
        <v>657</v>
      </c>
    </row>
    <row r="708" spans="1:20" x14ac:dyDescent="0.3">
      <c r="A708" s="68">
        <v>706</v>
      </c>
      <c r="B708" s="100">
        <v>29</v>
      </c>
      <c r="C708" s="100" t="s">
        <v>63</v>
      </c>
      <c r="D708" s="100" t="s">
        <v>815</v>
      </c>
      <c r="E708" s="100" t="s">
        <v>816</v>
      </c>
      <c r="F708" s="72">
        <v>45216</v>
      </c>
      <c r="G708" s="72">
        <f t="shared" si="8"/>
        <v>45221</v>
      </c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0">
        <v>657</v>
      </c>
    </row>
    <row r="709" spans="1:20" x14ac:dyDescent="0.3">
      <c r="A709" s="68">
        <v>707</v>
      </c>
      <c r="B709" s="100">
        <v>30</v>
      </c>
      <c r="C709" s="100" t="s">
        <v>63</v>
      </c>
      <c r="D709" s="100" t="s">
        <v>817</v>
      </c>
      <c r="E709" s="100" t="s">
        <v>816</v>
      </c>
      <c r="F709" s="72">
        <v>45216</v>
      </c>
      <c r="G709" s="72">
        <f t="shared" si="8"/>
        <v>45221</v>
      </c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0">
        <v>657</v>
      </c>
    </row>
    <row r="710" spans="1:20" x14ac:dyDescent="0.3">
      <c r="A710" s="68">
        <v>708</v>
      </c>
      <c r="B710" s="100">
        <v>31</v>
      </c>
      <c r="C710" s="100" t="s">
        <v>63</v>
      </c>
      <c r="D710" s="100" t="s">
        <v>818</v>
      </c>
      <c r="E710" s="100" t="s">
        <v>819</v>
      </c>
      <c r="F710" s="72">
        <v>45216</v>
      </c>
      <c r="G710" s="72">
        <f t="shared" si="8"/>
        <v>45221</v>
      </c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0">
        <v>657</v>
      </c>
    </row>
    <row r="711" spans="1:20" x14ac:dyDescent="0.3">
      <c r="A711" s="68">
        <v>709</v>
      </c>
      <c r="B711" s="100">
        <v>32</v>
      </c>
      <c r="C711" s="100" t="s">
        <v>63</v>
      </c>
      <c r="D711" s="100" t="s">
        <v>820</v>
      </c>
      <c r="E711" s="100" t="s">
        <v>819</v>
      </c>
      <c r="F711" s="72">
        <v>45216</v>
      </c>
      <c r="G711" s="72">
        <f t="shared" si="8"/>
        <v>45221</v>
      </c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0">
        <v>657</v>
      </c>
    </row>
    <row r="712" spans="1:20" x14ac:dyDescent="0.3">
      <c r="A712" s="68">
        <v>710</v>
      </c>
      <c r="B712" s="100">
        <v>33</v>
      </c>
      <c r="C712" s="100" t="s">
        <v>63</v>
      </c>
      <c r="D712" s="100" t="s">
        <v>821</v>
      </c>
      <c r="E712" s="100" t="s">
        <v>822</v>
      </c>
      <c r="F712" s="72">
        <v>45216</v>
      </c>
      <c r="G712" s="72">
        <f t="shared" si="8"/>
        <v>45221</v>
      </c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0">
        <v>657</v>
      </c>
    </row>
    <row r="713" spans="1:20" x14ac:dyDescent="0.3">
      <c r="A713" s="68">
        <v>711</v>
      </c>
      <c r="B713" s="100">
        <v>34</v>
      </c>
      <c r="C713" s="100" t="s">
        <v>63</v>
      </c>
      <c r="D713" s="100" t="s">
        <v>823</v>
      </c>
      <c r="E713" s="100" t="s">
        <v>822</v>
      </c>
      <c r="F713" s="72">
        <v>45216</v>
      </c>
      <c r="G713" s="72">
        <f t="shared" si="8"/>
        <v>45221</v>
      </c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0">
        <v>657</v>
      </c>
    </row>
    <row r="714" spans="1:20" x14ac:dyDescent="0.3">
      <c r="A714" s="68">
        <v>712</v>
      </c>
      <c r="B714" s="100">
        <v>35</v>
      </c>
      <c r="C714" s="100" t="s">
        <v>63</v>
      </c>
      <c r="D714" s="100" t="s">
        <v>824</v>
      </c>
      <c r="E714" s="100" t="s">
        <v>825</v>
      </c>
      <c r="F714" s="72">
        <v>45216</v>
      </c>
      <c r="G714" s="72">
        <f t="shared" si="8"/>
        <v>45221</v>
      </c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0">
        <v>657</v>
      </c>
    </row>
    <row r="715" spans="1:20" x14ac:dyDescent="0.3">
      <c r="A715" s="68">
        <v>713</v>
      </c>
      <c r="B715" s="100">
        <v>36</v>
      </c>
      <c r="C715" s="100" t="s">
        <v>63</v>
      </c>
      <c r="D715" s="100" t="s">
        <v>826</v>
      </c>
      <c r="E715" s="100" t="s">
        <v>825</v>
      </c>
      <c r="F715" s="72">
        <v>45216</v>
      </c>
      <c r="G715" s="72">
        <f t="shared" si="8"/>
        <v>45221</v>
      </c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0">
        <v>657</v>
      </c>
    </row>
    <row r="716" spans="1:20" x14ac:dyDescent="0.3">
      <c r="A716" s="68">
        <v>714</v>
      </c>
      <c r="B716" s="100">
        <v>37</v>
      </c>
      <c r="C716" s="100" t="s">
        <v>63</v>
      </c>
      <c r="D716" s="100" t="s">
        <v>827</v>
      </c>
      <c r="E716" s="100" t="s">
        <v>828</v>
      </c>
      <c r="F716" s="72">
        <v>45216</v>
      </c>
      <c r="G716" s="72">
        <f t="shared" si="8"/>
        <v>45221</v>
      </c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0">
        <v>657</v>
      </c>
    </row>
    <row r="717" spans="1:20" x14ac:dyDescent="0.3">
      <c r="A717" s="68">
        <v>715</v>
      </c>
      <c r="B717" s="100">
        <v>38</v>
      </c>
      <c r="C717" s="100" t="s">
        <v>63</v>
      </c>
      <c r="D717" s="100" t="s">
        <v>829</v>
      </c>
      <c r="E717" s="100" t="s">
        <v>828</v>
      </c>
      <c r="F717" s="72">
        <v>45216</v>
      </c>
      <c r="G717" s="72">
        <f t="shared" si="8"/>
        <v>45221</v>
      </c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0">
        <v>657</v>
      </c>
    </row>
    <row r="718" spans="1:20" x14ac:dyDescent="0.3">
      <c r="A718" s="68">
        <v>716</v>
      </c>
      <c r="B718" s="100">
        <v>39</v>
      </c>
      <c r="C718" s="100" t="s">
        <v>63</v>
      </c>
      <c r="D718" s="100" t="s">
        <v>830</v>
      </c>
      <c r="E718" s="100" t="s">
        <v>831</v>
      </c>
      <c r="F718" s="72">
        <v>45216</v>
      </c>
      <c r="G718" s="72">
        <f t="shared" si="8"/>
        <v>45221</v>
      </c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0">
        <v>657</v>
      </c>
    </row>
    <row r="719" spans="1:20" x14ac:dyDescent="0.3">
      <c r="A719" s="68">
        <v>717</v>
      </c>
      <c r="B719" s="100">
        <v>40</v>
      </c>
      <c r="C719" s="100" t="s">
        <v>63</v>
      </c>
      <c r="D719" s="100" t="s">
        <v>832</v>
      </c>
      <c r="E719" s="100" t="s">
        <v>831</v>
      </c>
      <c r="F719" s="72">
        <v>45216</v>
      </c>
      <c r="G719" s="72">
        <f t="shared" si="8"/>
        <v>45221</v>
      </c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0">
        <v>657</v>
      </c>
    </row>
    <row r="720" spans="1:20" x14ac:dyDescent="0.3">
      <c r="A720" s="68">
        <v>718</v>
      </c>
      <c r="B720" s="100">
        <v>41</v>
      </c>
      <c r="C720" s="100" t="s">
        <v>63</v>
      </c>
      <c r="D720" s="100" t="s">
        <v>833</v>
      </c>
      <c r="E720" s="100" t="s">
        <v>834</v>
      </c>
      <c r="F720" s="72">
        <v>45216</v>
      </c>
      <c r="G720" s="72">
        <f t="shared" si="8"/>
        <v>45221</v>
      </c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0">
        <v>657</v>
      </c>
    </row>
    <row r="721" spans="1:20" x14ac:dyDescent="0.3">
      <c r="A721" s="68">
        <v>719</v>
      </c>
      <c r="B721" s="100">
        <v>42</v>
      </c>
      <c r="C721" s="100" t="s">
        <v>63</v>
      </c>
      <c r="D721" s="100" t="s">
        <v>835</v>
      </c>
      <c r="E721" s="100" t="s">
        <v>834</v>
      </c>
      <c r="F721" s="72">
        <v>45216</v>
      </c>
      <c r="G721" s="72">
        <f t="shared" si="8"/>
        <v>45221</v>
      </c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0">
        <v>657</v>
      </c>
    </row>
    <row r="722" spans="1:20" x14ac:dyDescent="0.3">
      <c r="A722" s="68">
        <v>720</v>
      </c>
      <c r="B722" s="100">
        <v>43</v>
      </c>
      <c r="C722" s="100" t="s">
        <v>63</v>
      </c>
      <c r="D722" s="100" t="s">
        <v>836</v>
      </c>
      <c r="E722" s="100" t="s">
        <v>837</v>
      </c>
      <c r="F722" s="72">
        <v>45216</v>
      </c>
      <c r="G722" s="72">
        <f t="shared" si="8"/>
        <v>45221</v>
      </c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0">
        <v>657</v>
      </c>
    </row>
    <row r="723" spans="1:20" x14ac:dyDescent="0.3">
      <c r="A723" s="68">
        <v>721</v>
      </c>
      <c r="B723" s="100">
        <v>44</v>
      </c>
      <c r="C723" s="100" t="s">
        <v>63</v>
      </c>
      <c r="D723" s="100" t="s">
        <v>838</v>
      </c>
      <c r="E723" s="100" t="s">
        <v>837</v>
      </c>
      <c r="F723" s="72">
        <v>45216</v>
      </c>
      <c r="G723" s="72">
        <f t="shared" si="8"/>
        <v>45221</v>
      </c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0">
        <v>657</v>
      </c>
    </row>
    <row r="724" spans="1:20" x14ac:dyDescent="0.3">
      <c r="A724" s="68">
        <v>722</v>
      </c>
      <c r="B724" s="100">
        <v>45</v>
      </c>
      <c r="C724" s="100" t="s">
        <v>63</v>
      </c>
      <c r="D724" s="100" t="s">
        <v>839</v>
      </c>
      <c r="E724" s="100" t="s">
        <v>840</v>
      </c>
      <c r="F724" s="72">
        <v>45216</v>
      </c>
      <c r="G724" s="72">
        <f t="shared" si="8"/>
        <v>45221</v>
      </c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0">
        <v>657</v>
      </c>
    </row>
    <row r="725" spans="1:20" x14ac:dyDescent="0.3">
      <c r="A725" s="68">
        <v>723</v>
      </c>
      <c r="B725" s="100">
        <v>46</v>
      </c>
      <c r="C725" s="100" t="s">
        <v>63</v>
      </c>
      <c r="D725" s="100" t="s">
        <v>841</v>
      </c>
      <c r="E725" s="100" t="s">
        <v>840</v>
      </c>
      <c r="F725" s="72">
        <v>45216</v>
      </c>
      <c r="G725" s="72">
        <f t="shared" si="8"/>
        <v>45221</v>
      </c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0">
        <v>657</v>
      </c>
    </row>
    <row r="726" spans="1:20" x14ac:dyDescent="0.3">
      <c r="A726" s="68">
        <v>724</v>
      </c>
      <c r="B726" s="100">
        <v>47</v>
      </c>
      <c r="C726" s="100" t="s">
        <v>63</v>
      </c>
      <c r="D726" s="100" t="s">
        <v>842</v>
      </c>
      <c r="E726" s="100" t="s">
        <v>843</v>
      </c>
      <c r="F726" s="72">
        <v>45216</v>
      </c>
      <c r="G726" s="72">
        <f t="shared" si="8"/>
        <v>45221</v>
      </c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0">
        <v>657</v>
      </c>
    </row>
    <row r="727" spans="1:20" x14ac:dyDescent="0.3">
      <c r="A727" s="68">
        <v>725</v>
      </c>
      <c r="B727" s="100">
        <v>48</v>
      </c>
      <c r="C727" s="100" t="s">
        <v>63</v>
      </c>
      <c r="D727" s="100" t="s">
        <v>844</v>
      </c>
      <c r="E727" s="100" t="s">
        <v>843</v>
      </c>
      <c r="F727" s="72">
        <v>45216</v>
      </c>
      <c r="G727" s="72">
        <f t="shared" si="8"/>
        <v>45221</v>
      </c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0">
        <v>657</v>
      </c>
    </row>
    <row r="728" spans="1:20" x14ac:dyDescent="0.3">
      <c r="A728" s="68">
        <v>726</v>
      </c>
      <c r="B728" s="100">
        <v>49</v>
      </c>
      <c r="C728" s="100" t="s">
        <v>63</v>
      </c>
      <c r="D728" s="100" t="s">
        <v>845</v>
      </c>
      <c r="E728" s="100" t="s">
        <v>846</v>
      </c>
      <c r="F728" s="72">
        <v>45216</v>
      </c>
      <c r="G728" s="72">
        <f t="shared" si="8"/>
        <v>45221</v>
      </c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0">
        <v>657</v>
      </c>
    </row>
    <row r="729" spans="1:20" x14ac:dyDescent="0.3">
      <c r="A729" s="68">
        <v>727</v>
      </c>
      <c r="B729" s="100">
        <v>50</v>
      </c>
      <c r="C729" s="100" t="s">
        <v>63</v>
      </c>
      <c r="D729" s="100" t="s">
        <v>847</v>
      </c>
      <c r="E729" s="100" t="s">
        <v>846</v>
      </c>
      <c r="F729" s="72">
        <v>45216</v>
      </c>
      <c r="G729" s="72">
        <f t="shared" si="8"/>
        <v>45221</v>
      </c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0">
        <v>657</v>
      </c>
    </row>
    <row r="730" spans="1:20" x14ac:dyDescent="0.3">
      <c r="A730" s="68">
        <v>728</v>
      </c>
      <c r="B730" s="100">
        <v>51</v>
      </c>
      <c r="C730" s="100" t="s">
        <v>63</v>
      </c>
      <c r="D730" s="100" t="s">
        <v>848</v>
      </c>
      <c r="E730" s="100" t="s">
        <v>849</v>
      </c>
      <c r="F730" s="72">
        <v>45216</v>
      </c>
      <c r="G730" s="72">
        <f t="shared" si="8"/>
        <v>45221</v>
      </c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0">
        <v>657</v>
      </c>
    </row>
    <row r="731" spans="1:20" x14ac:dyDescent="0.3">
      <c r="A731" s="68">
        <v>729</v>
      </c>
      <c r="B731" s="100">
        <v>52</v>
      </c>
      <c r="C731" s="100" t="s">
        <v>63</v>
      </c>
      <c r="D731" s="100" t="s">
        <v>850</v>
      </c>
      <c r="E731" s="100" t="s">
        <v>849</v>
      </c>
      <c r="F731" s="72">
        <v>45216</v>
      </c>
      <c r="G731" s="72">
        <f t="shared" si="8"/>
        <v>45221</v>
      </c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0">
        <v>657</v>
      </c>
    </row>
    <row r="732" spans="1:20" x14ac:dyDescent="0.3">
      <c r="A732" s="68">
        <v>730</v>
      </c>
      <c r="B732" s="100">
        <v>53</v>
      </c>
      <c r="C732" s="100" t="s">
        <v>63</v>
      </c>
      <c r="D732" s="100" t="s">
        <v>851</v>
      </c>
      <c r="E732" s="100">
        <v>98072358</v>
      </c>
      <c r="F732" s="72">
        <v>45216</v>
      </c>
      <c r="G732" s="72">
        <f t="shared" si="8"/>
        <v>45221</v>
      </c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0">
        <v>657</v>
      </c>
    </row>
    <row r="733" spans="1:20" x14ac:dyDescent="0.3">
      <c r="A733" s="68">
        <v>731</v>
      </c>
      <c r="B733" s="100">
        <v>54</v>
      </c>
      <c r="C733" s="100" t="s">
        <v>63</v>
      </c>
      <c r="D733" s="100" t="s">
        <v>852</v>
      </c>
      <c r="E733" s="100">
        <v>98072358</v>
      </c>
      <c r="F733" s="72">
        <v>45216</v>
      </c>
      <c r="G733" s="72">
        <f t="shared" si="8"/>
        <v>45221</v>
      </c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0">
        <v>657</v>
      </c>
    </row>
    <row r="734" spans="1:20" x14ac:dyDescent="0.3">
      <c r="A734" s="68">
        <v>732</v>
      </c>
      <c r="B734" s="100">
        <v>55</v>
      </c>
      <c r="C734" s="100" t="s">
        <v>63</v>
      </c>
      <c r="D734" s="100" t="s">
        <v>853</v>
      </c>
      <c r="E734" s="100">
        <v>98072390</v>
      </c>
      <c r="F734" s="72">
        <v>45216</v>
      </c>
      <c r="G734" s="72">
        <f t="shared" si="8"/>
        <v>45221</v>
      </c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0">
        <v>657</v>
      </c>
    </row>
    <row r="735" spans="1:20" x14ac:dyDescent="0.3">
      <c r="A735" s="68">
        <v>733</v>
      </c>
      <c r="B735" s="100">
        <v>56</v>
      </c>
      <c r="C735" s="100" t="s">
        <v>63</v>
      </c>
      <c r="D735" s="100" t="s">
        <v>854</v>
      </c>
      <c r="E735" s="100">
        <v>98072390</v>
      </c>
      <c r="F735" s="72">
        <v>45216</v>
      </c>
      <c r="G735" s="72">
        <f t="shared" si="8"/>
        <v>45221</v>
      </c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0">
        <v>657</v>
      </c>
    </row>
    <row r="736" spans="1:20" x14ac:dyDescent="0.3">
      <c r="A736" s="68">
        <v>734</v>
      </c>
      <c r="B736" s="100">
        <v>57</v>
      </c>
      <c r="C736" s="100" t="s">
        <v>63</v>
      </c>
      <c r="D736" s="100" t="s">
        <v>855</v>
      </c>
      <c r="E736" s="100" t="s">
        <v>856</v>
      </c>
      <c r="F736" s="72">
        <v>45216</v>
      </c>
      <c r="G736" s="72">
        <f t="shared" si="8"/>
        <v>45221</v>
      </c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0">
        <v>657</v>
      </c>
    </row>
    <row r="737" spans="1:20" x14ac:dyDescent="0.3">
      <c r="A737" s="68">
        <v>735</v>
      </c>
      <c r="B737" s="100">
        <v>58</v>
      </c>
      <c r="C737" s="100" t="s">
        <v>63</v>
      </c>
      <c r="D737" s="100" t="s">
        <v>857</v>
      </c>
      <c r="E737" s="100" t="s">
        <v>856</v>
      </c>
      <c r="F737" s="72">
        <v>45216</v>
      </c>
      <c r="G737" s="72">
        <f t="shared" si="8"/>
        <v>45221</v>
      </c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0">
        <v>657</v>
      </c>
    </row>
    <row r="738" spans="1:20" x14ac:dyDescent="0.3">
      <c r="A738" s="68">
        <v>736</v>
      </c>
      <c r="B738" s="100">
        <v>59</v>
      </c>
      <c r="C738" s="100" t="s">
        <v>63</v>
      </c>
      <c r="D738" s="100" t="s">
        <v>858</v>
      </c>
      <c r="E738" s="100">
        <v>98108327</v>
      </c>
      <c r="F738" s="72">
        <v>45216</v>
      </c>
      <c r="G738" s="72">
        <f t="shared" si="8"/>
        <v>45221</v>
      </c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0">
        <v>657</v>
      </c>
    </row>
    <row r="739" spans="1:20" x14ac:dyDescent="0.3">
      <c r="A739" s="68">
        <v>737</v>
      </c>
      <c r="B739" s="100">
        <v>60</v>
      </c>
      <c r="C739" s="100" t="s">
        <v>63</v>
      </c>
      <c r="D739" s="100" t="s">
        <v>859</v>
      </c>
      <c r="E739" s="100">
        <v>98108327</v>
      </c>
      <c r="F739" s="72">
        <v>45216</v>
      </c>
      <c r="G739" s="72">
        <f t="shared" si="8"/>
        <v>45221</v>
      </c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0">
        <v>657</v>
      </c>
    </row>
    <row r="740" spans="1:20" x14ac:dyDescent="0.3">
      <c r="A740" s="68">
        <v>738</v>
      </c>
      <c r="B740" s="100">
        <v>61</v>
      </c>
      <c r="C740" s="100" t="s">
        <v>63</v>
      </c>
      <c r="D740" s="100" t="s">
        <v>860</v>
      </c>
      <c r="E740" s="100">
        <v>98108459</v>
      </c>
      <c r="F740" s="72">
        <v>45216</v>
      </c>
      <c r="G740" s="72">
        <f t="shared" si="8"/>
        <v>45221</v>
      </c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0">
        <v>657</v>
      </c>
    </row>
    <row r="741" spans="1:20" x14ac:dyDescent="0.3">
      <c r="A741" s="68">
        <v>739</v>
      </c>
      <c r="B741" s="100">
        <v>62</v>
      </c>
      <c r="C741" s="100" t="s">
        <v>63</v>
      </c>
      <c r="D741" s="100" t="s">
        <v>861</v>
      </c>
      <c r="E741" s="100">
        <v>98108459</v>
      </c>
      <c r="F741" s="72">
        <v>45216</v>
      </c>
      <c r="G741" s="72">
        <f t="shared" si="8"/>
        <v>45221</v>
      </c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0">
        <v>657</v>
      </c>
    </row>
    <row r="742" spans="1:20" x14ac:dyDescent="0.3">
      <c r="A742" s="68">
        <v>740</v>
      </c>
      <c r="B742" s="100">
        <v>1</v>
      </c>
      <c r="C742" s="100" t="s">
        <v>64</v>
      </c>
      <c r="D742" s="71" t="s">
        <v>862</v>
      </c>
      <c r="E742" s="71">
        <v>98189889</v>
      </c>
      <c r="F742" s="72">
        <v>45215</v>
      </c>
      <c r="G742" s="72">
        <f>F742+6</f>
        <v>45221</v>
      </c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0">
        <v>658</v>
      </c>
    </row>
    <row r="743" spans="1:20" x14ac:dyDescent="0.3">
      <c r="A743" s="68">
        <v>741</v>
      </c>
      <c r="B743" s="100">
        <v>2</v>
      </c>
      <c r="C743" s="100" t="s">
        <v>64</v>
      </c>
      <c r="D743" s="71" t="s">
        <v>863</v>
      </c>
      <c r="E743" s="71">
        <v>91650895</v>
      </c>
      <c r="F743" s="72">
        <v>45215</v>
      </c>
      <c r="G743" s="72">
        <f t="shared" ref="G743:G803" si="9">F743+6</f>
        <v>45221</v>
      </c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0">
        <v>658</v>
      </c>
    </row>
    <row r="744" spans="1:20" x14ac:dyDescent="0.3">
      <c r="A744" s="68">
        <v>742</v>
      </c>
      <c r="B744" s="100">
        <v>3</v>
      </c>
      <c r="C744" s="100" t="s">
        <v>64</v>
      </c>
      <c r="D744" s="71" t="s">
        <v>864</v>
      </c>
      <c r="E744" s="71">
        <v>91992131</v>
      </c>
      <c r="F744" s="72">
        <v>45215</v>
      </c>
      <c r="G744" s="72">
        <f t="shared" si="9"/>
        <v>45221</v>
      </c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0">
        <v>658</v>
      </c>
    </row>
    <row r="745" spans="1:20" x14ac:dyDescent="0.3">
      <c r="A745" s="68">
        <v>743</v>
      </c>
      <c r="B745" s="100">
        <v>4</v>
      </c>
      <c r="C745" s="100" t="s">
        <v>64</v>
      </c>
      <c r="D745" s="71" t="s">
        <v>865</v>
      </c>
      <c r="E745" s="100">
        <v>98304215</v>
      </c>
      <c r="F745" s="72">
        <v>45215</v>
      </c>
      <c r="G745" s="72">
        <f t="shared" si="9"/>
        <v>45221</v>
      </c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0">
        <v>658</v>
      </c>
    </row>
    <row r="746" spans="1:20" x14ac:dyDescent="0.3">
      <c r="A746" s="68">
        <v>744</v>
      </c>
      <c r="B746" s="100">
        <v>5</v>
      </c>
      <c r="C746" s="100" t="s">
        <v>64</v>
      </c>
      <c r="D746" s="71" t="s">
        <v>866</v>
      </c>
      <c r="E746" s="71">
        <v>54290218</v>
      </c>
      <c r="F746" s="72">
        <v>45215</v>
      </c>
      <c r="G746" s="72">
        <f t="shared" si="9"/>
        <v>45221</v>
      </c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0">
        <v>658</v>
      </c>
    </row>
    <row r="747" spans="1:20" x14ac:dyDescent="0.3">
      <c r="A747" s="68">
        <v>745</v>
      </c>
      <c r="B747" s="100">
        <v>6</v>
      </c>
      <c r="C747" s="100" t="s">
        <v>64</v>
      </c>
      <c r="D747" s="71" t="s">
        <v>867</v>
      </c>
      <c r="E747" s="71">
        <v>92932292</v>
      </c>
      <c r="F747" s="72">
        <v>45215</v>
      </c>
      <c r="G747" s="72">
        <f t="shared" si="9"/>
        <v>45221</v>
      </c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0">
        <v>658</v>
      </c>
    </row>
    <row r="748" spans="1:20" x14ac:dyDescent="0.3">
      <c r="A748" s="68">
        <v>746</v>
      </c>
      <c r="B748" s="100">
        <v>7</v>
      </c>
      <c r="C748" s="100" t="s">
        <v>64</v>
      </c>
      <c r="D748" s="71" t="s">
        <v>868</v>
      </c>
      <c r="E748" s="71">
        <v>92932292</v>
      </c>
      <c r="F748" s="72">
        <v>45215</v>
      </c>
      <c r="G748" s="72">
        <f t="shared" si="9"/>
        <v>45221</v>
      </c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0">
        <v>658</v>
      </c>
    </row>
    <row r="749" spans="1:20" x14ac:dyDescent="0.3">
      <c r="A749" s="68">
        <v>747</v>
      </c>
      <c r="B749" s="100">
        <v>8</v>
      </c>
      <c r="C749" s="100" t="s">
        <v>64</v>
      </c>
      <c r="D749" s="71" t="s">
        <v>869</v>
      </c>
      <c r="E749" s="71">
        <v>54274030</v>
      </c>
      <c r="F749" s="72">
        <v>45215</v>
      </c>
      <c r="G749" s="72">
        <f t="shared" si="9"/>
        <v>45221</v>
      </c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0">
        <v>658</v>
      </c>
    </row>
    <row r="750" spans="1:20" x14ac:dyDescent="0.3">
      <c r="A750" s="68">
        <v>748</v>
      </c>
      <c r="B750" s="100">
        <v>9</v>
      </c>
      <c r="C750" s="100" t="s">
        <v>64</v>
      </c>
      <c r="D750" s="100" t="s">
        <v>870</v>
      </c>
      <c r="E750" s="100">
        <v>91989962</v>
      </c>
      <c r="F750" s="72">
        <v>45215</v>
      </c>
      <c r="G750" s="72">
        <f t="shared" si="9"/>
        <v>45221</v>
      </c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0">
        <v>658</v>
      </c>
    </row>
    <row r="751" spans="1:20" x14ac:dyDescent="0.3">
      <c r="A751" s="68">
        <v>749</v>
      </c>
      <c r="B751" s="100">
        <v>10</v>
      </c>
      <c r="C751" s="100" t="s">
        <v>64</v>
      </c>
      <c r="D751" s="71" t="s">
        <v>871</v>
      </c>
      <c r="E751" s="100">
        <v>91723379</v>
      </c>
      <c r="F751" s="72">
        <v>45215</v>
      </c>
      <c r="G751" s="72">
        <f t="shared" si="9"/>
        <v>45221</v>
      </c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0">
        <v>658</v>
      </c>
    </row>
    <row r="752" spans="1:20" x14ac:dyDescent="0.3">
      <c r="A752" s="68">
        <v>750</v>
      </c>
      <c r="B752" s="100">
        <v>11</v>
      </c>
      <c r="C752" s="100" t="s">
        <v>64</v>
      </c>
      <c r="D752" s="71" t="s">
        <v>872</v>
      </c>
      <c r="E752" s="71">
        <v>98189889</v>
      </c>
      <c r="F752" s="72">
        <v>45215</v>
      </c>
      <c r="G752" s="72">
        <f t="shared" si="9"/>
        <v>45221</v>
      </c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0">
        <v>658</v>
      </c>
    </row>
    <row r="753" spans="1:20" x14ac:dyDescent="0.3">
      <c r="A753" s="68">
        <v>751</v>
      </c>
      <c r="B753" s="100">
        <v>12</v>
      </c>
      <c r="C753" s="100" t="s">
        <v>64</v>
      </c>
      <c r="D753" s="71" t="s">
        <v>873</v>
      </c>
      <c r="E753" s="71">
        <v>91971044</v>
      </c>
      <c r="F753" s="72">
        <v>45215</v>
      </c>
      <c r="G753" s="72">
        <f t="shared" si="9"/>
        <v>45221</v>
      </c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0">
        <v>658</v>
      </c>
    </row>
    <row r="754" spans="1:20" x14ac:dyDescent="0.3">
      <c r="A754" s="68">
        <v>752</v>
      </c>
      <c r="B754" s="100">
        <v>13</v>
      </c>
      <c r="C754" s="100" t="s">
        <v>64</v>
      </c>
      <c r="D754" s="71" t="s">
        <v>874</v>
      </c>
      <c r="E754" s="71">
        <v>98195001</v>
      </c>
      <c r="F754" s="72">
        <v>45215</v>
      </c>
      <c r="G754" s="72">
        <f t="shared" si="9"/>
        <v>45221</v>
      </c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0">
        <v>658</v>
      </c>
    </row>
    <row r="755" spans="1:20" x14ac:dyDescent="0.3">
      <c r="A755" s="68">
        <v>753</v>
      </c>
      <c r="B755" s="100">
        <v>14</v>
      </c>
      <c r="C755" s="100" t="s">
        <v>64</v>
      </c>
      <c r="D755" s="71" t="s">
        <v>875</v>
      </c>
      <c r="E755" s="71">
        <v>98194889</v>
      </c>
      <c r="F755" s="72">
        <v>45215</v>
      </c>
      <c r="G755" s="72">
        <f t="shared" si="9"/>
        <v>45221</v>
      </c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0">
        <v>658</v>
      </c>
    </row>
    <row r="756" spans="1:20" x14ac:dyDescent="0.3">
      <c r="A756" s="68">
        <v>754</v>
      </c>
      <c r="B756" s="100">
        <v>15</v>
      </c>
      <c r="C756" s="100" t="s">
        <v>64</v>
      </c>
      <c r="D756" s="71" t="s">
        <v>876</v>
      </c>
      <c r="E756" s="71">
        <v>91971044</v>
      </c>
      <c r="F756" s="72">
        <v>45215</v>
      </c>
      <c r="G756" s="72">
        <f t="shared" si="9"/>
        <v>45221</v>
      </c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0">
        <v>658</v>
      </c>
    </row>
    <row r="757" spans="1:20" x14ac:dyDescent="0.3">
      <c r="A757" s="68">
        <v>755</v>
      </c>
      <c r="B757" s="100">
        <v>16</v>
      </c>
      <c r="C757" s="100" t="s">
        <v>64</v>
      </c>
      <c r="D757" s="71" t="s">
        <v>877</v>
      </c>
      <c r="E757" s="71">
        <v>91992131</v>
      </c>
      <c r="F757" s="72">
        <v>45215</v>
      </c>
      <c r="G757" s="72">
        <f t="shared" si="9"/>
        <v>45221</v>
      </c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0">
        <v>658</v>
      </c>
    </row>
    <row r="758" spans="1:20" x14ac:dyDescent="0.3">
      <c r="A758" s="68">
        <v>756</v>
      </c>
      <c r="B758" s="100">
        <v>17</v>
      </c>
      <c r="C758" s="100" t="s">
        <v>64</v>
      </c>
      <c r="D758" s="71" t="s">
        <v>878</v>
      </c>
      <c r="E758" s="71">
        <v>98194889</v>
      </c>
      <c r="F758" s="72">
        <v>45215</v>
      </c>
      <c r="G758" s="72">
        <f t="shared" si="9"/>
        <v>45221</v>
      </c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0">
        <v>658</v>
      </c>
    </row>
    <row r="759" spans="1:20" x14ac:dyDescent="0.3">
      <c r="A759" s="68">
        <v>757</v>
      </c>
      <c r="B759" s="100">
        <v>18</v>
      </c>
      <c r="C759" s="100" t="s">
        <v>64</v>
      </c>
      <c r="D759" s="100" t="s">
        <v>879</v>
      </c>
      <c r="E759" s="100">
        <v>98572787</v>
      </c>
      <c r="F759" s="72">
        <v>45215</v>
      </c>
      <c r="G759" s="72">
        <f t="shared" si="9"/>
        <v>45221</v>
      </c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0">
        <v>658</v>
      </c>
    </row>
    <row r="760" spans="1:20" x14ac:dyDescent="0.3">
      <c r="A760" s="68">
        <v>758</v>
      </c>
      <c r="B760" s="100">
        <v>19</v>
      </c>
      <c r="C760" s="100" t="s">
        <v>64</v>
      </c>
      <c r="D760" s="71" t="s">
        <v>880</v>
      </c>
      <c r="E760" s="71">
        <v>91961698</v>
      </c>
      <c r="F760" s="72">
        <v>45215</v>
      </c>
      <c r="G760" s="72">
        <f t="shared" si="9"/>
        <v>45221</v>
      </c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0">
        <v>658</v>
      </c>
    </row>
    <row r="761" spans="1:20" x14ac:dyDescent="0.3">
      <c r="A761" s="68">
        <v>759</v>
      </c>
      <c r="B761" s="100">
        <v>20</v>
      </c>
      <c r="C761" s="100" t="s">
        <v>64</v>
      </c>
      <c r="D761" s="71" t="s">
        <v>881</v>
      </c>
      <c r="E761" s="71">
        <v>91966960</v>
      </c>
      <c r="F761" s="72">
        <v>45215</v>
      </c>
      <c r="G761" s="72">
        <f t="shared" si="9"/>
        <v>45221</v>
      </c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0">
        <v>658</v>
      </c>
    </row>
    <row r="762" spans="1:20" x14ac:dyDescent="0.3">
      <c r="A762" s="68">
        <v>760</v>
      </c>
      <c r="B762" s="100">
        <v>21</v>
      </c>
      <c r="C762" s="100" t="s">
        <v>64</v>
      </c>
      <c r="D762" s="100" t="s">
        <v>882</v>
      </c>
      <c r="E762" s="100">
        <v>98306954</v>
      </c>
      <c r="F762" s="72">
        <v>45215</v>
      </c>
      <c r="G762" s="72">
        <f t="shared" si="9"/>
        <v>45221</v>
      </c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0">
        <v>658</v>
      </c>
    </row>
    <row r="763" spans="1:20" x14ac:dyDescent="0.3">
      <c r="A763" s="68">
        <v>761</v>
      </c>
      <c r="B763" s="100">
        <v>22</v>
      </c>
      <c r="C763" s="100" t="s">
        <v>64</v>
      </c>
      <c r="D763" s="100" t="s">
        <v>883</v>
      </c>
      <c r="E763" s="100">
        <v>91606897</v>
      </c>
      <c r="F763" s="72">
        <v>45215</v>
      </c>
      <c r="G763" s="72">
        <f t="shared" si="9"/>
        <v>45221</v>
      </c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0">
        <v>658</v>
      </c>
    </row>
    <row r="764" spans="1:20" x14ac:dyDescent="0.3">
      <c r="A764" s="68">
        <v>762</v>
      </c>
      <c r="B764" s="100">
        <v>23</v>
      </c>
      <c r="C764" s="100" t="s">
        <v>64</v>
      </c>
      <c r="D764" s="71" t="s">
        <v>884</v>
      </c>
      <c r="E764" s="71">
        <v>98195001</v>
      </c>
      <c r="F764" s="72">
        <v>45215</v>
      </c>
      <c r="G764" s="72">
        <f t="shared" si="9"/>
        <v>45221</v>
      </c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0">
        <v>658</v>
      </c>
    </row>
    <row r="765" spans="1:20" x14ac:dyDescent="0.3">
      <c r="A765" s="68">
        <v>763</v>
      </c>
      <c r="B765" s="100">
        <v>24</v>
      </c>
      <c r="C765" s="100" t="s">
        <v>64</v>
      </c>
      <c r="D765" s="100" t="s">
        <v>885</v>
      </c>
      <c r="E765" s="100">
        <v>91957993</v>
      </c>
      <c r="F765" s="72">
        <v>45215</v>
      </c>
      <c r="G765" s="72">
        <f t="shared" si="9"/>
        <v>45221</v>
      </c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0">
        <v>658</v>
      </c>
    </row>
    <row r="766" spans="1:20" x14ac:dyDescent="0.3">
      <c r="A766" s="68">
        <v>764</v>
      </c>
      <c r="B766" s="100">
        <v>25</v>
      </c>
      <c r="C766" s="100" t="s">
        <v>64</v>
      </c>
      <c r="D766" s="100" t="s">
        <v>886</v>
      </c>
      <c r="E766" s="100">
        <v>98304215</v>
      </c>
      <c r="F766" s="72">
        <v>45215</v>
      </c>
      <c r="G766" s="72">
        <f t="shared" si="9"/>
        <v>45221</v>
      </c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0">
        <v>658</v>
      </c>
    </row>
    <row r="767" spans="1:20" x14ac:dyDescent="0.3">
      <c r="A767" s="68">
        <v>765</v>
      </c>
      <c r="B767" s="100">
        <v>26</v>
      </c>
      <c r="C767" s="100" t="s">
        <v>64</v>
      </c>
      <c r="D767" s="71" t="s">
        <v>887</v>
      </c>
      <c r="E767" s="71">
        <v>98113236</v>
      </c>
      <c r="F767" s="72">
        <v>45215</v>
      </c>
      <c r="G767" s="72">
        <f t="shared" si="9"/>
        <v>45221</v>
      </c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0">
        <v>658</v>
      </c>
    </row>
    <row r="768" spans="1:20" x14ac:dyDescent="0.3">
      <c r="A768" s="68">
        <v>766</v>
      </c>
      <c r="B768" s="100">
        <v>27</v>
      </c>
      <c r="C768" s="100" t="s">
        <v>64</v>
      </c>
      <c r="D768" s="71" t="s">
        <v>888</v>
      </c>
      <c r="E768" s="71">
        <v>91969568</v>
      </c>
      <c r="F768" s="72">
        <v>45215</v>
      </c>
      <c r="G768" s="72">
        <f t="shared" si="9"/>
        <v>45221</v>
      </c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0">
        <v>658</v>
      </c>
    </row>
    <row r="769" spans="1:20" x14ac:dyDescent="0.3">
      <c r="A769" s="68">
        <v>767</v>
      </c>
      <c r="B769" s="100">
        <v>28</v>
      </c>
      <c r="C769" s="100" t="s">
        <v>64</v>
      </c>
      <c r="D769" s="71" t="s">
        <v>889</v>
      </c>
      <c r="E769" s="100">
        <v>98306954</v>
      </c>
      <c r="F769" s="72">
        <v>45215</v>
      </c>
      <c r="G769" s="72">
        <f t="shared" si="9"/>
        <v>45221</v>
      </c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0">
        <v>658</v>
      </c>
    </row>
    <row r="770" spans="1:20" x14ac:dyDescent="0.3">
      <c r="A770" s="68">
        <v>768</v>
      </c>
      <c r="B770" s="100">
        <v>29</v>
      </c>
      <c r="C770" s="100" t="s">
        <v>64</v>
      </c>
      <c r="D770" s="71" t="s">
        <v>890</v>
      </c>
      <c r="E770" s="71">
        <v>54293279</v>
      </c>
      <c r="F770" s="72">
        <v>45215</v>
      </c>
      <c r="G770" s="72">
        <f t="shared" si="9"/>
        <v>45221</v>
      </c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0">
        <v>658</v>
      </c>
    </row>
    <row r="771" spans="1:20" x14ac:dyDescent="0.3">
      <c r="A771" s="68">
        <v>769</v>
      </c>
      <c r="B771" s="100">
        <v>30</v>
      </c>
      <c r="C771" s="100" t="s">
        <v>64</v>
      </c>
      <c r="D771" s="71" t="s">
        <v>891</v>
      </c>
      <c r="E771" s="100">
        <v>91957993</v>
      </c>
      <c r="F771" s="72">
        <v>45215</v>
      </c>
      <c r="G771" s="72">
        <f t="shared" si="9"/>
        <v>45221</v>
      </c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0">
        <v>658</v>
      </c>
    </row>
    <row r="772" spans="1:20" x14ac:dyDescent="0.3">
      <c r="A772" s="68">
        <v>770</v>
      </c>
      <c r="B772" s="100">
        <v>31</v>
      </c>
      <c r="C772" s="100" t="s">
        <v>64</v>
      </c>
      <c r="D772" s="71" t="s">
        <v>892</v>
      </c>
      <c r="E772" s="100">
        <v>91974246</v>
      </c>
      <c r="F772" s="72">
        <v>45215</v>
      </c>
      <c r="G772" s="72">
        <f t="shared" si="9"/>
        <v>45221</v>
      </c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0">
        <v>658</v>
      </c>
    </row>
    <row r="773" spans="1:20" x14ac:dyDescent="0.3">
      <c r="A773" s="68">
        <v>771</v>
      </c>
      <c r="B773" s="100">
        <v>32</v>
      </c>
      <c r="C773" s="100" t="s">
        <v>64</v>
      </c>
      <c r="D773" s="71" t="s">
        <v>893</v>
      </c>
      <c r="E773" s="71">
        <v>98109192</v>
      </c>
      <c r="F773" s="72">
        <v>45215</v>
      </c>
      <c r="G773" s="72">
        <f t="shared" si="9"/>
        <v>45221</v>
      </c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0">
        <v>658</v>
      </c>
    </row>
    <row r="774" spans="1:20" x14ac:dyDescent="0.3">
      <c r="A774" s="68">
        <v>772</v>
      </c>
      <c r="B774" s="100">
        <v>33</v>
      </c>
      <c r="C774" s="100" t="s">
        <v>64</v>
      </c>
      <c r="D774" s="71" t="s">
        <v>894</v>
      </c>
      <c r="E774" s="71">
        <v>59184192</v>
      </c>
      <c r="F774" s="72">
        <v>45215</v>
      </c>
      <c r="G774" s="72">
        <f t="shared" si="9"/>
        <v>45221</v>
      </c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0">
        <v>658</v>
      </c>
    </row>
    <row r="775" spans="1:20" x14ac:dyDescent="0.3">
      <c r="A775" s="68">
        <v>773</v>
      </c>
      <c r="B775" s="100">
        <v>34</v>
      </c>
      <c r="C775" s="100" t="s">
        <v>64</v>
      </c>
      <c r="D775" s="71" t="s">
        <v>895</v>
      </c>
      <c r="E775" s="100">
        <v>98124241</v>
      </c>
      <c r="F775" s="72">
        <v>45215</v>
      </c>
      <c r="G775" s="72">
        <f t="shared" si="9"/>
        <v>45221</v>
      </c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0">
        <v>658</v>
      </c>
    </row>
    <row r="776" spans="1:20" x14ac:dyDescent="0.3">
      <c r="A776" s="68">
        <v>774</v>
      </c>
      <c r="B776" s="100">
        <v>35</v>
      </c>
      <c r="C776" s="100" t="s">
        <v>64</v>
      </c>
      <c r="D776" s="71" t="s">
        <v>896</v>
      </c>
      <c r="E776" s="100">
        <v>91974246</v>
      </c>
      <c r="F776" s="72">
        <v>45215</v>
      </c>
      <c r="G776" s="72">
        <f t="shared" si="9"/>
        <v>45221</v>
      </c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0">
        <v>658</v>
      </c>
    </row>
    <row r="777" spans="1:20" x14ac:dyDescent="0.3">
      <c r="A777" s="68">
        <v>775</v>
      </c>
      <c r="B777" s="100">
        <v>36</v>
      </c>
      <c r="C777" s="100" t="s">
        <v>64</v>
      </c>
      <c r="D777" s="71" t="s">
        <v>897</v>
      </c>
      <c r="E777" s="71">
        <v>91739060</v>
      </c>
      <c r="F777" s="72">
        <v>45215</v>
      </c>
      <c r="G777" s="72">
        <f t="shared" si="9"/>
        <v>45221</v>
      </c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0">
        <v>658</v>
      </c>
    </row>
    <row r="778" spans="1:20" x14ac:dyDescent="0.3">
      <c r="A778" s="68">
        <v>776</v>
      </c>
      <c r="B778" s="100">
        <v>37</v>
      </c>
      <c r="C778" s="100" t="s">
        <v>64</v>
      </c>
      <c r="D778" s="100" t="s">
        <v>898</v>
      </c>
      <c r="E778" s="100">
        <v>98124241</v>
      </c>
      <c r="F778" s="72">
        <v>45215</v>
      </c>
      <c r="G778" s="72">
        <f t="shared" si="9"/>
        <v>45221</v>
      </c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0">
        <v>658</v>
      </c>
    </row>
    <row r="779" spans="1:20" x14ac:dyDescent="0.3">
      <c r="A779" s="68">
        <v>777</v>
      </c>
      <c r="B779" s="100">
        <v>38</v>
      </c>
      <c r="C779" s="100" t="s">
        <v>64</v>
      </c>
      <c r="D779" s="100" t="s">
        <v>899</v>
      </c>
      <c r="E779" s="100">
        <v>91989962</v>
      </c>
      <c r="F779" s="72">
        <v>45215</v>
      </c>
      <c r="G779" s="72">
        <f t="shared" si="9"/>
        <v>45221</v>
      </c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0">
        <v>658</v>
      </c>
    </row>
    <row r="780" spans="1:20" x14ac:dyDescent="0.3">
      <c r="A780" s="68">
        <v>778</v>
      </c>
      <c r="B780" s="100">
        <v>39</v>
      </c>
      <c r="C780" s="100" t="s">
        <v>64</v>
      </c>
      <c r="D780" s="100" t="s">
        <v>900</v>
      </c>
      <c r="E780" s="100">
        <v>91723379</v>
      </c>
      <c r="F780" s="72">
        <v>45215</v>
      </c>
      <c r="G780" s="72">
        <f t="shared" si="9"/>
        <v>45221</v>
      </c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0">
        <v>658</v>
      </c>
    </row>
    <row r="781" spans="1:20" x14ac:dyDescent="0.3">
      <c r="A781" s="68">
        <v>779</v>
      </c>
      <c r="B781" s="100">
        <v>40</v>
      </c>
      <c r="C781" s="100" t="s">
        <v>64</v>
      </c>
      <c r="D781" s="100" t="s">
        <v>901</v>
      </c>
      <c r="E781" s="71">
        <v>98558182</v>
      </c>
      <c r="F781" s="72">
        <v>45215</v>
      </c>
      <c r="G781" s="72">
        <f t="shared" si="9"/>
        <v>45221</v>
      </c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0">
        <v>658</v>
      </c>
    </row>
    <row r="782" spans="1:20" x14ac:dyDescent="0.3">
      <c r="A782" s="68">
        <v>780</v>
      </c>
      <c r="B782" s="100">
        <v>41</v>
      </c>
      <c r="C782" s="100" t="s">
        <v>64</v>
      </c>
      <c r="D782" s="100" t="s">
        <v>902</v>
      </c>
      <c r="E782" s="71">
        <v>54274030</v>
      </c>
      <c r="F782" s="72">
        <v>45215</v>
      </c>
      <c r="G782" s="72">
        <f t="shared" si="9"/>
        <v>45221</v>
      </c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0">
        <v>658</v>
      </c>
    </row>
    <row r="783" spans="1:20" x14ac:dyDescent="0.3">
      <c r="A783" s="68">
        <v>781</v>
      </c>
      <c r="B783" s="100">
        <v>42</v>
      </c>
      <c r="C783" s="100" t="s">
        <v>64</v>
      </c>
      <c r="D783" s="100" t="s">
        <v>903</v>
      </c>
      <c r="E783" s="71">
        <v>91650895</v>
      </c>
      <c r="F783" s="72">
        <v>45215</v>
      </c>
      <c r="G783" s="72">
        <f t="shared" si="9"/>
        <v>45221</v>
      </c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0">
        <v>658</v>
      </c>
    </row>
    <row r="784" spans="1:20" x14ac:dyDescent="0.3">
      <c r="A784" s="68">
        <v>782</v>
      </c>
      <c r="B784" s="100">
        <v>43</v>
      </c>
      <c r="C784" s="100" t="s">
        <v>64</v>
      </c>
      <c r="D784" s="100" t="s">
        <v>904</v>
      </c>
      <c r="E784" s="71">
        <v>91961698</v>
      </c>
      <c r="F784" s="72">
        <v>45215</v>
      </c>
      <c r="G784" s="72">
        <f t="shared" si="9"/>
        <v>45221</v>
      </c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0">
        <v>658</v>
      </c>
    </row>
    <row r="785" spans="1:20" x14ac:dyDescent="0.3">
      <c r="A785" s="68">
        <v>783</v>
      </c>
      <c r="B785" s="100">
        <v>44</v>
      </c>
      <c r="C785" s="100" t="s">
        <v>64</v>
      </c>
      <c r="D785" s="100" t="s">
        <v>905</v>
      </c>
      <c r="E785" s="100">
        <v>98572787</v>
      </c>
      <c r="F785" s="72">
        <v>45215</v>
      </c>
      <c r="G785" s="72">
        <f t="shared" si="9"/>
        <v>45221</v>
      </c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0">
        <v>658</v>
      </c>
    </row>
    <row r="786" spans="1:20" x14ac:dyDescent="0.3">
      <c r="A786" s="68">
        <v>784</v>
      </c>
      <c r="B786" s="100">
        <v>45</v>
      </c>
      <c r="C786" s="100" t="s">
        <v>64</v>
      </c>
      <c r="D786" s="71" t="s">
        <v>906</v>
      </c>
      <c r="E786" s="71">
        <v>54973243</v>
      </c>
      <c r="F786" s="72">
        <v>45215</v>
      </c>
      <c r="G786" s="72">
        <f t="shared" si="9"/>
        <v>45221</v>
      </c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0">
        <v>658</v>
      </c>
    </row>
    <row r="787" spans="1:20" x14ac:dyDescent="0.3">
      <c r="A787" s="68">
        <v>785</v>
      </c>
      <c r="B787" s="100">
        <v>46</v>
      </c>
      <c r="C787" s="100" t="s">
        <v>64</v>
      </c>
      <c r="D787" s="71" t="s">
        <v>907</v>
      </c>
      <c r="E787" s="71">
        <v>98105141</v>
      </c>
      <c r="F787" s="72">
        <v>45215</v>
      </c>
      <c r="G787" s="72">
        <f t="shared" si="9"/>
        <v>45221</v>
      </c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0">
        <v>658</v>
      </c>
    </row>
    <row r="788" spans="1:20" x14ac:dyDescent="0.3">
      <c r="A788" s="68">
        <v>786</v>
      </c>
      <c r="B788" s="100">
        <v>47</v>
      </c>
      <c r="C788" s="100" t="s">
        <v>64</v>
      </c>
      <c r="D788" s="71" t="s">
        <v>908</v>
      </c>
      <c r="E788" s="71">
        <v>54973243</v>
      </c>
      <c r="F788" s="72">
        <v>45215</v>
      </c>
      <c r="G788" s="72">
        <f t="shared" si="9"/>
        <v>45221</v>
      </c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0">
        <v>658</v>
      </c>
    </row>
    <row r="789" spans="1:20" x14ac:dyDescent="0.3">
      <c r="A789" s="68">
        <v>787</v>
      </c>
      <c r="B789" s="100">
        <v>48</v>
      </c>
      <c r="C789" s="100" t="s">
        <v>64</v>
      </c>
      <c r="D789" s="71" t="s">
        <v>909</v>
      </c>
      <c r="E789" s="71">
        <v>94908696</v>
      </c>
      <c r="F789" s="72">
        <v>45215</v>
      </c>
      <c r="G789" s="72">
        <f t="shared" si="9"/>
        <v>45221</v>
      </c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0">
        <v>658</v>
      </c>
    </row>
    <row r="790" spans="1:20" x14ac:dyDescent="0.3">
      <c r="A790" s="68">
        <v>788</v>
      </c>
      <c r="B790" s="100">
        <v>49</v>
      </c>
      <c r="C790" s="100" t="s">
        <v>64</v>
      </c>
      <c r="D790" s="71" t="s">
        <v>910</v>
      </c>
      <c r="E790" s="71">
        <v>98109192</v>
      </c>
      <c r="F790" s="72">
        <v>45215</v>
      </c>
      <c r="G790" s="72">
        <f t="shared" si="9"/>
        <v>45221</v>
      </c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0">
        <v>658</v>
      </c>
    </row>
    <row r="791" spans="1:20" x14ac:dyDescent="0.3">
      <c r="A791" s="68">
        <v>789</v>
      </c>
      <c r="B791" s="100">
        <v>50</v>
      </c>
      <c r="C791" s="100" t="s">
        <v>64</v>
      </c>
      <c r="D791" s="71" t="s">
        <v>911</v>
      </c>
      <c r="E791" s="71">
        <v>54293279</v>
      </c>
      <c r="F791" s="72">
        <v>45215</v>
      </c>
      <c r="G791" s="72">
        <f t="shared" si="9"/>
        <v>45221</v>
      </c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0">
        <v>658</v>
      </c>
    </row>
    <row r="792" spans="1:20" x14ac:dyDescent="0.3">
      <c r="A792" s="68">
        <v>790</v>
      </c>
      <c r="B792" s="100">
        <v>51</v>
      </c>
      <c r="C792" s="100" t="s">
        <v>64</v>
      </c>
      <c r="D792" s="71" t="s">
        <v>912</v>
      </c>
      <c r="E792" s="71">
        <v>98558182</v>
      </c>
      <c r="F792" s="72">
        <v>45215</v>
      </c>
      <c r="G792" s="72">
        <f t="shared" si="9"/>
        <v>45221</v>
      </c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0">
        <v>658</v>
      </c>
    </row>
    <row r="793" spans="1:20" x14ac:dyDescent="0.3">
      <c r="A793" s="68">
        <v>791</v>
      </c>
      <c r="B793" s="100">
        <v>52</v>
      </c>
      <c r="C793" s="100" t="s">
        <v>64</v>
      </c>
      <c r="D793" s="71" t="s">
        <v>913</v>
      </c>
      <c r="E793" s="71">
        <v>98113236</v>
      </c>
      <c r="F793" s="72">
        <v>45215</v>
      </c>
      <c r="G793" s="72">
        <f t="shared" si="9"/>
        <v>45221</v>
      </c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0">
        <v>658</v>
      </c>
    </row>
    <row r="794" spans="1:20" x14ac:dyDescent="0.3">
      <c r="A794" s="68">
        <v>792</v>
      </c>
      <c r="B794" s="100">
        <v>53</v>
      </c>
      <c r="C794" s="100" t="s">
        <v>64</v>
      </c>
      <c r="D794" s="71" t="s">
        <v>914</v>
      </c>
      <c r="E794" s="71">
        <v>91966960</v>
      </c>
      <c r="F794" s="72">
        <v>45215</v>
      </c>
      <c r="G794" s="72">
        <f t="shared" si="9"/>
        <v>45221</v>
      </c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0">
        <v>658</v>
      </c>
    </row>
    <row r="795" spans="1:20" x14ac:dyDescent="0.3">
      <c r="A795" s="68">
        <v>793</v>
      </c>
      <c r="B795" s="100">
        <v>54</v>
      </c>
      <c r="C795" s="100" t="s">
        <v>64</v>
      </c>
      <c r="D795" s="71" t="s">
        <v>915</v>
      </c>
      <c r="E795" s="71">
        <v>98105141</v>
      </c>
      <c r="F795" s="72">
        <v>45215</v>
      </c>
      <c r="G795" s="72">
        <f t="shared" si="9"/>
        <v>45221</v>
      </c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0">
        <v>658</v>
      </c>
    </row>
    <row r="796" spans="1:20" x14ac:dyDescent="0.3">
      <c r="A796" s="68">
        <v>794</v>
      </c>
      <c r="B796" s="100">
        <v>55</v>
      </c>
      <c r="C796" s="100" t="s">
        <v>64</v>
      </c>
      <c r="D796" s="71" t="s">
        <v>916</v>
      </c>
      <c r="E796" s="71">
        <v>54290218</v>
      </c>
      <c r="F796" s="72">
        <v>45215</v>
      </c>
      <c r="G796" s="72">
        <f t="shared" si="9"/>
        <v>45221</v>
      </c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0">
        <v>658</v>
      </c>
    </row>
    <row r="797" spans="1:20" x14ac:dyDescent="0.3">
      <c r="A797" s="68">
        <v>795</v>
      </c>
      <c r="B797" s="100">
        <v>56</v>
      </c>
      <c r="C797" s="100" t="s">
        <v>64</v>
      </c>
      <c r="D797" s="71" t="s">
        <v>917</v>
      </c>
      <c r="E797" s="71">
        <v>59184192</v>
      </c>
      <c r="F797" s="72">
        <v>45215</v>
      </c>
      <c r="G797" s="72">
        <f t="shared" si="9"/>
        <v>45221</v>
      </c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0">
        <v>658</v>
      </c>
    </row>
    <row r="798" spans="1:20" x14ac:dyDescent="0.3">
      <c r="A798" s="68">
        <v>796</v>
      </c>
      <c r="B798" s="100">
        <v>57</v>
      </c>
      <c r="C798" s="100" t="s">
        <v>64</v>
      </c>
      <c r="D798" s="71" t="s">
        <v>918</v>
      </c>
      <c r="E798" s="71">
        <v>91955880</v>
      </c>
      <c r="F798" s="72">
        <v>45215</v>
      </c>
      <c r="G798" s="72">
        <f t="shared" si="9"/>
        <v>45221</v>
      </c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0">
        <v>658</v>
      </c>
    </row>
    <row r="799" spans="1:20" x14ac:dyDescent="0.3">
      <c r="A799" s="68">
        <v>797</v>
      </c>
      <c r="B799" s="100">
        <v>58</v>
      </c>
      <c r="C799" s="100" t="s">
        <v>64</v>
      </c>
      <c r="D799" s="71" t="s">
        <v>919</v>
      </c>
      <c r="E799" s="71">
        <v>91606897</v>
      </c>
      <c r="F799" s="72">
        <v>45215</v>
      </c>
      <c r="G799" s="72">
        <f t="shared" si="9"/>
        <v>45221</v>
      </c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0">
        <v>658</v>
      </c>
    </row>
    <row r="800" spans="1:20" x14ac:dyDescent="0.3">
      <c r="A800" s="68">
        <v>798</v>
      </c>
      <c r="B800" s="100">
        <v>59</v>
      </c>
      <c r="C800" s="100" t="s">
        <v>64</v>
      </c>
      <c r="D800" s="71" t="s">
        <v>920</v>
      </c>
      <c r="E800" s="71">
        <v>94908696</v>
      </c>
      <c r="F800" s="72">
        <v>45215</v>
      </c>
      <c r="G800" s="72">
        <f t="shared" si="9"/>
        <v>45221</v>
      </c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0">
        <v>658</v>
      </c>
    </row>
    <row r="801" spans="1:20" x14ac:dyDescent="0.3">
      <c r="A801" s="68">
        <v>799</v>
      </c>
      <c r="B801" s="100">
        <v>60</v>
      </c>
      <c r="C801" s="100" t="s">
        <v>64</v>
      </c>
      <c r="D801" s="71" t="s">
        <v>921</v>
      </c>
      <c r="E801" s="71">
        <v>91969568</v>
      </c>
      <c r="F801" s="72">
        <v>45215</v>
      </c>
      <c r="G801" s="72">
        <f t="shared" si="9"/>
        <v>45221</v>
      </c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0">
        <v>658</v>
      </c>
    </row>
    <row r="802" spans="1:20" x14ac:dyDescent="0.3">
      <c r="A802" s="68">
        <v>800</v>
      </c>
      <c r="B802" s="100">
        <v>61</v>
      </c>
      <c r="C802" s="100" t="s">
        <v>64</v>
      </c>
      <c r="D802" s="71" t="s">
        <v>922</v>
      </c>
      <c r="E802" s="71">
        <v>91955880</v>
      </c>
      <c r="F802" s="72">
        <v>45215</v>
      </c>
      <c r="G802" s="72">
        <f t="shared" si="9"/>
        <v>45221</v>
      </c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0">
        <v>658</v>
      </c>
    </row>
    <row r="803" spans="1:20" x14ac:dyDescent="0.3">
      <c r="A803" s="68">
        <v>801</v>
      </c>
      <c r="B803" s="100">
        <v>62</v>
      </c>
      <c r="C803" s="100" t="s">
        <v>64</v>
      </c>
      <c r="D803" s="71" t="s">
        <v>923</v>
      </c>
      <c r="E803" s="71">
        <v>91739060</v>
      </c>
      <c r="F803" s="72">
        <v>45215</v>
      </c>
      <c r="G803" s="72">
        <f t="shared" si="9"/>
        <v>45221</v>
      </c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0">
        <v>658</v>
      </c>
    </row>
    <row r="804" spans="1:20" x14ac:dyDescent="0.3">
      <c r="A804" s="68">
        <v>802</v>
      </c>
      <c r="B804" s="100">
        <v>1</v>
      </c>
      <c r="C804" s="100" t="s">
        <v>63</v>
      </c>
      <c r="D804" s="71" t="s">
        <v>924</v>
      </c>
      <c r="E804" s="71" t="s">
        <v>925</v>
      </c>
      <c r="F804" s="72">
        <v>45217</v>
      </c>
      <c r="G804" s="72">
        <f>F804+3</f>
        <v>45220</v>
      </c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0">
        <v>659</v>
      </c>
    </row>
    <row r="805" spans="1:20" x14ac:dyDescent="0.3">
      <c r="A805" s="68">
        <v>803</v>
      </c>
      <c r="B805" s="100">
        <v>2</v>
      </c>
      <c r="C805" s="100" t="s">
        <v>63</v>
      </c>
      <c r="D805" s="71" t="s">
        <v>926</v>
      </c>
      <c r="E805" s="71">
        <v>98109648</v>
      </c>
      <c r="F805" s="72">
        <v>45217</v>
      </c>
      <c r="G805" s="72">
        <f t="shared" ref="G805:G865" si="10">F805+3</f>
        <v>45220</v>
      </c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0">
        <v>659</v>
      </c>
    </row>
    <row r="806" spans="1:20" x14ac:dyDescent="0.3">
      <c r="A806" s="68">
        <v>804</v>
      </c>
      <c r="B806" s="100">
        <v>3</v>
      </c>
      <c r="C806" s="100" t="s">
        <v>63</v>
      </c>
      <c r="D806" s="71" t="s">
        <v>927</v>
      </c>
      <c r="E806" s="71" t="s">
        <v>925</v>
      </c>
      <c r="F806" s="72">
        <v>45217</v>
      </c>
      <c r="G806" s="72">
        <f t="shared" si="10"/>
        <v>45220</v>
      </c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0">
        <v>659</v>
      </c>
    </row>
    <row r="807" spans="1:20" x14ac:dyDescent="0.3">
      <c r="A807" s="68">
        <v>805</v>
      </c>
      <c r="B807" s="100">
        <v>4</v>
      </c>
      <c r="C807" s="100" t="s">
        <v>63</v>
      </c>
      <c r="D807" s="71" t="s">
        <v>928</v>
      </c>
      <c r="E807" s="71">
        <v>98109648</v>
      </c>
      <c r="F807" s="72">
        <v>45217</v>
      </c>
      <c r="G807" s="72">
        <f t="shared" si="10"/>
        <v>45220</v>
      </c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0">
        <v>659</v>
      </c>
    </row>
    <row r="808" spans="1:20" x14ac:dyDescent="0.3">
      <c r="A808" s="68">
        <v>806</v>
      </c>
      <c r="B808" s="100">
        <v>5</v>
      </c>
      <c r="C808" s="100" t="s">
        <v>63</v>
      </c>
      <c r="D808" s="71" t="s">
        <v>929</v>
      </c>
      <c r="E808" s="71" t="s">
        <v>930</v>
      </c>
      <c r="F808" s="72">
        <v>45217</v>
      </c>
      <c r="G808" s="72">
        <f t="shared" si="10"/>
        <v>45220</v>
      </c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0">
        <v>659</v>
      </c>
    </row>
    <row r="809" spans="1:20" x14ac:dyDescent="0.3">
      <c r="A809" s="68">
        <v>807</v>
      </c>
      <c r="B809" s="100">
        <v>6</v>
      </c>
      <c r="C809" s="100" t="s">
        <v>63</v>
      </c>
      <c r="D809" s="71" t="s">
        <v>931</v>
      </c>
      <c r="E809" s="71" t="s">
        <v>930</v>
      </c>
      <c r="F809" s="72">
        <v>45217</v>
      </c>
      <c r="G809" s="72">
        <f t="shared" si="10"/>
        <v>45220</v>
      </c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0">
        <v>659</v>
      </c>
    </row>
    <row r="810" spans="1:20" x14ac:dyDescent="0.3">
      <c r="A810" s="68">
        <v>808</v>
      </c>
      <c r="B810" s="100">
        <v>7</v>
      </c>
      <c r="C810" s="100" t="s">
        <v>63</v>
      </c>
      <c r="D810" s="71" t="s">
        <v>932</v>
      </c>
      <c r="E810" s="71">
        <v>98117104</v>
      </c>
      <c r="F810" s="72">
        <v>45217</v>
      </c>
      <c r="G810" s="72">
        <f t="shared" si="10"/>
        <v>45220</v>
      </c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0">
        <v>659</v>
      </c>
    </row>
    <row r="811" spans="1:20" x14ac:dyDescent="0.3">
      <c r="A811" s="68">
        <v>809</v>
      </c>
      <c r="B811" s="100">
        <v>8</v>
      </c>
      <c r="C811" s="100" t="s">
        <v>63</v>
      </c>
      <c r="D811" s="71" t="s">
        <v>933</v>
      </c>
      <c r="E811" s="71">
        <v>98117104</v>
      </c>
      <c r="F811" s="72">
        <v>45217</v>
      </c>
      <c r="G811" s="72">
        <f t="shared" si="10"/>
        <v>45220</v>
      </c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0">
        <v>659</v>
      </c>
    </row>
    <row r="812" spans="1:20" x14ac:dyDescent="0.3">
      <c r="A812" s="68">
        <v>810</v>
      </c>
      <c r="B812" s="100">
        <v>9</v>
      </c>
      <c r="C812" s="100" t="s">
        <v>63</v>
      </c>
      <c r="D812" s="71" t="s">
        <v>934</v>
      </c>
      <c r="E812" s="71" t="s">
        <v>935</v>
      </c>
      <c r="F812" s="72">
        <v>45217</v>
      </c>
      <c r="G812" s="72">
        <f t="shared" si="10"/>
        <v>45220</v>
      </c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0">
        <v>659</v>
      </c>
    </row>
    <row r="813" spans="1:20" x14ac:dyDescent="0.3">
      <c r="A813" s="68">
        <v>811</v>
      </c>
      <c r="B813" s="100">
        <v>10</v>
      </c>
      <c r="C813" s="100" t="s">
        <v>63</v>
      </c>
      <c r="D813" s="71" t="s">
        <v>936</v>
      </c>
      <c r="E813" s="71" t="s">
        <v>935</v>
      </c>
      <c r="F813" s="72">
        <v>45217</v>
      </c>
      <c r="G813" s="72">
        <f t="shared" si="10"/>
        <v>45220</v>
      </c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0">
        <v>659</v>
      </c>
    </row>
    <row r="814" spans="1:20" x14ac:dyDescent="0.3">
      <c r="A814" s="68">
        <v>812</v>
      </c>
      <c r="B814" s="100">
        <v>11</v>
      </c>
      <c r="C814" s="100" t="s">
        <v>63</v>
      </c>
      <c r="D814" s="71" t="s">
        <v>937</v>
      </c>
      <c r="E814" s="71" t="s">
        <v>938</v>
      </c>
      <c r="F814" s="72">
        <v>45217</v>
      </c>
      <c r="G814" s="72">
        <f t="shared" si="10"/>
        <v>45220</v>
      </c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0">
        <v>659</v>
      </c>
    </row>
    <row r="815" spans="1:20" x14ac:dyDescent="0.3">
      <c r="A815" s="68">
        <v>813</v>
      </c>
      <c r="B815" s="100">
        <v>12</v>
      </c>
      <c r="C815" s="100" t="s">
        <v>63</v>
      </c>
      <c r="D815" s="71" t="s">
        <v>939</v>
      </c>
      <c r="E815" s="71" t="s">
        <v>940</v>
      </c>
      <c r="F815" s="72">
        <v>45217</v>
      </c>
      <c r="G815" s="72">
        <f t="shared" si="10"/>
        <v>45220</v>
      </c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0">
        <v>659</v>
      </c>
    </row>
    <row r="816" spans="1:20" x14ac:dyDescent="0.3">
      <c r="A816" s="68">
        <v>814</v>
      </c>
      <c r="B816" s="100">
        <v>13</v>
      </c>
      <c r="C816" s="100" t="s">
        <v>63</v>
      </c>
      <c r="D816" s="71" t="s">
        <v>941</v>
      </c>
      <c r="E816" s="71">
        <v>92913995</v>
      </c>
      <c r="F816" s="72">
        <v>45217</v>
      </c>
      <c r="G816" s="72">
        <f t="shared" si="10"/>
        <v>45220</v>
      </c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0">
        <v>659</v>
      </c>
    </row>
    <row r="817" spans="1:20" x14ac:dyDescent="0.3">
      <c r="A817" s="68">
        <v>815</v>
      </c>
      <c r="B817" s="100">
        <v>14</v>
      </c>
      <c r="C817" s="100" t="s">
        <v>63</v>
      </c>
      <c r="D817" s="71" t="s">
        <v>942</v>
      </c>
      <c r="E817" s="71">
        <v>98072218</v>
      </c>
      <c r="F817" s="72">
        <v>45217</v>
      </c>
      <c r="G817" s="72">
        <f t="shared" si="10"/>
        <v>45220</v>
      </c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0">
        <v>659</v>
      </c>
    </row>
    <row r="818" spans="1:20" x14ac:dyDescent="0.3">
      <c r="A818" s="68">
        <v>816</v>
      </c>
      <c r="B818" s="100">
        <v>15</v>
      </c>
      <c r="C818" s="100" t="s">
        <v>63</v>
      </c>
      <c r="D818" s="71" t="s">
        <v>943</v>
      </c>
      <c r="E818" s="71">
        <v>98072218</v>
      </c>
      <c r="F818" s="72">
        <v>45217</v>
      </c>
      <c r="G818" s="72">
        <f t="shared" si="10"/>
        <v>45220</v>
      </c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0">
        <v>659</v>
      </c>
    </row>
    <row r="819" spans="1:20" x14ac:dyDescent="0.3">
      <c r="A819" s="68">
        <v>817</v>
      </c>
      <c r="B819" s="100">
        <v>16</v>
      </c>
      <c r="C819" s="100" t="s">
        <v>63</v>
      </c>
      <c r="D819" s="71" t="s">
        <v>944</v>
      </c>
      <c r="E819" s="71" t="s">
        <v>938</v>
      </c>
      <c r="F819" s="72">
        <v>45217</v>
      </c>
      <c r="G819" s="72">
        <f t="shared" si="10"/>
        <v>45220</v>
      </c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0">
        <v>659</v>
      </c>
    </row>
    <row r="820" spans="1:20" x14ac:dyDescent="0.3">
      <c r="A820" s="68">
        <v>818</v>
      </c>
      <c r="B820" s="100">
        <v>17</v>
      </c>
      <c r="C820" s="100" t="s">
        <v>63</v>
      </c>
      <c r="D820" s="71" t="s">
        <v>945</v>
      </c>
      <c r="E820" s="71" t="s">
        <v>940</v>
      </c>
      <c r="F820" s="72">
        <v>45217</v>
      </c>
      <c r="G820" s="72">
        <f t="shared" si="10"/>
        <v>45220</v>
      </c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0">
        <v>659</v>
      </c>
    </row>
    <row r="821" spans="1:20" x14ac:dyDescent="0.3">
      <c r="A821" s="68">
        <v>819</v>
      </c>
      <c r="B821" s="100">
        <v>18</v>
      </c>
      <c r="C821" s="100" t="s">
        <v>63</v>
      </c>
      <c r="D821" s="71" t="s">
        <v>946</v>
      </c>
      <c r="E821" s="71">
        <v>92913995</v>
      </c>
      <c r="F821" s="72">
        <v>45217</v>
      </c>
      <c r="G821" s="72">
        <f t="shared" si="10"/>
        <v>45220</v>
      </c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0">
        <v>659</v>
      </c>
    </row>
    <row r="822" spans="1:20" x14ac:dyDescent="0.3">
      <c r="A822" s="68">
        <v>820</v>
      </c>
      <c r="B822" s="100">
        <v>19</v>
      </c>
      <c r="C822" s="100" t="s">
        <v>63</v>
      </c>
      <c r="D822" s="71" t="s">
        <v>947</v>
      </c>
      <c r="E822" s="71" t="s">
        <v>948</v>
      </c>
      <c r="F822" s="72">
        <v>45217</v>
      </c>
      <c r="G822" s="72">
        <f t="shared" si="10"/>
        <v>45220</v>
      </c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0">
        <v>659</v>
      </c>
    </row>
    <row r="823" spans="1:20" x14ac:dyDescent="0.3">
      <c r="A823" s="68">
        <v>821</v>
      </c>
      <c r="B823" s="100">
        <v>20</v>
      </c>
      <c r="C823" s="100" t="s">
        <v>63</v>
      </c>
      <c r="D823" s="71" t="s">
        <v>949</v>
      </c>
      <c r="E823" s="71" t="s">
        <v>950</v>
      </c>
      <c r="F823" s="72">
        <v>45217</v>
      </c>
      <c r="G823" s="72">
        <f t="shared" si="10"/>
        <v>45220</v>
      </c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0">
        <v>659</v>
      </c>
    </row>
    <row r="824" spans="1:20" x14ac:dyDescent="0.3">
      <c r="A824" s="68">
        <v>822</v>
      </c>
      <c r="B824" s="100">
        <v>21</v>
      </c>
      <c r="C824" s="100" t="s">
        <v>63</v>
      </c>
      <c r="D824" s="71" t="s">
        <v>951</v>
      </c>
      <c r="E824" s="71" t="s">
        <v>948</v>
      </c>
      <c r="F824" s="72">
        <v>45217</v>
      </c>
      <c r="G824" s="72">
        <f t="shared" si="10"/>
        <v>45220</v>
      </c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0">
        <v>659</v>
      </c>
    </row>
    <row r="825" spans="1:20" x14ac:dyDescent="0.3">
      <c r="A825" s="68">
        <v>823</v>
      </c>
      <c r="B825" s="100">
        <v>22</v>
      </c>
      <c r="C825" s="100" t="s">
        <v>63</v>
      </c>
      <c r="D825" s="71" t="s">
        <v>952</v>
      </c>
      <c r="E825" s="71" t="s">
        <v>953</v>
      </c>
      <c r="F825" s="72">
        <v>45217</v>
      </c>
      <c r="G825" s="72">
        <f t="shared" si="10"/>
        <v>45220</v>
      </c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0">
        <v>659</v>
      </c>
    </row>
    <row r="826" spans="1:20" x14ac:dyDescent="0.3">
      <c r="A826" s="68">
        <v>824</v>
      </c>
      <c r="B826" s="100">
        <v>23</v>
      </c>
      <c r="C826" s="100" t="s">
        <v>63</v>
      </c>
      <c r="D826" s="71" t="s">
        <v>954</v>
      </c>
      <c r="E826" s="71" t="s">
        <v>955</v>
      </c>
      <c r="F826" s="72">
        <v>45217</v>
      </c>
      <c r="G826" s="72">
        <f t="shared" si="10"/>
        <v>45220</v>
      </c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0">
        <v>659</v>
      </c>
    </row>
    <row r="827" spans="1:20" x14ac:dyDescent="0.3">
      <c r="A827" s="68">
        <v>825</v>
      </c>
      <c r="B827" s="100">
        <v>24</v>
      </c>
      <c r="C827" s="100" t="s">
        <v>63</v>
      </c>
      <c r="D827" s="71" t="s">
        <v>956</v>
      </c>
      <c r="E827" s="71" t="s">
        <v>950</v>
      </c>
      <c r="F827" s="72">
        <v>45217</v>
      </c>
      <c r="G827" s="72">
        <f t="shared" si="10"/>
        <v>45220</v>
      </c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0">
        <v>659</v>
      </c>
    </row>
    <row r="828" spans="1:20" x14ac:dyDescent="0.3">
      <c r="A828" s="68">
        <v>826</v>
      </c>
      <c r="B828" s="100">
        <v>25</v>
      </c>
      <c r="C828" s="100" t="s">
        <v>63</v>
      </c>
      <c r="D828" s="71" t="s">
        <v>957</v>
      </c>
      <c r="E828" s="71" t="s">
        <v>955</v>
      </c>
      <c r="F828" s="72">
        <v>45217</v>
      </c>
      <c r="G828" s="72">
        <f t="shared" si="10"/>
        <v>45220</v>
      </c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0">
        <v>659</v>
      </c>
    </row>
    <row r="829" spans="1:20" x14ac:dyDescent="0.3">
      <c r="A829" s="68">
        <v>827</v>
      </c>
      <c r="B829" s="100">
        <v>26</v>
      </c>
      <c r="C829" s="100" t="s">
        <v>63</v>
      </c>
      <c r="D829" s="71" t="s">
        <v>958</v>
      </c>
      <c r="E829" s="71" t="s">
        <v>953</v>
      </c>
      <c r="F829" s="72">
        <v>45217</v>
      </c>
      <c r="G829" s="72">
        <f t="shared" si="10"/>
        <v>45220</v>
      </c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0">
        <v>659</v>
      </c>
    </row>
    <row r="830" spans="1:20" x14ac:dyDescent="0.3">
      <c r="A830" s="68">
        <v>828</v>
      </c>
      <c r="B830" s="100">
        <v>27</v>
      </c>
      <c r="C830" s="100" t="s">
        <v>63</v>
      </c>
      <c r="D830" s="71" t="s">
        <v>959</v>
      </c>
      <c r="E830" s="71" t="s">
        <v>960</v>
      </c>
      <c r="F830" s="72">
        <v>45217</v>
      </c>
      <c r="G830" s="72">
        <f t="shared" si="10"/>
        <v>45220</v>
      </c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0">
        <v>659</v>
      </c>
    </row>
    <row r="831" spans="1:20" x14ac:dyDescent="0.3">
      <c r="A831" s="68">
        <v>829</v>
      </c>
      <c r="B831" s="100">
        <v>28</v>
      </c>
      <c r="C831" s="100" t="s">
        <v>63</v>
      </c>
      <c r="D831" s="71" t="s">
        <v>961</v>
      </c>
      <c r="E831" s="71" t="s">
        <v>960</v>
      </c>
      <c r="F831" s="72">
        <v>45217</v>
      </c>
      <c r="G831" s="72">
        <f t="shared" si="10"/>
        <v>45220</v>
      </c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0">
        <v>659</v>
      </c>
    </row>
    <row r="832" spans="1:20" x14ac:dyDescent="0.3">
      <c r="A832" s="68">
        <v>830</v>
      </c>
      <c r="B832" s="100">
        <v>29</v>
      </c>
      <c r="C832" s="100" t="s">
        <v>63</v>
      </c>
      <c r="D832" s="71" t="s">
        <v>962</v>
      </c>
      <c r="E832" s="71" t="s">
        <v>963</v>
      </c>
      <c r="F832" s="72">
        <v>45217</v>
      </c>
      <c r="G832" s="72">
        <f t="shared" si="10"/>
        <v>45220</v>
      </c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0">
        <v>659</v>
      </c>
    </row>
    <row r="833" spans="1:20" x14ac:dyDescent="0.3">
      <c r="A833" s="68">
        <v>831</v>
      </c>
      <c r="B833" s="100">
        <v>30</v>
      </c>
      <c r="C833" s="100" t="s">
        <v>63</v>
      </c>
      <c r="D833" s="71" t="s">
        <v>964</v>
      </c>
      <c r="E833" s="71" t="s">
        <v>965</v>
      </c>
      <c r="F833" s="72">
        <v>45217</v>
      </c>
      <c r="G833" s="72">
        <f t="shared" si="10"/>
        <v>45220</v>
      </c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0">
        <v>659</v>
      </c>
    </row>
    <row r="834" spans="1:20" x14ac:dyDescent="0.3">
      <c r="A834" s="68">
        <v>832</v>
      </c>
      <c r="B834" s="100">
        <v>31</v>
      </c>
      <c r="C834" s="100" t="s">
        <v>63</v>
      </c>
      <c r="D834" s="71" t="s">
        <v>966</v>
      </c>
      <c r="E834" s="71">
        <v>98108509</v>
      </c>
      <c r="F834" s="72">
        <v>45217</v>
      </c>
      <c r="G834" s="72">
        <f t="shared" si="10"/>
        <v>45220</v>
      </c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0">
        <v>659</v>
      </c>
    </row>
    <row r="835" spans="1:20" x14ac:dyDescent="0.3">
      <c r="A835" s="68">
        <v>833</v>
      </c>
      <c r="B835" s="100">
        <v>32</v>
      </c>
      <c r="C835" s="100" t="s">
        <v>63</v>
      </c>
      <c r="D835" s="71" t="s">
        <v>967</v>
      </c>
      <c r="E835" s="71" t="s">
        <v>963</v>
      </c>
      <c r="F835" s="72">
        <v>45217</v>
      </c>
      <c r="G835" s="72">
        <f t="shared" si="10"/>
        <v>45220</v>
      </c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0">
        <v>659</v>
      </c>
    </row>
    <row r="836" spans="1:20" x14ac:dyDescent="0.3">
      <c r="A836" s="68">
        <v>834</v>
      </c>
      <c r="B836" s="100">
        <v>33</v>
      </c>
      <c r="C836" s="100" t="s">
        <v>63</v>
      </c>
      <c r="D836" s="71" t="s">
        <v>968</v>
      </c>
      <c r="E836" s="71" t="s">
        <v>965</v>
      </c>
      <c r="F836" s="72">
        <v>45217</v>
      </c>
      <c r="G836" s="72">
        <f t="shared" si="10"/>
        <v>45220</v>
      </c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0">
        <v>659</v>
      </c>
    </row>
    <row r="837" spans="1:20" x14ac:dyDescent="0.3">
      <c r="A837" s="68">
        <v>835</v>
      </c>
      <c r="B837" s="100">
        <v>34</v>
      </c>
      <c r="C837" s="100" t="s">
        <v>63</v>
      </c>
      <c r="D837" s="71" t="s">
        <v>969</v>
      </c>
      <c r="E837" s="71">
        <v>98108509</v>
      </c>
      <c r="F837" s="72">
        <v>45217</v>
      </c>
      <c r="G837" s="72">
        <f t="shared" si="10"/>
        <v>45220</v>
      </c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0">
        <v>659</v>
      </c>
    </row>
    <row r="838" spans="1:20" x14ac:dyDescent="0.3">
      <c r="A838" s="68">
        <v>836</v>
      </c>
      <c r="B838" s="100">
        <v>35</v>
      </c>
      <c r="C838" s="100" t="s">
        <v>63</v>
      </c>
      <c r="D838" s="71" t="s">
        <v>970</v>
      </c>
      <c r="E838" s="71" t="s">
        <v>971</v>
      </c>
      <c r="F838" s="72">
        <v>45217</v>
      </c>
      <c r="G838" s="72">
        <f t="shared" si="10"/>
        <v>45220</v>
      </c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0">
        <v>659</v>
      </c>
    </row>
    <row r="839" spans="1:20" x14ac:dyDescent="0.3">
      <c r="A839" s="68">
        <v>837</v>
      </c>
      <c r="B839" s="100">
        <v>36</v>
      </c>
      <c r="C839" s="100" t="s">
        <v>63</v>
      </c>
      <c r="D839" s="71" t="s">
        <v>972</v>
      </c>
      <c r="E839" s="71" t="s">
        <v>971</v>
      </c>
      <c r="F839" s="72">
        <v>45217</v>
      </c>
      <c r="G839" s="72">
        <f t="shared" si="10"/>
        <v>45220</v>
      </c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0">
        <v>659</v>
      </c>
    </row>
    <row r="840" spans="1:20" x14ac:dyDescent="0.3">
      <c r="A840" s="68">
        <v>838</v>
      </c>
      <c r="B840" s="100">
        <v>37</v>
      </c>
      <c r="C840" s="100" t="s">
        <v>63</v>
      </c>
      <c r="D840" s="71" t="s">
        <v>973</v>
      </c>
      <c r="E840" s="71" t="s">
        <v>974</v>
      </c>
      <c r="F840" s="72">
        <v>45217</v>
      </c>
      <c r="G840" s="72">
        <f t="shared" si="10"/>
        <v>45220</v>
      </c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0">
        <v>659</v>
      </c>
    </row>
    <row r="841" spans="1:20" x14ac:dyDescent="0.3">
      <c r="A841" s="68">
        <v>839</v>
      </c>
      <c r="B841" s="100">
        <v>38</v>
      </c>
      <c r="C841" s="100" t="s">
        <v>63</v>
      </c>
      <c r="D841" s="71" t="s">
        <v>975</v>
      </c>
      <c r="E841" s="71" t="s">
        <v>976</v>
      </c>
      <c r="F841" s="72">
        <v>45217</v>
      </c>
      <c r="G841" s="72">
        <f t="shared" si="10"/>
        <v>45220</v>
      </c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0">
        <v>659</v>
      </c>
    </row>
    <row r="842" spans="1:20" x14ac:dyDescent="0.3">
      <c r="A842" s="68">
        <v>840</v>
      </c>
      <c r="B842" s="100">
        <v>39</v>
      </c>
      <c r="C842" s="100" t="s">
        <v>63</v>
      </c>
      <c r="D842" s="71" t="s">
        <v>977</v>
      </c>
      <c r="E842" s="71" t="s">
        <v>978</v>
      </c>
      <c r="F842" s="72">
        <v>45217</v>
      </c>
      <c r="G842" s="72">
        <f t="shared" si="10"/>
        <v>45220</v>
      </c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0">
        <v>659</v>
      </c>
    </row>
    <row r="843" spans="1:20" x14ac:dyDescent="0.3">
      <c r="A843" s="68">
        <v>841</v>
      </c>
      <c r="B843" s="100">
        <v>40</v>
      </c>
      <c r="C843" s="100" t="s">
        <v>63</v>
      </c>
      <c r="D843" s="71" t="s">
        <v>979</v>
      </c>
      <c r="E843" s="71" t="s">
        <v>980</v>
      </c>
      <c r="F843" s="72">
        <v>45217</v>
      </c>
      <c r="G843" s="72">
        <f t="shared" si="10"/>
        <v>45220</v>
      </c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0">
        <v>659</v>
      </c>
    </row>
    <row r="844" spans="1:20" x14ac:dyDescent="0.3">
      <c r="A844" s="68">
        <v>842</v>
      </c>
      <c r="B844" s="100">
        <v>41</v>
      </c>
      <c r="C844" s="100" t="s">
        <v>63</v>
      </c>
      <c r="D844" s="71" t="s">
        <v>981</v>
      </c>
      <c r="E844" s="71" t="s">
        <v>980</v>
      </c>
      <c r="F844" s="72">
        <v>45217</v>
      </c>
      <c r="G844" s="72">
        <f t="shared" si="10"/>
        <v>45220</v>
      </c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0">
        <v>659</v>
      </c>
    </row>
    <row r="845" spans="1:20" x14ac:dyDescent="0.3">
      <c r="A845" s="68">
        <v>843</v>
      </c>
      <c r="B845" s="100">
        <v>42</v>
      </c>
      <c r="C845" s="100" t="s">
        <v>63</v>
      </c>
      <c r="D845" s="71" t="s">
        <v>982</v>
      </c>
      <c r="E845" s="71" t="s">
        <v>978</v>
      </c>
      <c r="F845" s="72">
        <v>45217</v>
      </c>
      <c r="G845" s="72">
        <f t="shared" si="10"/>
        <v>45220</v>
      </c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0">
        <v>659</v>
      </c>
    </row>
    <row r="846" spans="1:20" x14ac:dyDescent="0.3">
      <c r="A846" s="68">
        <v>844</v>
      </c>
      <c r="B846" s="100">
        <v>43</v>
      </c>
      <c r="C846" s="100" t="s">
        <v>63</v>
      </c>
      <c r="D846" s="71" t="s">
        <v>983</v>
      </c>
      <c r="E846" s="71" t="s">
        <v>974</v>
      </c>
      <c r="F846" s="72">
        <v>45217</v>
      </c>
      <c r="G846" s="72">
        <f t="shared" si="10"/>
        <v>45220</v>
      </c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0">
        <v>659</v>
      </c>
    </row>
    <row r="847" spans="1:20" x14ac:dyDescent="0.3">
      <c r="A847" s="68">
        <v>845</v>
      </c>
      <c r="B847" s="100">
        <v>44</v>
      </c>
      <c r="C847" s="100" t="s">
        <v>63</v>
      </c>
      <c r="D847" s="71" t="s">
        <v>984</v>
      </c>
      <c r="E847" s="71" t="s">
        <v>976</v>
      </c>
      <c r="F847" s="72">
        <v>45217</v>
      </c>
      <c r="G847" s="72">
        <f t="shared" si="10"/>
        <v>45220</v>
      </c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0">
        <v>659</v>
      </c>
    </row>
    <row r="848" spans="1:20" x14ac:dyDescent="0.3">
      <c r="A848" s="68">
        <v>846</v>
      </c>
      <c r="B848" s="100">
        <v>45</v>
      </c>
      <c r="C848" s="100" t="s">
        <v>63</v>
      </c>
      <c r="D848" s="71" t="s">
        <v>985</v>
      </c>
      <c r="E848" s="71" t="s">
        <v>986</v>
      </c>
      <c r="F848" s="72">
        <v>45217</v>
      </c>
      <c r="G848" s="72">
        <f t="shared" si="10"/>
        <v>45220</v>
      </c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0">
        <v>659</v>
      </c>
    </row>
    <row r="849" spans="1:20" x14ac:dyDescent="0.3">
      <c r="A849" s="68">
        <v>847</v>
      </c>
      <c r="B849" s="100">
        <v>46</v>
      </c>
      <c r="C849" s="100" t="s">
        <v>63</v>
      </c>
      <c r="D849" s="71" t="s">
        <v>987</v>
      </c>
      <c r="E849" s="71" t="s">
        <v>986</v>
      </c>
      <c r="F849" s="72">
        <v>45217</v>
      </c>
      <c r="G849" s="72">
        <f t="shared" si="10"/>
        <v>45220</v>
      </c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0">
        <v>659</v>
      </c>
    </row>
    <row r="850" spans="1:20" x14ac:dyDescent="0.3">
      <c r="A850" s="68">
        <v>848</v>
      </c>
      <c r="B850" s="100">
        <v>47</v>
      </c>
      <c r="C850" s="100" t="s">
        <v>63</v>
      </c>
      <c r="D850" s="71" t="s">
        <v>988</v>
      </c>
      <c r="E850" s="71">
        <v>98108574</v>
      </c>
      <c r="F850" s="72">
        <v>45217</v>
      </c>
      <c r="G850" s="72">
        <f t="shared" si="10"/>
        <v>45220</v>
      </c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0">
        <v>659</v>
      </c>
    </row>
    <row r="851" spans="1:20" x14ac:dyDescent="0.3">
      <c r="A851" s="68">
        <v>849</v>
      </c>
      <c r="B851" s="100">
        <v>48</v>
      </c>
      <c r="C851" s="100" t="s">
        <v>63</v>
      </c>
      <c r="D851" s="71" t="s">
        <v>989</v>
      </c>
      <c r="E851" s="71">
        <v>98108574</v>
      </c>
      <c r="F851" s="72">
        <v>45217</v>
      </c>
      <c r="G851" s="72">
        <f t="shared" si="10"/>
        <v>45220</v>
      </c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0">
        <v>659</v>
      </c>
    </row>
    <row r="852" spans="1:20" x14ac:dyDescent="0.3">
      <c r="A852" s="68">
        <v>850</v>
      </c>
      <c r="B852" s="100">
        <v>49</v>
      </c>
      <c r="C852" s="100" t="s">
        <v>63</v>
      </c>
      <c r="D852" s="71" t="s">
        <v>990</v>
      </c>
      <c r="E852" s="71">
        <v>92907195</v>
      </c>
      <c r="F852" s="72">
        <v>45217</v>
      </c>
      <c r="G852" s="72">
        <f t="shared" si="10"/>
        <v>45220</v>
      </c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0">
        <v>659</v>
      </c>
    </row>
    <row r="853" spans="1:20" x14ac:dyDescent="0.3">
      <c r="A853" s="68">
        <v>851</v>
      </c>
      <c r="B853" s="100">
        <v>50</v>
      </c>
      <c r="C853" s="100" t="s">
        <v>63</v>
      </c>
      <c r="D853" s="71" t="s">
        <v>991</v>
      </c>
      <c r="E853" s="71">
        <v>92907195</v>
      </c>
      <c r="F853" s="72">
        <v>45217</v>
      </c>
      <c r="G853" s="72">
        <f t="shared" si="10"/>
        <v>45220</v>
      </c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0">
        <v>659</v>
      </c>
    </row>
    <row r="854" spans="1:20" x14ac:dyDescent="0.3">
      <c r="A854" s="68">
        <v>852</v>
      </c>
      <c r="B854" s="100">
        <v>51</v>
      </c>
      <c r="C854" s="100" t="s">
        <v>63</v>
      </c>
      <c r="D854" s="71" t="s">
        <v>992</v>
      </c>
      <c r="E854" s="71" t="s">
        <v>993</v>
      </c>
      <c r="F854" s="72">
        <v>45217</v>
      </c>
      <c r="G854" s="72">
        <f t="shared" si="10"/>
        <v>45220</v>
      </c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0">
        <v>659</v>
      </c>
    </row>
    <row r="855" spans="1:20" x14ac:dyDescent="0.3">
      <c r="A855" s="68">
        <v>853</v>
      </c>
      <c r="B855" s="100">
        <v>52</v>
      </c>
      <c r="C855" s="100" t="s">
        <v>63</v>
      </c>
      <c r="D855" s="71" t="s">
        <v>994</v>
      </c>
      <c r="E855" s="71" t="s">
        <v>993</v>
      </c>
      <c r="F855" s="72">
        <v>45217</v>
      </c>
      <c r="G855" s="72">
        <f t="shared" si="10"/>
        <v>45220</v>
      </c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0">
        <v>659</v>
      </c>
    </row>
    <row r="856" spans="1:20" x14ac:dyDescent="0.3">
      <c r="A856" s="68">
        <v>854</v>
      </c>
      <c r="B856" s="100">
        <v>53</v>
      </c>
      <c r="C856" s="100" t="s">
        <v>63</v>
      </c>
      <c r="D856" s="71" t="s">
        <v>995</v>
      </c>
      <c r="E856" s="71">
        <v>98117021</v>
      </c>
      <c r="F856" s="72">
        <v>45217</v>
      </c>
      <c r="G856" s="72">
        <f t="shared" si="10"/>
        <v>45220</v>
      </c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0">
        <v>659</v>
      </c>
    </row>
    <row r="857" spans="1:20" x14ac:dyDescent="0.3">
      <c r="A857" s="68">
        <v>855</v>
      </c>
      <c r="B857" s="100">
        <v>54</v>
      </c>
      <c r="C857" s="100" t="s">
        <v>63</v>
      </c>
      <c r="D857" s="71" t="s">
        <v>996</v>
      </c>
      <c r="E857" s="71">
        <v>98117021</v>
      </c>
      <c r="F857" s="72">
        <v>45217</v>
      </c>
      <c r="G857" s="72">
        <f t="shared" si="10"/>
        <v>45220</v>
      </c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0">
        <v>659</v>
      </c>
    </row>
    <row r="858" spans="1:20" x14ac:dyDescent="0.3">
      <c r="A858" s="68">
        <v>856</v>
      </c>
      <c r="B858" s="100">
        <v>55</v>
      </c>
      <c r="C858" s="100" t="s">
        <v>63</v>
      </c>
      <c r="D858" s="71" t="s">
        <v>997</v>
      </c>
      <c r="E858" s="71" t="s">
        <v>998</v>
      </c>
      <c r="F858" s="72">
        <v>45217</v>
      </c>
      <c r="G858" s="72">
        <f t="shared" si="10"/>
        <v>45220</v>
      </c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0">
        <v>659</v>
      </c>
    </row>
    <row r="859" spans="1:20" x14ac:dyDescent="0.3">
      <c r="A859" s="68">
        <v>857</v>
      </c>
      <c r="B859" s="100">
        <v>56</v>
      </c>
      <c r="C859" s="100" t="s">
        <v>63</v>
      </c>
      <c r="D859" s="71" t="s">
        <v>999</v>
      </c>
      <c r="E859" s="71" t="s">
        <v>1000</v>
      </c>
      <c r="F859" s="72">
        <v>45217</v>
      </c>
      <c r="G859" s="72">
        <f t="shared" si="10"/>
        <v>45220</v>
      </c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0">
        <v>659</v>
      </c>
    </row>
    <row r="860" spans="1:20" x14ac:dyDescent="0.3">
      <c r="A860" s="68">
        <v>858</v>
      </c>
      <c r="B860" s="100">
        <v>57</v>
      </c>
      <c r="C860" s="100" t="s">
        <v>63</v>
      </c>
      <c r="D860" s="71" t="s">
        <v>1001</v>
      </c>
      <c r="E860" s="71" t="s">
        <v>1002</v>
      </c>
      <c r="F860" s="72">
        <v>45217</v>
      </c>
      <c r="G860" s="72">
        <f t="shared" si="10"/>
        <v>45220</v>
      </c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0">
        <v>659</v>
      </c>
    </row>
    <row r="861" spans="1:20" x14ac:dyDescent="0.3">
      <c r="A861" s="68">
        <v>859</v>
      </c>
      <c r="B861" s="100">
        <v>58</v>
      </c>
      <c r="C861" s="100" t="s">
        <v>63</v>
      </c>
      <c r="D861" s="71" t="s">
        <v>1003</v>
      </c>
      <c r="E861" s="71" t="s">
        <v>1002</v>
      </c>
      <c r="F861" s="72">
        <v>45217</v>
      </c>
      <c r="G861" s="72">
        <f t="shared" si="10"/>
        <v>45220</v>
      </c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0">
        <v>659</v>
      </c>
    </row>
    <row r="862" spans="1:20" x14ac:dyDescent="0.3">
      <c r="A862" s="68">
        <v>860</v>
      </c>
      <c r="B862" s="100">
        <v>59</v>
      </c>
      <c r="C862" s="100" t="s">
        <v>63</v>
      </c>
      <c r="D862" s="71" t="s">
        <v>1004</v>
      </c>
      <c r="E862" s="71" t="s">
        <v>998</v>
      </c>
      <c r="F862" s="72">
        <v>45217</v>
      </c>
      <c r="G862" s="72">
        <f t="shared" si="10"/>
        <v>45220</v>
      </c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0">
        <v>659</v>
      </c>
    </row>
    <row r="863" spans="1:20" x14ac:dyDescent="0.3">
      <c r="A863" s="68">
        <v>861</v>
      </c>
      <c r="B863" s="100">
        <v>60</v>
      </c>
      <c r="C863" s="100" t="s">
        <v>63</v>
      </c>
      <c r="D863" s="71" t="s">
        <v>1005</v>
      </c>
      <c r="E863" s="71">
        <v>98116759</v>
      </c>
      <c r="F863" s="72">
        <v>45217</v>
      </c>
      <c r="G863" s="72">
        <f t="shared" si="10"/>
        <v>45220</v>
      </c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0">
        <v>659</v>
      </c>
    </row>
    <row r="864" spans="1:20" x14ac:dyDescent="0.3">
      <c r="A864" s="68">
        <v>862</v>
      </c>
      <c r="B864" s="100">
        <v>61</v>
      </c>
      <c r="C864" s="100" t="s">
        <v>63</v>
      </c>
      <c r="D864" s="71" t="s">
        <v>1006</v>
      </c>
      <c r="E864" s="71">
        <v>98116759</v>
      </c>
      <c r="F864" s="72">
        <v>45217</v>
      </c>
      <c r="G864" s="72">
        <f t="shared" si="10"/>
        <v>45220</v>
      </c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0">
        <v>659</v>
      </c>
    </row>
    <row r="865" spans="1:20" x14ac:dyDescent="0.3">
      <c r="A865" s="68">
        <v>863</v>
      </c>
      <c r="B865" s="100">
        <v>62</v>
      </c>
      <c r="C865" s="100" t="s">
        <v>63</v>
      </c>
      <c r="D865" s="71" t="s">
        <v>1007</v>
      </c>
      <c r="E865" s="71" t="s">
        <v>1000</v>
      </c>
      <c r="F865" s="72">
        <v>45217</v>
      </c>
      <c r="G865" s="72">
        <f t="shared" si="10"/>
        <v>45220</v>
      </c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0">
        <v>659</v>
      </c>
    </row>
    <row r="866" spans="1:20" x14ac:dyDescent="0.3">
      <c r="A866" s="68">
        <v>864</v>
      </c>
      <c r="B866" s="100">
        <v>1</v>
      </c>
      <c r="C866" s="100" t="s">
        <v>63</v>
      </c>
      <c r="D866" s="71" t="s">
        <v>1008</v>
      </c>
      <c r="E866" s="71">
        <v>98300858</v>
      </c>
      <c r="F866" s="72">
        <v>45219</v>
      </c>
      <c r="G866" s="72">
        <f>F866+7</f>
        <v>45226</v>
      </c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0">
        <v>660</v>
      </c>
    </row>
    <row r="867" spans="1:20" x14ac:dyDescent="0.3">
      <c r="A867" s="68">
        <v>865</v>
      </c>
      <c r="B867" s="100">
        <v>2</v>
      </c>
      <c r="C867" s="100" t="s">
        <v>63</v>
      </c>
      <c r="D867" s="71" t="s">
        <v>1009</v>
      </c>
      <c r="E867" s="71">
        <v>98315047</v>
      </c>
      <c r="F867" s="72">
        <v>45219</v>
      </c>
      <c r="G867" s="72">
        <f t="shared" ref="G867:G927" si="11">F867+7</f>
        <v>45226</v>
      </c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0">
        <v>660</v>
      </c>
    </row>
    <row r="868" spans="1:20" x14ac:dyDescent="0.3">
      <c r="A868" s="68">
        <v>866</v>
      </c>
      <c r="B868" s="100">
        <v>3</v>
      </c>
      <c r="C868" s="100" t="s">
        <v>63</v>
      </c>
      <c r="D868" s="71" t="s">
        <v>1010</v>
      </c>
      <c r="E868" s="71">
        <v>98315047</v>
      </c>
      <c r="F868" s="72">
        <v>45219</v>
      </c>
      <c r="G868" s="72">
        <f t="shared" si="11"/>
        <v>45226</v>
      </c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0">
        <v>660</v>
      </c>
    </row>
    <row r="869" spans="1:20" x14ac:dyDescent="0.3">
      <c r="A869" s="68">
        <v>867</v>
      </c>
      <c r="B869" s="100">
        <v>4</v>
      </c>
      <c r="C869" s="100" t="s">
        <v>63</v>
      </c>
      <c r="D869" s="71" t="s">
        <v>1011</v>
      </c>
      <c r="E869" s="71">
        <v>98315047</v>
      </c>
      <c r="F869" s="72">
        <v>45219</v>
      </c>
      <c r="G869" s="72">
        <f t="shared" si="11"/>
        <v>45226</v>
      </c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0">
        <v>660</v>
      </c>
    </row>
    <row r="870" spans="1:20" x14ac:dyDescent="0.3">
      <c r="A870" s="68">
        <v>868</v>
      </c>
      <c r="B870" s="100">
        <v>5</v>
      </c>
      <c r="C870" s="100" t="s">
        <v>63</v>
      </c>
      <c r="D870" s="71" t="s">
        <v>1012</v>
      </c>
      <c r="E870" s="71">
        <v>98086077</v>
      </c>
      <c r="F870" s="72">
        <v>45219</v>
      </c>
      <c r="G870" s="72">
        <f t="shared" si="11"/>
        <v>45226</v>
      </c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0">
        <v>660</v>
      </c>
    </row>
    <row r="871" spans="1:20" x14ac:dyDescent="0.3">
      <c r="A871" s="68">
        <v>869</v>
      </c>
      <c r="B871" s="100">
        <v>6</v>
      </c>
      <c r="C871" s="100" t="s">
        <v>63</v>
      </c>
      <c r="D871" s="71" t="s">
        <v>1013</v>
      </c>
      <c r="E871" s="71">
        <v>98086077</v>
      </c>
      <c r="F871" s="72">
        <v>45219</v>
      </c>
      <c r="G871" s="72">
        <f t="shared" si="11"/>
        <v>45226</v>
      </c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0">
        <v>660</v>
      </c>
    </row>
    <row r="872" spans="1:20" x14ac:dyDescent="0.3">
      <c r="A872" s="68">
        <v>870</v>
      </c>
      <c r="B872" s="100">
        <v>7</v>
      </c>
      <c r="C872" s="100" t="s">
        <v>63</v>
      </c>
      <c r="D872" s="71" t="s">
        <v>1014</v>
      </c>
      <c r="E872" s="71">
        <v>59184374</v>
      </c>
      <c r="F872" s="72">
        <v>45219</v>
      </c>
      <c r="G872" s="72">
        <f t="shared" si="11"/>
        <v>45226</v>
      </c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0">
        <v>660</v>
      </c>
    </row>
    <row r="873" spans="1:20" x14ac:dyDescent="0.3">
      <c r="A873" s="68">
        <v>871</v>
      </c>
      <c r="B873" s="100">
        <v>8</v>
      </c>
      <c r="C873" s="100" t="s">
        <v>63</v>
      </c>
      <c r="D873" s="71" t="s">
        <v>1015</v>
      </c>
      <c r="E873" s="71">
        <v>59184374</v>
      </c>
      <c r="F873" s="72">
        <v>45219</v>
      </c>
      <c r="G873" s="72">
        <f t="shared" si="11"/>
        <v>45226</v>
      </c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0">
        <v>660</v>
      </c>
    </row>
    <row r="874" spans="1:20" x14ac:dyDescent="0.3">
      <c r="A874" s="68">
        <v>872</v>
      </c>
      <c r="B874" s="100">
        <v>9</v>
      </c>
      <c r="C874" s="100" t="s">
        <v>63</v>
      </c>
      <c r="D874" s="71" t="s">
        <v>1016</v>
      </c>
      <c r="E874" s="71">
        <v>91609891</v>
      </c>
      <c r="F874" s="72">
        <v>45219</v>
      </c>
      <c r="G874" s="72">
        <f t="shared" si="11"/>
        <v>45226</v>
      </c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0">
        <v>660</v>
      </c>
    </row>
    <row r="875" spans="1:20" x14ac:dyDescent="0.3">
      <c r="A875" s="68">
        <v>873</v>
      </c>
      <c r="B875" s="100">
        <v>10</v>
      </c>
      <c r="C875" s="100" t="s">
        <v>63</v>
      </c>
      <c r="D875" s="71" t="s">
        <v>1017</v>
      </c>
      <c r="E875" s="71">
        <v>91609891</v>
      </c>
      <c r="F875" s="72">
        <v>45219</v>
      </c>
      <c r="G875" s="72">
        <f t="shared" si="11"/>
        <v>45226</v>
      </c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0">
        <v>660</v>
      </c>
    </row>
    <row r="876" spans="1:20" x14ac:dyDescent="0.3">
      <c r="A876" s="68">
        <v>874</v>
      </c>
      <c r="B876" s="100">
        <v>11</v>
      </c>
      <c r="C876" s="100" t="s">
        <v>63</v>
      </c>
      <c r="D876" s="71" t="s">
        <v>1018</v>
      </c>
      <c r="E876" s="71">
        <v>91667899</v>
      </c>
      <c r="F876" s="72">
        <v>45219</v>
      </c>
      <c r="G876" s="72">
        <f t="shared" si="11"/>
        <v>45226</v>
      </c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0">
        <v>660</v>
      </c>
    </row>
    <row r="877" spans="1:20" x14ac:dyDescent="0.3">
      <c r="A877" s="68">
        <v>875</v>
      </c>
      <c r="B877" s="100">
        <v>12</v>
      </c>
      <c r="C877" s="100" t="s">
        <v>63</v>
      </c>
      <c r="D877" s="71" t="s">
        <v>1019</v>
      </c>
      <c r="E877" s="71">
        <v>91667899</v>
      </c>
      <c r="F877" s="72">
        <v>45219</v>
      </c>
      <c r="G877" s="72">
        <f t="shared" si="11"/>
        <v>45226</v>
      </c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0">
        <v>660</v>
      </c>
    </row>
    <row r="878" spans="1:20" x14ac:dyDescent="0.3">
      <c r="A878" s="68">
        <v>876</v>
      </c>
      <c r="B878" s="100">
        <v>13</v>
      </c>
      <c r="C878" s="100" t="s">
        <v>63</v>
      </c>
      <c r="D878" s="71" t="s">
        <v>1020</v>
      </c>
      <c r="E878" s="71">
        <v>91718585</v>
      </c>
      <c r="F878" s="72">
        <v>45219</v>
      </c>
      <c r="G878" s="72">
        <f t="shared" si="11"/>
        <v>45226</v>
      </c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0">
        <v>660</v>
      </c>
    </row>
    <row r="879" spans="1:20" x14ac:dyDescent="0.3">
      <c r="A879" s="68">
        <v>877</v>
      </c>
      <c r="B879" s="100">
        <v>14</v>
      </c>
      <c r="C879" s="100" t="s">
        <v>63</v>
      </c>
      <c r="D879" s="71" t="s">
        <v>1021</v>
      </c>
      <c r="E879" s="71">
        <v>91718585</v>
      </c>
      <c r="F879" s="72">
        <v>45219</v>
      </c>
      <c r="G879" s="72">
        <f t="shared" si="11"/>
        <v>45226</v>
      </c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0">
        <v>660</v>
      </c>
    </row>
    <row r="880" spans="1:20" x14ac:dyDescent="0.3">
      <c r="A880" s="68">
        <v>878</v>
      </c>
      <c r="B880" s="100">
        <v>15</v>
      </c>
      <c r="C880" s="100" t="s">
        <v>63</v>
      </c>
      <c r="D880" s="71" t="s">
        <v>1022</v>
      </c>
      <c r="E880" s="71">
        <v>91719872</v>
      </c>
      <c r="F880" s="72">
        <v>45219</v>
      </c>
      <c r="G880" s="72">
        <f t="shared" si="11"/>
        <v>45226</v>
      </c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0">
        <v>660</v>
      </c>
    </row>
    <row r="881" spans="1:20" x14ac:dyDescent="0.3">
      <c r="A881" s="68">
        <v>879</v>
      </c>
      <c r="B881" s="100">
        <v>16</v>
      </c>
      <c r="C881" s="100" t="s">
        <v>63</v>
      </c>
      <c r="D881" s="71" t="s">
        <v>1023</v>
      </c>
      <c r="E881" s="71">
        <v>91719872</v>
      </c>
      <c r="F881" s="72">
        <v>45219</v>
      </c>
      <c r="G881" s="72">
        <f t="shared" si="11"/>
        <v>45226</v>
      </c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0">
        <v>660</v>
      </c>
    </row>
    <row r="882" spans="1:20" x14ac:dyDescent="0.3">
      <c r="A882" s="68">
        <v>880</v>
      </c>
      <c r="B882" s="100">
        <v>17</v>
      </c>
      <c r="C882" s="100" t="s">
        <v>63</v>
      </c>
      <c r="D882" s="71" t="s">
        <v>1024</v>
      </c>
      <c r="E882" s="71">
        <v>91955351</v>
      </c>
      <c r="F882" s="72">
        <v>45219</v>
      </c>
      <c r="G882" s="72">
        <f t="shared" si="11"/>
        <v>45226</v>
      </c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0">
        <v>660</v>
      </c>
    </row>
    <row r="883" spans="1:20" x14ac:dyDescent="0.3">
      <c r="A883" s="68">
        <v>881</v>
      </c>
      <c r="B883" s="100">
        <v>18</v>
      </c>
      <c r="C883" s="100" t="s">
        <v>63</v>
      </c>
      <c r="D883" s="71" t="s">
        <v>1025</v>
      </c>
      <c r="E883" s="71">
        <v>91955351</v>
      </c>
      <c r="F883" s="72">
        <v>45219</v>
      </c>
      <c r="G883" s="72">
        <f t="shared" si="11"/>
        <v>45226</v>
      </c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0">
        <v>660</v>
      </c>
    </row>
    <row r="884" spans="1:20" x14ac:dyDescent="0.3">
      <c r="A884" s="68">
        <v>882</v>
      </c>
      <c r="B884" s="100">
        <v>19</v>
      </c>
      <c r="C884" s="100" t="s">
        <v>63</v>
      </c>
      <c r="D884" s="71" t="s">
        <v>1026</v>
      </c>
      <c r="E884" s="71">
        <v>91970996</v>
      </c>
      <c r="F884" s="72">
        <v>45219</v>
      </c>
      <c r="G884" s="72">
        <f t="shared" si="11"/>
        <v>45226</v>
      </c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0">
        <v>660</v>
      </c>
    </row>
    <row r="885" spans="1:20" x14ac:dyDescent="0.3">
      <c r="A885" s="68">
        <v>883</v>
      </c>
      <c r="B885" s="100">
        <v>20</v>
      </c>
      <c r="C885" s="100" t="s">
        <v>63</v>
      </c>
      <c r="D885" s="71" t="s">
        <v>1027</v>
      </c>
      <c r="E885" s="71">
        <v>91970996</v>
      </c>
      <c r="F885" s="72">
        <v>45219</v>
      </c>
      <c r="G885" s="72">
        <f t="shared" si="11"/>
        <v>45226</v>
      </c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0">
        <v>660</v>
      </c>
    </row>
    <row r="886" spans="1:20" x14ac:dyDescent="0.3">
      <c r="A886" s="68">
        <v>884</v>
      </c>
      <c r="B886" s="100">
        <v>21</v>
      </c>
      <c r="C886" s="100" t="s">
        <v>63</v>
      </c>
      <c r="D886" s="71" t="s">
        <v>1028</v>
      </c>
      <c r="E886" s="71">
        <v>91972224</v>
      </c>
      <c r="F886" s="72">
        <v>45219</v>
      </c>
      <c r="G886" s="72">
        <f t="shared" si="11"/>
        <v>45226</v>
      </c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0">
        <v>660</v>
      </c>
    </row>
    <row r="887" spans="1:20" x14ac:dyDescent="0.3">
      <c r="A887" s="68">
        <v>885</v>
      </c>
      <c r="B887" s="100">
        <v>22</v>
      </c>
      <c r="C887" s="100" t="s">
        <v>63</v>
      </c>
      <c r="D887" s="71" t="s">
        <v>1029</v>
      </c>
      <c r="E887" s="71">
        <v>91972224</v>
      </c>
      <c r="F887" s="72">
        <v>45219</v>
      </c>
      <c r="G887" s="72">
        <f t="shared" si="11"/>
        <v>45226</v>
      </c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0">
        <v>660</v>
      </c>
    </row>
    <row r="888" spans="1:20" x14ac:dyDescent="0.3">
      <c r="A888" s="68">
        <v>886</v>
      </c>
      <c r="B888" s="100">
        <v>23</v>
      </c>
      <c r="C888" s="100" t="s">
        <v>63</v>
      </c>
      <c r="D888" s="71" t="s">
        <v>1030</v>
      </c>
      <c r="E888" s="71">
        <v>92938794</v>
      </c>
      <c r="F888" s="72">
        <v>45219</v>
      </c>
      <c r="G888" s="72">
        <f t="shared" si="11"/>
        <v>45226</v>
      </c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0">
        <v>660</v>
      </c>
    </row>
    <row r="889" spans="1:20" x14ac:dyDescent="0.3">
      <c r="A889" s="68">
        <v>887</v>
      </c>
      <c r="B889" s="100">
        <v>24</v>
      </c>
      <c r="C889" s="100" t="s">
        <v>63</v>
      </c>
      <c r="D889" s="71" t="s">
        <v>1031</v>
      </c>
      <c r="E889" s="71">
        <v>92938794</v>
      </c>
      <c r="F889" s="72">
        <v>45219</v>
      </c>
      <c r="G889" s="72">
        <f t="shared" si="11"/>
        <v>45226</v>
      </c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0">
        <v>660</v>
      </c>
    </row>
    <row r="890" spans="1:20" x14ac:dyDescent="0.3">
      <c r="A890" s="68">
        <v>888</v>
      </c>
      <c r="B890" s="100">
        <v>25</v>
      </c>
      <c r="C890" s="100" t="s">
        <v>63</v>
      </c>
      <c r="D890" s="71" t="s">
        <v>1032</v>
      </c>
      <c r="E890" s="71">
        <v>98320823</v>
      </c>
      <c r="F890" s="72">
        <v>45219</v>
      </c>
      <c r="G890" s="72">
        <f t="shared" si="11"/>
        <v>45226</v>
      </c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0">
        <v>660</v>
      </c>
    </row>
    <row r="891" spans="1:20" x14ac:dyDescent="0.3">
      <c r="A891" s="68">
        <v>889</v>
      </c>
      <c r="B891" s="100">
        <v>26</v>
      </c>
      <c r="C891" s="100" t="s">
        <v>63</v>
      </c>
      <c r="D891" s="71" t="s">
        <v>1033</v>
      </c>
      <c r="E891" s="71">
        <v>98320823</v>
      </c>
      <c r="F891" s="72">
        <v>45219</v>
      </c>
      <c r="G891" s="72">
        <f t="shared" si="11"/>
        <v>45226</v>
      </c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0">
        <v>660</v>
      </c>
    </row>
    <row r="892" spans="1:20" x14ac:dyDescent="0.3">
      <c r="A892" s="68">
        <v>890</v>
      </c>
      <c r="B892" s="100">
        <v>27</v>
      </c>
      <c r="C892" s="100" t="s">
        <v>63</v>
      </c>
      <c r="D892" s="71" t="s">
        <v>1034</v>
      </c>
      <c r="E892" s="71">
        <v>98341613</v>
      </c>
      <c r="F892" s="72">
        <v>45219</v>
      </c>
      <c r="G892" s="72">
        <f t="shared" si="11"/>
        <v>45226</v>
      </c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0">
        <v>660</v>
      </c>
    </row>
    <row r="893" spans="1:20" x14ac:dyDescent="0.3">
      <c r="A893" s="68">
        <v>891</v>
      </c>
      <c r="B893" s="100">
        <v>28</v>
      </c>
      <c r="C893" s="100" t="s">
        <v>63</v>
      </c>
      <c r="D893" s="71" t="s">
        <v>1035</v>
      </c>
      <c r="E893" s="71">
        <v>98341613</v>
      </c>
      <c r="F893" s="72">
        <v>45219</v>
      </c>
      <c r="G893" s="72">
        <f t="shared" si="11"/>
        <v>45226</v>
      </c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0">
        <v>660</v>
      </c>
    </row>
    <row r="894" spans="1:20" x14ac:dyDescent="0.3">
      <c r="A894" s="68">
        <v>892</v>
      </c>
      <c r="B894" s="100">
        <v>29</v>
      </c>
      <c r="C894" s="100" t="s">
        <v>63</v>
      </c>
      <c r="D894" s="71" t="s">
        <v>1036</v>
      </c>
      <c r="E894" s="71">
        <v>54265541</v>
      </c>
      <c r="F894" s="72">
        <v>45219</v>
      </c>
      <c r="G894" s="72">
        <f t="shared" si="11"/>
        <v>45226</v>
      </c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0">
        <v>660</v>
      </c>
    </row>
    <row r="895" spans="1:20" x14ac:dyDescent="0.3">
      <c r="A895" s="68">
        <v>893</v>
      </c>
      <c r="B895" s="100">
        <v>30</v>
      </c>
      <c r="C895" s="100" t="s">
        <v>63</v>
      </c>
      <c r="D895" s="71" t="s">
        <v>1037</v>
      </c>
      <c r="E895" s="71">
        <v>54265541</v>
      </c>
      <c r="F895" s="72">
        <v>45219</v>
      </c>
      <c r="G895" s="72">
        <f t="shared" si="11"/>
        <v>45226</v>
      </c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0">
        <v>660</v>
      </c>
    </row>
    <row r="896" spans="1:20" x14ac:dyDescent="0.3">
      <c r="A896" s="68">
        <v>894</v>
      </c>
      <c r="B896" s="100">
        <v>31</v>
      </c>
      <c r="C896" s="100" t="s">
        <v>63</v>
      </c>
      <c r="D896" s="71" t="s">
        <v>1038</v>
      </c>
      <c r="E896" s="71">
        <v>54267547</v>
      </c>
      <c r="F896" s="72">
        <v>45219</v>
      </c>
      <c r="G896" s="72">
        <f t="shared" si="11"/>
        <v>45226</v>
      </c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0">
        <v>660</v>
      </c>
    </row>
    <row r="897" spans="1:20" x14ac:dyDescent="0.3">
      <c r="A897" s="68">
        <v>895</v>
      </c>
      <c r="B897" s="100">
        <v>32</v>
      </c>
      <c r="C897" s="100" t="s">
        <v>63</v>
      </c>
      <c r="D897" s="71" t="s">
        <v>1039</v>
      </c>
      <c r="E897" s="71">
        <v>54267547</v>
      </c>
      <c r="F897" s="72">
        <v>45219</v>
      </c>
      <c r="G897" s="72">
        <f t="shared" si="11"/>
        <v>45226</v>
      </c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0">
        <v>660</v>
      </c>
    </row>
    <row r="898" spans="1:20" x14ac:dyDescent="0.3">
      <c r="A898" s="68">
        <v>896</v>
      </c>
      <c r="B898" s="100">
        <v>33</v>
      </c>
      <c r="C898" s="100" t="s">
        <v>63</v>
      </c>
      <c r="D898" s="71" t="s">
        <v>1040</v>
      </c>
      <c r="E898" s="71">
        <v>54393673</v>
      </c>
      <c r="F898" s="72">
        <v>45219</v>
      </c>
      <c r="G898" s="72">
        <f t="shared" si="11"/>
        <v>45226</v>
      </c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0">
        <v>660</v>
      </c>
    </row>
    <row r="899" spans="1:20" x14ac:dyDescent="0.3">
      <c r="A899" s="68">
        <v>897</v>
      </c>
      <c r="B899" s="100">
        <v>34</v>
      </c>
      <c r="C899" s="100" t="s">
        <v>63</v>
      </c>
      <c r="D899" s="71" t="s">
        <v>1041</v>
      </c>
      <c r="E899" s="71">
        <v>54393673</v>
      </c>
      <c r="F899" s="72">
        <v>45219</v>
      </c>
      <c r="G899" s="72">
        <f t="shared" si="11"/>
        <v>45226</v>
      </c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0">
        <v>660</v>
      </c>
    </row>
    <row r="900" spans="1:20" x14ac:dyDescent="0.3">
      <c r="A900" s="68">
        <v>898</v>
      </c>
      <c r="B900" s="100">
        <v>35</v>
      </c>
      <c r="C900" s="100" t="s">
        <v>63</v>
      </c>
      <c r="D900" s="71" t="s">
        <v>1042</v>
      </c>
      <c r="E900" s="71">
        <v>54400908</v>
      </c>
      <c r="F900" s="72">
        <v>45219</v>
      </c>
      <c r="G900" s="72">
        <f t="shared" si="11"/>
        <v>45226</v>
      </c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0">
        <v>660</v>
      </c>
    </row>
    <row r="901" spans="1:20" x14ac:dyDescent="0.3">
      <c r="A901" s="68">
        <v>899</v>
      </c>
      <c r="B901" s="100">
        <v>36</v>
      </c>
      <c r="C901" s="100" t="s">
        <v>63</v>
      </c>
      <c r="D901" s="71" t="s">
        <v>1043</v>
      </c>
      <c r="E901" s="71">
        <v>54400908</v>
      </c>
      <c r="F901" s="72">
        <v>45219</v>
      </c>
      <c r="G901" s="72">
        <f t="shared" si="11"/>
        <v>45226</v>
      </c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0">
        <v>660</v>
      </c>
    </row>
    <row r="902" spans="1:20" x14ac:dyDescent="0.3">
      <c r="A902" s="68">
        <v>900</v>
      </c>
      <c r="B902" s="100">
        <v>37</v>
      </c>
      <c r="C902" s="100" t="s">
        <v>63</v>
      </c>
      <c r="D902" s="71" t="s">
        <v>1044</v>
      </c>
      <c r="E902" s="71">
        <v>59221994</v>
      </c>
      <c r="F902" s="72">
        <v>45219</v>
      </c>
      <c r="G902" s="72">
        <f t="shared" si="11"/>
        <v>45226</v>
      </c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0">
        <v>660</v>
      </c>
    </row>
    <row r="903" spans="1:20" x14ac:dyDescent="0.3">
      <c r="A903" s="68">
        <v>901</v>
      </c>
      <c r="B903" s="100">
        <v>38</v>
      </c>
      <c r="C903" s="100" t="s">
        <v>63</v>
      </c>
      <c r="D903" s="71" t="s">
        <v>1045</v>
      </c>
      <c r="E903" s="71">
        <v>59221994</v>
      </c>
      <c r="F903" s="72">
        <v>45219</v>
      </c>
      <c r="G903" s="72">
        <f t="shared" si="11"/>
        <v>45226</v>
      </c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0">
        <v>660</v>
      </c>
    </row>
    <row r="904" spans="1:20" x14ac:dyDescent="0.3">
      <c r="A904" s="68">
        <v>902</v>
      </c>
      <c r="B904" s="100">
        <v>39</v>
      </c>
      <c r="C904" s="100" t="s">
        <v>63</v>
      </c>
      <c r="D904" s="71" t="s">
        <v>1046</v>
      </c>
      <c r="E904" s="71">
        <v>91968156</v>
      </c>
      <c r="F904" s="72">
        <v>45219</v>
      </c>
      <c r="G904" s="72">
        <f t="shared" si="11"/>
        <v>45226</v>
      </c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0">
        <v>660</v>
      </c>
    </row>
    <row r="905" spans="1:20" x14ac:dyDescent="0.3">
      <c r="A905" s="68">
        <v>903</v>
      </c>
      <c r="B905" s="100">
        <v>40</v>
      </c>
      <c r="C905" s="100" t="s">
        <v>63</v>
      </c>
      <c r="D905" s="71" t="s">
        <v>1047</v>
      </c>
      <c r="E905" s="71">
        <v>91968156</v>
      </c>
      <c r="F905" s="72">
        <v>45219</v>
      </c>
      <c r="G905" s="72">
        <f t="shared" si="11"/>
        <v>45226</v>
      </c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0">
        <v>660</v>
      </c>
    </row>
    <row r="906" spans="1:20" x14ac:dyDescent="0.3">
      <c r="A906" s="68">
        <v>904</v>
      </c>
      <c r="B906" s="100">
        <v>41</v>
      </c>
      <c r="C906" s="100" t="s">
        <v>63</v>
      </c>
      <c r="D906" s="71" t="s">
        <v>1048</v>
      </c>
      <c r="E906" s="71">
        <v>91973974</v>
      </c>
      <c r="F906" s="72">
        <v>45219</v>
      </c>
      <c r="G906" s="72">
        <f t="shared" si="11"/>
        <v>45226</v>
      </c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0">
        <v>660</v>
      </c>
    </row>
    <row r="907" spans="1:20" x14ac:dyDescent="0.3">
      <c r="A907" s="68">
        <v>905</v>
      </c>
      <c r="B907" s="100">
        <v>42</v>
      </c>
      <c r="C907" s="100" t="s">
        <v>63</v>
      </c>
      <c r="D907" s="71" t="s">
        <v>1049</v>
      </c>
      <c r="E907" s="71">
        <v>91973974</v>
      </c>
      <c r="F907" s="72">
        <v>45219</v>
      </c>
      <c r="G907" s="72">
        <f t="shared" si="11"/>
        <v>45226</v>
      </c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0">
        <v>660</v>
      </c>
    </row>
    <row r="908" spans="1:20" x14ac:dyDescent="0.3">
      <c r="A908" s="68">
        <v>906</v>
      </c>
      <c r="B908" s="100">
        <v>43</v>
      </c>
      <c r="C908" s="100" t="s">
        <v>63</v>
      </c>
      <c r="D908" s="71" t="s">
        <v>1050</v>
      </c>
      <c r="E908" s="71">
        <v>91978460</v>
      </c>
      <c r="F908" s="72">
        <v>45219</v>
      </c>
      <c r="G908" s="72">
        <f t="shared" si="11"/>
        <v>45226</v>
      </c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0">
        <v>660</v>
      </c>
    </row>
    <row r="909" spans="1:20" x14ac:dyDescent="0.3">
      <c r="A909" s="68">
        <v>907</v>
      </c>
      <c r="B909" s="100">
        <v>44</v>
      </c>
      <c r="C909" s="100" t="s">
        <v>63</v>
      </c>
      <c r="D909" s="71" t="s">
        <v>1051</v>
      </c>
      <c r="E909" s="71">
        <v>91978460</v>
      </c>
      <c r="F909" s="72">
        <v>45219</v>
      </c>
      <c r="G909" s="72">
        <f t="shared" si="11"/>
        <v>45226</v>
      </c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0">
        <v>660</v>
      </c>
    </row>
    <row r="910" spans="1:20" x14ac:dyDescent="0.3">
      <c r="A910" s="68">
        <v>908</v>
      </c>
      <c r="B910" s="100">
        <v>45</v>
      </c>
      <c r="C910" s="100" t="s">
        <v>63</v>
      </c>
      <c r="D910" s="71" t="s">
        <v>1052</v>
      </c>
      <c r="E910" s="71">
        <v>92506898</v>
      </c>
      <c r="F910" s="72">
        <v>45219</v>
      </c>
      <c r="G910" s="72">
        <f t="shared" si="11"/>
        <v>45226</v>
      </c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0">
        <v>660</v>
      </c>
    </row>
    <row r="911" spans="1:20" x14ac:dyDescent="0.3">
      <c r="A911" s="68">
        <v>909</v>
      </c>
      <c r="B911" s="100">
        <v>46</v>
      </c>
      <c r="C911" s="100" t="s">
        <v>63</v>
      </c>
      <c r="D911" s="71" t="s">
        <v>1053</v>
      </c>
      <c r="E911" s="71">
        <v>92506898</v>
      </c>
      <c r="F911" s="72">
        <v>45219</v>
      </c>
      <c r="G911" s="72">
        <f t="shared" si="11"/>
        <v>45226</v>
      </c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0">
        <v>660</v>
      </c>
    </row>
    <row r="912" spans="1:20" x14ac:dyDescent="0.3">
      <c r="A912" s="68">
        <v>910</v>
      </c>
      <c r="B912" s="100">
        <v>47</v>
      </c>
      <c r="C912" s="100" t="s">
        <v>63</v>
      </c>
      <c r="D912" s="71" t="s">
        <v>1054</v>
      </c>
      <c r="E912" s="71">
        <v>94184579</v>
      </c>
      <c r="F912" s="72">
        <v>45219</v>
      </c>
      <c r="G912" s="72">
        <f t="shared" si="11"/>
        <v>45226</v>
      </c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0">
        <v>660</v>
      </c>
    </row>
    <row r="913" spans="1:20" x14ac:dyDescent="0.3">
      <c r="A913" s="68">
        <v>911</v>
      </c>
      <c r="B913" s="100">
        <v>48</v>
      </c>
      <c r="C913" s="100" t="s">
        <v>63</v>
      </c>
      <c r="D913" s="71" t="s">
        <v>1055</v>
      </c>
      <c r="E913" s="71">
        <v>94184579</v>
      </c>
      <c r="F913" s="72">
        <v>45219</v>
      </c>
      <c r="G913" s="72">
        <f t="shared" si="11"/>
        <v>45226</v>
      </c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0">
        <v>660</v>
      </c>
    </row>
    <row r="914" spans="1:20" x14ac:dyDescent="0.3">
      <c r="A914" s="68">
        <v>912</v>
      </c>
      <c r="B914" s="100">
        <v>49</v>
      </c>
      <c r="C914" s="100" t="s">
        <v>63</v>
      </c>
      <c r="D914" s="71" t="s">
        <v>1056</v>
      </c>
      <c r="E914" s="71">
        <v>94266277</v>
      </c>
      <c r="F914" s="72">
        <v>45219</v>
      </c>
      <c r="G914" s="72">
        <f t="shared" si="11"/>
        <v>45226</v>
      </c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0">
        <v>660</v>
      </c>
    </row>
    <row r="915" spans="1:20" x14ac:dyDescent="0.3">
      <c r="A915" s="68">
        <v>913</v>
      </c>
      <c r="B915" s="100">
        <v>50</v>
      </c>
      <c r="C915" s="100" t="s">
        <v>63</v>
      </c>
      <c r="D915" s="71" t="s">
        <v>1057</v>
      </c>
      <c r="E915" s="71">
        <v>94277035</v>
      </c>
      <c r="F915" s="72">
        <v>45219</v>
      </c>
      <c r="G915" s="72">
        <f t="shared" si="11"/>
        <v>45226</v>
      </c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0">
        <v>660</v>
      </c>
    </row>
    <row r="916" spans="1:20" x14ac:dyDescent="0.3">
      <c r="A916" s="68">
        <v>914</v>
      </c>
      <c r="B916" s="100">
        <v>51</v>
      </c>
      <c r="C916" s="100" t="s">
        <v>63</v>
      </c>
      <c r="D916" s="71" t="s">
        <v>1058</v>
      </c>
      <c r="E916" s="71">
        <v>94492691</v>
      </c>
      <c r="F916" s="72">
        <v>45219</v>
      </c>
      <c r="G916" s="72">
        <f t="shared" si="11"/>
        <v>45226</v>
      </c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0">
        <v>660</v>
      </c>
    </row>
    <row r="917" spans="1:20" x14ac:dyDescent="0.3">
      <c r="A917" s="68">
        <v>915</v>
      </c>
      <c r="B917" s="100">
        <v>52</v>
      </c>
      <c r="C917" s="100" t="s">
        <v>63</v>
      </c>
      <c r="D917" s="71" t="s">
        <v>1059</v>
      </c>
      <c r="E917" s="71">
        <v>94492691</v>
      </c>
      <c r="F917" s="72">
        <v>45219</v>
      </c>
      <c r="G917" s="72">
        <f t="shared" si="11"/>
        <v>45226</v>
      </c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0">
        <v>660</v>
      </c>
    </row>
    <row r="918" spans="1:20" x14ac:dyDescent="0.3">
      <c r="A918" s="68">
        <v>916</v>
      </c>
      <c r="B918" s="100">
        <v>53</v>
      </c>
      <c r="C918" s="100" t="s">
        <v>63</v>
      </c>
      <c r="D918" s="71" t="s">
        <v>1060</v>
      </c>
      <c r="E918" s="71">
        <v>94967171</v>
      </c>
      <c r="F918" s="72">
        <v>45219</v>
      </c>
      <c r="G918" s="72">
        <f t="shared" si="11"/>
        <v>45226</v>
      </c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0">
        <v>660</v>
      </c>
    </row>
    <row r="919" spans="1:20" x14ac:dyDescent="0.3">
      <c r="A919" s="68">
        <v>917</v>
      </c>
      <c r="B919" s="100">
        <v>54</v>
      </c>
      <c r="C919" s="100" t="s">
        <v>63</v>
      </c>
      <c r="D919" s="71" t="s">
        <v>1061</v>
      </c>
      <c r="E919" s="71">
        <v>94967171</v>
      </c>
      <c r="F919" s="72">
        <v>45219</v>
      </c>
      <c r="G919" s="72">
        <f t="shared" si="11"/>
        <v>45226</v>
      </c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0">
        <v>660</v>
      </c>
    </row>
    <row r="920" spans="1:20" x14ac:dyDescent="0.3">
      <c r="A920" s="68">
        <v>918</v>
      </c>
      <c r="B920" s="100">
        <v>55</v>
      </c>
      <c r="C920" s="100" t="s">
        <v>63</v>
      </c>
      <c r="D920" s="71" t="s">
        <v>1062</v>
      </c>
      <c r="E920" s="71">
        <v>97968994</v>
      </c>
      <c r="F920" s="72">
        <v>45219</v>
      </c>
      <c r="G920" s="72">
        <f t="shared" si="11"/>
        <v>45226</v>
      </c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0">
        <v>660</v>
      </c>
    </row>
    <row r="921" spans="1:20" x14ac:dyDescent="0.3">
      <c r="A921" s="68">
        <v>919</v>
      </c>
      <c r="B921" s="100">
        <v>56</v>
      </c>
      <c r="C921" s="100" t="s">
        <v>63</v>
      </c>
      <c r="D921" s="71" t="s">
        <v>1063</v>
      </c>
      <c r="E921" s="71">
        <v>97968994</v>
      </c>
      <c r="F921" s="72">
        <v>45219</v>
      </c>
      <c r="G921" s="72">
        <f t="shared" si="11"/>
        <v>45226</v>
      </c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0">
        <v>660</v>
      </c>
    </row>
    <row r="922" spans="1:20" x14ac:dyDescent="0.3">
      <c r="A922" s="68">
        <v>920</v>
      </c>
      <c r="B922" s="100">
        <v>57</v>
      </c>
      <c r="C922" s="100" t="s">
        <v>63</v>
      </c>
      <c r="D922" s="71" t="s">
        <v>1064</v>
      </c>
      <c r="E922" s="71">
        <v>98021207</v>
      </c>
      <c r="F922" s="72">
        <v>45219</v>
      </c>
      <c r="G922" s="72">
        <f t="shared" si="11"/>
        <v>45226</v>
      </c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0">
        <v>660</v>
      </c>
    </row>
    <row r="923" spans="1:20" x14ac:dyDescent="0.3">
      <c r="A923" s="68">
        <v>921</v>
      </c>
      <c r="B923" s="100">
        <v>58</v>
      </c>
      <c r="C923" s="100" t="s">
        <v>63</v>
      </c>
      <c r="D923" s="71" t="s">
        <v>1065</v>
      </c>
      <c r="E923" s="71">
        <v>98021207</v>
      </c>
      <c r="F923" s="72">
        <v>45219</v>
      </c>
      <c r="G923" s="72">
        <f t="shared" si="11"/>
        <v>45226</v>
      </c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0">
        <v>660</v>
      </c>
    </row>
    <row r="924" spans="1:20" x14ac:dyDescent="0.3">
      <c r="A924" s="68">
        <v>922</v>
      </c>
      <c r="B924" s="100">
        <v>59</v>
      </c>
      <c r="C924" s="100" t="s">
        <v>63</v>
      </c>
      <c r="D924" s="71" t="s">
        <v>1066</v>
      </c>
      <c r="E924" s="71">
        <v>98021462</v>
      </c>
      <c r="F924" s="72">
        <v>45219</v>
      </c>
      <c r="G924" s="72">
        <f t="shared" si="11"/>
        <v>45226</v>
      </c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0">
        <v>660</v>
      </c>
    </row>
    <row r="925" spans="1:20" x14ac:dyDescent="0.3">
      <c r="A925" s="68">
        <v>923</v>
      </c>
      <c r="B925" s="100">
        <v>60</v>
      </c>
      <c r="C925" s="100" t="s">
        <v>63</v>
      </c>
      <c r="D925" s="71" t="s">
        <v>1067</v>
      </c>
      <c r="E925" s="71">
        <v>98021462</v>
      </c>
      <c r="F925" s="72">
        <v>45219</v>
      </c>
      <c r="G925" s="72">
        <f t="shared" si="11"/>
        <v>45226</v>
      </c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0">
        <v>660</v>
      </c>
    </row>
    <row r="926" spans="1:20" x14ac:dyDescent="0.3">
      <c r="A926" s="68">
        <v>924</v>
      </c>
      <c r="B926" s="100">
        <v>61</v>
      </c>
      <c r="C926" s="100" t="s">
        <v>63</v>
      </c>
      <c r="D926" s="71" t="s">
        <v>1068</v>
      </c>
      <c r="E926" s="71">
        <v>98118342</v>
      </c>
      <c r="F926" s="72">
        <v>45219</v>
      </c>
      <c r="G926" s="72">
        <f t="shared" si="11"/>
        <v>45226</v>
      </c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0">
        <v>660</v>
      </c>
    </row>
    <row r="927" spans="1:20" x14ac:dyDescent="0.3">
      <c r="A927" s="68">
        <v>925</v>
      </c>
      <c r="B927" s="100">
        <v>62</v>
      </c>
      <c r="C927" s="100" t="s">
        <v>63</v>
      </c>
      <c r="D927" s="71" t="s">
        <v>1069</v>
      </c>
      <c r="E927" s="71">
        <v>98118342</v>
      </c>
      <c r="F927" s="72">
        <v>45219</v>
      </c>
      <c r="G927" s="72">
        <f t="shared" si="11"/>
        <v>45226</v>
      </c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0">
        <v>660</v>
      </c>
    </row>
    <row r="928" spans="1:20" x14ac:dyDescent="0.3">
      <c r="A928" s="68">
        <v>926</v>
      </c>
      <c r="B928" s="100">
        <v>1</v>
      </c>
      <c r="C928" s="100" t="s">
        <v>63</v>
      </c>
      <c r="D928" s="71" t="s">
        <v>1070</v>
      </c>
      <c r="E928" s="71">
        <v>98576556</v>
      </c>
      <c r="F928" s="72">
        <v>45220</v>
      </c>
      <c r="G928" s="72">
        <f>F928+4</f>
        <v>45224</v>
      </c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0">
        <v>661</v>
      </c>
    </row>
    <row r="929" spans="1:20" x14ac:dyDescent="0.3">
      <c r="A929" s="68">
        <v>927</v>
      </c>
      <c r="B929" s="100">
        <v>2</v>
      </c>
      <c r="C929" s="100" t="s">
        <v>63</v>
      </c>
      <c r="D929" s="71" t="s">
        <v>1071</v>
      </c>
      <c r="E929" s="71">
        <v>98578164</v>
      </c>
      <c r="F929" s="72">
        <v>45220</v>
      </c>
      <c r="G929" s="72">
        <f t="shared" ref="G929:G989" si="12">F929+4</f>
        <v>45224</v>
      </c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0">
        <v>661</v>
      </c>
    </row>
    <row r="930" spans="1:20" x14ac:dyDescent="0.3">
      <c r="A930" s="68">
        <v>928</v>
      </c>
      <c r="B930" s="100">
        <v>3</v>
      </c>
      <c r="C930" s="100" t="s">
        <v>63</v>
      </c>
      <c r="D930" s="71" t="s">
        <v>1072</v>
      </c>
      <c r="E930" s="71">
        <v>54026299</v>
      </c>
      <c r="F930" s="72">
        <v>45220</v>
      </c>
      <c r="G930" s="72">
        <f t="shared" si="12"/>
        <v>45224</v>
      </c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0">
        <v>661</v>
      </c>
    </row>
    <row r="931" spans="1:20" x14ac:dyDescent="0.3">
      <c r="A931" s="68">
        <v>929</v>
      </c>
      <c r="B931" s="100">
        <v>4</v>
      </c>
      <c r="C931" s="100" t="s">
        <v>63</v>
      </c>
      <c r="D931" s="71" t="s">
        <v>1073</v>
      </c>
      <c r="E931" s="71">
        <v>98576556</v>
      </c>
      <c r="F931" s="72">
        <v>45220</v>
      </c>
      <c r="G931" s="72">
        <f t="shared" si="12"/>
        <v>45224</v>
      </c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0">
        <v>661</v>
      </c>
    </row>
    <row r="932" spans="1:20" x14ac:dyDescent="0.3">
      <c r="A932" s="68">
        <v>930</v>
      </c>
      <c r="B932" s="100">
        <v>5</v>
      </c>
      <c r="C932" s="100" t="s">
        <v>63</v>
      </c>
      <c r="D932" s="71" t="s">
        <v>1074</v>
      </c>
      <c r="E932" s="71">
        <v>54026299</v>
      </c>
      <c r="F932" s="72">
        <v>45220</v>
      </c>
      <c r="G932" s="72">
        <f t="shared" si="12"/>
        <v>45224</v>
      </c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0">
        <v>661</v>
      </c>
    </row>
    <row r="933" spans="1:20" x14ac:dyDescent="0.3">
      <c r="A933" s="68">
        <v>931</v>
      </c>
      <c r="B933" s="100">
        <v>6</v>
      </c>
      <c r="C933" s="100" t="s">
        <v>63</v>
      </c>
      <c r="D933" s="71" t="s">
        <v>1075</v>
      </c>
      <c r="E933" s="71">
        <v>98578164</v>
      </c>
      <c r="F933" s="72">
        <v>45220</v>
      </c>
      <c r="G933" s="72">
        <f t="shared" si="12"/>
        <v>45224</v>
      </c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0">
        <v>661</v>
      </c>
    </row>
    <row r="934" spans="1:20" x14ac:dyDescent="0.3">
      <c r="A934" s="68">
        <v>932</v>
      </c>
      <c r="B934" s="100">
        <v>7</v>
      </c>
      <c r="C934" s="100" t="s">
        <v>63</v>
      </c>
      <c r="D934" s="71" t="s">
        <v>1076</v>
      </c>
      <c r="E934" s="71">
        <v>98662596</v>
      </c>
      <c r="F934" s="72">
        <v>45220</v>
      </c>
      <c r="G934" s="72">
        <f t="shared" si="12"/>
        <v>45224</v>
      </c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0">
        <v>661</v>
      </c>
    </row>
    <row r="935" spans="1:20" x14ac:dyDescent="0.3">
      <c r="A935" s="68">
        <v>933</v>
      </c>
      <c r="B935" s="100">
        <v>8</v>
      </c>
      <c r="C935" s="100" t="s">
        <v>63</v>
      </c>
      <c r="D935" s="71" t="s">
        <v>1077</v>
      </c>
      <c r="E935" s="71">
        <v>98662596</v>
      </c>
      <c r="F935" s="72">
        <v>45220</v>
      </c>
      <c r="G935" s="72">
        <f t="shared" si="12"/>
        <v>45224</v>
      </c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0">
        <v>661</v>
      </c>
    </row>
    <row r="936" spans="1:20" x14ac:dyDescent="0.3">
      <c r="A936" s="68">
        <v>934</v>
      </c>
      <c r="B936" s="100">
        <v>9</v>
      </c>
      <c r="C936" s="100" t="s">
        <v>63</v>
      </c>
      <c r="D936" s="71" t="s">
        <v>1078</v>
      </c>
      <c r="E936" s="71">
        <v>91994251</v>
      </c>
      <c r="F936" s="72">
        <v>45220</v>
      </c>
      <c r="G936" s="72">
        <f t="shared" si="12"/>
        <v>45224</v>
      </c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0">
        <v>661</v>
      </c>
    </row>
    <row r="937" spans="1:20" x14ac:dyDescent="0.3">
      <c r="A937" s="68">
        <v>935</v>
      </c>
      <c r="B937" s="100">
        <v>10</v>
      </c>
      <c r="C937" s="100" t="s">
        <v>63</v>
      </c>
      <c r="D937" s="71" t="s">
        <v>1079</v>
      </c>
      <c r="E937" s="71">
        <v>98654478</v>
      </c>
      <c r="F937" s="72">
        <v>45220</v>
      </c>
      <c r="G937" s="72">
        <f t="shared" si="12"/>
        <v>45224</v>
      </c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0">
        <v>661</v>
      </c>
    </row>
    <row r="938" spans="1:20" x14ac:dyDescent="0.3">
      <c r="A938" s="68">
        <v>936</v>
      </c>
      <c r="B938" s="100">
        <v>11</v>
      </c>
      <c r="C938" s="100" t="s">
        <v>63</v>
      </c>
      <c r="D938" s="71" t="s">
        <v>1080</v>
      </c>
      <c r="E938" s="71">
        <v>98104078</v>
      </c>
      <c r="F938" s="72">
        <v>45220</v>
      </c>
      <c r="G938" s="72">
        <f t="shared" si="12"/>
        <v>45224</v>
      </c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0">
        <v>661</v>
      </c>
    </row>
    <row r="939" spans="1:20" x14ac:dyDescent="0.3">
      <c r="A939" s="68">
        <v>937</v>
      </c>
      <c r="B939" s="100">
        <v>12</v>
      </c>
      <c r="C939" s="100" t="s">
        <v>63</v>
      </c>
      <c r="D939" s="71" t="s">
        <v>1081</v>
      </c>
      <c r="E939" s="71">
        <v>97856991</v>
      </c>
      <c r="F939" s="72">
        <v>45220</v>
      </c>
      <c r="G939" s="72">
        <f t="shared" si="12"/>
        <v>45224</v>
      </c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0">
        <v>661</v>
      </c>
    </row>
    <row r="940" spans="1:20" x14ac:dyDescent="0.3">
      <c r="A940" s="68">
        <v>938</v>
      </c>
      <c r="B940" s="100">
        <v>13</v>
      </c>
      <c r="C940" s="100" t="s">
        <v>63</v>
      </c>
      <c r="D940" s="71" t="s">
        <v>1082</v>
      </c>
      <c r="E940" s="71">
        <v>97856991</v>
      </c>
      <c r="F940" s="72">
        <v>45220</v>
      </c>
      <c r="G940" s="72">
        <f t="shared" si="12"/>
        <v>45224</v>
      </c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0">
        <v>661</v>
      </c>
    </row>
    <row r="941" spans="1:20" x14ac:dyDescent="0.3">
      <c r="A941" s="68">
        <v>939</v>
      </c>
      <c r="B941" s="100">
        <v>14</v>
      </c>
      <c r="C941" s="100" t="s">
        <v>63</v>
      </c>
      <c r="D941" s="71" t="s">
        <v>1083</v>
      </c>
      <c r="E941" s="71">
        <v>98104078</v>
      </c>
      <c r="F941" s="72">
        <v>45220</v>
      </c>
      <c r="G941" s="72">
        <f t="shared" si="12"/>
        <v>45224</v>
      </c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0">
        <v>661</v>
      </c>
    </row>
    <row r="942" spans="1:20" x14ac:dyDescent="0.3">
      <c r="A942" s="68">
        <v>940</v>
      </c>
      <c r="B942" s="100">
        <v>15</v>
      </c>
      <c r="C942" s="100" t="s">
        <v>63</v>
      </c>
      <c r="D942" s="71" t="s">
        <v>1084</v>
      </c>
      <c r="E942" s="71">
        <v>98101801</v>
      </c>
      <c r="F942" s="72">
        <v>45220</v>
      </c>
      <c r="G942" s="72">
        <f t="shared" si="12"/>
        <v>45224</v>
      </c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0">
        <v>661</v>
      </c>
    </row>
    <row r="943" spans="1:20" x14ac:dyDescent="0.3">
      <c r="A943" s="68">
        <v>941</v>
      </c>
      <c r="B943" s="100">
        <v>16</v>
      </c>
      <c r="C943" s="100" t="s">
        <v>63</v>
      </c>
      <c r="D943" s="71" t="s">
        <v>1085</v>
      </c>
      <c r="E943" s="71">
        <v>95114195</v>
      </c>
      <c r="F943" s="72">
        <v>45220</v>
      </c>
      <c r="G943" s="72">
        <f t="shared" si="12"/>
        <v>45224</v>
      </c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0">
        <v>661</v>
      </c>
    </row>
    <row r="944" spans="1:20" x14ac:dyDescent="0.3">
      <c r="A944" s="68">
        <v>942</v>
      </c>
      <c r="B944" s="100">
        <v>17</v>
      </c>
      <c r="C944" s="100" t="s">
        <v>63</v>
      </c>
      <c r="D944" s="71" t="s">
        <v>1086</v>
      </c>
      <c r="E944" s="71">
        <v>95114195</v>
      </c>
      <c r="F944" s="72">
        <v>45220</v>
      </c>
      <c r="G944" s="72">
        <f t="shared" si="12"/>
        <v>45224</v>
      </c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0">
        <v>661</v>
      </c>
    </row>
    <row r="945" spans="1:20" x14ac:dyDescent="0.3">
      <c r="A945" s="68">
        <v>943</v>
      </c>
      <c r="B945" s="100">
        <v>18</v>
      </c>
      <c r="C945" s="100" t="s">
        <v>63</v>
      </c>
      <c r="D945" s="71" t="s">
        <v>1087</v>
      </c>
      <c r="E945" s="71">
        <v>98555956</v>
      </c>
      <c r="F945" s="72">
        <v>45220</v>
      </c>
      <c r="G945" s="72">
        <f t="shared" si="12"/>
        <v>45224</v>
      </c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0">
        <v>661</v>
      </c>
    </row>
    <row r="946" spans="1:20" x14ac:dyDescent="0.3">
      <c r="A946" s="68">
        <v>944</v>
      </c>
      <c r="B946" s="100">
        <v>19</v>
      </c>
      <c r="C946" s="100" t="s">
        <v>63</v>
      </c>
      <c r="D946" s="71" t="s">
        <v>1088</v>
      </c>
      <c r="E946" s="71">
        <v>98102619</v>
      </c>
      <c r="F946" s="72">
        <v>45220</v>
      </c>
      <c r="G946" s="72">
        <f t="shared" si="12"/>
        <v>45224</v>
      </c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0">
        <v>661</v>
      </c>
    </row>
    <row r="947" spans="1:20" x14ac:dyDescent="0.3">
      <c r="A947" s="68">
        <v>945</v>
      </c>
      <c r="B947" s="100">
        <v>20</v>
      </c>
      <c r="C947" s="100" t="s">
        <v>63</v>
      </c>
      <c r="D947" s="71" t="s">
        <v>1089</v>
      </c>
      <c r="E947" s="71">
        <v>98555956</v>
      </c>
      <c r="F947" s="72">
        <v>45220</v>
      </c>
      <c r="G947" s="72">
        <f t="shared" si="12"/>
        <v>45224</v>
      </c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0">
        <v>661</v>
      </c>
    </row>
    <row r="948" spans="1:20" x14ac:dyDescent="0.3">
      <c r="A948" s="68">
        <v>946</v>
      </c>
      <c r="B948" s="100">
        <v>21</v>
      </c>
      <c r="C948" s="100" t="s">
        <v>63</v>
      </c>
      <c r="D948" s="71" t="s">
        <v>1090</v>
      </c>
      <c r="E948" s="71">
        <v>98516610</v>
      </c>
      <c r="F948" s="72">
        <v>45220</v>
      </c>
      <c r="G948" s="72">
        <f t="shared" si="12"/>
        <v>45224</v>
      </c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0">
        <v>661</v>
      </c>
    </row>
    <row r="949" spans="1:20" x14ac:dyDescent="0.3">
      <c r="A949" s="68">
        <v>947</v>
      </c>
      <c r="B949" s="100">
        <v>22</v>
      </c>
      <c r="C949" s="100" t="s">
        <v>63</v>
      </c>
      <c r="D949" s="71" t="s">
        <v>1091</v>
      </c>
      <c r="E949" s="71">
        <v>54261227</v>
      </c>
      <c r="F949" s="72">
        <v>45220</v>
      </c>
      <c r="G949" s="72">
        <f t="shared" si="12"/>
        <v>45224</v>
      </c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0">
        <v>661</v>
      </c>
    </row>
    <row r="950" spans="1:20" x14ac:dyDescent="0.3">
      <c r="A950" s="68">
        <v>948</v>
      </c>
      <c r="B950" s="100">
        <v>23</v>
      </c>
      <c r="C950" s="100" t="s">
        <v>63</v>
      </c>
      <c r="D950" s="71" t="s">
        <v>1092</v>
      </c>
      <c r="E950" s="71">
        <v>98102619</v>
      </c>
      <c r="F950" s="72">
        <v>45220</v>
      </c>
      <c r="G950" s="72">
        <f t="shared" si="12"/>
        <v>45224</v>
      </c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0">
        <v>661</v>
      </c>
    </row>
    <row r="951" spans="1:20" x14ac:dyDescent="0.3">
      <c r="A951" s="68">
        <v>949</v>
      </c>
      <c r="B951" s="100">
        <v>24</v>
      </c>
      <c r="C951" s="100" t="s">
        <v>63</v>
      </c>
      <c r="D951" s="71" t="s">
        <v>1093</v>
      </c>
      <c r="E951" s="71">
        <v>54261227</v>
      </c>
      <c r="F951" s="72">
        <v>45220</v>
      </c>
      <c r="G951" s="72">
        <f t="shared" si="12"/>
        <v>45224</v>
      </c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0">
        <v>661</v>
      </c>
    </row>
    <row r="952" spans="1:20" x14ac:dyDescent="0.3">
      <c r="A952" s="68">
        <v>950</v>
      </c>
      <c r="B952" s="100">
        <v>25</v>
      </c>
      <c r="C952" s="100" t="s">
        <v>63</v>
      </c>
      <c r="D952" s="71" t="s">
        <v>1094</v>
      </c>
      <c r="E952" s="71">
        <v>98101801</v>
      </c>
      <c r="F952" s="72">
        <v>45220</v>
      </c>
      <c r="G952" s="72">
        <f t="shared" si="12"/>
        <v>45224</v>
      </c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0">
        <v>661</v>
      </c>
    </row>
    <row r="953" spans="1:20" x14ac:dyDescent="0.3">
      <c r="A953" s="68">
        <v>951</v>
      </c>
      <c r="B953" s="100">
        <v>26</v>
      </c>
      <c r="C953" s="100" t="s">
        <v>63</v>
      </c>
      <c r="D953" s="71" t="s">
        <v>1095</v>
      </c>
      <c r="E953" s="71">
        <v>98516610</v>
      </c>
      <c r="F953" s="72">
        <v>45220</v>
      </c>
      <c r="G953" s="72">
        <f t="shared" si="12"/>
        <v>45224</v>
      </c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0">
        <v>661</v>
      </c>
    </row>
    <row r="954" spans="1:20" x14ac:dyDescent="0.3">
      <c r="A954" s="68">
        <v>952</v>
      </c>
      <c r="B954" s="100">
        <v>27</v>
      </c>
      <c r="C954" s="100" t="s">
        <v>63</v>
      </c>
      <c r="D954" s="71" t="s">
        <v>1096</v>
      </c>
      <c r="E954" s="71">
        <v>98654478</v>
      </c>
      <c r="F954" s="72">
        <v>45220</v>
      </c>
      <c r="G954" s="72">
        <f t="shared" si="12"/>
        <v>45224</v>
      </c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0">
        <v>661</v>
      </c>
    </row>
    <row r="955" spans="1:20" x14ac:dyDescent="0.3">
      <c r="A955" s="68">
        <v>953</v>
      </c>
      <c r="B955" s="100">
        <v>28</v>
      </c>
      <c r="C955" s="100" t="s">
        <v>63</v>
      </c>
      <c r="D955" s="71" t="s">
        <v>1097</v>
      </c>
      <c r="E955" s="71">
        <v>91994251</v>
      </c>
      <c r="F955" s="72">
        <v>45220</v>
      </c>
      <c r="G955" s="72">
        <f t="shared" si="12"/>
        <v>45224</v>
      </c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0">
        <v>661</v>
      </c>
    </row>
    <row r="956" spans="1:20" x14ac:dyDescent="0.3">
      <c r="A956" s="68">
        <v>954</v>
      </c>
      <c r="B956" s="100">
        <v>29</v>
      </c>
      <c r="C956" s="100" t="s">
        <v>63</v>
      </c>
      <c r="D956" s="71" t="s">
        <v>1098</v>
      </c>
      <c r="E956" s="71">
        <v>98193162</v>
      </c>
      <c r="F956" s="72">
        <v>45220</v>
      </c>
      <c r="G956" s="72">
        <f t="shared" si="12"/>
        <v>45224</v>
      </c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0">
        <v>661</v>
      </c>
    </row>
    <row r="957" spans="1:20" x14ac:dyDescent="0.3">
      <c r="A957" s="68">
        <v>955</v>
      </c>
      <c r="B957" s="100">
        <v>30</v>
      </c>
      <c r="C957" s="100" t="s">
        <v>63</v>
      </c>
      <c r="D957" s="71" t="s">
        <v>1099</v>
      </c>
      <c r="E957" s="71">
        <v>98163678</v>
      </c>
      <c r="F957" s="72">
        <v>45220</v>
      </c>
      <c r="G957" s="72">
        <f t="shared" si="12"/>
        <v>45224</v>
      </c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0">
        <v>661</v>
      </c>
    </row>
    <row r="958" spans="1:20" x14ac:dyDescent="0.3">
      <c r="A958" s="68">
        <v>956</v>
      </c>
      <c r="B958" s="100">
        <v>31</v>
      </c>
      <c r="C958" s="100" t="s">
        <v>63</v>
      </c>
      <c r="D958" s="71" t="s">
        <v>1100</v>
      </c>
      <c r="E958" s="71">
        <v>98193162</v>
      </c>
      <c r="F958" s="72">
        <v>45220</v>
      </c>
      <c r="G958" s="72">
        <f t="shared" si="12"/>
        <v>45224</v>
      </c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0">
        <v>661</v>
      </c>
    </row>
    <row r="959" spans="1:20" x14ac:dyDescent="0.3">
      <c r="A959" s="68">
        <v>957</v>
      </c>
      <c r="B959" s="100">
        <v>32</v>
      </c>
      <c r="C959" s="100" t="s">
        <v>63</v>
      </c>
      <c r="D959" s="71" t="s">
        <v>1101</v>
      </c>
      <c r="E959" s="71">
        <v>54272455</v>
      </c>
      <c r="F959" s="72">
        <v>45220</v>
      </c>
      <c r="G959" s="72">
        <f t="shared" si="12"/>
        <v>45224</v>
      </c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0">
        <v>661</v>
      </c>
    </row>
    <row r="960" spans="1:20" x14ac:dyDescent="0.3">
      <c r="A960" s="68">
        <v>958</v>
      </c>
      <c r="B960" s="100">
        <v>33</v>
      </c>
      <c r="C960" s="100" t="s">
        <v>63</v>
      </c>
      <c r="D960" s="71" t="s">
        <v>1102</v>
      </c>
      <c r="E960" s="71">
        <v>94947538</v>
      </c>
      <c r="F960" s="72">
        <v>45220</v>
      </c>
      <c r="G960" s="72">
        <f t="shared" si="12"/>
        <v>45224</v>
      </c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0">
        <v>661</v>
      </c>
    </row>
    <row r="961" spans="1:20" x14ac:dyDescent="0.3">
      <c r="A961" s="68">
        <v>959</v>
      </c>
      <c r="B961" s="100">
        <v>34</v>
      </c>
      <c r="C961" s="100" t="s">
        <v>63</v>
      </c>
      <c r="D961" s="71" t="s">
        <v>1103</v>
      </c>
      <c r="E961" s="71">
        <v>94947538</v>
      </c>
      <c r="F961" s="72">
        <v>45220</v>
      </c>
      <c r="G961" s="72">
        <f t="shared" si="12"/>
        <v>45224</v>
      </c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0">
        <v>661</v>
      </c>
    </row>
    <row r="962" spans="1:20" x14ac:dyDescent="0.3">
      <c r="A962" s="68">
        <v>960</v>
      </c>
      <c r="B962" s="100">
        <v>35</v>
      </c>
      <c r="C962" s="100" t="s">
        <v>63</v>
      </c>
      <c r="D962" s="71" t="s">
        <v>1104</v>
      </c>
      <c r="E962" s="71">
        <v>98163678</v>
      </c>
      <c r="F962" s="72">
        <v>45220</v>
      </c>
      <c r="G962" s="72">
        <f t="shared" si="12"/>
        <v>45224</v>
      </c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0">
        <v>661</v>
      </c>
    </row>
    <row r="963" spans="1:20" x14ac:dyDescent="0.3">
      <c r="A963" s="68">
        <v>961</v>
      </c>
      <c r="B963" s="100">
        <v>36</v>
      </c>
      <c r="C963" s="100" t="s">
        <v>63</v>
      </c>
      <c r="D963" s="71" t="s">
        <v>1105</v>
      </c>
      <c r="E963" s="71">
        <v>54272455</v>
      </c>
      <c r="F963" s="72">
        <v>45220</v>
      </c>
      <c r="G963" s="72">
        <f t="shared" si="12"/>
        <v>45224</v>
      </c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0">
        <v>661</v>
      </c>
    </row>
    <row r="964" spans="1:20" x14ac:dyDescent="0.3">
      <c r="A964" s="68">
        <v>962</v>
      </c>
      <c r="B964" s="100">
        <v>37</v>
      </c>
      <c r="C964" s="100" t="s">
        <v>63</v>
      </c>
      <c r="D964" s="71" t="s">
        <v>1106</v>
      </c>
      <c r="E964" s="71">
        <v>98148646</v>
      </c>
      <c r="F964" s="72">
        <v>45220</v>
      </c>
      <c r="G964" s="72">
        <f t="shared" si="12"/>
        <v>45224</v>
      </c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0">
        <v>661</v>
      </c>
    </row>
    <row r="965" spans="1:20" x14ac:dyDescent="0.3">
      <c r="A965" s="68">
        <v>963</v>
      </c>
      <c r="B965" s="100">
        <v>38</v>
      </c>
      <c r="C965" s="100" t="s">
        <v>63</v>
      </c>
      <c r="D965" s="71" t="s">
        <v>1107</v>
      </c>
      <c r="E965" s="71">
        <v>98148646</v>
      </c>
      <c r="F965" s="72">
        <v>45220</v>
      </c>
      <c r="G965" s="72">
        <f t="shared" si="12"/>
        <v>45224</v>
      </c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0">
        <v>661</v>
      </c>
    </row>
    <row r="966" spans="1:20" x14ac:dyDescent="0.3">
      <c r="A966" s="68">
        <v>964</v>
      </c>
      <c r="B966" s="100">
        <v>39</v>
      </c>
      <c r="C966" s="100" t="s">
        <v>63</v>
      </c>
      <c r="D966" s="71" t="s">
        <v>1108</v>
      </c>
      <c r="E966" s="71">
        <v>94946555</v>
      </c>
      <c r="F966" s="72">
        <v>45220</v>
      </c>
      <c r="G966" s="72">
        <f t="shared" si="12"/>
        <v>45224</v>
      </c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0">
        <v>661</v>
      </c>
    </row>
    <row r="967" spans="1:20" x14ac:dyDescent="0.3">
      <c r="A967" s="68">
        <v>965</v>
      </c>
      <c r="B967" s="100">
        <v>40</v>
      </c>
      <c r="C967" s="100" t="s">
        <v>63</v>
      </c>
      <c r="D967" s="71" t="s">
        <v>1109</v>
      </c>
      <c r="E967" s="71">
        <v>94946555</v>
      </c>
      <c r="F967" s="72">
        <v>45220</v>
      </c>
      <c r="G967" s="72">
        <f t="shared" si="12"/>
        <v>45224</v>
      </c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0">
        <v>661</v>
      </c>
    </row>
    <row r="968" spans="1:20" x14ac:dyDescent="0.3">
      <c r="A968" s="68">
        <v>966</v>
      </c>
      <c r="B968" s="100">
        <v>41</v>
      </c>
      <c r="C968" s="100" t="s">
        <v>63</v>
      </c>
      <c r="D968" s="71" t="s">
        <v>1110</v>
      </c>
      <c r="E968" s="71">
        <v>98551203</v>
      </c>
      <c r="F968" s="72">
        <v>45220</v>
      </c>
      <c r="G968" s="72">
        <f t="shared" si="12"/>
        <v>45224</v>
      </c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0">
        <v>661</v>
      </c>
    </row>
    <row r="969" spans="1:20" x14ac:dyDescent="0.3">
      <c r="A969" s="68">
        <v>967</v>
      </c>
      <c r="B969" s="100">
        <v>42</v>
      </c>
      <c r="C969" s="100" t="s">
        <v>63</v>
      </c>
      <c r="D969" s="71" t="s">
        <v>1111</v>
      </c>
      <c r="E969" s="71">
        <v>54024898</v>
      </c>
      <c r="F969" s="72">
        <v>45220</v>
      </c>
      <c r="G969" s="72">
        <f t="shared" si="12"/>
        <v>45224</v>
      </c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0">
        <v>661</v>
      </c>
    </row>
    <row r="970" spans="1:20" x14ac:dyDescent="0.3">
      <c r="A970" s="68">
        <v>968</v>
      </c>
      <c r="B970" s="100">
        <v>43</v>
      </c>
      <c r="C970" s="100" t="s">
        <v>63</v>
      </c>
      <c r="D970" s="71" t="s">
        <v>1112</v>
      </c>
      <c r="E970" s="71">
        <v>98551203</v>
      </c>
      <c r="F970" s="72">
        <v>45220</v>
      </c>
      <c r="G970" s="72">
        <f t="shared" si="12"/>
        <v>45224</v>
      </c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0">
        <v>661</v>
      </c>
    </row>
    <row r="971" spans="1:20" x14ac:dyDescent="0.3">
      <c r="A971" s="68">
        <v>969</v>
      </c>
      <c r="B971" s="100">
        <v>44</v>
      </c>
      <c r="C971" s="100" t="s">
        <v>63</v>
      </c>
      <c r="D971" s="71" t="s">
        <v>1113</v>
      </c>
      <c r="E971" s="71">
        <v>54024898</v>
      </c>
      <c r="F971" s="72">
        <v>45220</v>
      </c>
      <c r="G971" s="72">
        <f t="shared" si="12"/>
        <v>45224</v>
      </c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0">
        <v>661</v>
      </c>
    </row>
    <row r="972" spans="1:20" x14ac:dyDescent="0.3">
      <c r="A972" s="68">
        <v>970</v>
      </c>
      <c r="B972" s="100">
        <v>45</v>
      </c>
      <c r="C972" s="100" t="s">
        <v>63</v>
      </c>
      <c r="D972" s="71" t="s">
        <v>1114</v>
      </c>
      <c r="E972" s="71">
        <v>98578057</v>
      </c>
      <c r="F972" s="72">
        <v>45220</v>
      </c>
      <c r="G972" s="72">
        <f t="shared" si="12"/>
        <v>45224</v>
      </c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0">
        <v>661</v>
      </c>
    </row>
    <row r="973" spans="1:20" x14ac:dyDescent="0.3">
      <c r="A973" s="68">
        <v>971</v>
      </c>
      <c r="B973" s="100">
        <v>46</v>
      </c>
      <c r="C973" s="100" t="s">
        <v>63</v>
      </c>
      <c r="D973" s="71" t="s">
        <v>1115</v>
      </c>
      <c r="E973" s="71">
        <v>98578057</v>
      </c>
      <c r="F973" s="72">
        <v>45220</v>
      </c>
      <c r="G973" s="72">
        <f t="shared" si="12"/>
        <v>45224</v>
      </c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0">
        <v>661</v>
      </c>
    </row>
    <row r="974" spans="1:20" x14ac:dyDescent="0.3">
      <c r="A974" s="68">
        <v>972</v>
      </c>
      <c r="B974" s="100">
        <v>47</v>
      </c>
      <c r="C974" s="100" t="s">
        <v>63</v>
      </c>
      <c r="D974" s="71" t="s">
        <v>1116</v>
      </c>
      <c r="E974" s="71">
        <v>98575368</v>
      </c>
      <c r="F974" s="72">
        <v>45220</v>
      </c>
      <c r="G974" s="72">
        <f t="shared" si="12"/>
        <v>45224</v>
      </c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0">
        <v>661</v>
      </c>
    </row>
    <row r="975" spans="1:20" x14ac:dyDescent="0.3">
      <c r="A975" s="68">
        <v>973</v>
      </c>
      <c r="B975" s="100">
        <v>48</v>
      </c>
      <c r="C975" s="100" t="s">
        <v>63</v>
      </c>
      <c r="D975" s="71" t="s">
        <v>1117</v>
      </c>
      <c r="E975" s="71">
        <v>98161615</v>
      </c>
      <c r="F975" s="72">
        <v>45220</v>
      </c>
      <c r="G975" s="72">
        <f t="shared" si="12"/>
        <v>45224</v>
      </c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0">
        <v>661</v>
      </c>
    </row>
    <row r="976" spans="1:20" x14ac:dyDescent="0.3">
      <c r="A976" s="68">
        <v>974</v>
      </c>
      <c r="B976" s="100">
        <v>49</v>
      </c>
      <c r="C976" s="100" t="s">
        <v>63</v>
      </c>
      <c r="D976" s="71" t="s">
        <v>1118</v>
      </c>
      <c r="E976" s="71">
        <v>98161615</v>
      </c>
      <c r="F976" s="72">
        <v>45220</v>
      </c>
      <c r="G976" s="72">
        <f t="shared" si="12"/>
        <v>45224</v>
      </c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0">
        <v>661</v>
      </c>
    </row>
    <row r="977" spans="1:20" x14ac:dyDescent="0.3">
      <c r="A977" s="68">
        <v>975</v>
      </c>
      <c r="B977" s="100">
        <v>50</v>
      </c>
      <c r="C977" s="100" t="s">
        <v>63</v>
      </c>
      <c r="D977" s="71" t="s">
        <v>1119</v>
      </c>
      <c r="E977" s="71">
        <v>98654387</v>
      </c>
      <c r="F977" s="72">
        <v>45220</v>
      </c>
      <c r="G977" s="72">
        <f t="shared" si="12"/>
        <v>45224</v>
      </c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0">
        <v>661</v>
      </c>
    </row>
    <row r="978" spans="1:20" x14ac:dyDescent="0.3">
      <c r="A978" s="68">
        <v>976</v>
      </c>
      <c r="B978" s="100">
        <v>51</v>
      </c>
      <c r="C978" s="100" t="s">
        <v>63</v>
      </c>
      <c r="D978" s="71" t="s">
        <v>1120</v>
      </c>
      <c r="E978" s="71">
        <v>98663701</v>
      </c>
      <c r="F978" s="72">
        <v>45220</v>
      </c>
      <c r="G978" s="72">
        <f t="shared" si="12"/>
        <v>45224</v>
      </c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0">
        <v>661</v>
      </c>
    </row>
    <row r="979" spans="1:20" x14ac:dyDescent="0.3">
      <c r="A979" s="68">
        <v>977</v>
      </c>
      <c r="B979" s="100">
        <v>52</v>
      </c>
      <c r="C979" s="100" t="s">
        <v>63</v>
      </c>
      <c r="D979" s="71" t="s">
        <v>1121</v>
      </c>
      <c r="E979" s="71">
        <v>98663701</v>
      </c>
      <c r="F979" s="72">
        <v>45220</v>
      </c>
      <c r="G979" s="72">
        <f t="shared" si="12"/>
        <v>45224</v>
      </c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0">
        <v>661</v>
      </c>
    </row>
    <row r="980" spans="1:20" x14ac:dyDescent="0.3">
      <c r="A980" s="68">
        <v>978</v>
      </c>
      <c r="B980" s="100">
        <v>53</v>
      </c>
      <c r="C980" s="100" t="s">
        <v>63</v>
      </c>
      <c r="D980" s="71" t="s">
        <v>1122</v>
      </c>
      <c r="E980" s="71">
        <v>98575368</v>
      </c>
      <c r="F980" s="72">
        <v>45220</v>
      </c>
      <c r="G980" s="72">
        <f t="shared" si="12"/>
        <v>45224</v>
      </c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0">
        <v>661</v>
      </c>
    </row>
    <row r="981" spans="1:20" x14ac:dyDescent="0.3">
      <c r="A981" s="68">
        <v>979</v>
      </c>
      <c r="B981" s="100">
        <v>54</v>
      </c>
      <c r="C981" s="100" t="s">
        <v>63</v>
      </c>
      <c r="D981" s="71" t="s">
        <v>1123</v>
      </c>
      <c r="E981" s="71">
        <v>98135858</v>
      </c>
      <c r="F981" s="72">
        <v>45220</v>
      </c>
      <c r="G981" s="72">
        <f t="shared" si="12"/>
        <v>45224</v>
      </c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0">
        <v>661</v>
      </c>
    </row>
    <row r="982" spans="1:20" x14ac:dyDescent="0.3">
      <c r="A982" s="68">
        <v>980</v>
      </c>
      <c r="B982" s="100">
        <v>55</v>
      </c>
      <c r="C982" s="100" t="s">
        <v>63</v>
      </c>
      <c r="D982" s="71" t="s">
        <v>1124</v>
      </c>
      <c r="E982" s="71">
        <v>98540958</v>
      </c>
      <c r="F982" s="72">
        <v>45220</v>
      </c>
      <c r="G982" s="72">
        <f t="shared" si="12"/>
        <v>45224</v>
      </c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0">
        <v>661</v>
      </c>
    </row>
    <row r="983" spans="1:20" x14ac:dyDescent="0.3">
      <c r="A983" s="68">
        <v>981</v>
      </c>
      <c r="B983" s="100">
        <v>56</v>
      </c>
      <c r="C983" s="100" t="s">
        <v>63</v>
      </c>
      <c r="D983" s="71" t="s">
        <v>1125</v>
      </c>
      <c r="E983" s="71">
        <v>98141633</v>
      </c>
      <c r="F983" s="72">
        <v>45220</v>
      </c>
      <c r="G983" s="72">
        <f t="shared" si="12"/>
        <v>45224</v>
      </c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0">
        <v>661</v>
      </c>
    </row>
    <row r="984" spans="1:20" x14ac:dyDescent="0.3">
      <c r="A984" s="68">
        <v>982</v>
      </c>
      <c r="B984" s="100">
        <v>57</v>
      </c>
      <c r="C984" s="100" t="s">
        <v>63</v>
      </c>
      <c r="D984" s="71" t="s">
        <v>1126</v>
      </c>
      <c r="E984" s="71">
        <v>98135858</v>
      </c>
      <c r="F984" s="72">
        <v>45220</v>
      </c>
      <c r="G984" s="72">
        <f t="shared" si="12"/>
        <v>45224</v>
      </c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0">
        <v>661</v>
      </c>
    </row>
    <row r="985" spans="1:20" x14ac:dyDescent="0.3">
      <c r="A985" s="68">
        <v>983</v>
      </c>
      <c r="B985" s="100">
        <v>58</v>
      </c>
      <c r="C985" s="100" t="s">
        <v>63</v>
      </c>
      <c r="D985" s="71" t="s">
        <v>1127</v>
      </c>
      <c r="E985" s="71">
        <v>98654387</v>
      </c>
      <c r="F985" s="72">
        <v>45220</v>
      </c>
      <c r="G985" s="72">
        <f t="shared" si="12"/>
        <v>45224</v>
      </c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0">
        <v>661</v>
      </c>
    </row>
    <row r="986" spans="1:20" x14ac:dyDescent="0.3">
      <c r="A986" s="68">
        <v>984</v>
      </c>
      <c r="B986" s="100">
        <v>59</v>
      </c>
      <c r="C986" s="100" t="s">
        <v>63</v>
      </c>
      <c r="D986" s="71" t="s">
        <v>1128</v>
      </c>
      <c r="E986" s="71">
        <v>54912704</v>
      </c>
      <c r="F986" s="72">
        <v>45220</v>
      </c>
      <c r="G986" s="72">
        <f t="shared" si="12"/>
        <v>45224</v>
      </c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0">
        <v>661</v>
      </c>
    </row>
    <row r="987" spans="1:20" x14ac:dyDescent="0.3">
      <c r="A987" s="68">
        <v>985</v>
      </c>
      <c r="B987" s="100">
        <v>60</v>
      </c>
      <c r="C987" s="100" t="s">
        <v>63</v>
      </c>
      <c r="D987" s="71" t="s">
        <v>1129</v>
      </c>
      <c r="E987" s="71">
        <v>98540958</v>
      </c>
      <c r="F987" s="72">
        <v>45220</v>
      </c>
      <c r="G987" s="72">
        <f t="shared" si="12"/>
        <v>45224</v>
      </c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0">
        <v>661</v>
      </c>
    </row>
    <row r="988" spans="1:20" x14ac:dyDescent="0.3">
      <c r="A988" s="68">
        <v>986</v>
      </c>
      <c r="B988" s="100">
        <v>61</v>
      </c>
      <c r="C988" s="100" t="s">
        <v>63</v>
      </c>
      <c r="D988" s="71" t="s">
        <v>1130</v>
      </c>
      <c r="E988" s="71">
        <v>54912704</v>
      </c>
      <c r="F988" s="72">
        <v>45220</v>
      </c>
      <c r="G988" s="72">
        <f t="shared" si="12"/>
        <v>45224</v>
      </c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0">
        <v>661</v>
      </c>
    </row>
    <row r="989" spans="1:20" x14ac:dyDescent="0.3">
      <c r="A989" s="68">
        <v>987</v>
      </c>
      <c r="B989" s="100">
        <v>62</v>
      </c>
      <c r="C989" s="100" t="s">
        <v>63</v>
      </c>
      <c r="D989" s="71" t="s">
        <v>1131</v>
      </c>
      <c r="E989" s="71">
        <v>98141633</v>
      </c>
      <c r="F989" s="72">
        <v>45220</v>
      </c>
      <c r="G989" s="72">
        <f t="shared" si="12"/>
        <v>45224</v>
      </c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0">
        <v>661</v>
      </c>
    </row>
    <row r="990" spans="1:20" x14ac:dyDescent="0.3">
      <c r="A990" s="68">
        <v>988</v>
      </c>
      <c r="B990" s="100">
        <v>1</v>
      </c>
      <c r="C990" s="100" t="s">
        <v>63</v>
      </c>
      <c r="D990" s="100" t="s">
        <v>1132</v>
      </c>
      <c r="E990" s="71">
        <v>92900893</v>
      </c>
      <c r="F990" s="72">
        <v>45221</v>
      </c>
      <c r="G990" s="72">
        <f>F990+5</f>
        <v>45226</v>
      </c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0">
        <v>662</v>
      </c>
    </row>
    <row r="991" spans="1:20" x14ac:dyDescent="0.3">
      <c r="A991" s="68">
        <v>989</v>
      </c>
      <c r="B991" s="100">
        <v>2</v>
      </c>
      <c r="C991" s="100" t="s">
        <v>63</v>
      </c>
      <c r="D991" s="100" t="s">
        <v>1133</v>
      </c>
      <c r="E991" s="71">
        <v>92900893</v>
      </c>
      <c r="F991" s="72">
        <v>45221</v>
      </c>
      <c r="G991" s="72">
        <f t="shared" ref="G991:G1054" si="13">F991+5</f>
        <v>45226</v>
      </c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0">
        <v>662</v>
      </c>
    </row>
    <row r="992" spans="1:20" x14ac:dyDescent="0.3">
      <c r="A992" s="68">
        <v>990</v>
      </c>
      <c r="B992" s="100">
        <v>3</v>
      </c>
      <c r="C992" s="100" t="s">
        <v>63</v>
      </c>
      <c r="D992" s="71" t="s">
        <v>1134</v>
      </c>
      <c r="E992" s="71">
        <v>92905694</v>
      </c>
      <c r="F992" s="72">
        <v>45221</v>
      </c>
      <c r="G992" s="72">
        <f t="shared" si="13"/>
        <v>45226</v>
      </c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0">
        <v>662</v>
      </c>
    </row>
    <row r="993" spans="1:20" x14ac:dyDescent="0.3">
      <c r="A993" s="68">
        <v>991</v>
      </c>
      <c r="B993" s="100">
        <v>4</v>
      </c>
      <c r="C993" s="100" t="s">
        <v>63</v>
      </c>
      <c r="D993" s="100" t="s">
        <v>1135</v>
      </c>
      <c r="E993" s="71">
        <v>92906395</v>
      </c>
      <c r="F993" s="72">
        <v>45221</v>
      </c>
      <c r="G993" s="72">
        <f t="shared" si="13"/>
        <v>45226</v>
      </c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0">
        <v>662</v>
      </c>
    </row>
    <row r="994" spans="1:20" x14ac:dyDescent="0.3">
      <c r="A994" s="68">
        <v>992</v>
      </c>
      <c r="B994" s="100">
        <v>5</v>
      </c>
      <c r="C994" s="100" t="s">
        <v>63</v>
      </c>
      <c r="D994" s="100" t="s">
        <v>1136</v>
      </c>
      <c r="E994" s="71">
        <v>92906395</v>
      </c>
      <c r="F994" s="72">
        <v>45221</v>
      </c>
      <c r="G994" s="72">
        <f t="shared" si="13"/>
        <v>45226</v>
      </c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0">
        <v>662</v>
      </c>
    </row>
    <row r="995" spans="1:20" x14ac:dyDescent="0.3">
      <c r="A995" s="68">
        <v>993</v>
      </c>
      <c r="B995" s="100">
        <v>6</v>
      </c>
      <c r="C995" s="100" t="s">
        <v>63</v>
      </c>
      <c r="D995" s="100" t="s">
        <v>1137</v>
      </c>
      <c r="E995" s="71">
        <v>92913094</v>
      </c>
      <c r="F995" s="72">
        <v>45221</v>
      </c>
      <c r="G995" s="72">
        <f t="shared" si="13"/>
        <v>45226</v>
      </c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0">
        <v>662</v>
      </c>
    </row>
    <row r="996" spans="1:20" x14ac:dyDescent="0.3">
      <c r="A996" s="68">
        <v>994</v>
      </c>
      <c r="B996" s="100">
        <v>7</v>
      </c>
      <c r="C996" s="100" t="s">
        <v>63</v>
      </c>
      <c r="D996" s="100" t="s">
        <v>1138</v>
      </c>
      <c r="E996" s="71">
        <v>92913094</v>
      </c>
      <c r="F996" s="72">
        <v>45221</v>
      </c>
      <c r="G996" s="72">
        <f t="shared" si="13"/>
        <v>45226</v>
      </c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0">
        <v>662</v>
      </c>
    </row>
    <row r="997" spans="1:20" x14ac:dyDescent="0.3">
      <c r="A997" s="68">
        <v>995</v>
      </c>
      <c r="B997" s="100">
        <v>8</v>
      </c>
      <c r="C997" s="100" t="s">
        <v>63</v>
      </c>
      <c r="D997" s="71" t="s">
        <v>1139</v>
      </c>
      <c r="E997" s="71">
        <v>92913292</v>
      </c>
      <c r="F997" s="72">
        <v>45221</v>
      </c>
      <c r="G997" s="72">
        <f t="shared" si="13"/>
        <v>45226</v>
      </c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0">
        <v>662</v>
      </c>
    </row>
    <row r="998" spans="1:20" x14ac:dyDescent="0.3">
      <c r="A998" s="68">
        <v>996</v>
      </c>
      <c r="B998" s="100">
        <v>9</v>
      </c>
      <c r="C998" s="100" t="s">
        <v>63</v>
      </c>
      <c r="D998" s="71" t="s">
        <v>1140</v>
      </c>
      <c r="E998" s="71">
        <v>92913292</v>
      </c>
      <c r="F998" s="72">
        <v>45221</v>
      </c>
      <c r="G998" s="72">
        <f t="shared" si="13"/>
        <v>45226</v>
      </c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0">
        <v>662</v>
      </c>
    </row>
    <row r="999" spans="1:20" x14ac:dyDescent="0.3">
      <c r="A999" s="68">
        <v>997</v>
      </c>
      <c r="B999" s="100">
        <v>10</v>
      </c>
      <c r="C999" s="100" t="s">
        <v>63</v>
      </c>
      <c r="D999" s="71" t="s">
        <v>1141</v>
      </c>
      <c r="E999" s="71">
        <v>92913599</v>
      </c>
      <c r="F999" s="72">
        <v>45221</v>
      </c>
      <c r="G999" s="72">
        <f t="shared" si="13"/>
        <v>45226</v>
      </c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0">
        <v>662</v>
      </c>
    </row>
    <row r="1000" spans="1:20" x14ac:dyDescent="0.3">
      <c r="A1000" s="68">
        <v>998</v>
      </c>
      <c r="B1000" s="100">
        <v>11</v>
      </c>
      <c r="C1000" s="100" t="s">
        <v>63</v>
      </c>
      <c r="D1000" s="71" t="s">
        <v>1142</v>
      </c>
      <c r="E1000" s="71">
        <v>92913599</v>
      </c>
      <c r="F1000" s="72">
        <v>45221</v>
      </c>
      <c r="G1000" s="72">
        <f t="shared" si="13"/>
        <v>45226</v>
      </c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0">
        <v>662</v>
      </c>
    </row>
    <row r="1001" spans="1:20" x14ac:dyDescent="0.3">
      <c r="A1001" s="68">
        <v>999</v>
      </c>
      <c r="B1001" s="100">
        <v>12</v>
      </c>
      <c r="C1001" s="100" t="s">
        <v>63</v>
      </c>
      <c r="D1001" s="100" t="s">
        <v>1143</v>
      </c>
      <c r="E1001" s="71">
        <v>92914092</v>
      </c>
      <c r="F1001" s="72">
        <v>45221</v>
      </c>
      <c r="G1001" s="72">
        <f t="shared" si="13"/>
        <v>45226</v>
      </c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0">
        <v>662</v>
      </c>
    </row>
    <row r="1002" spans="1:20" x14ac:dyDescent="0.3">
      <c r="A1002" s="68">
        <v>1000</v>
      </c>
      <c r="B1002" s="100">
        <v>13</v>
      </c>
      <c r="C1002" s="100" t="s">
        <v>63</v>
      </c>
      <c r="D1002" s="71" t="s">
        <v>1144</v>
      </c>
      <c r="E1002" s="71">
        <v>92914092</v>
      </c>
      <c r="F1002" s="72">
        <v>45221</v>
      </c>
      <c r="G1002" s="72">
        <f t="shared" si="13"/>
        <v>45226</v>
      </c>
      <c r="H1002" s="71"/>
      <c r="I1002" s="71"/>
      <c r="J1002" s="71"/>
      <c r="K1002" s="71"/>
      <c r="L1002" s="71"/>
      <c r="M1002" s="71"/>
      <c r="N1002" s="71"/>
      <c r="O1002" s="71"/>
      <c r="P1002" s="71"/>
      <c r="Q1002" s="71"/>
      <c r="R1002" s="71"/>
      <c r="S1002" s="71"/>
      <c r="T1002" s="70">
        <v>662</v>
      </c>
    </row>
    <row r="1003" spans="1:20" x14ac:dyDescent="0.3">
      <c r="A1003" s="68">
        <v>1001</v>
      </c>
      <c r="B1003" s="100">
        <v>14</v>
      </c>
      <c r="C1003" s="100" t="s">
        <v>63</v>
      </c>
      <c r="D1003" s="100" t="s">
        <v>1145</v>
      </c>
      <c r="E1003" s="71">
        <v>92921394</v>
      </c>
      <c r="F1003" s="72">
        <v>45221</v>
      </c>
      <c r="G1003" s="72">
        <f t="shared" si="13"/>
        <v>45226</v>
      </c>
      <c r="H1003" s="71"/>
      <c r="I1003" s="71"/>
      <c r="J1003" s="71"/>
      <c r="K1003" s="71"/>
      <c r="L1003" s="71"/>
      <c r="M1003" s="71"/>
      <c r="N1003" s="71"/>
      <c r="O1003" s="71"/>
      <c r="P1003" s="71"/>
      <c r="Q1003" s="71"/>
      <c r="R1003" s="71"/>
      <c r="S1003" s="71"/>
      <c r="T1003" s="70">
        <v>662</v>
      </c>
    </row>
    <row r="1004" spans="1:20" x14ac:dyDescent="0.3">
      <c r="A1004" s="68">
        <v>1002</v>
      </c>
      <c r="B1004" s="100">
        <v>15</v>
      </c>
      <c r="C1004" s="100" t="s">
        <v>63</v>
      </c>
      <c r="D1004" s="100" t="s">
        <v>1146</v>
      </c>
      <c r="E1004" s="71">
        <v>92921394</v>
      </c>
      <c r="F1004" s="72">
        <v>45221</v>
      </c>
      <c r="G1004" s="72">
        <f t="shared" si="13"/>
        <v>45226</v>
      </c>
      <c r="H1004" s="71"/>
      <c r="I1004" s="71"/>
      <c r="J1004" s="71"/>
      <c r="K1004" s="71"/>
      <c r="L1004" s="71"/>
      <c r="M1004" s="71"/>
      <c r="N1004" s="71"/>
      <c r="O1004" s="71"/>
      <c r="P1004" s="71"/>
      <c r="Q1004" s="71"/>
      <c r="R1004" s="71"/>
      <c r="S1004" s="71"/>
      <c r="T1004" s="70">
        <v>662</v>
      </c>
    </row>
    <row r="1005" spans="1:20" x14ac:dyDescent="0.3">
      <c r="A1005" s="68">
        <v>1003</v>
      </c>
      <c r="B1005" s="100">
        <v>16</v>
      </c>
      <c r="C1005" s="100" t="s">
        <v>63</v>
      </c>
      <c r="D1005" s="100" t="s">
        <v>1147</v>
      </c>
      <c r="E1005" s="71">
        <v>92922590</v>
      </c>
      <c r="F1005" s="72">
        <v>45221</v>
      </c>
      <c r="G1005" s="72">
        <f t="shared" si="13"/>
        <v>45226</v>
      </c>
      <c r="H1005" s="71"/>
      <c r="I1005" s="71"/>
      <c r="J1005" s="71"/>
      <c r="K1005" s="71"/>
      <c r="L1005" s="71"/>
      <c r="M1005" s="71"/>
      <c r="N1005" s="71"/>
      <c r="O1005" s="71"/>
      <c r="P1005" s="71"/>
      <c r="Q1005" s="71"/>
      <c r="R1005" s="71"/>
      <c r="S1005" s="71"/>
      <c r="T1005" s="70">
        <v>662</v>
      </c>
    </row>
    <row r="1006" spans="1:20" x14ac:dyDescent="0.3">
      <c r="A1006" s="68">
        <v>1004</v>
      </c>
      <c r="B1006" s="100">
        <v>17</v>
      </c>
      <c r="C1006" s="100" t="s">
        <v>63</v>
      </c>
      <c r="D1006" s="100" t="s">
        <v>1148</v>
      </c>
      <c r="E1006" s="71">
        <v>92922590</v>
      </c>
      <c r="F1006" s="72">
        <v>45221</v>
      </c>
      <c r="G1006" s="72">
        <f t="shared" si="13"/>
        <v>45226</v>
      </c>
      <c r="H1006" s="71"/>
      <c r="I1006" s="71"/>
      <c r="J1006" s="71"/>
      <c r="K1006" s="71"/>
      <c r="L1006" s="71"/>
      <c r="M1006" s="71"/>
      <c r="N1006" s="71"/>
      <c r="O1006" s="71"/>
      <c r="P1006" s="71"/>
      <c r="Q1006" s="71"/>
      <c r="R1006" s="71"/>
      <c r="S1006" s="71"/>
      <c r="T1006" s="70">
        <v>662</v>
      </c>
    </row>
    <row r="1007" spans="1:20" x14ac:dyDescent="0.3">
      <c r="A1007" s="68">
        <v>1005</v>
      </c>
      <c r="B1007" s="100">
        <v>18</v>
      </c>
      <c r="C1007" s="100" t="s">
        <v>63</v>
      </c>
      <c r="D1007" s="100" t="s">
        <v>1149</v>
      </c>
      <c r="E1007" s="71" t="s">
        <v>1150</v>
      </c>
      <c r="F1007" s="72">
        <v>45221</v>
      </c>
      <c r="G1007" s="72">
        <f t="shared" si="13"/>
        <v>45226</v>
      </c>
      <c r="H1007" s="71"/>
      <c r="I1007" s="71"/>
      <c r="J1007" s="71"/>
      <c r="K1007" s="71"/>
      <c r="L1007" s="71"/>
      <c r="M1007" s="71"/>
      <c r="N1007" s="71"/>
      <c r="O1007" s="71"/>
      <c r="P1007" s="71"/>
      <c r="Q1007" s="71"/>
      <c r="R1007" s="71"/>
      <c r="S1007" s="71"/>
      <c r="T1007" s="70">
        <v>662</v>
      </c>
    </row>
    <row r="1008" spans="1:20" x14ac:dyDescent="0.3">
      <c r="A1008" s="68">
        <v>1006</v>
      </c>
      <c r="B1008" s="100">
        <v>19</v>
      </c>
      <c r="C1008" s="100" t="s">
        <v>63</v>
      </c>
      <c r="D1008" s="100" t="s">
        <v>1151</v>
      </c>
      <c r="E1008" s="71" t="s">
        <v>1150</v>
      </c>
      <c r="F1008" s="72">
        <v>45221</v>
      </c>
      <c r="G1008" s="72">
        <f t="shared" si="13"/>
        <v>45226</v>
      </c>
      <c r="H1008" s="71"/>
      <c r="I1008" s="71"/>
      <c r="J1008" s="71"/>
      <c r="K1008" s="71"/>
      <c r="L1008" s="71"/>
      <c r="M1008" s="71"/>
      <c r="N1008" s="71"/>
      <c r="O1008" s="71"/>
      <c r="P1008" s="71"/>
      <c r="Q1008" s="71"/>
      <c r="R1008" s="71"/>
      <c r="S1008" s="71"/>
      <c r="T1008" s="70">
        <v>662</v>
      </c>
    </row>
    <row r="1009" spans="1:20" x14ac:dyDescent="0.3">
      <c r="A1009" s="68">
        <v>1007</v>
      </c>
      <c r="B1009" s="100">
        <v>20</v>
      </c>
      <c r="C1009" s="100" t="s">
        <v>63</v>
      </c>
      <c r="D1009" s="100" t="s">
        <v>1152</v>
      </c>
      <c r="E1009" s="71">
        <v>97842793</v>
      </c>
      <c r="F1009" s="72">
        <v>45221</v>
      </c>
      <c r="G1009" s="72">
        <f t="shared" si="13"/>
        <v>45226</v>
      </c>
      <c r="H1009" s="71"/>
      <c r="I1009" s="71"/>
      <c r="J1009" s="71"/>
      <c r="K1009" s="71"/>
      <c r="L1009" s="71"/>
      <c r="M1009" s="71"/>
      <c r="N1009" s="71"/>
      <c r="O1009" s="71"/>
      <c r="P1009" s="71"/>
      <c r="Q1009" s="71"/>
      <c r="R1009" s="71"/>
      <c r="S1009" s="71"/>
      <c r="T1009" s="70">
        <v>662</v>
      </c>
    </row>
    <row r="1010" spans="1:20" x14ac:dyDescent="0.3">
      <c r="A1010" s="68">
        <v>1008</v>
      </c>
      <c r="B1010" s="100">
        <v>21</v>
      </c>
      <c r="C1010" s="100" t="s">
        <v>63</v>
      </c>
      <c r="D1010" s="100" t="s">
        <v>1153</v>
      </c>
      <c r="E1010" s="71">
        <v>97842793</v>
      </c>
      <c r="F1010" s="72">
        <v>45221</v>
      </c>
      <c r="G1010" s="72">
        <f t="shared" si="13"/>
        <v>45226</v>
      </c>
      <c r="H1010" s="71"/>
      <c r="I1010" s="71"/>
      <c r="J1010" s="71"/>
      <c r="K1010" s="71"/>
      <c r="L1010" s="71"/>
      <c r="M1010" s="71"/>
      <c r="N1010" s="71"/>
      <c r="O1010" s="71"/>
      <c r="P1010" s="71"/>
      <c r="Q1010" s="71"/>
      <c r="R1010" s="71"/>
      <c r="S1010" s="71"/>
      <c r="T1010" s="70">
        <v>662</v>
      </c>
    </row>
    <row r="1011" spans="1:20" x14ac:dyDescent="0.3">
      <c r="A1011" s="68">
        <v>1009</v>
      </c>
      <c r="B1011" s="100">
        <v>22</v>
      </c>
      <c r="C1011" s="100" t="s">
        <v>63</v>
      </c>
      <c r="D1011" s="71" t="s">
        <v>1154</v>
      </c>
      <c r="E1011" s="71" t="s">
        <v>1155</v>
      </c>
      <c r="F1011" s="72">
        <v>45221</v>
      </c>
      <c r="G1011" s="72">
        <f t="shared" si="13"/>
        <v>45226</v>
      </c>
      <c r="H1011" s="71"/>
      <c r="I1011" s="71"/>
      <c r="J1011" s="71"/>
      <c r="K1011" s="71"/>
      <c r="L1011" s="71"/>
      <c r="M1011" s="71"/>
      <c r="N1011" s="71"/>
      <c r="O1011" s="71"/>
      <c r="P1011" s="71"/>
      <c r="Q1011" s="71"/>
      <c r="R1011" s="71"/>
      <c r="S1011" s="71"/>
      <c r="T1011" s="70">
        <v>662</v>
      </c>
    </row>
    <row r="1012" spans="1:20" x14ac:dyDescent="0.3">
      <c r="A1012" s="68">
        <v>1010</v>
      </c>
      <c r="B1012" s="100">
        <v>23</v>
      </c>
      <c r="C1012" s="100" t="s">
        <v>63</v>
      </c>
      <c r="D1012" s="71" t="s">
        <v>1156</v>
      </c>
      <c r="E1012" s="71" t="s">
        <v>1155</v>
      </c>
      <c r="F1012" s="72">
        <v>45221</v>
      </c>
      <c r="G1012" s="72">
        <f t="shared" si="13"/>
        <v>45226</v>
      </c>
      <c r="H1012" s="71"/>
      <c r="I1012" s="71"/>
      <c r="J1012" s="71"/>
      <c r="K1012" s="71"/>
      <c r="L1012" s="71"/>
      <c r="M1012" s="71"/>
      <c r="N1012" s="71"/>
      <c r="O1012" s="71"/>
      <c r="P1012" s="71"/>
      <c r="Q1012" s="71"/>
      <c r="R1012" s="71"/>
      <c r="S1012" s="71"/>
      <c r="T1012" s="70">
        <v>662</v>
      </c>
    </row>
    <row r="1013" spans="1:20" x14ac:dyDescent="0.3">
      <c r="A1013" s="68">
        <v>1011</v>
      </c>
      <c r="B1013" s="100">
        <v>24</v>
      </c>
      <c r="C1013" s="100" t="s">
        <v>63</v>
      </c>
      <c r="D1013" s="100" t="s">
        <v>1157</v>
      </c>
      <c r="E1013" s="71">
        <v>98072192</v>
      </c>
      <c r="F1013" s="72">
        <v>45221</v>
      </c>
      <c r="G1013" s="72">
        <f t="shared" si="13"/>
        <v>45226</v>
      </c>
      <c r="H1013" s="71"/>
      <c r="I1013" s="71"/>
      <c r="J1013" s="71"/>
      <c r="K1013" s="71"/>
      <c r="L1013" s="71"/>
      <c r="M1013" s="71"/>
      <c r="N1013" s="71"/>
      <c r="O1013" s="71"/>
      <c r="P1013" s="71"/>
      <c r="Q1013" s="71"/>
      <c r="R1013" s="71"/>
      <c r="S1013" s="71"/>
      <c r="T1013" s="70">
        <v>662</v>
      </c>
    </row>
    <row r="1014" spans="1:20" x14ac:dyDescent="0.3">
      <c r="A1014" s="68">
        <v>1012</v>
      </c>
      <c r="B1014" s="100">
        <v>25</v>
      </c>
      <c r="C1014" s="100" t="s">
        <v>63</v>
      </c>
      <c r="D1014" s="100" t="s">
        <v>1158</v>
      </c>
      <c r="E1014" s="71">
        <v>98072192</v>
      </c>
      <c r="F1014" s="72">
        <v>45221</v>
      </c>
      <c r="G1014" s="72">
        <f t="shared" si="13"/>
        <v>45226</v>
      </c>
      <c r="H1014" s="71"/>
      <c r="I1014" s="71"/>
      <c r="J1014" s="71"/>
      <c r="K1014" s="71"/>
      <c r="L1014" s="71"/>
      <c r="M1014" s="71"/>
      <c r="N1014" s="71"/>
      <c r="O1014" s="71"/>
      <c r="P1014" s="71"/>
      <c r="Q1014" s="71"/>
      <c r="R1014" s="71"/>
      <c r="S1014" s="71"/>
      <c r="T1014" s="70">
        <v>662</v>
      </c>
    </row>
    <row r="1015" spans="1:20" x14ac:dyDescent="0.3">
      <c r="A1015" s="68">
        <v>1013</v>
      </c>
      <c r="B1015" s="100">
        <v>26</v>
      </c>
      <c r="C1015" s="100" t="s">
        <v>63</v>
      </c>
      <c r="D1015" s="71" t="s">
        <v>1159</v>
      </c>
      <c r="E1015" s="71" t="s">
        <v>1160</v>
      </c>
      <c r="F1015" s="72">
        <v>45221</v>
      </c>
      <c r="G1015" s="72">
        <f t="shared" si="13"/>
        <v>45226</v>
      </c>
      <c r="H1015" s="71"/>
      <c r="I1015" s="71"/>
      <c r="J1015" s="71"/>
      <c r="K1015" s="71"/>
      <c r="L1015" s="71"/>
      <c r="M1015" s="71"/>
      <c r="N1015" s="71"/>
      <c r="O1015" s="71"/>
      <c r="P1015" s="71"/>
      <c r="Q1015" s="71"/>
      <c r="R1015" s="71"/>
      <c r="S1015" s="71"/>
      <c r="T1015" s="70">
        <v>662</v>
      </c>
    </row>
    <row r="1016" spans="1:20" x14ac:dyDescent="0.3">
      <c r="A1016" s="68">
        <v>1014</v>
      </c>
      <c r="B1016" s="100">
        <v>27</v>
      </c>
      <c r="C1016" s="100" t="s">
        <v>63</v>
      </c>
      <c r="D1016" s="71" t="s">
        <v>1161</v>
      </c>
      <c r="E1016" s="71" t="s">
        <v>1160</v>
      </c>
      <c r="F1016" s="72">
        <v>45221</v>
      </c>
      <c r="G1016" s="72">
        <f t="shared" si="13"/>
        <v>45226</v>
      </c>
      <c r="H1016" s="71"/>
      <c r="I1016" s="71"/>
      <c r="J1016" s="71"/>
      <c r="K1016" s="71"/>
      <c r="L1016" s="71"/>
      <c r="M1016" s="71"/>
      <c r="N1016" s="71"/>
      <c r="O1016" s="71"/>
      <c r="P1016" s="71"/>
      <c r="Q1016" s="71"/>
      <c r="R1016" s="71"/>
      <c r="S1016" s="71"/>
      <c r="T1016" s="70">
        <v>662</v>
      </c>
    </row>
    <row r="1017" spans="1:20" x14ac:dyDescent="0.3">
      <c r="A1017" s="68">
        <v>1015</v>
      </c>
      <c r="B1017" s="100">
        <v>28</v>
      </c>
      <c r="C1017" s="100" t="s">
        <v>63</v>
      </c>
      <c r="D1017" s="100" t="s">
        <v>1162</v>
      </c>
      <c r="E1017" s="71">
        <v>98109655</v>
      </c>
      <c r="F1017" s="72">
        <v>45221</v>
      </c>
      <c r="G1017" s="72">
        <f t="shared" si="13"/>
        <v>45226</v>
      </c>
      <c r="H1017" s="71"/>
      <c r="I1017" s="71"/>
      <c r="J1017" s="71"/>
      <c r="K1017" s="71"/>
      <c r="L1017" s="71"/>
      <c r="M1017" s="71"/>
      <c r="N1017" s="71"/>
      <c r="O1017" s="71"/>
      <c r="P1017" s="71"/>
      <c r="Q1017" s="71"/>
      <c r="R1017" s="71"/>
      <c r="S1017" s="71"/>
      <c r="T1017" s="70">
        <v>662</v>
      </c>
    </row>
    <row r="1018" spans="1:20" x14ac:dyDescent="0.3">
      <c r="A1018" s="68">
        <v>1016</v>
      </c>
      <c r="B1018" s="100">
        <v>29</v>
      </c>
      <c r="C1018" s="100" t="s">
        <v>63</v>
      </c>
      <c r="D1018" s="100" t="s">
        <v>1163</v>
      </c>
      <c r="E1018" s="71">
        <v>98109655</v>
      </c>
      <c r="F1018" s="72">
        <v>45221</v>
      </c>
      <c r="G1018" s="72">
        <f t="shared" si="13"/>
        <v>45226</v>
      </c>
      <c r="H1018" s="71"/>
      <c r="I1018" s="71"/>
      <c r="J1018" s="71"/>
      <c r="K1018" s="71"/>
      <c r="L1018" s="71"/>
      <c r="M1018" s="71"/>
      <c r="N1018" s="71"/>
      <c r="O1018" s="71"/>
      <c r="P1018" s="71"/>
      <c r="Q1018" s="71"/>
      <c r="R1018" s="71"/>
      <c r="S1018" s="71"/>
      <c r="T1018" s="70">
        <v>662</v>
      </c>
    </row>
    <row r="1019" spans="1:20" x14ac:dyDescent="0.3">
      <c r="A1019" s="68">
        <v>1017</v>
      </c>
      <c r="B1019" s="100">
        <v>30</v>
      </c>
      <c r="C1019" s="100" t="s">
        <v>63</v>
      </c>
      <c r="D1019" s="100" t="s">
        <v>1164</v>
      </c>
      <c r="E1019" s="71">
        <v>98109754</v>
      </c>
      <c r="F1019" s="72">
        <v>45221</v>
      </c>
      <c r="G1019" s="72">
        <f t="shared" si="13"/>
        <v>45226</v>
      </c>
      <c r="H1019" s="71"/>
      <c r="I1019" s="71"/>
      <c r="J1019" s="71"/>
      <c r="K1019" s="71"/>
      <c r="L1019" s="71"/>
      <c r="M1019" s="71"/>
      <c r="N1019" s="71"/>
      <c r="O1019" s="71"/>
      <c r="P1019" s="71"/>
      <c r="Q1019" s="71"/>
      <c r="R1019" s="71"/>
      <c r="S1019" s="71"/>
      <c r="T1019" s="70">
        <v>662</v>
      </c>
    </row>
    <row r="1020" spans="1:20" x14ac:dyDescent="0.3">
      <c r="A1020" s="68">
        <v>1018</v>
      </c>
      <c r="B1020" s="100">
        <v>31</v>
      </c>
      <c r="C1020" s="100" t="s">
        <v>63</v>
      </c>
      <c r="D1020" s="100" t="s">
        <v>1165</v>
      </c>
      <c r="E1020" s="71">
        <v>98109754</v>
      </c>
      <c r="F1020" s="72">
        <v>45221</v>
      </c>
      <c r="G1020" s="72">
        <f t="shared" si="13"/>
        <v>45226</v>
      </c>
      <c r="H1020" s="71"/>
      <c r="I1020" s="71"/>
      <c r="J1020" s="71"/>
      <c r="K1020" s="71"/>
      <c r="L1020" s="71"/>
      <c r="M1020" s="71"/>
      <c r="N1020" s="71"/>
      <c r="O1020" s="71"/>
      <c r="P1020" s="71"/>
      <c r="Q1020" s="71"/>
      <c r="R1020" s="71"/>
      <c r="S1020" s="71"/>
      <c r="T1020" s="70">
        <v>662</v>
      </c>
    </row>
    <row r="1021" spans="1:20" x14ac:dyDescent="0.3">
      <c r="A1021" s="68">
        <v>1019</v>
      </c>
      <c r="B1021" s="100">
        <v>32</v>
      </c>
      <c r="C1021" s="100" t="s">
        <v>63</v>
      </c>
      <c r="D1021" s="100" t="s">
        <v>1166</v>
      </c>
      <c r="E1021" s="71">
        <v>98116643</v>
      </c>
      <c r="F1021" s="72">
        <v>45221</v>
      </c>
      <c r="G1021" s="72">
        <f t="shared" si="13"/>
        <v>45226</v>
      </c>
      <c r="H1021" s="71"/>
      <c r="I1021" s="71"/>
      <c r="J1021" s="71"/>
      <c r="K1021" s="71"/>
      <c r="L1021" s="71"/>
      <c r="M1021" s="71"/>
      <c r="N1021" s="71"/>
      <c r="O1021" s="71"/>
      <c r="P1021" s="71"/>
      <c r="Q1021" s="71"/>
      <c r="R1021" s="71"/>
      <c r="S1021" s="71"/>
      <c r="T1021" s="70">
        <v>662</v>
      </c>
    </row>
    <row r="1022" spans="1:20" x14ac:dyDescent="0.3">
      <c r="A1022" s="68">
        <v>1020</v>
      </c>
      <c r="B1022" s="100">
        <v>33</v>
      </c>
      <c r="C1022" s="100" t="s">
        <v>63</v>
      </c>
      <c r="D1022" s="100" t="s">
        <v>1167</v>
      </c>
      <c r="E1022" s="71">
        <v>98116643</v>
      </c>
      <c r="F1022" s="72">
        <v>45221</v>
      </c>
      <c r="G1022" s="72">
        <f t="shared" si="13"/>
        <v>45226</v>
      </c>
      <c r="H1022" s="71"/>
      <c r="I1022" s="71"/>
      <c r="J1022" s="71"/>
      <c r="K1022" s="71"/>
      <c r="L1022" s="71"/>
      <c r="M1022" s="71"/>
      <c r="N1022" s="71"/>
      <c r="O1022" s="71"/>
      <c r="P1022" s="71"/>
      <c r="Q1022" s="71"/>
      <c r="R1022" s="71"/>
      <c r="S1022" s="71"/>
      <c r="T1022" s="70">
        <v>662</v>
      </c>
    </row>
    <row r="1023" spans="1:20" x14ac:dyDescent="0.3">
      <c r="A1023" s="68">
        <v>1021</v>
      </c>
      <c r="B1023" s="100">
        <v>34</v>
      </c>
      <c r="C1023" s="100" t="s">
        <v>63</v>
      </c>
      <c r="D1023" s="71" t="s">
        <v>1168</v>
      </c>
      <c r="E1023" s="71">
        <v>98116700</v>
      </c>
      <c r="F1023" s="72">
        <v>45221</v>
      </c>
      <c r="G1023" s="72">
        <f t="shared" si="13"/>
        <v>45226</v>
      </c>
      <c r="H1023" s="71"/>
      <c r="I1023" s="71"/>
      <c r="J1023" s="71"/>
      <c r="K1023" s="71"/>
      <c r="L1023" s="71"/>
      <c r="M1023" s="71"/>
      <c r="N1023" s="71"/>
      <c r="O1023" s="71"/>
      <c r="P1023" s="71"/>
      <c r="Q1023" s="71"/>
      <c r="R1023" s="71"/>
      <c r="S1023" s="71"/>
      <c r="T1023" s="70">
        <v>662</v>
      </c>
    </row>
    <row r="1024" spans="1:20" x14ac:dyDescent="0.3">
      <c r="A1024" s="68">
        <v>1022</v>
      </c>
      <c r="B1024" s="100">
        <v>35</v>
      </c>
      <c r="C1024" s="100" t="s">
        <v>63</v>
      </c>
      <c r="D1024" s="71" t="s">
        <v>1169</v>
      </c>
      <c r="E1024" s="71">
        <v>98116700</v>
      </c>
      <c r="F1024" s="72">
        <v>45221</v>
      </c>
      <c r="G1024" s="72">
        <f t="shared" si="13"/>
        <v>45226</v>
      </c>
      <c r="H1024" s="71"/>
      <c r="I1024" s="71"/>
      <c r="J1024" s="71"/>
      <c r="K1024" s="71"/>
      <c r="L1024" s="71"/>
      <c r="M1024" s="71"/>
      <c r="N1024" s="71"/>
      <c r="O1024" s="71"/>
      <c r="P1024" s="71"/>
      <c r="Q1024" s="71"/>
      <c r="R1024" s="71"/>
      <c r="S1024" s="71"/>
      <c r="T1024" s="70">
        <v>662</v>
      </c>
    </row>
    <row r="1025" spans="1:20" x14ac:dyDescent="0.3">
      <c r="A1025" s="68">
        <v>1023</v>
      </c>
      <c r="B1025" s="100">
        <v>36</v>
      </c>
      <c r="C1025" s="100" t="s">
        <v>63</v>
      </c>
      <c r="D1025" s="71" t="s">
        <v>1170</v>
      </c>
      <c r="E1025" s="71">
        <v>98116742</v>
      </c>
      <c r="F1025" s="72">
        <v>45221</v>
      </c>
      <c r="G1025" s="72">
        <f t="shared" si="13"/>
        <v>45226</v>
      </c>
      <c r="H1025" s="71"/>
      <c r="I1025" s="71"/>
      <c r="J1025" s="71"/>
      <c r="K1025" s="71"/>
      <c r="L1025" s="71"/>
      <c r="M1025" s="71"/>
      <c r="N1025" s="71"/>
      <c r="O1025" s="71"/>
      <c r="P1025" s="71"/>
      <c r="Q1025" s="71"/>
      <c r="R1025" s="71"/>
      <c r="S1025" s="71"/>
      <c r="T1025" s="70">
        <v>662</v>
      </c>
    </row>
    <row r="1026" spans="1:20" x14ac:dyDescent="0.3">
      <c r="A1026" s="68">
        <v>1024</v>
      </c>
      <c r="B1026" s="100">
        <v>37</v>
      </c>
      <c r="C1026" s="100" t="s">
        <v>63</v>
      </c>
      <c r="D1026" s="71" t="s">
        <v>1171</v>
      </c>
      <c r="E1026" s="71">
        <v>98116742</v>
      </c>
      <c r="F1026" s="72">
        <v>45221</v>
      </c>
      <c r="G1026" s="72">
        <f t="shared" si="13"/>
        <v>45226</v>
      </c>
      <c r="H1026" s="71"/>
      <c r="I1026" s="71"/>
      <c r="J1026" s="71"/>
      <c r="K1026" s="71"/>
      <c r="L1026" s="71"/>
      <c r="M1026" s="71"/>
      <c r="N1026" s="71"/>
      <c r="O1026" s="71"/>
      <c r="P1026" s="71"/>
      <c r="Q1026" s="71"/>
      <c r="R1026" s="71"/>
      <c r="S1026" s="71"/>
      <c r="T1026" s="70">
        <v>662</v>
      </c>
    </row>
    <row r="1027" spans="1:20" x14ac:dyDescent="0.3">
      <c r="A1027" s="68">
        <v>1025</v>
      </c>
      <c r="B1027" s="100">
        <v>38</v>
      </c>
      <c r="C1027" s="100" t="s">
        <v>63</v>
      </c>
      <c r="D1027" s="71" t="s">
        <v>1172</v>
      </c>
      <c r="E1027" s="71">
        <v>98116775</v>
      </c>
      <c r="F1027" s="72">
        <v>45221</v>
      </c>
      <c r="G1027" s="72">
        <f t="shared" si="13"/>
        <v>45226</v>
      </c>
      <c r="H1027" s="71"/>
      <c r="I1027" s="71"/>
      <c r="J1027" s="71"/>
      <c r="K1027" s="71"/>
      <c r="L1027" s="71"/>
      <c r="M1027" s="71"/>
      <c r="N1027" s="71"/>
      <c r="O1027" s="71"/>
      <c r="P1027" s="71"/>
      <c r="Q1027" s="71"/>
      <c r="R1027" s="71"/>
      <c r="S1027" s="71"/>
      <c r="T1027" s="70">
        <v>662</v>
      </c>
    </row>
    <row r="1028" spans="1:20" x14ac:dyDescent="0.3">
      <c r="A1028" s="68">
        <v>1026</v>
      </c>
      <c r="B1028" s="100">
        <v>39</v>
      </c>
      <c r="C1028" s="100" t="s">
        <v>63</v>
      </c>
      <c r="D1028" s="71" t="s">
        <v>1173</v>
      </c>
      <c r="E1028" s="71">
        <v>98116775</v>
      </c>
      <c r="F1028" s="72">
        <v>45221</v>
      </c>
      <c r="G1028" s="72">
        <f t="shared" si="13"/>
        <v>45226</v>
      </c>
      <c r="H1028" s="71"/>
      <c r="I1028" s="71"/>
      <c r="J1028" s="71"/>
      <c r="K1028" s="71"/>
      <c r="L1028" s="71"/>
      <c r="M1028" s="71"/>
      <c r="N1028" s="71"/>
      <c r="O1028" s="71"/>
      <c r="P1028" s="71"/>
      <c r="Q1028" s="71"/>
      <c r="R1028" s="71"/>
      <c r="S1028" s="71"/>
      <c r="T1028" s="70">
        <v>662</v>
      </c>
    </row>
    <row r="1029" spans="1:20" x14ac:dyDescent="0.3">
      <c r="A1029" s="68">
        <v>1027</v>
      </c>
      <c r="B1029" s="100">
        <v>40</v>
      </c>
      <c r="C1029" s="100" t="s">
        <v>63</v>
      </c>
      <c r="D1029" s="71" t="s">
        <v>1174</v>
      </c>
      <c r="E1029" s="71">
        <v>98116841</v>
      </c>
      <c r="F1029" s="72">
        <v>45221</v>
      </c>
      <c r="G1029" s="72">
        <f t="shared" si="13"/>
        <v>45226</v>
      </c>
      <c r="H1029" s="71"/>
      <c r="I1029" s="71"/>
      <c r="J1029" s="71"/>
      <c r="K1029" s="71"/>
      <c r="L1029" s="71"/>
      <c r="M1029" s="71"/>
      <c r="N1029" s="71"/>
      <c r="O1029" s="71"/>
      <c r="P1029" s="71"/>
      <c r="Q1029" s="71"/>
      <c r="R1029" s="71"/>
      <c r="S1029" s="71"/>
      <c r="T1029" s="70">
        <v>662</v>
      </c>
    </row>
    <row r="1030" spans="1:20" x14ac:dyDescent="0.3">
      <c r="A1030" s="68">
        <v>1028</v>
      </c>
      <c r="B1030" s="100">
        <v>41</v>
      </c>
      <c r="C1030" s="100" t="s">
        <v>63</v>
      </c>
      <c r="D1030" s="71" t="s">
        <v>1175</v>
      </c>
      <c r="E1030" s="71">
        <v>98116841</v>
      </c>
      <c r="F1030" s="72">
        <v>45221</v>
      </c>
      <c r="G1030" s="72">
        <f t="shared" si="13"/>
        <v>45226</v>
      </c>
      <c r="H1030" s="71"/>
      <c r="I1030" s="71"/>
      <c r="J1030" s="71"/>
      <c r="K1030" s="71"/>
      <c r="L1030" s="71"/>
      <c r="M1030" s="71"/>
      <c r="N1030" s="71"/>
      <c r="O1030" s="71"/>
      <c r="P1030" s="71"/>
      <c r="Q1030" s="71"/>
      <c r="R1030" s="71"/>
      <c r="S1030" s="71"/>
      <c r="T1030" s="70">
        <v>662</v>
      </c>
    </row>
    <row r="1031" spans="1:20" x14ac:dyDescent="0.3">
      <c r="A1031" s="68">
        <v>1029</v>
      </c>
      <c r="B1031" s="100">
        <v>42</v>
      </c>
      <c r="C1031" s="100" t="s">
        <v>63</v>
      </c>
      <c r="D1031" s="71" t="s">
        <v>1176</v>
      </c>
      <c r="E1031" s="71">
        <v>98116916</v>
      </c>
      <c r="F1031" s="72">
        <v>45221</v>
      </c>
      <c r="G1031" s="72">
        <f t="shared" si="13"/>
        <v>45226</v>
      </c>
      <c r="H1031" s="71"/>
      <c r="I1031" s="71"/>
      <c r="J1031" s="71"/>
      <c r="K1031" s="71"/>
      <c r="L1031" s="71"/>
      <c r="M1031" s="71"/>
      <c r="N1031" s="71"/>
      <c r="O1031" s="71"/>
      <c r="P1031" s="71"/>
      <c r="Q1031" s="71"/>
      <c r="R1031" s="71"/>
      <c r="S1031" s="71"/>
      <c r="T1031" s="70">
        <v>662</v>
      </c>
    </row>
    <row r="1032" spans="1:20" x14ac:dyDescent="0.3">
      <c r="A1032" s="68">
        <v>1030</v>
      </c>
      <c r="B1032" s="100">
        <v>43</v>
      </c>
      <c r="C1032" s="100" t="s">
        <v>63</v>
      </c>
      <c r="D1032" s="71" t="s">
        <v>1177</v>
      </c>
      <c r="E1032" s="71">
        <v>98116916</v>
      </c>
      <c r="F1032" s="72">
        <v>45221</v>
      </c>
      <c r="G1032" s="72">
        <f t="shared" si="13"/>
        <v>45226</v>
      </c>
      <c r="H1032" s="71"/>
      <c r="I1032" s="71"/>
      <c r="J1032" s="71"/>
      <c r="K1032" s="71"/>
      <c r="L1032" s="71"/>
      <c r="M1032" s="71"/>
      <c r="N1032" s="71"/>
      <c r="O1032" s="71"/>
      <c r="P1032" s="71"/>
      <c r="Q1032" s="71"/>
      <c r="R1032" s="71"/>
      <c r="S1032" s="71"/>
      <c r="T1032" s="70">
        <v>662</v>
      </c>
    </row>
    <row r="1033" spans="1:20" x14ac:dyDescent="0.3">
      <c r="A1033" s="68">
        <v>1031</v>
      </c>
      <c r="B1033" s="100">
        <v>44</v>
      </c>
      <c r="C1033" s="100" t="s">
        <v>63</v>
      </c>
      <c r="D1033" s="71" t="s">
        <v>1178</v>
      </c>
      <c r="E1033" s="71">
        <v>98116999</v>
      </c>
      <c r="F1033" s="72">
        <v>45221</v>
      </c>
      <c r="G1033" s="72">
        <f t="shared" si="13"/>
        <v>45226</v>
      </c>
      <c r="H1033" s="71"/>
      <c r="I1033" s="71"/>
      <c r="J1033" s="71"/>
      <c r="K1033" s="71"/>
      <c r="L1033" s="71"/>
      <c r="M1033" s="71"/>
      <c r="N1033" s="71"/>
      <c r="O1033" s="71"/>
      <c r="P1033" s="71"/>
      <c r="Q1033" s="71"/>
      <c r="R1033" s="71"/>
      <c r="S1033" s="71"/>
      <c r="T1033" s="70">
        <v>662</v>
      </c>
    </row>
    <row r="1034" spans="1:20" x14ac:dyDescent="0.3">
      <c r="A1034" s="68">
        <v>1032</v>
      </c>
      <c r="B1034" s="100">
        <v>45</v>
      </c>
      <c r="C1034" s="100" t="s">
        <v>63</v>
      </c>
      <c r="D1034" s="71" t="s">
        <v>1179</v>
      </c>
      <c r="E1034" s="71">
        <v>98116999</v>
      </c>
      <c r="F1034" s="72">
        <v>45221</v>
      </c>
      <c r="G1034" s="72">
        <f t="shared" si="13"/>
        <v>45226</v>
      </c>
      <c r="H1034" s="71"/>
      <c r="I1034" s="71"/>
      <c r="J1034" s="71"/>
      <c r="K1034" s="71"/>
      <c r="L1034" s="71"/>
      <c r="M1034" s="71"/>
      <c r="N1034" s="71"/>
      <c r="O1034" s="71"/>
      <c r="P1034" s="71"/>
      <c r="Q1034" s="71"/>
      <c r="R1034" s="71"/>
      <c r="S1034" s="71"/>
      <c r="T1034" s="70">
        <v>662</v>
      </c>
    </row>
    <row r="1035" spans="1:20" x14ac:dyDescent="0.3">
      <c r="A1035" s="68">
        <v>1033</v>
      </c>
      <c r="B1035" s="100">
        <v>46</v>
      </c>
      <c r="C1035" s="100" t="s">
        <v>63</v>
      </c>
      <c r="D1035" s="100" t="s">
        <v>1180</v>
      </c>
      <c r="E1035" s="71">
        <v>98117096</v>
      </c>
      <c r="F1035" s="72">
        <v>45221</v>
      </c>
      <c r="G1035" s="72">
        <f t="shared" si="13"/>
        <v>45226</v>
      </c>
      <c r="H1035" s="71"/>
      <c r="I1035" s="71"/>
      <c r="J1035" s="71"/>
      <c r="K1035" s="71"/>
      <c r="L1035" s="71"/>
      <c r="M1035" s="71"/>
      <c r="N1035" s="71"/>
      <c r="O1035" s="71"/>
      <c r="P1035" s="71"/>
      <c r="Q1035" s="71"/>
      <c r="R1035" s="71"/>
      <c r="S1035" s="71"/>
      <c r="T1035" s="70">
        <v>662</v>
      </c>
    </row>
    <row r="1036" spans="1:20" x14ac:dyDescent="0.3">
      <c r="A1036" s="68">
        <v>1034</v>
      </c>
      <c r="B1036" s="100">
        <v>47</v>
      </c>
      <c r="C1036" s="100" t="s">
        <v>63</v>
      </c>
      <c r="D1036" s="100" t="s">
        <v>1181</v>
      </c>
      <c r="E1036" s="71">
        <v>98117096</v>
      </c>
      <c r="F1036" s="72">
        <v>45221</v>
      </c>
      <c r="G1036" s="72">
        <f t="shared" si="13"/>
        <v>45226</v>
      </c>
      <c r="H1036" s="71"/>
      <c r="I1036" s="71"/>
      <c r="J1036" s="71"/>
      <c r="K1036" s="71"/>
      <c r="L1036" s="71"/>
      <c r="M1036" s="71"/>
      <c r="N1036" s="71"/>
      <c r="O1036" s="71"/>
      <c r="P1036" s="71"/>
      <c r="Q1036" s="71"/>
      <c r="R1036" s="71"/>
      <c r="S1036" s="71"/>
      <c r="T1036" s="70">
        <v>662</v>
      </c>
    </row>
    <row r="1037" spans="1:20" x14ac:dyDescent="0.3">
      <c r="A1037" s="68">
        <v>1035</v>
      </c>
      <c r="B1037" s="100">
        <v>48</v>
      </c>
      <c r="C1037" s="100" t="s">
        <v>63</v>
      </c>
      <c r="D1037" s="71" t="s">
        <v>1182</v>
      </c>
      <c r="E1037" s="71">
        <v>92900398</v>
      </c>
      <c r="F1037" s="72">
        <v>45221</v>
      </c>
      <c r="G1037" s="72">
        <f t="shared" si="13"/>
        <v>45226</v>
      </c>
      <c r="H1037" s="71"/>
      <c r="I1037" s="71"/>
      <c r="J1037" s="71"/>
      <c r="K1037" s="71"/>
      <c r="L1037" s="71"/>
      <c r="M1037" s="71"/>
      <c r="N1037" s="71"/>
      <c r="O1037" s="71"/>
      <c r="P1037" s="71"/>
      <c r="Q1037" s="71"/>
      <c r="R1037" s="71"/>
      <c r="S1037" s="71"/>
      <c r="T1037" s="70">
        <v>662</v>
      </c>
    </row>
    <row r="1038" spans="1:20" x14ac:dyDescent="0.3">
      <c r="A1038" s="68">
        <v>1036</v>
      </c>
      <c r="B1038" s="100">
        <v>49</v>
      </c>
      <c r="C1038" s="100" t="s">
        <v>63</v>
      </c>
      <c r="D1038" s="100" t="s">
        <v>1183</v>
      </c>
      <c r="E1038" s="71">
        <v>92900398</v>
      </c>
      <c r="F1038" s="72">
        <v>45221</v>
      </c>
      <c r="G1038" s="72">
        <f t="shared" si="13"/>
        <v>45226</v>
      </c>
      <c r="H1038" s="71"/>
      <c r="I1038" s="71"/>
      <c r="J1038" s="71"/>
      <c r="K1038" s="71"/>
      <c r="L1038" s="71"/>
      <c r="M1038" s="71"/>
      <c r="N1038" s="71"/>
      <c r="O1038" s="71"/>
      <c r="P1038" s="71"/>
      <c r="Q1038" s="71"/>
      <c r="R1038" s="71"/>
      <c r="S1038" s="71"/>
      <c r="T1038" s="70">
        <v>662</v>
      </c>
    </row>
    <row r="1039" spans="1:20" x14ac:dyDescent="0.3">
      <c r="A1039" s="68">
        <v>1037</v>
      </c>
      <c r="B1039" s="100">
        <v>50</v>
      </c>
      <c r="C1039" s="100" t="s">
        <v>63</v>
      </c>
      <c r="D1039" s="100" t="s">
        <v>1184</v>
      </c>
      <c r="E1039" s="71">
        <v>92905694</v>
      </c>
      <c r="F1039" s="72">
        <v>45221</v>
      </c>
      <c r="G1039" s="72">
        <f t="shared" si="13"/>
        <v>45226</v>
      </c>
      <c r="H1039" s="71"/>
      <c r="I1039" s="71"/>
      <c r="J1039" s="71"/>
      <c r="K1039" s="71"/>
      <c r="L1039" s="71"/>
      <c r="M1039" s="71"/>
      <c r="N1039" s="71"/>
      <c r="O1039" s="71"/>
      <c r="P1039" s="71"/>
      <c r="Q1039" s="71"/>
      <c r="R1039" s="71"/>
      <c r="S1039" s="71"/>
      <c r="T1039" s="70">
        <v>662</v>
      </c>
    </row>
    <row r="1040" spans="1:20" x14ac:dyDescent="0.3">
      <c r="A1040" s="68">
        <v>1038</v>
      </c>
      <c r="B1040" s="100">
        <v>51</v>
      </c>
      <c r="C1040" s="100" t="s">
        <v>63</v>
      </c>
      <c r="D1040" s="71" t="s">
        <v>1185</v>
      </c>
      <c r="E1040" s="71">
        <v>92907690</v>
      </c>
      <c r="F1040" s="72">
        <v>45221</v>
      </c>
      <c r="G1040" s="72">
        <f t="shared" si="13"/>
        <v>45226</v>
      </c>
      <c r="H1040" s="71"/>
      <c r="I1040" s="71"/>
      <c r="J1040" s="71"/>
      <c r="K1040" s="71"/>
      <c r="L1040" s="71"/>
      <c r="M1040" s="71"/>
      <c r="N1040" s="71"/>
      <c r="O1040" s="71"/>
      <c r="P1040" s="71"/>
      <c r="Q1040" s="71"/>
      <c r="R1040" s="71"/>
      <c r="S1040" s="71"/>
      <c r="T1040" s="70">
        <v>662</v>
      </c>
    </row>
    <row r="1041" spans="1:20" x14ac:dyDescent="0.3">
      <c r="A1041" s="68">
        <v>1039</v>
      </c>
      <c r="B1041" s="100">
        <v>52</v>
      </c>
      <c r="C1041" s="100" t="s">
        <v>63</v>
      </c>
      <c r="D1041" s="71" t="s">
        <v>1186</v>
      </c>
      <c r="E1041" s="71">
        <v>98109705</v>
      </c>
      <c r="F1041" s="72">
        <v>45221</v>
      </c>
      <c r="G1041" s="72">
        <f t="shared" si="13"/>
        <v>45226</v>
      </c>
      <c r="H1041" s="71"/>
      <c r="I1041" s="71"/>
      <c r="J1041" s="71"/>
      <c r="K1041" s="71"/>
      <c r="L1041" s="71"/>
      <c r="M1041" s="71"/>
      <c r="N1041" s="71"/>
      <c r="O1041" s="71"/>
      <c r="P1041" s="71"/>
      <c r="Q1041" s="71"/>
      <c r="R1041" s="71"/>
      <c r="S1041" s="71"/>
      <c r="T1041" s="70">
        <v>662</v>
      </c>
    </row>
    <row r="1042" spans="1:20" x14ac:dyDescent="0.3">
      <c r="A1042" s="68">
        <v>1040</v>
      </c>
      <c r="B1042" s="100">
        <v>53</v>
      </c>
      <c r="C1042" s="100" t="s">
        <v>63</v>
      </c>
      <c r="D1042" s="100" t="s">
        <v>1187</v>
      </c>
      <c r="E1042" s="71">
        <v>98109705</v>
      </c>
      <c r="F1042" s="72">
        <v>45221</v>
      </c>
      <c r="G1042" s="72">
        <f t="shared" si="13"/>
        <v>45226</v>
      </c>
      <c r="H1042" s="71"/>
      <c r="I1042" s="71"/>
      <c r="J1042" s="71"/>
      <c r="K1042" s="71"/>
      <c r="L1042" s="71"/>
      <c r="M1042" s="71"/>
      <c r="N1042" s="71"/>
      <c r="O1042" s="71"/>
      <c r="P1042" s="71"/>
      <c r="Q1042" s="71"/>
      <c r="R1042" s="71"/>
      <c r="S1042" s="71"/>
      <c r="T1042" s="70">
        <v>662</v>
      </c>
    </row>
    <row r="1043" spans="1:20" x14ac:dyDescent="0.3">
      <c r="A1043" s="68">
        <v>1041</v>
      </c>
      <c r="B1043" s="100">
        <v>54</v>
      </c>
      <c r="C1043" s="100" t="s">
        <v>63</v>
      </c>
      <c r="D1043" s="71" t="s">
        <v>1188</v>
      </c>
      <c r="E1043" s="71">
        <v>92922293</v>
      </c>
      <c r="F1043" s="72">
        <v>45221</v>
      </c>
      <c r="G1043" s="72">
        <f t="shared" si="13"/>
        <v>45226</v>
      </c>
      <c r="H1043" s="71"/>
      <c r="I1043" s="71"/>
      <c r="J1043" s="71"/>
      <c r="K1043" s="71"/>
      <c r="L1043" s="71"/>
      <c r="M1043" s="71"/>
      <c r="N1043" s="71"/>
      <c r="O1043" s="71"/>
      <c r="P1043" s="71"/>
      <c r="Q1043" s="71"/>
      <c r="R1043" s="71"/>
      <c r="S1043" s="71"/>
      <c r="T1043" s="70">
        <v>662</v>
      </c>
    </row>
    <row r="1044" spans="1:20" x14ac:dyDescent="0.3">
      <c r="A1044" s="68">
        <v>1042</v>
      </c>
      <c r="B1044" s="100">
        <v>55</v>
      </c>
      <c r="C1044" s="100" t="s">
        <v>63</v>
      </c>
      <c r="D1044" s="71" t="s">
        <v>1189</v>
      </c>
      <c r="E1044" s="71">
        <v>92922293</v>
      </c>
      <c r="F1044" s="72">
        <v>45221</v>
      </c>
      <c r="G1044" s="72">
        <f t="shared" si="13"/>
        <v>45226</v>
      </c>
      <c r="H1044" s="71"/>
      <c r="I1044" s="71"/>
      <c r="J1044" s="71"/>
      <c r="K1044" s="71"/>
      <c r="L1044" s="71"/>
      <c r="M1044" s="71"/>
      <c r="N1044" s="71"/>
      <c r="O1044" s="71"/>
      <c r="P1044" s="71"/>
      <c r="Q1044" s="71"/>
      <c r="R1044" s="71"/>
      <c r="S1044" s="71"/>
      <c r="T1044" s="70">
        <v>662</v>
      </c>
    </row>
    <row r="1045" spans="1:20" x14ac:dyDescent="0.3">
      <c r="A1045" s="68">
        <v>1043</v>
      </c>
      <c r="B1045" s="100">
        <v>56</v>
      </c>
      <c r="C1045" s="100" t="s">
        <v>63</v>
      </c>
      <c r="D1045" s="71" t="s">
        <v>1190</v>
      </c>
      <c r="E1045" s="71">
        <v>92912997</v>
      </c>
      <c r="F1045" s="72">
        <v>45221</v>
      </c>
      <c r="G1045" s="72">
        <f t="shared" si="13"/>
        <v>45226</v>
      </c>
      <c r="H1045" s="71"/>
      <c r="I1045" s="71"/>
      <c r="J1045" s="71"/>
      <c r="K1045" s="71"/>
      <c r="L1045" s="71"/>
      <c r="M1045" s="71"/>
      <c r="N1045" s="71"/>
      <c r="O1045" s="71"/>
      <c r="P1045" s="71"/>
      <c r="Q1045" s="71"/>
      <c r="R1045" s="71"/>
      <c r="S1045" s="71"/>
      <c r="T1045" s="70">
        <v>662</v>
      </c>
    </row>
    <row r="1046" spans="1:20" x14ac:dyDescent="0.3">
      <c r="A1046" s="68">
        <v>1044</v>
      </c>
      <c r="B1046" s="100">
        <v>57</v>
      </c>
      <c r="C1046" s="100" t="s">
        <v>63</v>
      </c>
      <c r="D1046" s="71" t="s">
        <v>1191</v>
      </c>
      <c r="E1046" s="71">
        <v>92912997</v>
      </c>
      <c r="F1046" s="72">
        <v>45221</v>
      </c>
      <c r="G1046" s="72">
        <f t="shared" si="13"/>
        <v>45226</v>
      </c>
      <c r="H1046" s="71"/>
      <c r="I1046" s="71"/>
      <c r="J1046" s="71"/>
      <c r="K1046" s="71"/>
      <c r="L1046" s="71"/>
      <c r="M1046" s="71"/>
      <c r="N1046" s="71"/>
      <c r="O1046" s="71"/>
      <c r="P1046" s="71"/>
      <c r="Q1046" s="71"/>
      <c r="R1046" s="71"/>
      <c r="S1046" s="71"/>
      <c r="T1046" s="70">
        <v>662</v>
      </c>
    </row>
    <row r="1047" spans="1:20" x14ac:dyDescent="0.3">
      <c r="A1047" s="68">
        <v>1045</v>
      </c>
      <c r="B1047" s="100">
        <v>58</v>
      </c>
      <c r="C1047" s="100" t="s">
        <v>63</v>
      </c>
      <c r="D1047" s="71" t="s">
        <v>1192</v>
      </c>
      <c r="E1047" s="71">
        <v>92908797</v>
      </c>
      <c r="F1047" s="72">
        <v>45221</v>
      </c>
      <c r="G1047" s="72">
        <f t="shared" si="13"/>
        <v>45226</v>
      </c>
      <c r="H1047" s="71"/>
      <c r="I1047" s="71"/>
      <c r="J1047" s="71"/>
      <c r="K1047" s="71"/>
      <c r="L1047" s="71"/>
      <c r="M1047" s="71"/>
      <c r="N1047" s="71"/>
      <c r="O1047" s="71"/>
      <c r="P1047" s="71"/>
      <c r="Q1047" s="71"/>
      <c r="R1047" s="71"/>
      <c r="S1047" s="71"/>
      <c r="T1047" s="70">
        <v>662</v>
      </c>
    </row>
    <row r="1048" spans="1:20" x14ac:dyDescent="0.3">
      <c r="A1048" s="68">
        <v>1046</v>
      </c>
      <c r="B1048" s="100">
        <v>59</v>
      </c>
      <c r="C1048" s="100" t="s">
        <v>63</v>
      </c>
      <c r="D1048" s="71" t="s">
        <v>1193</v>
      </c>
      <c r="E1048" s="71">
        <v>98109804</v>
      </c>
      <c r="F1048" s="72">
        <v>45221</v>
      </c>
      <c r="G1048" s="72">
        <f t="shared" si="13"/>
        <v>45226</v>
      </c>
      <c r="H1048" s="71"/>
      <c r="I1048" s="71"/>
      <c r="J1048" s="71"/>
      <c r="K1048" s="71"/>
      <c r="L1048" s="71"/>
      <c r="M1048" s="71"/>
      <c r="N1048" s="71"/>
      <c r="O1048" s="71"/>
      <c r="P1048" s="71"/>
      <c r="Q1048" s="71"/>
      <c r="R1048" s="71"/>
      <c r="S1048" s="71"/>
      <c r="T1048" s="70">
        <v>662</v>
      </c>
    </row>
    <row r="1049" spans="1:20" x14ac:dyDescent="0.3">
      <c r="A1049" s="68">
        <v>1047</v>
      </c>
      <c r="B1049" s="100">
        <v>60</v>
      </c>
      <c r="C1049" s="100" t="s">
        <v>63</v>
      </c>
      <c r="D1049" s="71" t="s">
        <v>1194</v>
      </c>
      <c r="E1049" s="71">
        <v>98109804</v>
      </c>
      <c r="F1049" s="72">
        <v>45221</v>
      </c>
      <c r="G1049" s="72">
        <f t="shared" si="13"/>
        <v>45226</v>
      </c>
      <c r="H1049" s="71"/>
      <c r="I1049" s="71"/>
      <c r="J1049" s="71"/>
      <c r="K1049" s="71"/>
      <c r="L1049" s="71"/>
      <c r="M1049" s="71"/>
      <c r="N1049" s="71"/>
      <c r="O1049" s="71"/>
      <c r="P1049" s="71"/>
      <c r="Q1049" s="71"/>
      <c r="R1049" s="71"/>
      <c r="S1049" s="71"/>
      <c r="T1049" s="70">
        <v>662</v>
      </c>
    </row>
    <row r="1050" spans="1:20" x14ac:dyDescent="0.3">
      <c r="A1050" s="68">
        <v>1048</v>
      </c>
      <c r="B1050" s="100">
        <v>61</v>
      </c>
      <c r="C1050" s="100" t="s">
        <v>63</v>
      </c>
      <c r="D1050" s="71" t="s">
        <v>1195</v>
      </c>
      <c r="E1050" s="71">
        <v>92908797</v>
      </c>
      <c r="F1050" s="72">
        <v>45221</v>
      </c>
      <c r="G1050" s="72">
        <f t="shared" si="13"/>
        <v>45226</v>
      </c>
      <c r="H1050" s="71"/>
      <c r="I1050" s="71"/>
      <c r="J1050" s="71"/>
      <c r="K1050" s="71"/>
      <c r="L1050" s="71"/>
      <c r="M1050" s="71"/>
      <c r="N1050" s="71"/>
      <c r="O1050" s="71"/>
      <c r="P1050" s="71"/>
      <c r="Q1050" s="71"/>
      <c r="R1050" s="71"/>
      <c r="S1050" s="71"/>
      <c r="T1050" s="70">
        <v>662</v>
      </c>
    </row>
    <row r="1051" spans="1:20" x14ac:dyDescent="0.3">
      <c r="A1051" s="68">
        <v>1049</v>
      </c>
      <c r="B1051" s="100">
        <v>62</v>
      </c>
      <c r="C1051" s="100" t="s">
        <v>63</v>
      </c>
      <c r="D1051" s="71" t="s">
        <v>1196</v>
      </c>
      <c r="E1051" s="71">
        <v>92907690</v>
      </c>
      <c r="F1051" s="72">
        <v>45221</v>
      </c>
      <c r="G1051" s="72">
        <f t="shared" si="13"/>
        <v>45226</v>
      </c>
      <c r="H1051" s="71"/>
      <c r="I1051" s="71"/>
      <c r="J1051" s="71"/>
      <c r="K1051" s="71"/>
      <c r="L1051" s="71"/>
      <c r="M1051" s="71"/>
      <c r="N1051" s="71"/>
      <c r="O1051" s="71"/>
      <c r="P1051" s="71"/>
      <c r="Q1051" s="71"/>
      <c r="R1051" s="71"/>
      <c r="S1051" s="71"/>
      <c r="T1051" s="70">
        <v>662</v>
      </c>
    </row>
    <row r="1052" spans="1:20" x14ac:dyDescent="0.3">
      <c r="A1052" s="68">
        <v>1052</v>
      </c>
      <c r="B1052" s="100">
        <v>3</v>
      </c>
      <c r="C1052" s="100" t="s">
        <v>63</v>
      </c>
      <c r="D1052" s="71" t="s">
        <v>1197</v>
      </c>
      <c r="E1052" s="100">
        <v>92969799</v>
      </c>
      <c r="F1052" s="72">
        <v>45222</v>
      </c>
      <c r="G1052" s="72">
        <f t="shared" si="13"/>
        <v>45227</v>
      </c>
      <c r="H1052" s="71"/>
      <c r="I1052" s="71"/>
      <c r="J1052" s="71"/>
      <c r="K1052" s="71"/>
      <c r="L1052" s="71"/>
      <c r="M1052" s="71"/>
      <c r="N1052" s="71"/>
      <c r="O1052" s="71"/>
      <c r="P1052" s="71"/>
      <c r="Q1052" s="71"/>
      <c r="R1052" s="71"/>
      <c r="S1052" s="71"/>
      <c r="T1052" s="70">
        <v>663</v>
      </c>
    </row>
    <row r="1053" spans="1:20" x14ac:dyDescent="0.3">
      <c r="A1053" s="68">
        <v>1053</v>
      </c>
      <c r="B1053" s="100">
        <v>4</v>
      </c>
      <c r="C1053" s="100" t="s">
        <v>63</v>
      </c>
      <c r="D1053" s="71" t="s">
        <v>1198</v>
      </c>
      <c r="E1053" s="100">
        <v>98160310</v>
      </c>
      <c r="F1053" s="72">
        <v>45222</v>
      </c>
      <c r="G1053" s="72">
        <f t="shared" si="13"/>
        <v>45227</v>
      </c>
      <c r="H1053" s="71"/>
      <c r="I1053" s="71"/>
      <c r="J1053" s="71"/>
      <c r="K1053" s="71"/>
      <c r="L1053" s="71"/>
      <c r="M1053" s="71"/>
      <c r="N1053" s="71"/>
      <c r="O1053" s="71"/>
      <c r="P1053" s="71"/>
      <c r="Q1053" s="71"/>
      <c r="R1053" s="71"/>
      <c r="S1053" s="71"/>
      <c r="T1053" s="70">
        <v>663</v>
      </c>
    </row>
    <row r="1054" spans="1:20" x14ac:dyDescent="0.3">
      <c r="A1054" s="68">
        <v>1054</v>
      </c>
      <c r="B1054" s="100">
        <v>5</v>
      </c>
      <c r="C1054" s="100" t="s">
        <v>63</v>
      </c>
      <c r="D1054" s="100" t="s">
        <v>1199</v>
      </c>
      <c r="E1054" s="100">
        <v>91964544</v>
      </c>
      <c r="F1054" s="72">
        <v>45222</v>
      </c>
      <c r="G1054" s="72">
        <f t="shared" si="13"/>
        <v>45227</v>
      </c>
      <c r="H1054" s="71"/>
      <c r="I1054" s="71"/>
      <c r="J1054" s="71"/>
      <c r="K1054" s="71"/>
      <c r="L1054" s="71"/>
      <c r="M1054" s="71"/>
      <c r="N1054" s="71"/>
      <c r="O1054" s="71"/>
      <c r="P1054" s="71"/>
      <c r="Q1054" s="71"/>
      <c r="R1054" s="71"/>
      <c r="S1054" s="71"/>
      <c r="T1054" s="70">
        <v>663</v>
      </c>
    </row>
    <row r="1055" spans="1:20" x14ac:dyDescent="0.3">
      <c r="A1055" s="68">
        <v>1055</v>
      </c>
      <c r="B1055" s="100">
        <v>6</v>
      </c>
      <c r="C1055" s="100" t="s">
        <v>63</v>
      </c>
      <c r="D1055" s="71" t="s">
        <v>1200</v>
      </c>
      <c r="E1055" s="100">
        <v>94538790</v>
      </c>
      <c r="F1055" s="72">
        <v>45222</v>
      </c>
      <c r="G1055" s="72">
        <f t="shared" ref="G1055:G1111" si="14">F1055+5</f>
        <v>45227</v>
      </c>
      <c r="H1055" s="71"/>
      <c r="I1055" s="71"/>
      <c r="J1055" s="71"/>
      <c r="K1055" s="71"/>
      <c r="L1055" s="71"/>
      <c r="M1055" s="71"/>
      <c r="N1055" s="71"/>
      <c r="O1055" s="71"/>
      <c r="P1055" s="71"/>
      <c r="Q1055" s="71"/>
      <c r="R1055" s="71"/>
      <c r="S1055" s="71"/>
      <c r="T1055" s="70">
        <v>663</v>
      </c>
    </row>
    <row r="1056" spans="1:20" x14ac:dyDescent="0.3">
      <c r="A1056" s="68">
        <v>1056</v>
      </c>
      <c r="B1056" s="100">
        <v>7</v>
      </c>
      <c r="C1056" s="100" t="s">
        <v>63</v>
      </c>
      <c r="D1056" s="71" t="s">
        <v>1201</v>
      </c>
      <c r="E1056" s="100">
        <v>91722983</v>
      </c>
      <c r="F1056" s="72">
        <v>45222</v>
      </c>
      <c r="G1056" s="72">
        <f t="shared" si="14"/>
        <v>45227</v>
      </c>
      <c r="H1056" s="71"/>
      <c r="I1056" s="71"/>
      <c r="J1056" s="71"/>
      <c r="K1056" s="71"/>
      <c r="L1056" s="71"/>
      <c r="M1056" s="71"/>
      <c r="N1056" s="71"/>
      <c r="O1056" s="71"/>
      <c r="P1056" s="71"/>
      <c r="Q1056" s="71"/>
      <c r="R1056" s="71"/>
      <c r="S1056" s="71"/>
      <c r="T1056" s="70">
        <v>663</v>
      </c>
    </row>
    <row r="1057" spans="1:20" x14ac:dyDescent="0.3">
      <c r="A1057" s="68">
        <v>1057</v>
      </c>
      <c r="B1057" s="100">
        <v>8</v>
      </c>
      <c r="C1057" s="100" t="s">
        <v>63</v>
      </c>
      <c r="D1057" s="71" t="s">
        <v>1202</v>
      </c>
      <c r="E1057" s="100">
        <v>98160310</v>
      </c>
      <c r="F1057" s="72">
        <v>45222</v>
      </c>
      <c r="G1057" s="72">
        <f t="shared" si="14"/>
        <v>45227</v>
      </c>
      <c r="H1057" s="71"/>
      <c r="I1057" s="71"/>
      <c r="J1057" s="71"/>
      <c r="K1057" s="71"/>
      <c r="L1057" s="71"/>
      <c r="M1057" s="71"/>
      <c r="N1057" s="71"/>
      <c r="O1057" s="71"/>
      <c r="P1057" s="71"/>
      <c r="Q1057" s="71"/>
      <c r="R1057" s="71"/>
      <c r="S1057" s="71"/>
      <c r="T1057" s="70">
        <v>663</v>
      </c>
    </row>
    <row r="1058" spans="1:20" x14ac:dyDescent="0.3">
      <c r="A1058" s="68">
        <v>1058</v>
      </c>
      <c r="B1058" s="100">
        <v>9</v>
      </c>
      <c r="C1058" s="100" t="s">
        <v>63</v>
      </c>
      <c r="D1058" s="71" t="s">
        <v>1203</v>
      </c>
      <c r="E1058" s="100">
        <v>92969799</v>
      </c>
      <c r="F1058" s="72">
        <v>45222</v>
      </c>
      <c r="G1058" s="72">
        <f t="shared" si="14"/>
        <v>45227</v>
      </c>
      <c r="H1058" s="71"/>
      <c r="I1058" s="71"/>
      <c r="J1058" s="71"/>
      <c r="K1058" s="71"/>
      <c r="L1058" s="71"/>
      <c r="M1058" s="71"/>
      <c r="N1058" s="71"/>
      <c r="O1058" s="71"/>
      <c r="P1058" s="71"/>
      <c r="Q1058" s="71"/>
      <c r="R1058" s="71"/>
      <c r="S1058" s="71"/>
      <c r="T1058" s="70">
        <v>663</v>
      </c>
    </row>
    <row r="1059" spans="1:20" x14ac:dyDescent="0.3">
      <c r="A1059" s="68">
        <v>1059</v>
      </c>
      <c r="B1059" s="100">
        <v>10</v>
      </c>
      <c r="C1059" s="100" t="s">
        <v>63</v>
      </c>
      <c r="D1059" s="71" t="s">
        <v>1204</v>
      </c>
      <c r="E1059" s="100">
        <v>91722983</v>
      </c>
      <c r="F1059" s="72">
        <v>45222</v>
      </c>
      <c r="G1059" s="72">
        <f t="shared" si="14"/>
        <v>45227</v>
      </c>
      <c r="H1059" s="71"/>
      <c r="I1059" s="71"/>
      <c r="J1059" s="71"/>
      <c r="K1059" s="71"/>
      <c r="L1059" s="71"/>
      <c r="M1059" s="71"/>
      <c r="N1059" s="71"/>
      <c r="O1059" s="71"/>
      <c r="P1059" s="71"/>
      <c r="Q1059" s="71"/>
      <c r="R1059" s="71"/>
      <c r="S1059" s="71"/>
      <c r="T1059" s="70">
        <v>663</v>
      </c>
    </row>
    <row r="1060" spans="1:20" x14ac:dyDescent="0.3">
      <c r="A1060" s="68">
        <v>1060</v>
      </c>
      <c r="B1060" s="100">
        <v>11</v>
      </c>
      <c r="C1060" s="100" t="s">
        <v>63</v>
      </c>
      <c r="D1060" s="71" t="s">
        <v>1205</v>
      </c>
      <c r="E1060" s="100">
        <v>94538790</v>
      </c>
      <c r="F1060" s="72">
        <v>45222</v>
      </c>
      <c r="G1060" s="72">
        <f t="shared" si="14"/>
        <v>45227</v>
      </c>
      <c r="H1060" s="71"/>
      <c r="I1060" s="71"/>
      <c r="J1060" s="71"/>
      <c r="K1060" s="71"/>
      <c r="L1060" s="71"/>
      <c r="M1060" s="71"/>
      <c r="N1060" s="71"/>
      <c r="O1060" s="71"/>
      <c r="P1060" s="71"/>
      <c r="Q1060" s="71"/>
      <c r="R1060" s="71"/>
      <c r="S1060" s="71"/>
      <c r="T1060" s="70">
        <v>663</v>
      </c>
    </row>
    <row r="1061" spans="1:20" x14ac:dyDescent="0.3">
      <c r="A1061" s="68">
        <v>1061</v>
      </c>
      <c r="B1061" s="100">
        <v>12</v>
      </c>
      <c r="C1061" s="100" t="s">
        <v>63</v>
      </c>
      <c r="D1061" s="71" t="s">
        <v>1206</v>
      </c>
      <c r="E1061" s="100">
        <v>98156284</v>
      </c>
      <c r="F1061" s="72">
        <v>45222</v>
      </c>
      <c r="G1061" s="72">
        <f t="shared" si="14"/>
        <v>45227</v>
      </c>
      <c r="H1061" s="71"/>
      <c r="I1061" s="71"/>
      <c r="J1061" s="71"/>
      <c r="K1061" s="71"/>
      <c r="L1061" s="71"/>
      <c r="M1061" s="71"/>
      <c r="N1061" s="71"/>
      <c r="O1061" s="71"/>
      <c r="P1061" s="71"/>
      <c r="Q1061" s="71"/>
      <c r="R1061" s="71"/>
      <c r="S1061" s="71"/>
      <c r="T1061" s="70">
        <v>663</v>
      </c>
    </row>
    <row r="1062" spans="1:20" x14ac:dyDescent="0.3">
      <c r="A1062" s="68">
        <v>1062</v>
      </c>
      <c r="B1062" s="100">
        <v>13</v>
      </c>
      <c r="C1062" s="100" t="s">
        <v>63</v>
      </c>
      <c r="D1062" s="71" t="s">
        <v>1207</v>
      </c>
      <c r="E1062" s="100">
        <v>98156284</v>
      </c>
      <c r="F1062" s="72">
        <v>45222</v>
      </c>
      <c r="G1062" s="72">
        <f t="shared" si="14"/>
        <v>45227</v>
      </c>
      <c r="H1062" s="71"/>
      <c r="I1062" s="71"/>
      <c r="J1062" s="71"/>
      <c r="K1062" s="71"/>
      <c r="L1062" s="71"/>
      <c r="M1062" s="71"/>
      <c r="N1062" s="71"/>
      <c r="O1062" s="71"/>
      <c r="P1062" s="71"/>
      <c r="Q1062" s="71"/>
      <c r="R1062" s="71"/>
      <c r="S1062" s="71"/>
      <c r="T1062" s="70">
        <v>663</v>
      </c>
    </row>
    <row r="1063" spans="1:20" x14ac:dyDescent="0.3">
      <c r="A1063" s="68">
        <v>1063</v>
      </c>
      <c r="B1063" s="100">
        <v>14</v>
      </c>
      <c r="C1063" s="100" t="s">
        <v>63</v>
      </c>
      <c r="D1063" s="71" t="s">
        <v>1208</v>
      </c>
      <c r="E1063" s="100">
        <v>94607199</v>
      </c>
      <c r="F1063" s="72">
        <v>45222</v>
      </c>
      <c r="G1063" s="72">
        <f t="shared" si="14"/>
        <v>45227</v>
      </c>
      <c r="H1063" s="71"/>
      <c r="I1063" s="71"/>
      <c r="J1063" s="71"/>
      <c r="K1063" s="71"/>
      <c r="L1063" s="71"/>
      <c r="M1063" s="71"/>
      <c r="N1063" s="71"/>
      <c r="O1063" s="71"/>
      <c r="P1063" s="71"/>
      <c r="Q1063" s="71"/>
      <c r="R1063" s="71"/>
      <c r="S1063" s="71"/>
      <c r="T1063" s="70">
        <v>663</v>
      </c>
    </row>
    <row r="1064" spans="1:20" x14ac:dyDescent="0.3">
      <c r="A1064" s="68">
        <v>1064</v>
      </c>
      <c r="B1064" s="100">
        <v>15</v>
      </c>
      <c r="C1064" s="100" t="s">
        <v>63</v>
      </c>
      <c r="D1064" s="71" t="s">
        <v>1209</v>
      </c>
      <c r="E1064" s="100">
        <v>94945219</v>
      </c>
      <c r="F1064" s="72">
        <v>45222</v>
      </c>
      <c r="G1064" s="72">
        <f t="shared" si="14"/>
        <v>45227</v>
      </c>
      <c r="H1064" s="71"/>
      <c r="I1064" s="71"/>
      <c r="J1064" s="71"/>
      <c r="K1064" s="71"/>
      <c r="L1064" s="71"/>
      <c r="M1064" s="71"/>
      <c r="N1064" s="71"/>
      <c r="O1064" s="71"/>
      <c r="P1064" s="71"/>
      <c r="Q1064" s="71"/>
      <c r="R1064" s="71"/>
      <c r="S1064" s="71"/>
      <c r="T1064" s="70">
        <v>663</v>
      </c>
    </row>
    <row r="1065" spans="1:20" x14ac:dyDescent="0.3">
      <c r="A1065" s="68">
        <v>1065</v>
      </c>
      <c r="B1065" s="100">
        <v>16</v>
      </c>
      <c r="C1065" s="100" t="s">
        <v>63</v>
      </c>
      <c r="D1065" s="71" t="s">
        <v>1210</v>
      </c>
      <c r="E1065" s="100">
        <v>94945219</v>
      </c>
      <c r="F1065" s="72">
        <v>45222</v>
      </c>
      <c r="G1065" s="72">
        <f t="shared" si="14"/>
        <v>45227</v>
      </c>
      <c r="H1065" s="71"/>
      <c r="I1065" s="71"/>
      <c r="J1065" s="71"/>
      <c r="K1065" s="71"/>
      <c r="L1065" s="71"/>
      <c r="M1065" s="71"/>
      <c r="N1065" s="71"/>
      <c r="O1065" s="71"/>
      <c r="P1065" s="71"/>
      <c r="Q1065" s="71"/>
      <c r="R1065" s="71"/>
      <c r="S1065" s="71"/>
      <c r="T1065" s="70">
        <v>663</v>
      </c>
    </row>
    <row r="1066" spans="1:20" x14ac:dyDescent="0.3">
      <c r="A1066" s="68">
        <v>1066</v>
      </c>
      <c r="B1066" s="100">
        <v>17</v>
      </c>
      <c r="C1066" s="100" t="s">
        <v>63</v>
      </c>
      <c r="D1066" s="71" t="s">
        <v>1211</v>
      </c>
      <c r="E1066" s="100">
        <v>94607199</v>
      </c>
      <c r="F1066" s="72">
        <v>45222</v>
      </c>
      <c r="G1066" s="72">
        <f t="shared" si="14"/>
        <v>45227</v>
      </c>
      <c r="H1066" s="71"/>
      <c r="I1066" s="71"/>
      <c r="J1066" s="71"/>
      <c r="K1066" s="71"/>
      <c r="L1066" s="71"/>
      <c r="M1066" s="71"/>
      <c r="N1066" s="71"/>
      <c r="O1066" s="71"/>
      <c r="P1066" s="71"/>
      <c r="Q1066" s="71"/>
      <c r="R1066" s="71"/>
      <c r="S1066" s="71"/>
      <c r="T1066" s="70">
        <v>663</v>
      </c>
    </row>
    <row r="1067" spans="1:20" x14ac:dyDescent="0.3">
      <c r="A1067" s="68">
        <v>1067</v>
      </c>
      <c r="B1067" s="100">
        <v>18</v>
      </c>
      <c r="C1067" s="100" t="s">
        <v>63</v>
      </c>
      <c r="D1067" s="71" t="s">
        <v>1212</v>
      </c>
      <c r="E1067" s="100">
        <v>98136294</v>
      </c>
      <c r="F1067" s="72">
        <v>45222</v>
      </c>
      <c r="G1067" s="72">
        <f t="shared" si="14"/>
        <v>45227</v>
      </c>
      <c r="H1067" s="71"/>
      <c r="I1067" s="71"/>
      <c r="J1067" s="71"/>
      <c r="K1067" s="71"/>
      <c r="L1067" s="71"/>
      <c r="M1067" s="71"/>
      <c r="N1067" s="71"/>
      <c r="O1067" s="71"/>
      <c r="P1067" s="71"/>
      <c r="Q1067" s="71"/>
      <c r="R1067" s="71"/>
      <c r="S1067" s="71"/>
      <c r="T1067" s="70">
        <v>663</v>
      </c>
    </row>
    <row r="1068" spans="1:20" x14ac:dyDescent="0.3">
      <c r="A1068" s="68">
        <v>1068</v>
      </c>
      <c r="B1068" s="100">
        <v>19</v>
      </c>
      <c r="C1068" s="100" t="s">
        <v>63</v>
      </c>
      <c r="D1068" s="71" t="s">
        <v>1213</v>
      </c>
      <c r="E1068" s="100">
        <v>98136294</v>
      </c>
      <c r="F1068" s="72">
        <v>45222</v>
      </c>
      <c r="G1068" s="72">
        <f t="shared" si="14"/>
        <v>45227</v>
      </c>
      <c r="H1068" s="71"/>
      <c r="I1068" s="71"/>
      <c r="J1068" s="71"/>
      <c r="K1068" s="71"/>
      <c r="L1068" s="71"/>
      <c r="M1068" s="71"/>
      <c r="N1068" s="71"/>
      <c r="O1068" s="71"/>
      <c r="P1068" s="71"/>
      <c r="Q1068" s="71"/>
      <c r="R1068" s="71"/>
      <c r="S1068" s="71"/>
      <c r="T1068" s="70">
        <v>663</v>
      </c>
    </row>
    <row r="1069" spans="1:20" x14ac:dyDescent="0.3">
      <c r="A1069" s="68">
        <v>1069</v>
      </c>
      <c r="B1069" s="100">
        <v>20</v>
      </c>
      <c r="C1069" s="100" t="s">
        <v>63</v>
      </c>
      <c r="D1069" s="71" t="s">
        <v>1214</v>
      </c>
      <c r="E1069" s="100">
        <v>98114788</v>
      </c>
      <c r="F1069" s="72">
        <v>45222</v>
      </c>
      <c r="G1069" s="72">
        <f t="shared" si="14"/>
        <v>45227</v>
      </c>
      <c r="H1069" s="71"/>
      <c r="I1069" s="71"/>
      <c r="J1069" s="71"/>
      <c r="K1069" s="71"/>
      <c r="L1069" s="71"/>
      <c r="M1069" s="71"/>
      <c r="N1069" s="71"/>
      <c r="O1069" s="71"/>
      <c r="P1069" s="71"/>
      <c r="Q1069" s="71"/>
      <c r="R1069" s="71"/>
      <c r="S1069" s="71"/>
      <c r="T1069" s="70">
        <v>663</v>
      </c>
    </row>
    <row r="1070" spans="1:20" x14ac:dyDescent="0.3">
      <c r="A1070" s="68">
        <v>1070</v>
      </c>
      <c r="B1070" s="100">
        <v>21</v>
      </c>
      <c r="C1070" s="100" t="s">
        <v>63</v>
      </c>
      <c r="D1070" s="71" t="s">
        <v>1215</v>
      </c>
      <c r="E1070" s="100">
        <v>98114788</v>
      </c>
      <c r="F1070" s="72">
        <v>45222</v>
      </c>
      <c r="G1070" s="72">
        <f t="shared" si="14"/>
        <v>45227</v>
      </c>
      <c r="H1070" s="71"/>
      <c r="I1070" s="71"/>
      <c r="J1070" s="71"/>
      <c r="K1070" s="71"/>
      <c r="L1070" s="71"/>
      <c r="M1070" s="71"/>
      <c r="N1070" s="71"/>
      <c r="O1070" s="71"/>
      <c r="P1070" s="71"/>
      <c r="Q1070" s="71"/>
      <c r="R1070" s="71"/>
      <c r="S1070" s="71"/>
      <c r="T1070" s="70">
        <v>663</v>
      </c>
    </row>
    <row r="1071" spans="1:20" x14ac:dyDescent="0.3">
      <c r="A1071" s="68">
        <v>1071</v>
      </c>
      <c r="B1071" s="100">
        <v>22</v>
      </c>
      <c r="C1071" s="100" t="s">
        <v>63</v>
      </c>
      <c r="D1071" s="71" t="s">
        <v>1216</v>
      </c>
      <c r="E1071" s="100">
        <v>94516499</v>
      </c>
      <c r="F1071" s="72">
        <v>45222</v>
      </c>
      <c r="G1071" s="72">
        <f t="shared" si="14"/>
        <v>45227</v>
      </c>
      <c r="H1071" s="71"/>
      <c r="I1071" s="71"/>
      <c r="J1071" s="71"/>
      <c r="K1071" s="71"/>
      <c r="L1071" s="71"/>
      <c r="M1071" s="71"/>
      <c r="N1071" s="71"/>
      <c r="O1071" s="71"/>
      <c r="P1071" s="71"/>
      <c r="Q1071" s="71"/>
      <c r="R1071" s="71"/>
      <c r="S1071" s="71"/>
      <c r="T1071" s="70">
        <v>663</v>
      </c>
    </row>
    <row r="1072" spans="1:20" x14ac:dyDescent="0.3">
      <c r="A1072" s="68">
        <v>1072</v>
      </c>
      <c r="B1072" s="100">
        <v>23</v>
      </c>
      <c r="C1072" s="100" t="s">
        <v>63</v>
      </c>
      <c r="D1072" s="71" t="s">
        <v>1217</v>
      </c>
      <c r="E1072" s="100">
        <v>59525394</v>
      </c>
      <c r="F1072" s="72">
        <v>45222</v>
      </c>
      <c r="G1072" s="72">
        <f t="shared" si="14"/>
        <v>45227</v>
      </c>
      <c r="H1072" s="71"/>
      <c r="I1072" s="71"/>
      <c r="J1072" s="71"/>
      <c r="K1072" s="71"/>
      <c r="L1072" s="71"/>
      <c r="M1072" s="71"/>
      <c r="N1072" s="71"/>
      <c r="O1072" s="71"/>
      <c r="P1072" s="71"/>
      <c r="Q1072" s="71"/>
      <c r="R1072" s="71"/>
      <c r="S1072" s="71"/>
      <c r="T1072" s="70">
        <v>663</v>
      </c>
    </row>
    <row r="1073" spans="1:20" x14ac:dyDescent="0.3">
      <c r="A1073" s="68">
        <v>1073</v>
      </c>
      <c r="B1073" s="100">
        <v>24</v>
      </c>
      <c r="C1073" s="100" t="s">
        <v>63</v>
      </c>
      <c r="D1073" s="71" t="s">
        <v>1218</v>
      </c>
      <c r="E1073" s="100">
        <v>59525394</v>
      </c>
      <c r="F1073" s="72">
        <v>45222</v>
      </c>
      <c r="G1073" s="72">
        <f t="shared" si="14"/>
        <v>45227</v>
      </c>
      <c r="H1073" s="71"/>
      <c r="I1073" s="71"/>
      <c r="J1073" s="71"/>
      <c r="K1073" s="71"/>
      <c r="L1073" s="71"/>
      <c r="M1073" s="71"/>
      <c r="N1073" s="71"/>
      <c r="O1073" s="71"/>
      <c r="P1073" s="71"/>
      <c r="Q1073" s="71"/>
      <c r="R1073" s="71"/>
      <c r="S1073" s="71"/>
      <c r="T1073" s="70">
        <v>663</v>
      </c>
    </row>
    <row r="1074" spans="1:20" x14ac:dyDescent="0.3">
      <c r="A1074" s="68">
        <v>1074</v>
      </c>
      <c r="B1074" s="100">
        <v>25</v>
      </c>
      <c r="C1074" s="100" t="s">
        <v>63</v>
      </c>
      <c r="D1074" s="71" t="s">
        <v>1219</v>
      </c>
      <c r="E1074" s="100">
        <v>57417693</v>
      </c>
      <c r="F1074" s="72">
        <v>45222</v>
      </c>
      <c r="G1074" s="72">
        <f t="shared" si="14"/>
        <v>45227</v>
      </c>
      <c r="H1074" s="71"/>
      <c r="I1074" s="71"/>
      <c r="J1074" s="71"/>
      <c r="K1074" s="71"/>
      <c r="L1074" s="71"/>
      <c r="M1074" s="71"/>
      <c r="N1074" s="71"/>
      <c r="O1074" s="71"/>
      <c r="P1074" s="71"/>
      <c r="Q1074" s="71"/>
      <c r="R1074" s="71"/>
      <c r="S1074" s="71"/>
      <c r="T1074" s="70">
        <v>663</v>
      </c>
    </row>
    <row r="1075" spans="1:20" x14ac:dyDescent="0.3">
      <c r="A1075" s="68">
        <v>1075</v>
      </c>
      <c r="B1075" s="100">
        <v>26</v>
      </c>
      <c r="C1075" s="100" t="s">
        <v>63</v>
      </c>
      <c r="D1075" s="71" t="s">
        <v>1220</v>
      </c>
      <c r="E1075" s="100">
        <v>94516499</v>
      </c>
      <c r="F1075" s="72">
        <v>45222</v>
      </c>
      <c r="G1075" s="72">
        <f t="shared" si="14"/>
        <v>45227</v>
      </c>
      <c r="H1075" s="71"/>
      <c r="I1075" s="71"/>
      <c r="J1075" s="71"/>
      <c r="K1075" s="71"/>
      <c r="L1075" s="71"/>
      <c r="M1075" s="71"/>
      <c r="N1075" s="71"/>
      <c r="O1075" s="71"/>
      <c r="P1075" s="71"/>
      <c r="Q1075" s="71"/>
      <c r="R1075" s="71"/>
      <c r="S1075" s="71"/>
      <c r="T1075" s="70">
        <v>663</v>
      </c>
    </row>
    <row r="1076" spans="1:20" x14ac:dyDescent="0.3">
      <c r="A1076" s="68">
        <v>1076</v>
      </c>
      <c r="B1076" s="100">
        <v>27</v>
      </c>
      <c r="C1076" s="100" t="s">
        <v>63</v>
      </c>
      <c r="D1076" s="100" t="s">
        <v>1221</v>
      </c>
      <c r="E1076" s="100">
        <v>98328321</v>
      </c>
      <c r="F1076" s="72">
        <v>45222</v>
      </c>
      <c r="G1076" s="72">
        <f t="shared" si="14"/>
        <v>45227</v>
      </c>
      <c r="H1076" s="71"/>
      <c r="I1076" s="71"/>
      <c r="J1076" s="71"/>
      <c r="K1076" s="71"/>
      <c r="L1076" s="71"/>
      <c r="M1076" s="71"/>
      <c r="N1076" s="71"/>
      <c r="O1076" s="71"/>
      <c r="P1076" s="71"/>
      <c r="Q1076" s="71"/>
      <c r="R1076" s="71"/>
      <c r="S1076" s="71"/>
      <c r="T1076" s="70">
        <v>663</v>
      </c>
    </row>
    <row r="1077" spans="1:20" x14ac:dyDescent="0.3">
      <c r="A1077" s="68">
        <v>1077</v>
      </c>
      <c r="B1077" s="100">
        <v>28</v>
      </c>
      <c r="C1077" s="100" t="s">
        <v>63</v>
      </c>
      <c r="D1077" s="100" t="s">
        <v>1222</v>
      </c>
      <c r="E1077" s="100">
        <v>98170632</v>
      </c>
      <c r="F1077" s="72">
        <v>45222</v>
      </c>
      <c r="G1077" s="72">
        <f t="shared" si="14"/>
        <v>45227</v>
      </c>
      <c r="H1077" s="71"/>
      <c r="I1077" s="71"/>
      <c r="J1077" s="71"/>
      <c r="K1077" s="71"/>
      <c r="L1077" s="71"/>
      <c r="M1077" s="71"/>
      <c r="N1077" s="71"/>
      <c r="O1077" s="71"/>
      <c r="P1077" s="71"/>
      <c r="Q1077" s="71"/>
      <c r="R1077" s="71"/>
      <c r="S1077" s="71"/>
      <c r="T1077" s="70">
        <v>663</v>
      </c>
    </row>
    <row r="1078" spans="1:20" x14ac:dyDescent="0.3">
      <c r="A1078" s="68">
        <v>1078</v>
      </c>
      <c r="B1078" s="100">
        <v>29</v>
      </c>
      <c r="C1078" s="100" t="s">
        <v>63</v>
      </c>
      <c r="D1078" s="100" t="s">
        <v>1223</v>
      </c>
      <c r="E1078" s="100">
        <v>98170632</v>
      </c>
      <c r="F1078" s="72">
        <v>45222</v>
      </c>
      <c r="G1078" s="72">
        <f t="shared" si="14"/>
        <v>45227</v>
      </c>
      <c r="H1078" s="71"/>
      <c r="I1078" s="71"/>
      <c r="J1078" s="71"/>
      <c r="K1078" s="71"/>
      <c r="L1078" s="71"/>
      <c r="M1078" s="71"/>
      <c r="N1078" s="71"/>
      <c r="O1078" s="71"/>
      <c r="P1078" s="71"/>
      <c r="Q1078" s="71"/>
      <c r="R1078" s="71"/>
      <c r="S1078" s="71"/>
      <c r="T1078" s="70">
        <v>663</v>
      </c>
    </row>
    <row r="1079" spans="1:20" x14ac:dyDescent="0.3">
      <c r="A1079" s="68">
        <v>1079</v>
      </c>
      <c r="B1079" s="100">
        <v>30</v>
      </c>
      <c r="C1079" s="100" t="s">
        <v>63</v>
      </c>
      <c r="D1079" s="100" t="s">
        <v>1224</v>
      </c>
      <c r="E1079" s="100">
        <v>98150261</v>
      </c>
      <c r="F1079" s="72">
        <v>45222</v>
      </c>
      <c r="G1079" s="72">
        <f t="shared" si="14"/>
        <v>45227</v>
      </c>
      <c r="H1079" s="71"/>
      <c r="I1079" s="71"/>
      <c r="J1079" s="71"/>
      <c r="K1079" s="71"/>
      <c r="L1079" s="71"/>
      <c r="M1079" s="71"/>
      <c r="N1079" s="71"/>
      <c r="O1079" s="71"/>
      <c r="P1079" s="71"/>
      <c r="Q1079" s="71"/>
      <c r="R1079" s="71"/>
      <c r="S1079" s="71"/>
      <c r="T1079" s="70">
        <v>663</v>
      </c>
    </row>
    <row r="1080" spans="1:20" x14ac:dyDescent="0.3">
      <c r="A1080" s="68">
        <v>1080</v>
      </c>
      <c r="B1080" s="100">
        <v>31</v>
      </c>
      <c r="C1080" s="100" t="s">
        <v>63</v>
      </c>
      <c r="D1080" s="100" t="s">
        <v>1225</v>
      </c>
      <c r="E1080" s="100">
        <v>98150261</v>
      </c>
      <c r="F1080" s="72">
        <v>45222</v>
      </c>
      <c r="G1080" s="72">
        <f t="shared" si="14"/>
        <v>45227</v>
      </c>
      <c r="H1080" s="71"/>
      <c r="I1080" s="71"/>
      <c r="J1080" s="71"/>
      <c r="K1080" s="71"/>
      <c r="L1080" s="71"/>
      <c r="M1080" s="71"/>
      <c r="N1080" s="71"/>
      <c r="O1080" s="71"/>
      <c r="P1080" s="71"/>
      <c r="Q1080" s="71"/>
      <c r="R1080" s="71"/>
      <c r="S1080" s="71"/>
      <c r="T1080" s="70">
        <v>663</v>
      </c>
    </row>
    <row r="1081" spans="1:20" x14ac:dyDescent="0.3">
      <c r="A1081" s="68">
        <v>1081</v>
      </c>
      <c r="B1081" s="100">
        <v>32</v>
      </c>
      <c r="C1081" s="100" t="s">
        <v>63</v>
      </c>
      <c r="D1081" s="100" t="s">
        <v>1226</v>
      </c>
      <c r="E1081" s="100">
        <v>59512996</v>
      </c>
      <c r="F1081" s="72">
        <v>45222</v>
      </c>
      <c r="G1081" s="72">
        <f t="shared" si="14"/>
        <v>45227</v>
      </c>
      <c r="H1081" s="71"/>
      <c r="I1081" s="71"/>
      <c r="J1081" s="71"/>
      <c r="K1081" s="71"/>
      <c r="L1081" s="71"/>
      <c r="M1081" s="71"/>
      <c r="N1081" s="71"/>
      <c r="O1081" s="71"/>
      <c r="P1081" s="71"/>
      <c r="Q1081" s="71"/>
      <c r="R1081" s="71"/>
      <c r="S1081" s="71"/>
      <c r="T1081" s="70">
        <v>663</v>
      </c>
    </row>
    <row r="1082" spans="1:20" x14ac:dyDescent="0.3">
      <c r="A1082" s="68">
        <v>1082</v>
      </c>
      <c r="B1082" s="100">
        <v>33</v>
      </c>
      <c r="C1082" s="100" t="s">
        <v>63</v>
      </c>
      <c r="D1082" s="100" t="s">
        <v>1227</v>
      </c>
      <c r="E1082" s="100">
        <v>98328321</v>
      </c>
      <c r="F1082" s="72">
        <v>45222</v>
      </c>
      <c r="G1082" s="72">
        <f t="shared" si="14"/>
        <v>45227</v>
      </c>
      <c r="H1082" s="71"/>
      <c r="I1082" s="71"/>
      <c r="J1082" s="71"/>
      <c r="K1082" s="71"/>
      <c r="L1082" s="71"/>
      <c r="M1082" s="71"/>
      <c r="N1082" s="71"/>
      <c r="O1082" s="71"/>
      <c r="P1082" s="71"/>
      <c r="Q1082" s="71"/>
      <c r="R1082" s="71"/>
      <c r="S1082" s="71"/>
      <c r="T1082" s="70">
        <v>663</v>
      </c>
    </row>
    <row r="1083" spans="1:20" x14ac:dyDescent="0.3">
      <c r="A1083" s="68">
        <v>1083</v>
      </c>
      <c r="B1083" s="100">
        <v>34</v>
      </c>
      <c r="C1083" s="100" t="s">
        <v>63</v>
      </c>
      <c r="D1083" s="100" t="s">
        <v>1228</v>
      </c>
      <c r="E1083" s="100">
        <v>59512996</v>
      </c>
      <c r="F1083" s="72">
        <v>45222</v>
      </c>
      <c r="G1083" s="72">
        <f t="shared" si="14"/>
        <v>45227</v>
      </c>
      <c r="H1083" s="71"/>
      <c r="I1083" s="71"/>
      <c r="J1083" s="71"/>
      <c r="K1083" s="71"/>
      <c r="L1083" s="71"/>
      <c r="M1083" s="71"/>
      <c r="N1083" s="71"/>
      <c r="O1083" s="71"/>
      <c r="P1083" s="71"/>
      <c r="Q1083" s="71"/>
      <c r="R1083" s="71"/>
      <c r="S1083" s="71"/>
      <c r="T1083" s="70">
        <v>663</v>
      </c>
    </row>
    <row r="1084" spans="1:20" x14ac:dyDescent="0.3">
      <c r="A1084" s="68">
        <v>1084</v>
      </c>
      <c r="B1084" s="100">
        <v>35</v>
      </c>
      <c r="C1084" s="100" t="s">
        <v>63</v>
      </c>
      <c r="D1084" s="100" t="s">
        <v>1229</v>
      </c>
      <c r="E1084" s="100">
        <v>57413791</v>
      </c>
      <c r="F1084" s="72">
        <v>45222</v>
      </c>
      <c r="G1084" s="72">
        <f t="shared" si="14"/>
        <v>45227</v>
      </c>
      <c r="H1084" s="71"/>
      <c r="I1084" s="71"/>
      <c r="J1084" s="71"/>
      <c r="K1084" s="71"/>
      <c r="L1084" s="71"/>
      <c r="M1084" s="71"/>
      <c r="N1084" s="71"/>
      <c r="O1084" s="71"/>
      <c r="P1084" s="71"/>
      <c r="Q1084" s="71"/>
      <c r="R1084" s="71"/>
      <c r="S1084" s="71"/>
      <c r="T1084" s="70">
        <v>663</v>
      </c>
    </row>
    <row r="1085" spans="1:20" x14ac:dyDescent="0.3">
      <c r="A1085" s="68">
        <v>1085</v>
      </c>
      <c r="B1085" s="100">
        <v>36</v>
      </c>
      <c r="C1085" s="100" t="s">
        <v>63</v>
      </c>
      <c r="D1085" s="100" t="s">
        <v>1230</v>
      </c>
      <c r="E1085" s="100">
        <v>57413791</v>
      </c>
      <c r="F1085" s="72">
        <v>45222</v>
      </c>
      <c r="G1085" s="72">
        <f t="shared" si="14"/>
        <v>45227</v>
      </c>
      <c r="H1085" s="71"/>
      <c r="I1085" s="71"/>
      <c r="J1085" s="71"/>
      <c r="K1085" s="71"/>
      <c r="L1085" s="71"/>
      <c r="M1085" s="71"/>
      <c r="N1085" s="71"/>
      <c r="O1085" s="71"/>
      <c r="P1085" s="71"/>
      <c r="Q1085" s="71"/>
      <c r="R1085" s="71"/>
      <c r="S1085" s="71"/>
      <c r="T1085" s="70">
        <v>663</v>
      </c>
    </row>
    <row r="1086" spans="1:20" x14ac:dyDescent="0.3">
      <c r="A1086" s="68">
        <v>1086</v>
      </c>
      <c r="B1086" s="100">
        <v>37</v>
      </c>
      <c r="C1086" s="100" t="s">
        <v>63</v>
      </c>
      <c r="D1086" s="100" t="s">
        <v>1231</v>
      </c>
      <c r="E1086" s="100">
        <v>98126741</v>
      </c>
      <c r="F1086" s="72">
        <v>45222</v>
      </c>
      <c r="G1086" s="72">
        <f t="shared" si="14"/>
        <v>45227</v>
      </c>
      <c r="H1086" s="71"/>
      <c r="I1086" s="71"/>
      <c r="J1086" s="71"/>
      <c r="K1086" s="71"/>
      <c r="L1086" s="71"/>
      <c r="M1086" s="71"/>
      <c r="N1086" s="71"/>
      <c r="O1086" s="71"/>
      <c r="P1086" s="71"/>
      <c r="Q1086" s="71"/>
      <c r="R1086" s="71"/>
      <c r="S1086" s="71"/>
      <c r="T1086" s="70">
        <v>663</v>
      </c>
    </row>
    <row r="1087" spans="1:20" x14ac:dyDescent="0.3">
      <c r="A1087" s="68">
        <v>1087</v>
      </c>
      <c r="B1087" s="100">
        <v>38</v>
      </c>
      <c r="C1087" s="100" t="s">
        <v>63</v>
      </c>
      <c r="D1087" s="100" t="s">
        <v>1232</v>
      </c>
      <c r="E1087" s="100">
        <v>97939797</v>
      </c>
      <c r="F1087" s="72">
        <v>45222</v>
      </c>
      <c r="G1087" s="72">
        <f t="shared" si="14"/>
        <v>45227</v>
      </c>
      <c r="H1087" s="71"/>
      <c r="I1087" s="71"/>
      <c r="J1087" s="71"/>
      <c r="K1087" s="71"/>
      <c r="L1087" s="71"/>
      <c r="M1087" s="71"/>
      <c r="N1087" s="71"/>
      <c r="O1087" s="71"/>
      <c r="P1087" s="71"/>
      <c r="Q1087" s="71"/>
      <c r="R1087" s="71"/>
      <c r="S1087" s="71"/>
      <c r="T1087" s="70">
        <v>663</v>
      </c>
    </row>
    <row r="1088" spans="1:20" x14ac:dyDescent="0.3">
      <c r="A1088" s="68">
        <v>1088</v>
      </c>
      <c r="B1088" s="100">
        <v>39</v>
      </c>
      <c r="C1088" s="100" t="s">
        <v>63</v>
      </c>
      <c r="D1088" s="100" t="s">
        <v>1233</v>
      </c>
      <c r="E1088" s="100">
        <v>94951019</v>
      </c>
      <c r="F1088" s="72">
        <v>45222</v>
      </c>
      <c r="G1088" s="72">
        <f t="shared" si="14"/>
        <v>45227</v>
      </c>
      <c r="H1088" s="71"/>
      <c r="I1088" s="71"/>
      <c r="J1088" s="71"/>
      <c r="K1088" s="71"/>
      <c r="L1088" s="71"/>
      <c r="M1088" s="71"/>
      <c r="N1088" s="71"/>
      <c r="O1088" s="71"/>
      <c r="P1088" s="71"/>
      <c r="Q1088" s="71"/>
      <c r="R1088" s="71"/>
      <c r="S1088" s="71"/>
      <c r="T1088" s="70">
        <v>663</v>
      </c>
    </row>
    <row r="1089" spans="1:20" x14ac:dyDescent="0.3">
      <c r="A1089" s="68">
        <v>1089</v>
      </c>
      <c r="B1089" s="100">
        <v>40</v>
      </c>
      <c r="C1089" s="100" t="s">
        <v>63</v>
      </c>
      <c r="D1089" s="100" t="s">
        <v>1234</v>
      </c>
      <c r="E1089" s="100">
        <v>94180296</v>
      </c>
      <c r="F1089" s="72">
        <v>45222</v>
      </c>
      <c r="G1089" s="72">
        <f t="shared" si="14"/>
        <v>45227</v>
      </c>
      <c r="H1089" s="71"/>
      <c r="I1089" s="71"/>
      <c r="J1089" s="71"/>
      <c r="K1089" s="71"/>
      <c r="L1089" s="71"/>
      <c r="M1089" s="71"/>
      <c r="N1089" s="71"/>
      <c r="O1089" s="71"/>
      <c r="P1089" s="71"/>
      <c r="Q1089" s="71"/>
      <c r="R1089" s="71"/>
      <c r="S1089" s="71"/>
      <c r="T1089" s="70">
        <v>663</v>
      </c>
    </row>
    <row r="1090" spans="1:20" x14ac:dyDescent="0.3">
      <c r="A1090" s="68">
        <v>1090</v>
      </c>
      <c r="B1090" s="100">
        <v>41</v>
      </c>
      <c r="C1090" s="100" t="s">
        <v>63</v>
      </c>
      <c r="D1090" s="71" t="s">
        <v>1235</v>
      </c>
      <c r="E1090" s="100">
        <v>57419392</v>
      </c>
      <c r="F1090" s="72">
        <v>45222</v>
      </c>
      <c r="G1090" s="72">
        <f t="shared" si="14"/>
        <v>45227</v>
      </c>
      <c r="H1090" s="71"/>
      <c r="I1090" s="71"/>
      <c r="J1090" s="71"/>
      <c r="K1090" s="71"/>
      <c r="L1090" s="71"/>
      <c r="M1090" s="71"/>
      <c r="N1090" s="71"/>
      <c r="O1090" s="71"/>
      <c r="P1090" s="71"/>
      <c r="Q1090" s="71"/>
      <c r="R1090" s="71"/>
      <c r="S1090" s="71"/>
      <c r="T1090" s="70">
        <v>663</v>
      </c>
    </row>
    <row r="1091" spans="1:20" x14ac:dyDescent="0.3">
      <c r="A1091" s="68">
        <v>1091</v>
      </c>
      <c r="B1091" s="100">
        <v>42</v>
      </c>
      <c r="C1091" s="100" t="s">
        <v>63</v>
      </c>
      <c r="D1091" s="71" t="s">
        <v>1236</v>
      </c>
      <c r="E1091" s="100">
        <v>54393699</v>
      </c>
      <c r="F1091" s="72">
        <v>45222</v>
      </c>
      <c r="G1091" s="72">
        <f t="shared" si="14"/>
        <v>45227</v>
      </c>
      <c r="H1091" s="71"/>
      <c r="I1091" s="71"/>
      <c r="J1091" s="71"/>
      <c r="K1091" s="71"/>
      <c r="L1091" s="71"/>
      <c r="M1091" s="71"/>
      <c r="N1091" s="71"/>
      <c r="O1091" s="71"/>
      <c r="P1091" s="71"/>
      <c r="Q1091" s="71"/>
      <c r="R1091" s="71"/>
      <c r="S1091" s="71"/>
      <c r="T1091" s="70">
        <v>663</v>
      </c>
    </row>
    <row r="1092" spans="1:20" x14ac:dyDescent="0.3">
      <c r="A1092" s="68">
        <v>1092</v>
      </c>
      <c r="B1092" s="100">
        <v>43</v>
      </c>
      <c r="C1092" s="100" t="s">
        <v>63</v>
      </c>
      <c r="D1092" s="100" t="s">
        <v>1237</v>
      </c>
      <c r="E1092" s="100">
        <v>54393699</v>
      </c>
      <c r="F1092" s="72">
        <v>45222</v>
      </c>
      <c r="G1092" s="72">
        <f t="shared" si="14"/>
        <v>45227</v>
      </c>
      <c r="H1092" s="71"/>
      <c r="I1092" s="71"/>
      <c r="J1092" s="71"/>
      <c r="K1092" s="71"/>
      <c r="L1092" s="71"/>
      <c r="M1092" s="71"/>
      <c r="N1092" s="71"/>
      <c r="O1092" s="71"/>
      <c r="P1092" s="71"/>
      <c r="Q1092" s="71"/>
      <c r="R1092" s="71"/>
      <c r="S1092" s="71"/>
      <c r="T1092" s="70">
        <v>663</v>
      </c>
    </row>
    <row r="1093" spans="1:20" x14ac:dyDescent="0.3">
      <c r="A1093" s="68">
        <v>1093</v>
      </c>
      <c r="B1093" s="100">
        <v>44</v>
      </c>
      <c r="C1093" s="100" t="s">
        <v>63</v>
      </c>
      <c r="D1093" s="71" t="s">
        <v>1238</v>
      </c>
      <c r="E1093" s="100">
        <v>57417693</v>
      </c>
      <c r="F1093" s="72">
        <v>45222</v>
      </c>
      <c r="G1093" s="72">
        <f t="shared" si="14"/>
        <v>45227</v>
      </c>
      <c r="H1093" s="71"/>
      <c r="I1093" s="71"/>
      <c r="J1093" s="71"/>
      <c r="K1093" s="71"/>
      <c r="L1093" s="71"/>
      <c r="M1093" s="71"/>
      <c r="N1093" s="71"/>
      <c r="O1093" s="71"/>
      <c r="P1093" s="71"/>
      <c r="Q1093" s="71"/>
      <c r="R1093" s="71"/>
      <c r="S1093" s="71"/>
      <c r="T1093" s="70">
        <v>663</v>
      </c>
    </row>
    <row r="1094" spans="1:20" x14ac:dyDescent="0.3">
      <c r="A1094" s="68">
        <v>1094</v>
      </c>
      <c r="B1094" s="100">
        <v>45</v>
      </c>
      <c r="C1094" s="100" t="s">
        <v>63</v>
      </c>
      <c r="D1094" s="100" t="s">
        <v>1239</v>
      </c>
      <c r="E1094" s="100">
        <v>94951019</v>
      </c>
      <c r="F1094" s="72">
        <v>45222</v>
      </c>
      <c r="G1094" s="72">
        <f t="shared" si="14"/>
        <v>45227</v>
      </c>
      <c r="H1094" s="71"/>
      <c r="I1094" s="71"/>
      <c r="J1094" s="71"/>
      <c r="K1094" s="71"/>
      <c r="L1094" s="71"/>
      <c r="M1094" s="71"/>
      <c r="N1094" s="71"/>
      <c r="O1094" s="71"/>
      <c r="P1094" s="71"/>
      <c r="Q1094" s="71"/>
      <c r="R1094" s="71"/>
      <c r="S1094" s="71"/>
      <c r="T1094" s="70">
        <v>663</v>
      </c>
    </row>
    <row r="1095" spans="1:20" x14ac:dyDescent="0.3">
      <c r="A1095" s="68">
        <v>1095</v>
      </c>
      <c r="B1095" s="100">
        <v>46</v>
      </c>
      <c r="C1095" s="100" t="s">
        <v>63</v>
      </c>
      <c r="D1095" s="100" t="s">
        <v>1240</v>
      </c>
      <c r="E1095" s="100">
        <v>91964544</v>
      </c>
      <c r="F1095" s="72">
        <v>45222</v>
      </c>
      <c r="G1095" s="72">
        <f t="shared" si="14"/>
        <v>45227</v>
      </c>
      <c r="H1095" s="71"/>
      <c r="I1095" s="71"/>
      <c r="J1095" s="71"/>
      <c r="K1095" s="71"/>
      <c r="L1095" s="71"/>
      <c r="M1095" s="71"/>
      <c r="N1095" s="71"/>
      <c r="O1095" s="71"/>
      <c r="P1095" s="71"/>
      <c r="Q1095" s="71"/>
      <c r="R1095" s="71"/>
      <c r="S1095" s="71"/>
      <c r="T1095" s="70">
        <v>663</v>
      </c>
    </row>
    <row r="1096" spans="1:20" x14ac:dyDescent="0.3">
      <c r="A1096" s="68">
        <v>1096</v>
      </c>
      <c r="B1096" s="100">
        <v>47</v>
      </c>
      <c r="C1096" s="100" t="s">
        <v>63</v>
      </c>
      <c r="D1096" s="100" t="s">
        <v>1241</v>
      </c>
      <c r="E1096" s="100">
        <v>98330467</v>
      </c>
      <c r="F1096" s="72">
        <v>45222</v>
      </c>
      <c r="G1096" s="72">
        <f t="shared" si="14"/>
        <v>45227</v>
      </c>
      <c r="H1096" s="71"/>
      <c r="I1096" s="71"/>
      <c r="J1096" s="71"/>
      <c r="K1096" s="71"/>
      <c r="L1096" s="71"/>
      <c r="M1096" s="71"/>
      <c r="N1096" s="71"/>
      <c r="O1096" s="71"/>
      <c r="P1096" s="71"/>
      <c r="Q1096" s="71"/>
      <c r="R1096" s="71"/>
      <c r="S1096" s="71"/>
      <c r="T1096" s="70">
        <v>663</v>
      </c>
    </row>
    <row r="1097" spans="1:20" x14ac:dyDescent="0.3">
      <c r="A1097" s="68">
        <v>1097</v>
      </c>
      <c r="B1097" s="100">
        <v>48</v>
      </c>
      <c r="C1097" s="100" t="s">
        <v>63</v>
      </c>
      <c r="D1097" s="100" t="s">
        <v>1242</v>
      </c>
      <c r="E1097" s="100">
        <v>97939797</v>
      </c>
      <c r="F1097" s="72">
        <v>45222</v>
      </c>
      <c r="G1097" s="72">
        <f t="shared" si="14"/>
        <v>45227</v>
      </c>
      <c r="H1097" s="71"/>
      <c r="I1097" s="71"/>
      <c r="J1097" s="71"/>
      <c r="K1097" s="71"/>
      <c r="L1097" s="71"/>
      <c r="M1097" s="71"/>
      <c r="N1097" s="71"/>
      <c r="O1097" s="71"/>
      <c r="P1097" s="71"/>
      <c r="Q1097" s="71"/>
      <c r="R1097" s="71"/>
      <c r="S1097" s="71"/>
      <c r="T1097" s="70">
        <v>663</v>
      </c>
    </row>
    <row r="1098" spans="1:20" x14ac:dyDescent="0.3">
      <c r="A1098" s="68">
        <v>1098</v>
      </c>
      <c r="B1098" s="100">
        <v>49</v>
      </c>
      <c r="C1098" s="100" t="s">
        <v>63</v>
      </c>
      <c r="D1098" s="100" t="s">
        <v>1243</v>
      </c>
      <c r="E1098" s="100">
        <v>98185705</v>
      </c>
      <c r="F1098" s="72">
        <v>45222</v>
      </c>
      <c r="G1098" s="72">
        <f t="shared" si="14"/>
        <v>45227</v>
      </c>
      <c r="H1098" s="71"/>
      <c r="I1098" s="71"/>
      <c r="J1098" s="71"/>
      <c r="K1098" s="71"/>
      <c r="L1098" s="71"/>
      <c r="M1098" s="71"/>
      <c r="N1098" s="71"/>
      <c r="O1098" s="71"/>
      <c r="P1098" s="71"/>
      <c r="Q1098" s="71"/>
      <c r="R1098" s="71"/>
      <c r="S1098" s="71"/>
      <c r="T1098" s="70">
        <v>663</v>
      </c>
    </row>
    <row r="1099" spans="1:20" x14ac:dyDescent="0.3">
      <c r="A1099" s="68">
        <v>1099</v>
      </c>
      <c r="B1099" s="100">
        <v>50</v>
      </c>
      <c r="C1099" s="100" t="s">
        <v>63</v>
      </c>
      <c r="D1099" s="100" t="s">
        <v>1244</v>
      </c>
      <c r="E1099" s="100">
        <v>98185705</v>
      </c>
      <c r="F1099" s="72">
        <v>45222</v>
      </c>
      <c r="G1099" s="72">
        <f t="shared" si="14"/>
        <v>45227</v>
      </c>
      <c r="H1099" s="71"/>
      <c r="I1099" s="71"/>
      <c r="J1099" s="71"/>
      <c r="K1099" s="71"/>
      <c r="L1099" s="71"/>
      <c r="M1099" s="71"/>
      <c r="N1099" s="71"/>
      <c r="O1099" s="71"/>
      <c r="P1099" s="71"/>
      <c r="Q1099" s="71"/>
      <c r="R1099" s="71"/>
      <c r="S1099" s="71"/>
      <c r="T1099" s="70">
        <v>663</v>
      </c>
    </row>
    <row r="1100" spans="1:20" x14ac:dyDescent="0.3">
      <c r="A1100" s="68">
        <v>1100</v>
      </c>
      <c r="B1100" s="100">
        <v>51</v>
      </c>
      <c r="C1100" s="100" t="s">
        <v>63</v>
      </c>
      <c r="D1100" s="100" t="s">
        <v>1245</v>
      </c>
      <c r="E1100" s="100">
        <v>54267604</v>
      </c>
      <c r="F1100" s="72">
        <v>45222</v>
      </c>
      <c r="G1100" s="72">
        <f t="shared" si="14"/>
        <v>45227</v>
      </c>
      <c r="H1100" s="71"/>
      <c r="I1100" s="71"/>
      <c r="J1100" s="71"/>
      <c r="K1100" s="71"/>
      <c r="L1100" s="71"/>
      <c r="M1100" s="71"/>
      <c r="N1100" s="71"/>
      <c r="O1100" s="71"/>
      <c r="P1100" s="71"/>
      <c r="Q1100" s="71"/>
      <c r="R1100" s="71"/>
      <c r="S1100" s="71"/>
      <c r="T1100" s="70">
        <v>663</v>
      </c>
    </row>
    <row r="1101" spans="1:20" x14ac:dyDescent="0.3">
      <c r="A1101" s="68">
        <v>1101</v>
      </c>
      <c r="B1101" s="100">
        <v>52</v>
      </c>
      <c r="C1101" s="100" t="s">
        <v>63</v>
      </c>
      <c r="D1101" s="100" t="s">
        <v>1246</v>
      </c>
      <c r="E1101" s="100">
        <v>91646596</v>
      </c>
      <c r="F1101" s="72">
        <v>45222</v>
      </c>
      <c r="G1101" s="72">
        <f t="shared" si="14"/>
        <v>45227</v>
      </c>
      <c r="H1101" s="71"/>
      <c r="I1101" s="71"/>
      <c r="J1101" s="71"/>
      <c r="K1101" s="71"/>
      <c r="L1101" s="71"/>
      <c r="M1101" s="71"/>
      <c r="N1101" s="71"/>
      <c r="O1101" s="71"/>
      <c r="P1101" s="71"/>
      <c r="Q1101" s="71"/>
      <c r="R1101" s="71"/>
      <c r="S1101" s="71"/>
      <c r="T1101" s="70">
        <v>663</v>
      </c>
    </row>
    <row r="1102" spans="1:20" x14ac:dyDescent="0.3">
      <c r="A1102" s="68">
        <v>1102</v>
      </c>
      <c r="B1102" s="100">
        <v>53</v>
      </c>
      <c r="C1102" s="100" t="s">
        <v>63</v>
      </c>
      <c r="D1102" s="100" t="s">
        <v>1247</v>
      </c>
      <c r="E1102" s="100">
        <v>94528999</v>
      </c>
      <c r="F1102" s="72">
        <v>45222</v>
      </c>
      <c r="G1102" s="72">
        <f t="shared" si="14"/>
        <v>45227</v>
      </c>
      <c r="H1102" s="71"/>
      <c r="I1102" s="71"/>
      <c r="J1102" s="71"/>
      <c r="K1102" s="71"/>
      <c r="L1102" s="71"/>
      <c r="M1102" s="71"/>
      <c r="N1102" s="71"/>
      <c r="O1102" s="71"/>
      <c r="P1102" s="71"/>
      <c r="Q1102" s="71"/>
      <c r="R1102" s="71"/>
      <c r="S1102" s="71"/>
      <c r="T1102" s="70">
        <v>663</v>
      </c>
    </row>
    <row r="1103" spans="1:20" x14ac:dyDescent="0.3">
      <c r="A1103" s="68">
        <v>1103</v>
      </c>
      <c r="B1103" s="100">
        <v>54</v>
      </c>
      <c r="C1103" s="100" t="s">
        <v>63</v>
      </c>
      <c r="D1103" s="100" t="s">
        <v>1248</v>
      </c>
      <c r="E1103" s="100">
        <v>94528999</v>
      </c>
      <c r="F1103" s="72">
        <v>45222</v>
      </c>
      <c r="G1103" s="72">
        <f t="shared" si="14"/>
        <v>45227</v>
      </c>
      <c r="H1103" s="71"/>
      <c r="I1103" s="71"/>
      <c r="J1103" s="71"/>
      <c r="K1103" s="71"/>
      <c r="L1103" s="71"/>
      <c r="M1103" s="71"/>
      <c r="N1103" s="71"/>
      <c r="O1103" s="71"/>
      <c r="P1103" s="71"/>
      <c r="Q1103" s="71"/>
      <c r="R1103" s="71"/>
      <c r="S1103" s="71"/>
      <c r="T1103" s="70">
        <v>663</v>
      </c>
    </row>
    <row r="1104" spans="1:20" x14ac:dyDescent="0.3">
      <c r="A1104" s="68">
        <v>1104</v>
      </c>
      <c r="B1104" s="100">
        <v>55</v>
      </c>
      <c r="C1104" s="100" t="s">
        <v>63</v>
      </c>
      <c r="D1104" s="100" t="s">
        <v>1249</v>
      </c>
      <c r="E1104" s="100">
        <v>54267604</v>
      </c>
      <c r="F1104" s="72">
        <v>45222</v>
      </c>
      <c r="G1104" s="72">
        <f t="shared" si="14"/>
        <v>45227</v>
      </c>
      <c r="H1104" s="71"/>
      <c r="I1104" s="71"/>
      <c r="J1104" s="71"/>
      <c r="K1104" s="71"/>
      <c r="L1104" s="71"/>
      <c r="M1104" s="71"/>
      <c r="N1104" s="71"/>
      <c r="O1104" s="71"/>
      <c r="P1104" s="71"/>
      <c r="Q1104" s="71"/>
      <c r="R1104" s="71"/>
      <c r="S1104" s="71"/>
      <c r="T1104" s="70">
        <v>663</v>
      </c>
    </row>
    <row r="1105" spans="1:20" x14ac:dyDescent="0.3">
      <c r="A1105" s="68">
        <v>1105</v>
      </c>
      <c r="B1105" s="100">
        <v>56</v>
      </c>
      <c r="C1105" s="100" t="s">
        <v>63</v>
      </c>
      <c r="D1105" s="100" t="s">
        <v>1250</v>
      </c>
      <c r="E1105" s="100">
        <v>91646596</v>
      </c>
      <c r="F1105" s="72">
        <v>45222</v>
      </c>
      <c r="G1105" s="72">
        <f t="shared" si="14"/>
        <v>45227</v>
      </c>
      <c r="H1105" s="71"/>
      <c r="I1105" s="71"/>
      <c r="J1105" s="71"/>
      <c r="K1105" s="71"/>
      <c r="L1105" s="71"/>
      <c r="M1105" s="71"/>
      <c r="N1105" s="71"/>
      <c r="O1105" s="71"/>
      <c r="P1105" s="71"/>
      <c r="Q1105" s="71"/>
      <c r="R1105" s="71"/>
      <c r="S1105" s="71"/>
      <c r="T1105" s="70">
        <v>663</v>
      </c>
    </row>
    <row r="1106" spans="1:20" x14ac:dyDescent="0.3">
      <c r="A1106" s="68">
        <v>1106</v>
      </c>
      <c r="B1106" s="100">
        <v>57</v>
      </c>
      <c r="C1106" s="100" t="s">
        <v>63</v>
      </c>
      <c r="D1106" s="100" t="s">
        <v>1251</v>
      </c>
      <c r="E1106" s="100">
        <v>98330467</v>
      </c>
      <c r="F1106" s="72">
        <v>45222</v>
      </c>
      <c r="G1106" s="72">
        <f t="shared" si="14"/>
        <v>45227</v>
      </c>
      <c r="H1106" s="71"/>
      <c r="I1106" s="71"/>
      <c r="J1106" s="71"/>
      <c r="K1106" s="71"/>
      <c r="L1106" s="71"/>
      <c r="M1106" s="71"/>
      <c r="N1106" s="71"/>
      <c r="O1106" s="71"/>
      <c r="P1106" s="71"/>
      <c r="Q1106" s="71"/>
      <c r="R1106" s="71"/>
      <c r="S1106" s="71"/>
      <c r="T1106" s="70">
        <v>663</v>
      </c>
    </row>
    <row r="1107" spans="1:20" x14ac:dyDescent="0.3">
      <c r="A1107" s="68">
        <v>1107</v>
      </c>
      <c r="B1107" s="100">
        <v>58</v>
      </c>
      <c r="C1107" s="100" t="s">
        <v>63</v>
      </c>
      <c r="D1107" s="100" t="s">
        <v>1252</v>
      </c>
      <c r="E1107" s="100">
        <v>98126741</v>
      </c>
      <c r="F1107" s="72">
        <v>45222</v>
      </c>
      <c r="G1107" s="72">
        <f t="shared" si="14"/>
        <v>45227</v>
      </c>
      <c r="H1107" s="71"/>
      <c r="I1107" s="71"/>
      <c r="J1107" s="71"/>
      <c r="K1107" s="71"/>
      <c r="L1107" s="71"/>
      <c r="M1107" s="71"/>
      <c r="N1107" s="71"/>
      <c r="O1107" s="71"/>
      <c r="P1107" s="71"/>
      <c r="Q1107" s="71"/>
      <c r="R1107" s="71"/>
      <c r="S1107" s="71"/>
      <c r="T1107" s="70">
        <v>663</v>
      </c>
    </row>
    <row r="1108" spans="1:20" x14ac:dyDescent="0.3">
      <c r="A1108" s="68">
        <v>1108</v>
      </c>
      <c r="B1108" s="100">
        <v>59</v>
      </c>
      <c r="C1108" s="100" t="s">
        <v>63</v>
      </c>
      <c r="D1108" s="100" t="s">
        <v>1253</v>
      </c>
      <c r="E1108" s="100">
        <v>57419392</v>
      </c>
      <c r="F1108" s="72">
        <v>45222</v>
      </c>
      <c r="G1108" s="72">
        <f t="shared" si="14"/>
        <v>45227</v>
      </c>
      <c r="H1108" s="71"/>
      <c r="I1108" s="71"/>
      <c r="J1108" s="71"/>
      <c r="K1108" s="71"/>
      <c r="L1108" s="71"/>
      <c r="M1108" s="71"/>
      <c r="N1108" s="71"/>
      <c r="O1108" s="71"/>
      <c r="P1108" s="71"/>
      <c r="Q1108" s="71"/>
      <c r="R1108" s="71"/>
      <c r="S1108" s="71"/>
      <c r="T1108" s="70">
        <v>663</v>
      </c>
    </row>
    <row r="1109" spans="1:20" x14ac:dyDescent="0.3">
      <c r="A1109" s="68">
        <v>1109</v>
      </c>
      <c r="B1109" s="100">
        <v>60</v>
      </c>
      <c r="C1109" s="100" t="s">
        <v>63</v>
      </c>
      <c r="D1109" s="100" t="s">
        <v>1254</v>
      </c>
      <c r="E1109" s="100">
        <v>94180296</v>
      </c>
      <c r="F1109" s="72">
        <v>45222</v>
      </c>
      <c r="G1109" s="72">
        <f t="shared" si="14"/>
        <v>45227</v>
      </c>
      <c r="H1109" s="71"/>
      <c r="I1109" s="71"/>
      <c r="J1109" s="71"/>
      <c r="K1109" s="71"/>
      <c r="L1109" s="71"/>
      <c r="M1109" s="71"/>
      <c r="N1109" s="71"/>
      <c r="O1109" s="71"/>
      <c r="P1109" s="71"/>
      <c r="Q1109" s="71"/>
      <c r="R1109" s="71"/>
      <c r="S1109" s="71"/>
      <c r="T1109" s="70">
        <v>663</v>
      </c>
    </row>
    <row r="1110" spans="1:20" x14ac:dyDescent="0.3">
      <c r="A1110" s="68">
        <v>1110</v>
      </c>
      <c r="B1110" s="100">
        <v>61</v>
      </c>
      <c r="C1110" s="100" t="s">
        <v>63</v>
      </c>
      <c r="D1110" s="100" t="s">
        <v>1255</v>
      </c>
      <c r="E1110" s="100">
        <v>94352663</v>
      </c>
      <c r="F1110" s="72">
        <v>45222</v>
      </c>
      <c r="G1110" s="72">
        <f t="shared" si="14"/>
        <v>45227</v>
      </c>
      <c r="H1110" s="71"/>
      <c r="I1110" s="71"/>
      <c r="J1110" s="71"/>
      <c r="K1110" s="71"/>
      <c r="L1110" s="71"/>
      <c r="M1110" s="71"/>
      <c r="N1110" s="71"/>
      <c r="O1110" s="71"/>
      <c r="P1110" s="71"/>
      <c r="Q1110" s="71"/>
      <c r="R1110" s="71"/>
      <c r="S1110" s="71"/>
      <c r="T1110" s="70">
        <v>663</v>
      </c>
    </row>
    <row r="1111" spans="1:20" x14ac:dyDescent="0.3">
      <c r="A1111" s="68">
        <v>1111</v>
      </c>
      <c r="B1111" s="100">
        <v>62</v>
      </c>
      <c r="C1111" s="100" t="s">
        <v>63</v>
      </c>
      <c r="D1111" s="100" t="s">
        <v>1256</v>
      </c>
      <c r="E1111" s="100">
        <v>94350055</v>
      </c>
      <c r="F1111" s="72">
        <v>45222</v>
      </c>
      <c r="G1111" s="72">
        <f t="shared" si="14"/>
        <v>45227</v>
      </c>
      <c r="H1111" s="71"/>
      <c r="I1111" s="71"/>
      <c r="J1111" s="71"/>
      <c r="K1111" s="71"/>
      <c r="L1111" s="71"/>
      <c r="M1111" s="71"/>
      <c r="N1111" s="71"/>
      <c r="O1111" s="71"/>
      <c r="P1111" s="71"/>
      <c r="Q1111" s="71"/>
      <c r="R1111" s="71"/>
      <c r="S1111" s="71"/>
      <c r="T1111" s="70">
        <v>663</v>
      </c>
    </row>
    <row r="1112" spans="1:20" x14ac:dyDescent="0.3">
      <c r="A1112" s="68">
        <v>1112</v>
      </c>
      <c r="B1112" s="100">
        <v>1</v>
      </c>
      <c r="C1112" s="100" t="s">
        <v>63</v>
      </c>
      <c r="D1112" s="71" t="s">
        <v>1257</v>
      </c>
      <c r="E1112" s="71">
        <v>98681372</v>
      </c>
      <c r="F1112" s="72">
        <v>45224</v>
      </c>
      <c r="G1112" s="72">
        <f>F1112+6</f>
        <v>45230</v>
      </c>
      <c r="H1112" s="71"/>
      <c r="I1112" s="71"/>
      <c r="J1112" s="71"/>
      <c r="K1112" s="71"/>
      <c r="L1112" s="71"/>
      <c r="M1112" s="71"/>
      <c r="N1112" s="71"/>
      <c r="O1112" s="71"/>
      <c r="P1112" s="71"/>
      <c r="Q1112" s="71"/>
      <c r="R1112" s="71"/>
      <c r="S1112" s="71"/>
      <c r="T1112" s="70">
        <v>665</v>
      </c>
    </row>
    <row r="1113" spans="1:20" x14ac:dyDescent="0.3">
      <c r="A1113" s="68">
        <v>1113</v>
      </c>
      <c r="B1113" s="100">
        <v>2</v>
      </c>
      <c r="C1113" s="100" t="s">
        <v>63</v>
      </c>
      <c r="D1113" s="71" t="s">
        <v>1258</v>
      </c>
      <c r="E1113" s="71">
        <v>98185853</v>
      </c>
      <c r="F1113" s="72">
        <v>45224</v>
      </c>
      <c r="G1113" s="72">
        <f t="shared" ref="G1113:G1173" si="15">F1113+6</f>
        <v>45230</v>
      </c>
      <c r="H1113" s="71"/>
      <c r="I1113" s="71"/>
      <c r="J1113" s="71"/>
      <c r="K1113" s="71"/>
      <c r="L1113" s="71"/>
      <c r="M1113" s="71"/>
      <c r="N1113" s="71"/>
      <c r="O1113" s="71"/>
      <c r="P1113" s="71"/>
      <c r="Q1113" s="71"/>
      <c r="R1113" s="71"/>
      <c r="S1113" s="71"/>
      <c r="T1113" s="70">
        <v>665</v>
      </c>
    </row>
    <row r="1114" spans="1:20" x14ac:dyDescent="0.3">
      <c r="A1114" s="68">
        <v>1114</v>
      </c>
      <c r="B1114" s="100">
        <v>3</v>
      </c>
      <c r="C1114" s="100" t="s">
        <v>63</v>
      </c>
      <c r="D1114" s="71" t="s">
        <v>1259</v>
      </c>
      <c r="E1114" s="71">
        <v>98681208</v>
      </c>
      <c r="F1114" s="72">
        <v>45224</v>
      </c>
      <c r="G1114" s="72">
        <f t="shared" si="15"/>
        <v>45230</v>
      </c>
      <c r="H1114" s="71"/>
      <c r="I1114" s="71"/>
      <c r="J1114" s="71"/>
      <c r="K1114" s="71"/>
      <c r="L1114" s="71"/>
      <c r="M1114" s="71"/>
      <c r="N1114" s="71"/>
      <c r="O1114" s="71"/>
      <c r="P1114" s="71"/>
      <c r="Q1114" s="71"/>
      <c r="R1114" s="71"/>
      <c r="S1114" s="71"/>
      <c r="T1114" s="70">
        <v>665</v>
      </c>
    </row>
    <row r="1115" spans="1:20" x14ac:dyDescent="0.3">
      <c r="A1115" s="68">
        <v>1115</v>
      </c>
      <c r="B1115" s="100">
        <v>4</v>
      </c>
      <c r="C1115" s="100" t="s">
        <v>63</v>
      </c>
      <c r="D1115" s="71" t="s">
        <v>1260</v>
      </c>
      <c r="E1115" s="71">
        <v>98313646</v>
      </c>
      <c r="F1115" s="72">
        <v>45224</v>
      </c>
      <c r="G1115" s="72">
        <f t="shared" si="15"/>
        <v>45230</v>
      </c>
      <c r="H1115" s="71"/>
      <c r="I1115" s="71"/>
      <c r="J1115" s="71"/>
      <c r="K1115" s="71"/>
      <c r="L1115" s="71"/>
      <c r="M1115" s="71"/>
      <c r="N1115" s="71"/>
      <c r="O1115" s="71"/>
      <c r="P1115" s="71"/>
      <c r="Q1115" s="71"/>
      <c r="R1115" s="71"/>
      <c r="S1115" s="71"/>
      <c r="T1115" s="70">
        <v>665</v>
      </c>
    </row>
    <row r="1116" spans="1:20" x14ac:dyDescent="0.3">
      <c r="A1116" s="68">
        <v>1116</v>
      </c>
      <c r="B1116" s="100">
        <v>5</v>
      </c>
      <c r="C1116" s="100" t="s">
        <v>63</v>
      </c>
      <c r="D1116" s="71" t="s">
        <v>1261</v>
      </c>
      <c r="E1116" s="71">
        <v>98681372</v>
      </c>
      <c r="F1116" s="72">
        <v>45224</v>
      </c>
      <c r="G1116" s="72">
        <f t="shared" si="15"/>
        <v>45230</v>
      </c>
      <c r="H1116" s="71"/>
      <c r="I1116" s="71"/>
      <c r="J1116" s="71"/>
      <c r="K1116" s="71"/>
      <c r="L1116" s="71"/>
      <c r="M1116" s="71"/>
      <c r="N1116" s="71"/>
      <c r="O1116" s="71"/>
      <c r="P1116" s="71"/>
      <c r="Q1116" s="71"/>
      <c r="R1116" s="71"/>
      <c r="S1116" s="71"/>
      <c r="T1116" s="70">
        <v>665</v>
      </c>
    </row>
    <row r="1117" spans="1:20" x14ac:dyDescent="0.3">
      <c r="A1117" s="68">
        <v>1117</v>
      </c>
      <c r="B1117" s="100">
        <v>6</v>
      </c>
      <c r="C1117" s="100" t="s">
        <v>63</v>
      </c>
      <c r="D1117" s="100" t="s">
        <v>1262</v>
      </c>
      <c r="E1117" s="71">
        <v>98681430</v>
      </c>
      <c r="F1117" s="72">
        <v>45224</v>
      </c>
      <c r="G1117" s="72">
        <f t="shared" si="15"/>
        <v>45230</v>
      </c>
      <c r="H1117" s="71"/>
      <c r="I1117" s="71"/>
      <c r="J1117" s="71"/>
      <c r="K1117" s="71"/>
      <c r="L1117" s="71"/>
      <c r="M1117" s="71"/>
      <c r="N1117" s="71"/>
      <c r="O1117" s="71"/>
      <c r="P1117" s="71"/>
      <c r="Q1117" s="71"/>
      <c r="R1117" s="71"/>
      <c r="S1117" s="71"/>
      <c r="T1117" s="70">
        <v>665</v>
      </c>
    </row>
    <row r="1118" spans="1:20" x14ac:dyDescent="0.3">
      <c r="A1118" s="68">
        <v>1118</v>
      </c>
      <c r="B1118" s="100">
        <v>7</v>
      </c>
      <c r="C1118" s="100" t="s">
        <v>63</v>
      </c>
      <c r="D1118" s="71" t="s">
        <v>1263</v>
      </c>
      <c r="E1118" s="71">
        <v>98681208</v>
      </c>
      <c r="F1118" s="72">
        <v>45224</v>
      </c>
      <c r="G1118" s="72">
        <f t="shared" si="15"/>
        <v>45230</v>
      </c>
      <c r="H1118" s="71"/>
      <c r="I1118" s="71"/>
      <c r="J1118" s="71"/>
      <c r="K1118" s="71"/>
      <c r="L1118" s="71"/>
      <c r="M1118" s="71"/>
      <c r="N1118" s="71"/>
      <c r="O1118" s="71"/>
      <c r="P1118" s="71"/>
      <c r="Q1118" s="71"/>
      <c r="R1118" s="71"/>
      <c r="S1118" s="71"/>
      <c r="T1118" s="70">
        <v>665</v>
      </c>
    </row>
    <row r="1119" spans="1:20" x14ac:dyDescent="0.3">
      <c r="A1119" s="68">
        <v>1119</v>
      </c>
      <c r="B1119" s="100">
        <v>8</v>
      </c>
      <c r="C1119" s="100" t="s">
        <v>63</v>
      </c>
      <c r="D1119" s="71" t="s">
        <v>1264</v>
      </c>
      <c r="E1119" s="71">
        <v>98551591</v>
      </c>
      <c r="F1119" s="72">
        <v>45224</v>
      </c>
      <c r="G1119" s="72">
        <f t="shared" si="15"/>
        <v>45230</v>
      </c>
      <c r="H1119" s="71"/>
      <c r="I1119" s="71"/>
      <c r="J1119" s="71"/>
      <c r="K1119" s="71"/>
      <c r="L1119" s="71"/>
      <c r="M1119" s="71"/>
      <c r="N1119" s="71"/>
      <c r="O1119" s="71"/>
      <c r="P1119" s="71"/>
      <c r="Q1119" s="71"/>
      <c r="R1119" s="71"/>
      <c r="S1119" s="71"/>
      <c r="T1119" s="70">
        <v>665</v>
      </c>
    </row>
    <row r="1120" spans="1:20" x14ac:dyDescent="0.3">
      <c r="A1120" s="68">
        <v>1120</v>
      </c>
      <c r="B1120" s="100">
        <v>9</v>
      </c>
      <c r="C1120" s="100" t="s">
        <v>63</v>
      </c>
      <c r="D1120" s="71" t="s">
        <v>1265</v>
      </c>
      <c r="E1120" s="71">
        <v>98551591</v>
      </c>
      <c r="F1120" s="72">
        <v>45224</v>
      </c>
      <c r="G1120" s="72">
        <f t="shared" si="15"/>
        <v>45230</v>
      </c>
      <c r="H1120" s="71"/>
      <c r="I1120" s="71"/>
      <c r="J1120" s="71"/>
      <c r="K1120" s="71"/>
      <c r="L1120" s="71"/>
      <c r="M1120" s="71"/>
      <c r="N1120" s="71"/>
      <c r="O1120" s="71"/>
      <c r="P1120" s="71"/>
      <c r="Q1120" s="71"/>
      <c r="R1120" s="71"/>
      <c r="S1120" s="71"/>
      <c r="T1120" s="70">
        <v>665</v>
      </c>
    </row>
    <row r="1121" spans="1:20" x14ac:dyDescent="0.3">
      <c r="A1121" s="68">
        <v>1121</v>
      </c>
      <c r="B1121" s="100">
        <v>10</v>
      </c>
      <c r="C1121" s="100" t="s">
        <v>63</v>
      </c>
      <c r="D1121" s="71" t="s">
        <v>1266</v>
      </c>
      <c r="E1121" s="71">
        <v>98681430</v>
      </c>
      <c r="F1121" s="72">
        <v>45224</v>
      </c>
      <c r="G1121" s="72">
        <f t="shared" si="15"/>
        <v>45230</v>
      </c>
      <c r="H1121" s="71"/>
      <c r="I1121" s="71"/>
      <c r="J1121" s="71"/>
      <c r="K1121" s="71"/>
      <c r="L1121" s="71"/>
      <c r="M1121" s="71"/>
      <c r="N1121" s="71"/>
      <c r="O1121" s="71"/>
      <c r="P1121" s="71"/>
      <c r="Q1121" s="71"/>
      <c r="R1121" s="71"/>
      <c r="S1121" s="71"/>
      <c r="T1121" s="70">
        <v>665</v>
      </c>
    </row>
    <row r="1122" spans="1:20" x14ac:dyDescent="0.3">
      <c r="A1122" s="68">
        <v>1122</v>
      </c>
      <c r="B1122" s="100">
        <v>11</v>
      </c>
      <c r="C1122" s="100" t="s">
        <v>63</v>
      </c>
      <c r="D1122" s="71" t="s">
        <v>1267</v>
      </c>
      <c r="E1122" s="71">
        <v>98543846</v>
      </c>
      <c r="F1122" s="72">
        <v>45224</v>
      </c>
      <c r="G1122" s="72">
        <f t="shared" si="15"/>
        <v>45230</v>
      </c>
      <c r="H1122" s="71"/>
      <c r="I1122" s="71"/>
      <c r="J1122" s="71"/>
      <c r="K1122" s="71"/>
      <c r="L1122" s="71"/>
      <c r="M1122" s="71"/>
      <c r="N1122" s="71"/>
      <c r="O1122" s="71"/>
      <c r="P1122" s="71"/>
      <c r="Q1122" s="71"/>
      <c r="R1122" s="71"/>
      <c r="S1122" s="71"/>
      <c r="T1122" s="70">
        <v>665</v>
      </c>
    </row>
    <row r="1123" spans="1:20" x14ac:dyDescent="0.3">
      <c r="A1123" s="68">
        <v>1123</v>
      </c>
      <c r="B1123" s="100">
        <v>12</v>
      </c>
      <c r="C1123" s="100" t="s">
        <v>63</v>
      </c>
      <c r="D1123" s="71" t="s">
        <v>1268</v>
      </c>
      <c r="E1123" s="71">
        <v>98681216</v>
      </c>
      <c r="F1123" s="72">
        <v>45224</v>
      </c>
      <c r="G1123" s="72">
        <f t="shared" si="15"/>
        <v>45230</v>
      </c>
      <c r="H1123" s="71"/>
      <c r="I1123" s="71"/>
      <c r="J1123" s="71"/>
      <c r="K1123" s="71"/>
      <c r="L1123" s="71"/>
      <c r="M1123" s="71"/>
      <c r="N1123" s="71"/>
      <c r="O1123" s="71"/>
      <c r="P1123" s="71"/>
      <c r="Q1123" s="71"/>
      <c r="R1123" s="71"/>
      <c r="S1123" s="71"/>
      <c r="T1123" s="70">
        <v>665</v>
      </c>
    </row>
    <row r="1124" spans="1:20" x14ac:dyDescent="0.3">
      <c r="A1124" s="68">
        <v>1124</v>
      </c>
      <c r="B1124" s="100">
        <v>13</v>
      </c>
      <c r="C1124" s="100" t="s">
        <v>63</v>
      </c>
      <c r="D1124" s="71" t="s">
        <v>1269</v>
      </c>
      <c r="E1124" s="71">
        <v>98681323</v>
      </c>
      <c r="F1124" s="72">
        <v>45224</v>
      </c>
      <c r="G1124" s="72">
        <f t="shared" si="15"/>
        <v>45230</v>
      </c>
      <c r="H1124" s="71"/>
      <c r="I1124" s="71"/>
      <c r="J1124" s="71"/>
      <c r="K1124" s="71"/>
      <c r="L1124" s="71"/>
      <c r="M1124" s="71"/>
      <c r="N1124" s="71"/>
      <c r="O1124" s="71"/>
      <c r="P1124" s="71"/>
      <c r="Q1124" s="71"/>
      <c r="R1124" s="71"/>
      <c r="S1124" s="71"/>
      <c r="T1124" s="70">
        <v>665</v>
      </c>
    </row>
    <row r="1125" spans="1:20" x14ac:dyDescent="0.3">
      <c r="A1125" s="68">
        <v>1125</v>
      </c>
      <c r="B1125" s="100">
        <v>14</v>
      </c>
      <c r="C1125" s="100" t="s">
        <v>63</v>
      </c>
      <c r="D1125" s="71" t="s">
        <v>1270</v>
      </c>
      <c r="E1125" s="71">
        <v>98543846</v>
      </c>
      <c r="F1125" s="72">
        <v>45224</v>
      </c>
      <c r="G1125" s="72">
        <f t="shared" si="15"/>
        <v>45230</v>
      </c>
      <c r="H1125" s="71"/>
      <c r="I1125" s="71"/>
      <c r="J1125" s="71"/>
      <c r="K1125" s="71"/>
      <c r="L1125" s="71"/>
      <c r="M1125" s="71"/>
      <c r="N1125" s="71"/>
      <c r="O1125" s="71"/>
      <c r="P1125" s="71"/>
      <c r="Q1125" s="71"/>
      <c r="R1125" s="71"/>
      <c r="S1125" s="71"/>
      <c r="T1125" s="70">
        <v>665</v>
      </c>
    </row>
    <row r="1126" spans="1:20" x14ac:dyDescent="0.3">
      <c r="A1126" s="68">
        <v>1126</v>
      </c>
      <c r="B1126" s="100">
        <v>15</v>
      </c>
      <c r="C1126" s="100" t="s">
        <v>63</v>
      </c>
      <c r="D1126" s="71" t="s">
        <v>1271</v>
      </c>
      <c r="E1126" s="71">
        <v>98681380</v>
      </c>
      <c r="F1126" s="72">
        <v>45224</v>
      </c>
      <c r="G1126" s="72">
        <f t="shared" si="15"/>
        <v>45230</v>
      </c>
      <c r="H1126" s="71"/>
      <c r="I1126" s="71"/>
      <c r="J1126" s="71"/>
      <c r="K1126" s="71"/>
      <c r="L1126" s="71"/>
      <c r="M1126" s="71"/>
      <c r="N1126" s="71"/>
      <c r="O1126" s="71"/>
      <c r="P1126" s="71"/>
      <c r="Q1126" s="71"/>
      <c r="R1126" s="71"/>
      <c r="S1126" s="71"/>
      <c r="T1126" s="70">
        <v>665</v>
      </c>
    </row>
    <row r="1127" spans="1:20" x14ac:dyDescent="0.3">
      <c r="A1127" s="68">
        <v>1127</v>
      </c>
      <c r="B1127" s="100">
        <v>16</v>
      </c>
      <c r="C1127" s="100" t="s">
        <v>63</v>
      </c>
      <c r="D1127" s="71" t="s">
        <v>1272</v>
      </c>
      <c r="E1127" s="71">
        <v>98681216</v>
      </c>
      <c r="F1127" s="72">
        <v>45224</v>
      </c>
      <c r="G1127" s="72">
        <f t="shared" si="15"/>
        <v>45230</v>
      </c>
      <c r="H1127" s="71"/>
      <c r="I1127" s="71"/>
      <c r="J1127" s="71"/>
      <c r="K1127" s="71"/>
      <c r="L1127" s="71"/>
      <c r="M1127" s="71"/>
      <c r="N1127" s="71"/>
      <c r="O1127" s="71"/>
      <c r="P1127" s="71"/>
      <c r="Q1127" s="71"/>
      <c r="R1127" s="71"/>
      <c r="S1127" s="71"/>
      <c r="T1127" s="70">
        <v>665</v>
      </c>
    </row>
    <row r="1128" spans="1:20" x14ac:dyDescent="0.3">
      <c r="A1128" s="68">
        <v>1128</v>
      </c>
      <c r="B1128" s="100">
        <v>17</v>
      </c>
      <c r="C1128" s="100" t="s">
        <v>63</v>
      </c>
      <c r="D1128" s="71" t="s">
        <v>1273</v>
      </c>
      <c r="E1128" s="71">
        <v>98681380</v>
      </c>
      <c r="F1128" s="72">
        <v>45224</v>
      </c>
      <c r="G1128" s="72">
        <f t="shared" si="15"/>
        <v>45230</v>
      </c>
      <c r="H1128" s="71"/>
      <c r="I1128" s="71"/>
      <c r="J1128" s="71"/>
      <c r="K1128" s="71"/>
      <c r="L1128" s="71"/>
      <c r="M1128" s="71"/>
      <c r="N1128" s="71"/>
      <c r="O1128" s="71"/>
      <c r="P1128" s="71"/>
      <c r="Q1128" s="71"/>
      <c r="R1128" s="71"/>
      <c r="S1128" s="71"/>
      <c r="T1128" s="70">
        <v>665</v>
      </c>
    </row>
    <row r="1129" spans="1:20" x14ac:dyDescent="0.3">
      <c r="A1129" s="68">
        <v>1129</v>
      </c>
      <c r="B1129" s="100">
        <v>18</v>
      </c>
      <c r="C1129" s="100" t="s">
        <v>63</v>
      </c>
      <c r="D1129" s="71" t="s">
        <v>1274</v>
      </c>
      <c r="E1129" s="71">
        <v>98553167</v>
      </c>
      <c r="F1129" s="72">
        <v>45224</v>
      </c>
      <c r="G1129" s="72">
        <f t="shared" si="15"/>
        <v>45230</v>
      </c>
      <c r="H1129" s="71"/>
      <c r="I1129" s="71"/>
      <c r="J1129" s="71"/>
      <c r="K1129" s="71"/>
      <c r="L1129" s="71"/>
      <c r="M1129" s="71"/>
      <c r="N1129" s="71"/>
      <c r="O1129" s="71"/>
      <c r="P1129" s="71"/>
      <c r="Q1129" s="71"/>
      <c r="R1129" s="71"/>
      <c r="S1129" s="71"/>
      <c r="T1129" s="70">
        <v>665</v>
      </c>
    </row>
    <row r="1130" spans="1:20" x14ac:dyDescent="0.3">
      <c r="A1130" s="68">
        <v>1130</v>
      </c>
      <c r="B1130" s="100">
        <v>19</v>
      </c>
      <c r="C1130" s="100" t="s">
        <v>63</v>
      </c>
      <c r="D1130" s="71" t="s">
        <v>1275</v>
      </c>
      <c r="E1130" s="71">
        <v>98681232</v>
      </c>
      <c r="F1130" s="72">
        <v>45224</v>
      </c>
      <c r="G1130" s="72">
        <f t="shared" si="15"/>
        <v>45230</v>
      </c>
      <c r="H1130" s="71"/>
      <c r="I1130" s="71"/>
      <c r="J1130" s="71"/>
      <c r="K1130" s="71"/>
      <c r="L1130" s="71"/>
      <c r="M1130" s="71"/>
      <c r="N1130" s="71"/>
      <c r="O1130" s="71"/>
      <c r="P1130" s="71"/>
      <c r="Q1130" s="71"/>
      <c r="R1130" s="71"/>
      <c r="S1130" s="71"/>
      <c r="T1130" s="70">
        <v>665</v>
      </c>
    </row>
    <row r="1131" spans="1:20" x14ac:dyDescent="0.3">
      <c r="A1131" s="68">
        <v>1131</v>
      </c>
      <c r="B1131" s="100">
        <v>20</v>
      </c>
      <c r="C1131" s="100" t="s">
        <v>63</v>
      </c>
      <c r="D1131" s="71" t="s">
        <v>1276</v>
      </c>
      <c r="E1131" s="71">
        <v>91982876</v>
      </c>
      <c r="F1131" s="72">
        <v>45224</v>
      </c>
      <c r="G1131" s="72">
        <f t="shared" si="15"/>
        <v>45230</v>
      </c>
      <c r="H1131" s="71"/>
      <c r="I1131" s="71"/>
      <c r="J1131" s="71"/>
      <c r="K1131" s="71"/>
      <c r="L1131" s="71"/>
      <c r="M1131" s="71"/>
      <c r="N1131" s="71"/>
      <c r="O1131" s="71"/>
      <c r="P1131" s="71"/>
      <c r="Q1131" s="71"/>
      <c r="R1131" s="71"/>
      <c r="S1131" s="71"/>
      <c r="T1131" s="70">
        <v>665</v>
      </c>
    </row>
    <row r="1132" spans="1:20" x14ac:dyDescent="0.3">
      <c r="A1132" s="68">
        <v>1132</v>
      </c>
      <c r="B1132" s="100">
        <v>21</v>
      </c>
      <c r="C1132" s="100" t="s">
        <v>63</v>
      </c>
      <c r="D1132" s="71" t="s">
        <v>1277</v>
      </c>
      <c r="E1132" s="71">
        <v>98681232</v>
      </c>
      <c r="F1132" s="72">
        <v>45224</v>
      </c>
      <c r="G1132" s="72">
        <f t="shared" si="15"/>
        <v>45230</v>
      </c>
      <c r="H1132" s="71"/>
      <c r="I1132" s="71"/>
      <c r="J1132" s="71"/>
      <c r="K1132" s="71"/>
      <c r="L1132" s="71"/>
      <c r="M1132" s="71"/>
      <c r="N1132" s="71"/>
      <c r="O1132" s="71"/>
      <c r="P1132" s="71"/>
      <c r="Q1132" s="71"/>
      <c r="R1132" s="71"/>
      <c r="S1132" s="71"/>
      <c r="T1132" s="70">
        <v>665</v>
      </c>
    </row>
    <row r="1133" spans="1:20" x14ac:dyDescent="0.3">
      <c r="A1133" s="68">
        <v>1133</v>
      </c>
      <c r="B1133" s="100">
        <v>22</v>
      </c>
      <c r="C1133" s="100" t="s">
        <v>63</v>
      </c>
      <c r="D1133" s="71" t="s">
        <v>1278</v>
      </c>
      <c r="E1133" s="71">
        <v>98541873</v>
      </c>
      <c r="F1133" s="72">
        <v>45224</v>
      </c>
      <c r="G1133" s="72">
        <f t="shared" si="15"/>
        <v>45230</v>
      </c>
      <c r="H1133" s="71"/>
      <c r="I1133" s="71"/>
      <c r="J1133" s="71"/>
      <c r="K1133" s="71"/>
      <c r="L1133" s="71"/>
      <c r="M1133" s="71"/>
      <c r="N1133" s="71"/>
      <c r="O1133" s="71"/>
      <c r="P1133" s="71"/>
      <c r="Q1133" s="71"/>
      <c r="R1133" s="71"/>
      <c r="S1133" s="71"/>
      <c r="T1133" s="70">
        <v>665</v>
      </c>
    </row>
    <row r="1134" spans="1:20" x14ac:dyDescent="0.3">
      <c r="A1134" s="68">
        <v>1134</v>
      </c>
      <c r="B1134" s="100">
        <v>23</v>
      </c>
      <c r="C1134" s="100" t="s">
        <v>63</v>
      </c>
      <c r="D1134" s="71" t="s">
        <v>1279</v>
      </c>
      <c r="E1134" s="71">
        <v>98541873</v>
      </c>
      <c r="F1134" s="72">
        <v>45224</v>
      </c>
      <c r="G1134" s="72">
        <f t="shared" si="15"/>
        <v>45230</v>
      </c>
      <c r="H1134" s="71"/>
      <c r="I1134" s="71"/>
      <c r="J1134" s="71"/>
      <c r="K1134" s="71"/>
      <c r="L1134" s="71"/>
      <c r="M1134" s="71"/>
      <c r="N1134" s="71"/>
      <c r="O1134" s="71"/>
      <c r="P1134" s="71"/>
      <c r="Q1134" s="71"/>
      <c r="R1134" s="71"/>
      <c r="S1134" s="71"/>
      <c r="T1134" s="70">
        <v>665</v>
      </c>
    </row>
    <row r="1135" spans="1:20" x14ac:dyDescent="0.3">
      <c r="A1135" s="68">
        <v>1135</v>
      </c>
      <c r="B1135" s="100">
        <v>24</v>
      </c>
      <c r="C1135" s="100" t="s">
        <v>63</v>
      </c>
      <c r="D1135" s="71" t="s">
        <v>1280</v>
      </c>
      <c r="E1135" s="71">
        <v>98341977</v>
      </c>
      <c r="F1135" s="72">
        <v>45224</v>
      </c>
      <c r="G1135" s="72">
        <f t="shared" si="15"/>
        <v>45230</v>
      </c>
      <c r="H1135" s="71"/>
      <c r="I1135" s="71"/>
      <c r="J1135" s="71"/>
      <c r="K1135" s="71"/>
      <c r="L1135" s="71"/>
      <c r="M1135" s="71"/>
      <c r="N1135" s="71"/>
      <c r="O1135" s="71"/>
      <c r="P1135" s="71"/>
      <c r="Q1135" s="71"/>
      <c r="R1135" s="71"/>
      <c r="S1135" s="71"/>
      <c r="T1135" s="70">
        <v>665</v>
      </c>
    </row>
    <row r="1136" spans="1:20" x14ac:dyDescent="0.3">
      <c r="A1136" s="68">
        <v>1136</v>
      </c>
      <c r="B1136" s="100">
        <v>25</v>
      </c>
      <c r="C1136" s="100" t="s">
        <v>63</v>
      </c>
      <c r="D1136" s="71" t="s">
        <v>1281</v>
      </c>
      <c r="E1136" s="71">
        <v>98551765</v>
      </c>
      <c r="F1136" s="72">
        <v>45224</v>
      </c>
      <c r="G1136" s="72">
        <f t="shared" si="15"/>
        <v>45230</v>
      </c>
      <c r="H1136" s="71"/>
      <c r="I1136" s="71"/>
      <c r="J1136" s="71"/>
      <c r="K1136" s="71"/>
      <c r="L1136" s="71"/>
      <c r="M1136" s="71"/>
      <c r="N1136" s="71"/>
      <c r="O1136" s="71"/>
      <c r="P1136" s="71"/>
      <c r="Q1136" s="71"/>
      <c r="R1136" s="71"/>
      <c r="S1136" s="71"/>
      <c r="T1136" s="70">
        <v>665</v>
      </c>
    </row>
    <row r="1137" spans="1:20" x14ac:dyDescent="0.3">
      <c r="A1137" s="68">
        <v>1137</v>
      </c>
      <c r="B1137" s="100">
        <v>26</v>
      </c>
      <c r="C1137" s="100" t="s">
        <v>63</v>
      </c>
      <c r="D1137" s="71" t="s">
        <v>1282</v>
      </c>
      <c r="E1137" s="71">
        <v>98551765</v>
      </c>
      <c r="F1137" s="72">
        <v>45224</v>
      </c>
      <c r="G1137" s="72">
        <f t="shared" si="15"/>
        <v>45230</v>
      </c>
      <c r="H1137" s="71"/>
      <c r="I1137" s="71"/>
      <c r="J1137" s="71"/>
      <c r="K1137" s="71"/>
      <c r="L1137" s="71"/>
      <c r="M1137" s="71"/>
      <c r="N1137" s="71"/>
      <c r="O1137" s="71"/>
      <c r="P1137" s="71"/>
      <c r="Q1137" s="71"/>
      <c r="R1137" s="71"/>
      <c r="S1137" s="71"/>
      <c r="T1137" s="70">
        <v>665</v>
      </c>
    </row>
    <row r="1138" spans="1:20" x14ac:dyDescent="0.3">
      <c r="A1138" s="68">
        <v>1138</v>
      </c>
      <c r="B1138" s="100">
        <v>27</v>
      </c>
      <c r="C1138" s="100" t="s">
        <v>63</v>
      </c>
      <c r="D1138" s="71" t="s">
        <v>1283</v>
      </c>
      <c r="E1138" s="71">
        <v>98553191</v>
      </c>
      <c r="F1138" s="72">
        <v>45224</v>
      </c>
      <c r="G1138" s="72">
        <f t="shared" si="15"/>
        <v>45230</v>
      </c>
      <c r="H1138" s="71"/>
      <c r="I1138" s="71"/>
      <c r="J1138" s="71"/>
      <c r="K1138" s="71"/>
      <c r="L1138" s="71"/>
      <c r="M1138" s="71"/>
      <c r="N1138" s="71"/>
      <c r="O1138" s="71"/>
      <c r="P1138" s="71"/>
      <c r="Q1138" s="71"/>
      <c r="R1138" s="71"/>
      <c r="S1138" s="71"/>
      <c r="T1138" s="70">
        <v>665</v>
      </c>
    </row>
    <row r="1139" spans="1:20" x14ac:dyDescent="0.3">
      <c r="A1139" s="68">
        <v>1139</v>
      </c>
      <c r="B1139" s="100">
        <v>28</v>
      </c>
      <c r="C1139" s="100" t="s">
        <v>63</v>
      </c>
      <c r="D1139" s="71" t="s">
        <v>1284</v>
      </c>
      <c r="E1139" s="71">
        <v>98553191</v>
      </c>
      <c r="F1139" s="72">
        <v>45224</v>
      </c>
      <c r="G1139" s="72">
        <f t="shared" si="15"/>
        <v>45230</v>
      </c>
      <c r="H1139" s="71"/>
      <c r="I1139" s="71"/>
      <c r="J1139" s="71"/>
      <c r="K1139" s="71"/>
      <c r="L1139" s="71"/>
      <c r="M1139" s="71"/>
      <c r="N1139" s="71"/>
      <c r="O1139" s="71"/>
      <c r="P1139" s="71"/>
      <c r="Q1139" s="71"/>
      <c r="R1139" s="71"/>
      <c r="S1139" s="71"/>
      <c r="T1139" s="70">
        <v>665</v>
      </c>
    </row>
    <row r="1140" spans="1:20" x14ac:dyDescent="0.3">
      <c r="A1140" s="68">
        <v>1140</v>
      </c>
      <c r="B1140" s="100">
        <v>29</v>
      </c>
      <c r="C1140" s="100" t="s">
        <v>63</v>
      </c>
      <c r="D1140" s="71" t="s">
        <v>1285</v>
      </c>
      <c r="E1140" s="71">
        <v>98681331</v>
      </c>
      <c r="F1140" s="72">
        <v>45224</v>
      </c>
      <c r="G1140" s="72">
        <f t="shared" si="15"/>
        <v>45230</v>
      </c>
      <c r="H1140" s="71"/>
      <c r="I1140" s="71"/>
      <c r="J1140" s="71"/>
      <c r="K1140" s="71"/>
      <c r="L1140" s="71"/>
      <c r="M1140" s="71"/>
      <c r="N1140" s="71"/>
      <c r="O1140" s="71"/>
      <c r="P1140" s="71"/>
      <c r="Q1140" s="71"/>
      <c r="R1140" s="71"/>
      <c r="S1140" s="71"/>
      <c r="T1140" s="70">
        <v>665</v>
      </c>
    </row>
    <row r="1141" spans="1:20" x14ac:dyDescent="0.3">
      <c r="A1141" s="68">
        <v>1141</v>
      </c>
      <c r="B1141" s="100">
        <v>30</v>
      </c>
      <c r="C1141" s="100" t="s">
        <v>63</v>
      </c>
      <c r="D1141" s="71" t="s">
        <v>1286</v>
      </c>
      <c r="E1141" s="71">
        <v>98552870</v>
      </c>
      <c r="F1141" s="72">
        <v>45224</v>
      </c>
      <c r="G1141" s="72">
        <f t="shared" si="15"/>
        <v>45230</v>
      </c>
      <c r="H1141" s="71"/>
      <c r="I1141" s="71"/>
      <c r="J1141" s="71"/>
      <c r="K1141" s="71"/>
      <c r="L1141" s="71"/>
      <c r="M1141" s="71"/>
      <c r="N1141" s="71"/>
      <c r="O1141" s="71"/>
      <c r="P1141" s="71"/>
      <c r="Q1141" s="71"/>
      <c r="R1141" s="71"/>
      <c r="S1141" s="71"/>
      <c r="T1141" s="70">
        <v>665</v>
      </c>
    </row>
    <row r="1142" spans="1:20" x14ac:dyDescent="0.3">
      <c r="A1142" s="68">
        <v>1142</v>
      </c>
      <c r="B1142" s="100">
        <v>31</v>
      </c>
      <c r="C1142" s="100" t="s">
        <v>63</v>
      </c>
      <c r="D1142" s="71" t="s">
        <v>1287</v>
      </c>
      <c r="E1142" s="71">
        <v>98341936</v>
      </c>
      <c r="F1142" s="72">
        <v>45224</v>
      </c>
      <c r="G1142" s="72">
        <f t="shared" si="15"/>
        <v>45230</v>
      </c>
      <c r="H1142" s="71"/>
      <c r="I1142" s="71"/>
      <c r="J1142" s="71"/>
      <c r="K1142" s="71"/>
      <c r="L1142" s="71"/>
      <c r="M1142" s="71"/>
      <c r="N1142" s="71"/>
      <c r="O1142" s="71"/>
      <c r="P1142" s="71"/>
      <c r="Q1142" s="71"/>
      <c r="R1142" s="71"/>
      <c r="S1142" s="71"/>
      <c r="T1142" s="70">
        <v>665</v>
      </c>
    </row>
    <row r="1143" spans="1:20" x14ac:dyDescent="0.3">
      <c r="A1143" s="68">
        <v>1143</v>
      </c>
      <c r="B1143" s="100">
        <v>32</v>
      </c>
      <c r="C1143" s="100" t="s">
        <v>63</v>
      </c>
      <c r="D1143" s="71" t="s">
        <v>1288</v>
      </c>
      <c r="E1143" s="71">
        <v>98552870</v>
      </c>
      <c r="F1143" s="72">
        <v>45224</v>
      </c>
      <c r="G1143" s="72">
        <f t="shared" si="15"/>
        <v>45230</v>
      </c>
      <c r="H1143" s="71"/>
      <c r="I1143" s="71"/>
      <c r="J1143" s="71"/>
      <c r="K1143" s="71"/>
      <c r="L1143" s="71"/>
      <c r="M1143" s="71"/>
      <c r="N1143" s="71"/>
      <c r="O1143" s="71"/>
      <c r="P1143" s="71"/>
      <c r="Q1143" s="71"/>
      <c r="R1143" s="71"/>
      <c r="S1143" s="71"/>
      <c r="T1143" s="70">
        <v>665</v>
      </c>
    </row>
    <row r="1144" spans="1:20" x14ac:dyDescent="0.3">
      <c r="A1144" s="68">
        <v>1144</v>
      </c>
      <c r="B1144" s="100">
        <v>33</v>
      </c>
      <c r="C1144" s="100" t="s">
        <v>63</v>
      </c>
      <c r="D1144" s="71" t="s">
        <v>1289</v>
      </c>
      <c r="E1144" s="71">
        <v>98553167</v>
      </c>
      <c r="F1144" s="72">
        <v>45224</v>
      </c>
      <c r="G1144" s="72">
        <f t="shared" si="15"/>
        <v>45230</v>
      </c>
      <c r="H1144" s="71"/>
      <c r="I1144" s="71"/>
      <c r="J1144" s="71"/>
      <c r="K1144" s="71"/>
      <c r="L1144" s="71"/>
      <c r="M1144" s="71"/>
      <c r="N1144" s="71"/>
      <c r="O1144" s="71"/>
      <c r="P1144" s="71"/>
      <c r="Q1144" s="71"/>
      <c r="R1144" s="71"/>
      <c r="S1144" s="71"/>
      <c r="T1144" s="70">
        <v>665</v>
      </c>
    </row>
    <row r="1145" spans="1:20" x14ac:dyDescent="0.3">
      <c r="A1145" s="68">
        <v>1145</v>
      </c>
      <c r="B1145" s="100">
        <v>34</v>
      </c>
      <c r="C1145" s="100" t="s">
        <v>63</v>
      </c>
      <c r="D1145" s="71" t="s">
        <v>1290</v>
      </c>
      <c r="E1145" s="71">
        <v>98341936</v>
      </c>
      <c r="F1145" s="72">
        <v>45224</v>
      </c>
      <c r="G1145" s="72">
        <f t="shared" si="15"/>
        <v>45230</v>
      </c>
      <c r="H1145" s="71"/>
      <c r="I1145" s="71"/>
      <c r="J1145" s="71"/>
      <c r="K1145" s="71"/>
      <c r="L1145" s="71"/>
      <c r="M1145" s="71"/>
      <c r="N1145" s="71"/>
      <c r="O1145" s="71"/>
      <c r="P1145" s="71"/>
      <c r="Q1145" s="71"/>
      <c r="R1145" s="71"/>
      <c r="S1145" s="71"/>
      <c r="T1145" s="70">
        <v>665</v>
      </c>
    </row>
    <row r="1146" spans="1:20" x14ac:dyDescent="0.3">
      <c r="A1146" s="68">
        <v>1146</v>
      </c>
      <c r="B1146" s="100">
        <v>35</v>
      </c>
      <c r="C1146" s="100" t="s">
        <v>63</v>
      </c>
      <c r="D1146" s="71" t="s">
        <v>1291</v>
      </c>
      <c r="E1146" s="71">
        <v>91982876</v>
      </c>
      <c r="F1146" s="72">
        <v>45224</v>
      </c>
      <c r="G1146" s="72">
        <f t="shared" si="15"/>
        <v>45230</v>
      </c>
      <c r="H1146" s="71"/>
      <c r="I1146" s="71"/>
      <c r="J1146" s="71"/>
      <c r="K1146" s="71"/>
      <c r="L1146" s="71"/>
      <c r="M1146" s="71"/>
      <c r="N1146" s="71"/>
      <c r="O1146" s="71"/>
      <c r="P1146" s="71"/>
      <c r="Q1146" s="71"/>
      <c r="R1146" s="71"/>
      <c r="S1146" s="71"/>
      <c r="T1146" s="70">
        <v>665</v>
      </c>
    </row>
    <row r="1147" spans="1:20" x14ac:dyDescent="0.3">
      <c r="A1147" s="68">
        <v>1147</v>
      </c>
      <c r="B1147" s="100">
        <v>36</v>
      </c>
      <c r="C1147" s="100" t="s">
        <v>63</v>
      </c>
      <c r="D1147" s="71" t="s">
        <v>1292</v>
      </c>
      <c r="E1147" s="71">
        <v>98681331</v>
      </c>
      <c r="F1147" s="72">
        <v>45224</v>
      </c>
      <c r="G1147" s="72">
        <f t="shared" si="15"/>
        <v>45230</v>
      </c>
      <c r="H1147" s="71"/>
      <c r="I1147" s="71"/>
      <c r="J1147" s="71"/>
      <c r="K1147" s="71"/>
      <c r="L1147" s="71"/>
      <c r="M1147" s="71"/>
      <c r="N1147" s="71"/>
      <c r="O1147" s="71"/>
      <c r="P1147" s="71"/>
      <c r="Q1147" s="71"/>
      <c r="R1147" s="71"/>
      <c r="S1147" s="71"/>
      <c r="T1147" s="70">
        <v>665</v>
      </c>
    </row>
    <row r="1148" spans="1:20" x14ac:dyDescent="0.3">
      <c r="A1148" s="68">
        <v>1148</v>
      </c>
      <c r="B1148" s="100">
        <v>37</v>
      </c>
      <c r="C1148" s="100" t="s">
        <v>63</v>
      </c>
      <c r="D1148" s="71" t="s">
        <v>1293</v>
      </c>
      <c r="E1148" s="71">
        <v>98552862</v>
      </c>
      <c r="F1148" s="72">
        <v>45224</v>
      </c>
      <c r="G1148" s="72">
        <f t="shared" si="15"/>
        <v>45230</v>
      </c>
      <c r="H1148" s="71"/>
      <c r="I1148" s="71"/>
      <c r="J1148" s="71"/>
      <c r="K1148" s="71"/>
      <c r="L1148" s="71"/>
      <c r="M1148" s="71"/>
      <c r="N1148" s="71"/>
      <c r="O1148" s="71"/>
      <c r="P1148" s="71"/>
      <c r="Q1148" s="71"/>
      <c r="R1148" s="71"/>
      <c r="S1148" s="71"/>
      <c r="T1148" s="70">
        <v>665</v>
      </c>
    </row>
    <row r="1149" spans="1:20" x14ac:dyDescent="0.3">
      <c r="A1149" s="68">
        <v>1149</v>
      </c>
      <c r="B1149" s="100">
        <v>38</v>
      </c>
      <c r="C1149" s="100" t="s">
        <v>63</v>
      </c>
      <c r="D1149" s="71" t="s">
        <v>1294</v>
      </c>
      <c r="E1149" s="71">
        <v>98552862</v>
      </c>
      <c r="F1149" s="72">
        <v>45224</v>
      </c>
      <c r="G1149" s="72">
        <f t="shared" si="15"/>
        <v>45230</v>
      </c>
      <c r="H1149" s="71"/>
      <c r="I1149" s="71"/>
      <c r="J1149" s="71"/>
      <c r="K1149" s="71"/>
      <c r="L1149" s="71"/>
      <c r="M1149" s="71"/>
      <c r="N1149" s="71"/>
      <c r="O1149" s="71"/>
      <c r="P1149" s="71"/>
      <c r="Q1149" s="71"/>
      <c r="R1149" s="71"/>
      <c r="S1149" s="71"/>
      <c r="T1149" s="70">
        <v>665</v>
      </c>
    </row>
    <row r="1150" spans="1:20" x14ac:dyDescent="0.3">
      <c r="A1150" s="68">
        <v>1150</v>
      </c>
      <c r="B1150" s="100">
        <v>39</v>
      </c>
      <c r="C1150" s="100" t="s">
        <v>63</v>
      </c>
      <c r="D1150" s="71" t="s">
        <v>1295</v>
      </c>
      <c r="E1150" s="71">
        <v>98313646</v>
      </c>
      <c r="F1150" s="72">
        <v>45224</v>
      </c>
      <c r="G1150" s="72">
        <f t="shared" si="15"/>
        <v>45230</v>
      </c>
      <c r="H1150" s="71"/>
      <c r="I1150" s="71"/>
      <c r="J1150" s="71"/>
      <c r="K1150" s="71"/>
      <c r="L1150" s="71"/>
      <c r="M1150" s="71"/>
      <c r="N1150" s="71"/>
      <c r="O1150" s="71"/>
      <c r="P1150" s="71"/>
      <c r="Q1150" s="71"/>
      <c r="R1150" s="71"/>
      <c r="S1150" s="71"/>
      <c r="T1150" s="70">
        <v>665</v>
      </c>
    </row>
    <row r="1151" spans="1:20" x14ac:dyDescent="0.3">
      <c r="A1151" s="68">
        <v>1151</v>
      </c>
      <c r="B1151" s="100">
        <v>40</v>
      </c>
      <c r="C1151" s="100" t="s">
        <v>63</v>
      </c>
      <c r="D1151" s="71" t="s">
        <v>1296</v>
      </c>
      <c r="E1151" s="71">
        <v>98681315</v>
      </c>
      <c r="F1151" s="72">
        <v>45224</v>
      </c>
      <c r="G1151" s="72">
        <f t="shared" si="15"/>
        <v>45230</v>
      </c>
      <c r="H1151" s="71"/>
      <c r="I1151" s="71"/>
      <c r="J1151" s="71"/>
      <c r="K1151" s="71"/>
      <c r="L1151" s="71"/>
      <c r="M1151" s="71"/>
      <c r="N1151" s="71"/>
      <c r="O1151" s="71"/>
      <c r="P1151" s="71"/>
      <c r="Q1151" s="71"/>
      <c r="R1151" s="71"/>
      <c r="S1151" s="71"/>
      <c r="T1151" s="70">
        <v>665</v>
      </c>
    </row>
    <row r="1152" spans="1:20" x14ac:dyDescent="0.3">
      <c r="A1152" s="68">
        <v>1152</v>
      </c>
      <c r="B1152" s="100">
        <v>41</v>
      </c>
      <c r="C1152" s="100" t="s">
        <v>63</v>
      </c>
      <c r="D1152" s="71" t="s">
        <v>1297</v>
      </c>
      <c r="E1152" s="71">
        <v>98681356</v>
      </c>
      <c r="F1152" s="72">
        <v>45224</v>
      </c>
      <c r="G1152" s="72">
        <f t="shared" si="15"/>
        <v>45230</v>
      </c>
      <c r="H1152" s="71"/>
      <c r="I1152" s="71"/>
      <c r="J1152" s="71"/>
      <c r="K1152" s="71"/>
      <c r="L1152" s="71"/>
      <c r="M1152" s="71"/>
      <c r="N1152" s="71"/>
      <c r="O1152" s="71"/>
      <c r="P1152" s="71"/>
      <c r="Q1152" s="71"/>
      <c r="R1152" s="71"/>
      <c r="S1152" s="71"/>
      <c r="T1152" s="70">
        <v>665</v>
      </c>
    </row>
    <row r="1153" spans="1:20" x14ac:dyDescent="0.3">
      <c r="A1153" s="68">
        <v>1153</v>
      </c>
      <c r="B1153" s="100">
        <v>42</v>
      </c>
      <c r="C1153" s="100" t="s">
        <v>63</v>
      </c>
      <c r="D1153" s="71" t="s">
        <v>1298</v>
      </c>
      <c r="E1153" s="71">
        <v>98681356</v>
      </c>
      <c r="F1153" s="72">
        <v>45224</v>
      </c>
      <c r="G1153" s="72">
        <f t="shared" si="15"/>
        <v>45230</v>
      </c>
      <c r="H1153" s="71"/>
      <c r="I1153" s="71"/>
      <c r="J1153" s="71"/>
      <c r="K1153" s="71"/>
      <c r="L1153" s="71"/>
      <c r="M1153" s="71"/>
      <c r="N1153" s="71"/>
      <c r="O1153" s="71"/>
      <c r="P1153" s="71"/>
      <c r="Q1153" s="71"/>
      <c r="R1153" s="71"/>
      <c r="S1153" s="71"/>
      <c r="T1153" s="70">
        <v>665</v>
      </c>
    </row>
    <row r="1154" spans="1:20" x14ac:dyDescent="0.3">
      <c r="A1154" s="68">
        <v>1154</v>
      </c>
      <c r="B1154" s="100">
        <v>43</v>
      </c>
      <c r="C1154" s="100" t="s">
        <v>63</v>
      </c>
      <c r="D1154" s="71" t="s">
        <v>1299</v>
      </c>
      <c r="E1154" s="71">
        <v>98341977</v>
      </c>
      <c r="F1154" s="72">
        <v>45224</v>
      </c>
      <c r="G1154" s="72">
        <f t="shared" si="15"/>
        <v>45230</v>
      </c>
      <c r="H1154" s="71"/>
      <c r="I1154" s="71"/>
      <c r="J1154" s="71"/>
      <c r="K1154" s="71"/>
      <c r="L1154" s="71"/>
      <c r="M1154" s="71"/>
      <c r="N1154" s="71"/>
      <c r="O1154" s="71"/>
      <c r="P1154" s="71"/>
      <c r="Q1154" s="71"/>
      <c r="R1154" s="71"/>
      <c r="S1154" s="71"/>
      <c r="T1154" s="70">
        <v>665</v>
      </c>
    </row>
    <row r="1155" spans="1:20" x14ac:dyDescent="0.3">
      <c r="A1155" s="68">
        <v>1155</v>
      </c>
      <c r="B1155" s="100">
        <v>44</v>
      </c>
      <c r="C1155" s="100" t="s">
        <v>63</v>
      </c>
      <c r="D1155" s="71" t="s">
        <v>1300</v>
      </c>
      <c r="E1155" s="71">
        <v>98681315</v>
      </c>
      <c r="F1155" s="72">
        <v>45224</v>
      </c>
      <c r="G1155" s="72">
        <f t="shared" si="15"/>
        <v>45230</v>
      </c>
      <c r="H1155" s="71"/>
      <c r="I1155" s="71"/>
      <c r="J1155" s="71"/>
      <c r="K1155" s="71"/>
      <c r="L1155" s="71"/>
      <c r="M1155" s="71"/>
      <c r="N1155" s="71"/>
      <c r="O1155" s="71"/>
      <c r="P1155" s="71"/>
      <c r="Q1155" s="71"/>
      <c r="R1155" s="71"/>
      <c r="S1155" s="71"/>
      <c r="T1155" s="70">
        <v>665</v>
      </c>
    </row>
    <row r="1156" spans="1:20" x14ac:dyDescent="0.3">
      <c r="A1156" s="68">
        <v>1156</v>
      </c>
      <c r="B1156" s="100">
        <v>45</v>
      </c>
      <c r="C1156" s="100" t="s">
        <v>63</v>
      </c>
      <c r="D1156" s="71" t="s">
        <v>1301</v>
      </c>
      <c r="E1156" s="71">
        <v>98185853</v>
      </c>
      <c r="F1156" s="72">
        <v>45224</v>
      </c>
      <c r="G1156" s="72">
        <f t="shared" si="15"/>
        <v>45230</v>
      </c>
      <c r="H1156" s="71"/>
      <c r="I1156" s="71"/>
      <c r="J1156" s="71"/>
      <c r="K1156" s="71"/>
      <c r="L1156" s="71"/>
      <c r="M1156" s="71"/>
      <c r="N1156" s="71"/>
      <c r="O1156" s="71"/>
      <c r="P1156" s="71"/>
      <c r="Q1156" s="71"/>
      <c r="R1156" s="71"/>
      <c r="S1156" s="71"/>
      <c r="T1156" s="70">
        <v>665</v>
      </c>
    </row>
    <row r="1157" spans="1:20" x14ac:dyDescent="0.3">
      <c r="A1157" s="68">
        <v>1157</v>
      </c>
      <c r="B1157" s="100">
        <v>46</v>
      </c>
      <c r="C1157" s="100" t="s">
        <v>63</v>
      </c>
      <c r="D1157" s="71" t="s">
        <v>1302</v>
      </c>
      <c r="E1157" s="71">
        <v>98544364</v>
      </c>
      <c r="F1157" s="72">
        <v>45224</v>
      </c>
      <c r="G1157" s="72">
        <f t="shared" si="15"/>
        <v>45230</v>
      </c>
      <c r="H1157" s="71"/>
      <c r="I1157" s="71"/>
      <c r="J1157" s="71"/>
      <c r="K1157" s="71"/>
      <c r="L1157" s="71"/>
      <c r="M1157" s="71"/>
      <c r="N1157" s="71"/>
      <c r="O1157" s="71"/>
      <c r="P1157" s="71"/>
      <c r="Q1157" s="71"/>
      <c r="R1157" s="71"/>
      <c r="S1157" s="71"/>
      <c r="T1157" s="70">
        <v>665</v>
      </c>
    </row>
    <row r="1158" spans="1:20" x14ac:dyDescent="0.3">
      <c r="A1158" s="68">
        <v>1158</v>
      </c>
      <c r="B1158" s="100">
        <v>47</v>
      </c>
      <c r="C1158" s="100" t="s">
        <v>63</v>
      </c>
      <c r="D1158" s="71" t="s">
        <v>1303</v>
      </c>
      <c r="E1158" s="71">
        <v>98681323</v>
      </c>
      <c r="F1158" s="72">
        <v>45224</v>
      </c>
      <c r="G1158" s="72">
        <f t="shared" si="15"/>
        <v>45230</v>
      </c>
      <c r="H1158" s="71"/>
      <c r="I1158" s="71"/>
      <c r="J1158" s="71"/>
      <c r="K1158" s="71"/>
      <c r="L1158" s="71"/>
      <c r="M1158" s="71"/>
      <c r="N1158" s="71"/>
      <c r="O1158" s="71"/>
      <c r="P1158" s="71"/>
      <c r="Q1158" s="71"/>
      <c r="R1158" s="71"/>
      <c r="S1158" s="71"/>
      <c r="T1158" s="70">
        <v>665</v>
      </c>
    </row>
    <row r="1159" spans="1:20" x14ac:dyDescent="0.3">
      <c r="A1159" s="68">
        <v>1159</v>
      </c>
      <c r="B1159" s="100">
        <v>48</v>
      </c>
      <c r="C1159" s="100" t="s">
        <v>63</v>
      </c>
      <c r="D1159" s="71" t="s">
        <v>1304</v>
      </c>
      <c r="E1159" s="71">
        <v>92952399</v>
      </c>
      <c r="F1159" s="72">
        <v>45224</v>
      </c>
      <c r="G1159" s="72">
        <f t="shared" si="15"/>
        <v>45230</v>
      </c>
      <c r="H1159" s="71"/>
      <c r="I1159" s="71"/>
      <c r="J1159" s="71"/>
      <c r="K1159" s="71"/>
      <c r="L1159" s="71"/>
      <c r="M1159" s="71"/>
      <c r="N1159" s="71"/>
      <c r="O1159" s="71"/>
      <c r="P1159" s="71"/>
      <c r="Q1159" s="71"/>
      <c r="R1159" s="71"/>
      <c r="S1159" s="71"/>
      <c r="T1159" s="70">
        <v>665</v>
      </c>
    </row>
    <row r="1160" spans="1:20" x14ac:dyDescent="0.3">
      <c r="A1160" s="68">
        <v>1160</v>
      </c>
      <c r="B1160" s="100">
        <v>49</v>
      </c>
      <c r="C1160" s="100" t="s">
        <v>63</v>
      </c>
      <c r="D1160" s="71" t="s">
        <v>1305</v>
      </c>
      <c r="E1160" s="71">
        <v>98503436</v>
      </c>
      <c r="F1160" s="72">
        <v>45224</v>
      </c>
      <c r="G1160" s="72">
        <f t="shared" si="15"/>
        <v>45230</v>
      </c>
      <c r="H1160" s="71"/>
      <c r="I1160" s="71"/>
      <c r="J1160" s="71"/>
      <c r="K1160" s="71"/>
      <c r="L1160" s="71"/>
      <c r="M1160" s="71"/>
      <c r="N1160" s="71"/>
      <c r="O1160" s="71"/>
      <c r="P1160" s="71"/>
      <c r="Q1160" s="71"/>
      <c r="R1160" s="71"/>
      <c r="S1160" s="71"/>
      <c r="T1160" s="70">
        <v>665</v>
      </c>
    </row>
    <row r="1161" spans="1:20" x14ac:dyDescent="0.3">
      <c r="A1161" s="68">
        <v>1161</v>
      </c>
      <c r="B1161" s="100">
        <v>50</v>
      </c>
      <c r="C1161" s="100" t="s">
        <v>63</v>
      </c>
      <c r="D1161" s="71" t="s">
        <v>1306</v>
      </c>
      <c r="E1161" s="71">
        <v>98503436</v>
      </c>
      <c r="F1161" s="72">
        <v>45224</v>
      </c>
      <c r="G1161" s="72">
        <f t="shared" si="15"/>
        <v>45230</v>
      </c>
      <c r="H1161" s="71"/>
      <c r="I1161" s="71"/>
      <c r="J1161" s="71"/>
      <c r="K1161" s="71"/>
      <c r="L1161" s="71"/>
      <c r="M1161" s="71"/>
      <c r="N1161" s="71"/>
      <c r="O1161" s="71"/>
      <c r="P1161" s="71"/>
      <c r="Q1161" s="71"/>
      <c r="R1161" s="71"/>
      <c r="S1161" s="71"/>
      <c r="T1161" s="70">
        <v>665</v>
      </c>
    </row>
    <row r="1162" spans="1:20" x14ac:dyDescent="0.3">
      <c r="A1162" s="68">
        <v>1162</v>
      </c>
      <c r="B1162" s="100">
        <v>51</v>
      </c>
      <c r="C1162" s="100" t="s">
        <v>63</v>
      </c>
      <c r="D1162" s="71" t="s">
        <v>1307</v>
      </c>
      <c r="E1162" s="71">
        <v>92952399</v>
      </c>
      <c r="F1162" s="72">
        <v>45224</v>
      </c>
      <c r="G1162" s="72">
        <f t="shared" si="15"/>
        <v>45230</v>
      </c>
      <c r="H1162" s="71"/>
      <c r="I1162" s="71"/>
      <c r="J1162" s="71"/>
      <c r="K1162" s="71"/>
      <c r="L1162" s="71"/>
      <c r="M1162" s="71"/>
      <c r="N1162" s="71"/>
      <c r="O1162" s="71"/>
      <c r="P1162" s="71"/>
      <c r="Q1162" s="71"/>
      <c r="R1162" s="71"/>
      <c r="S1162" s="71"/>
      <c r="T1162" s="70">
        <v>665</v>
      </c>
    </row>
    <row r="1163" spans="1:20" x14ac:dyDescent="0.3">
      <c r="A1163" s="68">
        <v>1163</v>
      </c>
      <c r="B1163" s="100">
        <v>52</v>
      </c>
      <c r="C1163" s="100" t="s">
        <v>63</v>
      </c>
      <c r="D1163" s="71" t="s">
        <v>1308</v>
      </c>
      <c r="E1163" s="71">
        <v>91755942</v>
      </c>
      <c r="F1163" s="72">
        <v>45224</v>
      </c>
      <c r="G1163" s="72">
        <f t="shared" si="15"/>
        <v>45230</v>
      </c>
      <c r="H1163" s="71"/>
      <c r="I1163" s="71"/>
      <c r="J1163" s="71"/>
      <c r="K1163" s="71"/>
      <c r="L1163" s="71"/>
      <c r="M1163" s="71"/>
      <c r="N1163" s="71"/>
      <c r="O1163" s="71"/>
      <c r="P1163" s="71"/>
      <c r="Q1163" s="71"/>
      <c r="R1163" s="71"/>
      <c r="S1163" s="71"/>
      <c r="T1163" s="70">
        <v>665</v>
      </c>
    </row>
    <row r="1164" spans="1:20" x14ac:dyDescent="0.3">
      <c r="A1164" s="68">
        <v>1164</v>
      </c>
      <c r="B1164" s="100">
        <v>53</v>
      </c>
      <c r="C1164" s="100" t="s">
        <v>63</v>
      </c>
      <c r="D1164" s="71" t="s">
        <v>1309</v>
      </c>
      <c r="E1164" s="71">
        <v>98553571</v>
      </c>
      <c r="F1164" s="72">
        <v>45224</v>
      </c>
      <c r="G1164" s="72">
        <f t="shared" si="15"/>
        <v>45230</v>
      </c>
      <c r="H1164" s="71"/>
      <c r="I1164" s="71"/>
      <c r="J1164" s="71"/>
      <c r="K1164" s="71"/>
      <c r="L1164" s="71"/>
      <c r="M1164" s="71"/>
      <c r="N1164" s="71"/>
      <c r="O1164" s="71"/>
      <c r="P1164" s="71"/>
      <c r="Q1164" s="71"/>
      <c r="R1164" s="71"/>
      <c r="S1164" s="71"/>
      <c r="T1164" s="70">
        <v>665</v>
      </c>
    </row>
    <row r="1165" spans="1:20" x14ac:dyDescent="0.3">
      <c r="A1165" s="68">
        <v>1165</v>
      </c>
      <c r="B1165" s="100">
        <v>54</v>
      </c>
      <c r="C1165" s="100" t="s">
        <v>63</v>
      </c>
      <c r="D1165" s="71" t="s">
        <v>1310</v>
      </c>
      <c r="E1165" s="71">
        <v>91968404</v>
      </c>
      <c r="F1165" s="72">
        <v>45224</v>
      </c>
      <c r="G1165" s="72">
        <f t="shared" si="15"/>
        <v>45230</v>
      </c>
      <c r="H1165" s="71"/>
      <c r="I1165" s="71"/>
      <c r="J1165" s="71"/>
      <c r="K1165" s="71"/>
      <c r="L1165" s="71"/>
      <c r="M1165" s="71"/>
      <c r="N1165" s="71"/>
      <c r="O1165" s="71"/>
      <c r="P1165" s="71"/>
      <c r="Q1165" s="71"/>
      <c r="R1165" s="71"/>
      <c r="S1165" s="71"/>
      <c r="T1165" s="70">
        <v>665</v>
      </c>
    </row>
    <row r="1166" spans="1:20" x14ac:dyDescent="0.3">
      <c r="A1166" s="68">
        <v>1166</v>
      </c>
      <c r="B1166" s="100">
        <v>55</v>
      </c>
      <c r="C1166" s="100" t="s">
        <v>63</v>
      </c>
      <c r="D1166" s="71" t="s">
        <v>1311</v>
      </c>
      <c r="E1166" s="71">
        <v>98553381</v>
      </c>
      <c r="F1166" s="72">
        <v>45224</v>
      </c>
      <c r="G1166" s="72">
        <f t="shared" si="15"/>
        <v>45230</v>
      </c>
      <c r="H1166" s="71"/>
      <c r="I1166" s="71"/>
      <c r="J1166" s="71"/>
      <c r="K1166" s="71"/>
      <c r="L1166" s="71"/>
      <c r="M1166" s="71"/>
      <c r="N1166" s="71"/>
      <c r="O1166" s="71"/>
      <c r="P1166" s="71"/>
      <c r="Q1166" s="71"/>
      <c r="R1166" s="71"/>
      <c r="S1166" s="71"/>
      <c r="T1166" s="70">
        <v>665</v>
      </c>
    </row>
    <row r="1167" spans="1:20" x14ac:dyDescent="0.3">
      <c r="A1167" s="68">
        <v>1167</v>
      </c>
      <c r="B1167" s="100">
        <v>56</v>
      </c>
      <c r="C1167" s="100" t="s">
        <v>63</v>
      </c>
      <c r="D1167" s="71" t="s">
        <v>1312</v>
      </c>
      <c r="E1167" s="71">
        <v>98553571</v>
      </c>
      <c r="F1167" s="72">
        <v>45224</v>
      </c>
      <c r="G1167" s="72">
        <f t="shared" si="15"/>
        <v>45230</v>
      </c>
      <c r="H1167" s="71"/>
      <c r="I1167" s="71"/>
      <c r="J1167" s="71"/>
      <c r="K1167" s="71"/>
      <c r="L1167" s="71"/>
      <c r="M1167" s="71"/>
      <c r="N1167" s="71"/>
      <c r="O1167" s="71"/>
      <c r="P1167" s="71"/>
      <c r="Q1167" s="71"/>
      <c r="R1167" s="71"/>
      <c r="S1167" s="71"/>
      <c r="T1167" s="70">
        <v>665</v>
      </c>
    </row>
    <row r="1168" spans="1:20" x14ac:dyDescent="0.3">
      <c r="A1168" s="68">
        <v>1168</v>
      </c>
      <c r="B1168" s="100">
        <v>57</v>
      </c>
      <c r="C1168" s="100" t="s">
        <v>63</v>
      </c>
      <c r="D1168" s="71" t="s">
        <v>1313</v>
      </c>
      <c r="E1168" s="71">
        <v>98553381</v>
      </c>
      <c r="F1168" s="72">
        <v>45224</v>
      </c>
      <c r="G1168" s="72">
        <f t="shared" si="15"/>
        <v>45230</v>
      </c>
      <c r="H1168" s="71"/>
      <c r="I1168" s="71"/>
      <c r="J1168" s="71"/>
      <c r="K1168" s="71"/>
      <c r="L1168" s="71"/>
      <c r="M1168" s="71"/>
      <c r="N1168" s="71"/>
      <c r="O1168" s="71"/>
      <c r="P1168" s="71"/>
      <c r="Q1168" s="71"/>
      <c r="R1168" s="71"/>
      <c r="S1168" s="71"/>
      <c r="T1168" s="70">
        <v>665</v>
      </c>
    </row>
    <row r="1169" spans="1:20" x14ac:dyDescent="0.3">
      <c r="A1169" s="68">
        <v>1169</v>
      </c>
      <c r="B1169" s="100">
        <v>58</v>
      </c>
      <c r="C1169" s="100" t="s">
        <v>63</v>
      </c>
      <c r="D1169" s="71" t="s">
        <v>1314</v>
      </c>
      <c r="E1169" s="71">
        <v>98544364</v>
      </c>
      <c r="F1169" s="72">
        <v>45224</v>
      </c>
      <c r="G1169" s="72">
        <f t="shared" si="15"/>
        <v>45230</v>
      </c>
      <c r="H1169" s="71"/>
      <c r="I1169" s="71"/>
      <c r="J1169" s="71"/>
      <c r="K1169" s="71"/>
      <c r="L1169" s="71"/>
      <c r="M1169" s="71"/>
      <c r="N1169" s="71"/>
      <c r="O1169" s="71"/>
      <c r="P1169" s="71"/>
      <c r="Q1169" s="71"/>
      <c r="R1169" s="71"/>
      <c r="S1169" s="71"/>
      <c r="T1169" s="70">
        <v>665</v>
      </c>
    </row>
    <row r="1170" spans="1:20" x14ac:dyDescent="0.3">
      <c r="A1170" s="68">
        <v>1170</v>
      </c>
      <c r="B1170" s="100">
        <v>59</v>
      </c>
      <c r="C1170" s="100" t="s">
        <v>63</v>
      </c>
      <c r="D1170" s="71" t="s">
        <v>1315</v>
      </c>
      <c r="E1170" s="71">
        <v>91968404</v>
      </c>
      <c r="F1170" s="72">
        <v>45224</v>
      </c>
      <c r="G1170" s="72">
        <f t="shared" si="15"/>
        <v>45230</v>
      </c>
      <c r="H1170" s="71"/>
      <c r="I1170" s="71"/>
      <c r="J1170" s="71"/>
      <c r="K1170" s="71"/>
      <c r="L1170" s="71"/>
      <c r="M1170" s="71"/>
      <c r="N1170" s="71"/>
      <c r="O1170" s="71"/>
      <c r="P1170" s="71"/>
      <c r="Q1170" s="71"/>
      <c r="R1170" s="71"/>
      <c r="S1170" s="71"/>
      <c r="T1170" s="70">
        <v>665</v>
      </c>
    </row>
    <row r="1171" spans="1:20" x14ac:dyDescent="0.3">
      <c r="A1171" s="68">
        <v>1171</v>
      </c>
      <c r="B1171" s="100">
        <v>60</v>
      </c>
      <c r="C1171" s="100" t="s">
        <v>63</v>
      </c>
      <c r="D1171" s="71" t="s">
        <v>1316</v>
      </c>
      <c r="E1171" s="71">
        <v>91755942</v>
      </c>
      <c r="F1171" s="72">
        <v>45224</v>
      </c>
      <c r="G1171" s="72">
        <f t="shared" si="15"/>
        <v>45230</v>
      </c>
      <c r="H1171" s="71"/>
      <c r="I1171" s="71"/>
      <c r="J1171" s="71"/>
      <c r="K1171" s="71"/>
      <c r="L1171" s="71"/>
      <c r="M1171" s="71"/>
      <c r="N1171" s="71"/>
      <c r="O1171" s="71"/>
      <c r="P1171" s="71"/>
      <c r="Q1171" s="71"/>
      <c r="R1171" s="71"/>
      <c r="S1171" s="71"/>
      <c r="T1171" s="70">
        <v>665</v>
      </c>
    </row>
    <row r="1172" spans="1:20" x14ac:dyDescent="0.3">
      <c r="A1172" s="68">
        <v>1172</v>
      </c>
      <c r="B1172" s="100">
        <v>61</v>
      </c>
      <c r="C1172" s="100" t="s">
        <v>63</v>
      </c>
      <c r="D1172" s="71" t="s">
        <v>1317</v>
      </c>
      <c r="E1172" s="71">
        <v>98119175</v>
      </c>
      <c r="F1172" s="72">
        <v>45224</v>
      </c>
      <c r="G1172" s="72">
        <f t="shared" si="15"/>
        <v>45230</v>
      </c>
      <c r="H1172" s="71"/>
      <c r="I1172" s="71"/>
      <c r="J1172" s="71"/>
      <c r="K1172" s="71"/>
      <c r="L1172" s="71"/>
      <c r="M1172" s="71"/>
      <c r="N1172" s="71"/>
      <c r="O1172" s="71"/>
      <c r="P1172" s="71"/>
      <c r="Q1172" s="71"/>
      <c r="R1172" s="71"/>
      <c r="S1172" s="71"/>
      <c r="T1172" s="70">
        <v>665</v>
      </c>
    </row>
    <row r="1173" spans="1:20" x14ac:dyDescent="0.3">
      <c r="A1173" s="68">
        <v>1173</v>
      </c>
      <c r="B1173" s="100">
        <v>62</v>
      </c>
      <c r="C1173" s="100" t="s">
        <v>63</v>
      </c>
      <c r="D1173" s="71" t="s">
        <v>1318</v>
      </c>
      <c r="E1173" s="71">
        <v>98119175</v>
      </c>
      <c r="F1173" s="72">
        <v>45224</v>
      </c>
      <c r="G1173" s="72">
        <f t="shared" si="15"/>
        <v>45230</v>
      </c>
      <c r="H1173" s="71"/>
      <c r="I1173" s="71"/>
      <c r="J1173" s="71"/>
      <c r="K1173" s="71"/>
      <c r="L1173" s="71"/>
      <c r="M1173" s="71"/>
      <c r="N1173" s="71"/>
      <c r="O1173" s="71"/>
      <c r="P1173" s="71"/>
      <c r="Q1173" s="71"/>
      <c r="R1173" s="71"/>
      <c r="S1173" s="71"/>
      <c r="T1173" s="70">
        <v>665</v>
      </c>
    </row>
    <row r="1174" spans="1:20" x14ac:dyDescent="0.3">
      <c r="A1174" s="68">
        <v>1174</v>
      </c>
      <c r="B1174" s="100">
        <v>1</v>
      </c>
      <c r="C1174" s="100" t="s">
        <v>63</v>
      </c>
      <c r="D1174" s="71" t="s">
        <v>1319</v>
      </c>
      <c r="E1174" s="71">
        <v>98114010</v>
      </c>
      <c r="F1174" s="72">
        <v>45226</v>
      </c>
      <c r="G1174" s="72">
        <f>F1174+4</f>
        <v>45230</v>
      </c>
      <c r="H1174" s="71"/>
      <c r="I1174" s="71"/>
      <c r="J1174" s="71"/>
      <c r="K1174" s="71"/>
      <c r="L1174" s="71"/>
      <c r="M1174" s="71"/>
      <c r="N1174" s="71"/>
      <c r="O1174" s="71"/>
      <c r="P1174" s="71"/>
      <c r="Q1174" s="71"/>
      <c r="R1174" s="71"/>
      <c r="S1174" s="71"/>
      <c r="T1174" s="70">
        <v>666</v>
      </c>
    </row>
    <row r="1175" spans="1:20" x14ac:dyDescent="0.3">
      <c r="A1175" s="68">
        <v>1175</v>
      </c>
      <c r="B1175" s="100">
        <v>2</v>
      </c>
      <c r="C1175" s="100" t="s">
        <v>63</v>
      </c>
      <c r="D1175" s="71" t="s">
        <v>1320</v>
      </c>
      <c r="E1175" s="71">
        <v>98111040</v>
      </c>
      <c r="F1175" s="72">
        <v>45226</v>
      </c>
      <c r="G1175" s="72">
        <f t="shared" ref="G1175:G1235" si="16">F1175+4</f>
        <v>45230</v>
      </c>
      <c r="H1175" s="71"/>
      <c r="I1175" s="71"/>
      <c r="J1175" s="71"/>
      <c r="K1175" s="71"/>
      <c r="L1175" s="71"/>
      <c r="M1175" s="71"/>
      <c r="N1175" s="71"/>
      <c r="O1175" s="71"/>
      <c r="P1175" s="71"/>
      <c r="Q1175" s="71"/>
      <c r="R1175" s="71"/>
      <c r="S1175" s="71"/>
      <c r="T1175" s="70">
        <v>666</v>
      </c>
    </row>
    <row r="1176" spans="1:20" x14ac:dyDescent="0.3">
      <c r="A1176" s="68">
        <v>1176</v>
      </c>
      <c r="B1176" s="100">
        <v>3</v>
      </c>
      <c r="C1176" s="100" t="s">
        <v>63</v>
      </c>
      <c r="D1176" s="71" t="s">
        <v>1321</v>
      </c>
      <c r="E1176" s="71">
        <v>98114010</v>
      </c>
      <c r="F1176" s="72">
        <v>45226</v>
      </c>
      <c r="G1176" s="72">
        <f t="shared" si="16"/>
        <v>45230</v>
      </c>
      <c r="H1176" s="71"/>
      <c r="I1176" s="71"/>
      <c r="J1176" s="71"/>
      <c r="K1176" s="71"/>
      <c r="L1176" s="71"/>
      <c r="M1176" s="71"/>
      <c r="N1176" s="71"/>
      <c r="O1176" s="71"/>
      <c r="P1176" s="71"/>
      <c r="Q1176" s="71"/>
      <c r="R1176" s="71"/>
      <c r="S1176" s="71"/>
      <c r="T1176" s="70">
        <v>666</v>
      </c>
    </row>
    <row r="1177" spans="1:20" x14ac:dyDescent="0.3">
      <c r="A1177" s="68">
        <v>1177</v>
      </c>
      <c r="B1177" s="100">
        <v>4</v>
      </c>
      <c r="C1177" s="100" t="s">
        <v>63</v>
      </c>
      <c r="D1177" s="71" t="s">
        <v>1322</v>
      </c>
      <c r="E1177" s="71">
        <v>98556269</v>
      </c>
      <c r="F1177" s="72">
        <v>45226</v>
      </c>
      <c r="G1177" s="72">
        <f t="shared" si="16"/>
        <v>45230</v>
      </c>
      <c r="H1177" s="71"/>
      <c r="I1177" s="71"/>
      <c r="J1177" s="71"/>
      <c r="K1177" s="71"/>
      <c r="L1177" s="71"/>
      <c r="M1177" s="71"/>
      <c r="N1177" s="71"/>
      <c r="O1177" s="71"/>
      <c r="P1177" s="71"/>
      <c r="Q1177" s="71"/>
      <c r="R1177" s="71"/>
      <c r="S1177" s="71"/>
      <c r="T1177" s="70">
        <v>666</v>
      </c>
    </row>
    <row r="1178" spans="1:20" x14ac:dyDescent="0.3">
      <c r="A1178" s="68">
        <v>1178</v>
      </c>
      <c r="B1178" s="100">
        <v>5</v>
      </c>
      <c r="C1178" s="100" t="s">
        <v>63</v>
      </c>
      <c r="D1178" s="71" t="s">
        <v>1323</v>
      </c>
      <c r="E1178" s="71">
        <v>98111040</v>
      </c>
      <c r="F1178" s="72">
        <v>45226</v>
      </c>
      <c r="G1178" s="72">
        <f t="shared" si="16"/>
        <v>45230</v>
      </c>
      <c r="H1178" s="71"/>
      <c r="I1178" s="71"/>
      <c r="J1178" s="71"/>
      <c r="K1178" s="71"/>
      <c r="L1178" s="71"/>
      <c r="M1178" s="71"/>
      <c r="N1178" s="71"/>
      <c r="O1178" s="71"/>
      <c r="P1178" s="71"/>
      <c r="Q1178" s="71"/>
      <c r="R1178" s="71"/>
      <c r="S1178" s="71"/>
      <c r="T1178" s="70">
        <v>666</v>
      </c>
    </row>
    <row r="1179" spans="1:20" x14ac:dyDescent="0.3">
      <c r="A1179" s="68">
        <v>1179</v>
      </c>
      <c r="B1179" s="100">
        <v>6</v>
      </c>
      <c r="C1179" s="100" t="s">
        <v>63</v>
      </c>
      <c r="D1179" s="71" t="s">
        <v>1324</v>
      </c>
      <c r="E1179" s="71">
        <v>98533342</v>
      </c>
      <c r="F1179" s="72">
        <v>45226</v>
      </c>
      <c r="G1179" s="72">
        <f t="shared" si="16"/>
        <v>45230</v>
      </c>
      <c r="H1179" s="71"/>
      <c r="I1179" s="71"/>
      <c r="J1179" s="71"/>
      <c r="K1179" s="71"/>
      <c r="L1179" s="71"/>
      <c r="M1179" s="71"/>
      <c r="N1179" s="71"/>
      <c r="O1179" s="71"/>
      <c r="P1179" s="71"/>
      <c r="Q1179" s="71"/>
      <c r="R1179" s="71"/>
      <c r="S1179" s="71"/>
      <c r="T1179" s="70">
        <v>666</v>
      </c>
    </row>
    <row r="1180" spans="1:20" x14ac:dyDescent="0.3">
      <c r="A1180" s="68">
        <v>1180</v>
      </c>
      <c r="B1180" s="100">
        <v>7</v>
      </c>
      <c r="C1180" s="100" t="s">
        <v>63</v>
      </c>
      <c r="D1180" s="71" t="s">
        <v>1325</v>
      </c>
      <c r="E1180" s="71">
        <v>98668999</v>
      </c>
      <c r="F1180" s="72">
        <v>45226</v>
      </c>
      <c r="G1180" s="72">
        <f t="shared" si="16"/>
        <v>45230</v>
      </c>
      <c r="H1180" s="71"/>
      <c r="I1180" s="71"/>
      <c r="J1180" s="71"/>
      <c r="K1180" s="71"/>
      <c r="L1180" s="71"/>
      <c r="M1180" s="71"/>
      <c r="N1180" s="71"/>
      <c r="O1180" s="71"/>
      <c r="P1180" s="71"/>
      <c r="Q1180" s="71"/>
      <c r="R1180" s="71"/>
      <c r="S1180" s="71"/>
      <c r="T1180" s="70">
        <v>666</v>
      </c>
    </row>
    <row r="1181" spans="1:20" x14ac:dyDescent="0.3">
      <c r="A1181" s="68">
        <v>1181</v>
      </c>
      <c r="B1181" s="100">
        <v>8</v>
      </c>
      <c r="C1181" s="100" t="s">
        <v>63</v>
      </c>
      <c r="D1181" s="71" t="s">
        <v>1326</v>
      </c>
      <c r="E1181" s="71">
        <v>98515844</v>
      </c>
      <c r="F1181" s="72">
        <v>45226</v>
      </c>
      <c r="G1181" s="72">
        <f t="shared" si="16"/>
        <v>45230</v>
      </c>
      <c r="H1181" s="71"/>
      <c r="I1181" s="71"/>
      <c r="J1181" s="71"/>
      <c r="K1181" s="71"/>
      <c r="L1181" s="71"/>
      <c r="M1181" s="71"/>
      <c r="N1181" s="71"/>
      <c r="O1181" s="71"/>
      <c r="P1181" s="71"/>
      <c r="Q1181" s="71"/>
      <c r="R1181" s="71"/>
      <c r="S1181" s="71"/>
      <c r="T1181" s="70">
        <v>666</v>
      </c>
    </row>
    <row r="1182" spans="1:20" x14ac:dyDescent="0.3">
      <c r="A1182" s="68">
        <v>1182</v>
      </c>
      <c r="B1182" s="100">
        <v>9</v>
      </c>
      <c r="C1182" s="100" t="s">
        <v>63</v>
      </c>
      <c r="D1182" s="71" t="s">
        <v>1327</v>
      </c>
      <c r="E1182" s="71">
        <v>98657315</v>
      </c>
      <c r="F1182" s="72">
        <v>45226</v>
      </c>
      <c r="G1182" s="72">
        <f t="shared" si="16"/>
        <v>45230</v>
      </c>
      <c r="H1182" s="71"/>
      <c r="I1182" s="71"/>
      <c r="J1182" s="71"/>
      <c r="K1182" s="71"/>
      <c r="L1182" s="71"/>
      <c r="M1182" s="71"/>
      <c r="N1182" s="71"/>
      <c r="O1182" s="71"/>
      <c r="P1182" s="71"/>
      <c r="Q1182" s="71"/>
      <c r="R1182" s="71"/>
      <c r="S1182" s="71"/>
      <c r="T1182" s="70">
        <v>666</v>
      </c>
    </row>
    <row r="1183" spans="1:20" x14ac:dyDescent="0.3">
      <c r="A1183" s="68">
        <v>1183</v>
      </c>
      <c r="B1183" s="100">
        <v>10</v>
      </c>
      <c r="C1183" s="100" t="s">
        <v>63</v>
      </c>
      <c r="D1183" s="71" t="s">
        <v>1328</v>
      </c>
      <c r="E1183" s="71">
        <v>54916291</v>
      </c>
      <c r="F1183" s="72">
        <v>45226</v>
      </c>
      <c r="G1183" s="72">
        <f t="shared" si="16"/>
        <v>45230</v>
      </c>
      <c r="H1183" s="71"/>
      <c r="I1183" s="71"/>
      <c r="J1183" s="71"/>
      <c r="K1183" s="71"/>
      <c r="L1183" s="71"/>
      <c r="M1183" s="71"/>
      <c r="N1183" s="71"/>
      <c r="O1183" s="71"/>
      <c r="P1183" s="71"/>
      <c r="Q1183" s="71"/>
      <c r="R1183" s="71"/>
      <c r="S1183" s="71"/>
      <c r="T1183" s="70">
        <v>666</v>
      </c>
    </row>
    <row r="1184" spans="1:20" x14ac:dyDescent="0.3">
      <c r="A1184" s="68">
        <v>1184</v>
      </c>
      <c r="B1184" s="100">
        <v>11</v>
      </c>
      <c r="C1184" s="100" t="s">
        <v>63</v>
      </c>
      <c r="D1184" s="71" t="s">
        <v>1329</v>
      </c>
      <c r="E1184" s="71">
        <v>95112090</v>
      </c>
      <c r="F1184" s="72">
        <v>45226</v>
      </c>
      <c r="G1184" s="72">
        <f t="shared" si="16"/>
        <v>45230</v>
      </c>
      <c r="H1184" s="71"/>
      <c r="I1184" s="71"/>
      <c r="J1184" s="71"/>
      <c r="K1184" s="71"/>
      <c r="L1184" s="71"/>
      <c r="M1184" s="71"/>
      <c r="N1184" s="71"/>
      <c r="O1184" s="71"/>
      <c r="P1184" s="71"/>
      <c r="Q1184" s="71"/>
      <c r="R1184" s="71"/>
      <c r="S1184" s="71"/>
      <c r="T1184" s="70">
        <v>666</v>
      </c>
    </row>
    <row r="1185" spans="1:20" x14ac:dyDescent="0.3">
      <c r="A1185" s="68">
        <v>1185</v>
      </c>
      <c r="B1185" s="100">
        <v>12</v>
      </c>
      <c r="C1185" s="100" t="s">
        <v>63</v>
      </c>
      <c r="D1185" s="71" t="s">
        <v>1330</v>
      </c>
      <c r="E1185" s="71">
        <v>98664402</v>
      </c>
      <c r="F1185" s="72">
        <v>45226</v>
      </c>
      <c r="G1185" s="72">
        <f t="shared" si="16"/>
        <v>45230</v>
      </c>
      <c r="H1185" s="71"/>
      <c r="I1185" s="71"/>
      <c r="J1185" s="71"/>
      <c r="K1185" s="71"/>
      <c r="L1185" s="71"/>
      <c r="M1185" s="71"/>
      <c r="N1185" s="71"/>
      <c r="O1185" s="71"/>
      <c r="P1185" s="71"/>
      <c r="Q1185" s="71"/>
      <c r="R1185" s="71"/>
      <c r="S1185" s="71"/>
      <c r="T1185" s="70">
        <v>666</v>
      </c>
    </row>
    <row r="1186" spans="1:20" x14ac:dyDescent="0.3">
      <c r="A1186" s="68">
        <v>1186</v>
      </c>
      <c r="B1186" s="100">
        <v>13</v>
      </c>
      <c r="C1186" s="100" t="s">
        <v>63</v>
      </c>
      <c r="D1186" s="71" t="s">
        <v>1331</v>
      </c>
      <c r="E1186" s="71">
        <v>54913702</v>
      </c>
      <c r="F1186" s="72">
        <v>45226</v>
      </c>
      <c r="G1186" s="72">
        <f t="shared" si="16"/>
        <v>45230</v>
      </c>
      <c r="H1186" s="71"/>
      <c r="I1186" s="71"/>
      <c r="J1186" s="71"/>
      <c r="K1186" s="71"/>
      <c r="L1186" s="71"/>
      <c r="M1186" s="71"/>
      <c r="N1186" s="71"/>
      <c r="O1186" s="71"/>
      <c r="P1186" s="71"/>
      <c r="Q1186" s="71"/>
      <c r="R1186" s="71"/>
      <c r="S1186" s="71"/>
      <c r="T1186" s="70">
        <v>666</v>
      </c>
    </row>
    <row r="1187" spans="1:20" x14ac:dyDescent="0.3">
      <c r="A1187" s="68">
        <v>1187</v>
      </c>
      <c r="B1187" s="100">
        <v>14</v>
      </c>
      <c r="C1187" s="100" t="s">
        <v>63</v>
      </c>
      <c r="D1187" s="71" t="s">
        <v>1332</v>
      </c>
      <c r="E1187" s="71">
        <v>54916135</v>
      </c>
      <c r="F1187" s="72">
        <v>45226</v>
      </c>
      <c r="G1187" s="72">
        <f t="shared" si="16"/>
        <v>45230</v>
      </c>
      <c r="H1187" s="71"/>
      <c r="I1187" s="71"/>
      <c r="J1187" s="71"/>
      <c r="K1187" s="71"/>
      <c r="L1187" s="71"/>
      <c r="M1187" s="71"/>
      <c r="N1187" s="71"/>
      <c r="O1187" s="71"/>
      <c r="P1187" s="71"/>
      <c r="Q1187" s="71"/>
      <c r="R1187" s="71"/>
      <c r="S1187" s="71"/>
      <c r="T1187" s="70">
        <v>666</v>
      </c>
    </row>
    <row r="1188" spans="1:20" x14ac:dyDescent="0.3">
      <c r="A1188" s="68">
        <v>1188</v>
      </c>
      <c r="B1188" s="100">
        <v>15</v>
      </c>
      <c r="C1188" s="100" t="s">
        <v>63</v>
      </c>
      <c r="D1188" s="71" t="s">
        <v>1333</v>
      </c>
      <c r="E1188" s="71">
        <v>98574940</v>
      </c>
      <c r="F1188" s="72">
        <v>45226</v>
      </c>
      <c r="G1188" s="72">
        <f t="shared" si="16"/>
        <v>45230</v>
      </c>
      <c r="H1188" s="71"/>
      <c r="I1188" s="71"/>
      <c r="J1188" s="71"/>
      <c r="K1188" s="71"/>
      <c r="L1188" s="71"/>
      <c r="M1188" s="71"/>
      <c r="N1188" s="71"/>
      <c r="O1188" s="71"/>
      <c r="P1188" s="71"/>
      <c r="Q1188" s="71"/>
      <c r="R1188" s="71"/>
      <c r="S1188" s="71"/>
      <c r="T1188" s="70">
        <v>666</v>
      </c>
    </row>
    <row r="1189" spans="1:20" x14ac:dyDescent="0.3">
      <c r="A1189" s="68">
        <v>1189</v>
      </c>
      <c r="B1189" s="100">
        <v>16</v>
      </c>
      <c r="C1189" s="100" t="s">
        <v>63</v>
      </c>
      <c r="D1189" s="71" t="s">
        <v>1334</v>
      </c>
      <c r="E1189" s="71">
        <v>98031164</v>
      </c>
      <c r="F1189" s="72">
        <v>45226</v>
      </c>
      <c r="G1189" s="72">
        <f t="shared" si="16"/>
        <v>45230</v>
      </c>
      <c r="H1189" s="71"/>
      <c r="I1189" s="71"/>
      <c r="J1189" s="71"/>
      <c r="K1189" s="71"/>
      <c r="L1189" s="71"/>
      <c r="M1189" s="71"/>
      <c r="N1189" s="71"/>
      <c r="O1189" s="71"/>
      <c r="P1189" s="71"/>
      <c r="Q1189" s="71"/>
      <c r="R1189" s="71"/>
      <c r="S1189" s="71"/>
      <c r="T1189" s="70">
        <v>666</v>
      </c>
    </row>
    <row r="1190" spans="1:20" x14ac:dyDescent="0.3">
      <c r="A1190" s="68">
        <v>1190</v>
      </c>
      <c r="B1190" s="100">
        <v>17</v>
      </c>
      <c r="C1190" s="100" t="s">
        <v>63</v>
      </c>
      <c r="D1190" s="71" t="s">
        <v>1335</v>
      </c>
      <c r="E1190" s="71">
        <v>98031164</v>
      </c>
      <c r="F1190" s="72">
        <v>45226</v>
      </c>
      <c r="G1190" s="72">
        <f t="shared" si="16"/>
        <v>45230</v>
      </c>
      <c r="H1190" s="71"/>
      <c r="I1190" s="71"/>
      <c r="J1190" s="71"/>
      <c r="K1190" s="71"/>
      <c r="L1190" s="71"/>
      <c r="M1190" s="71"/>
      <c r="N1190" s="71"/>
      <c r="O1190" s="71"/>
      <c r="P1190" s="71"/>
      <c r="Q1190" s="71"/>
      <c r="R1190" s="71"/>
      <c r="S1190" s="71"/>
      <c r="T1190" s="70">
        <v>666</v>
      </c>
    </row>
    <row r="1191" spans="1:20" x14ac:dyDescent="0.3">
      <c r="A1191" s="68">
        <v>1191</v>
      </c>
      <c r="B1191" s="100">
        <v>18</v>
      </c>
      <c r="C1191" s="100" t="s">
        <v>63</v>
      </c>
      <c r="D1191" s="71" t="s">
        <v>1336</v>
      </c>
      <c r="E1191" s="71">
        <v>54916291</v>
      </c>
      <c r="F1191" s="72">
        <v>45226</v>
      </c>
      <c r="G1191" s="72">
        <f t="shared" si="16"/>
        <v>45230</v>
      </c>
      <c r="H1191" s="71"/>
      <c r="I1191" s="71"/>
      <c r="J1191" s="71"/>
      <c r="K1191" s="71"/>
      <c r="L1191" s="71"/>
      <c r="M1191" s="71"/>
      <c r="N1191" s="71"/>
      <c r="O1191" s="71"/>
      <c r="P1191" s="71"/>
      <c r="Q1191" s="71"/>
      <c r="R1191" s="71"/>
      <c r="S1191" s="71"/>
      <c r="T1191" s="70">
        <v>666</v>
      </c>
    </row>
    <row r="1192" spans="1:20" x14ac:dyDescent="0.3">
      <c r="A1192" s="68">
        <v>1192</v>
      </c>
      <c r="B1192" s="100">
        <v>19</v>
      </c>
      <c r="C1192" s="100" t="s">
        <v>63</v>
      </c>
      <c r="D1192" s="71" t="s">
        <v>1337</v>
      </c>
      <c r="E1192" s="71">
        <v>98664378</v>
      </c>
      <c r="F1192" s="72">
        <v>45226</v>
      </c>
      <c r="G1192" s="72">
        <f t="shared" si="16"/>
        <v>45230</v>
      </c>
      <c r="H1192" s="71"/>
      <c r="I1192" s="71"/>
      <c r="J1192" s="71"/>
      <c r="K1192" s="71"/>
      <c r="L1192" s="71"/>
      <c r="M1192" s="71"/>
      <c r="N1192" s="71"/>
      <c r="O1192" s="71"/>
      <c r="P1192" s="71"/>
      <c r="Q1192" s="71"/>
      <c r="R1192" s="71"/>
      <c r="S1192" s="71"/>
      <c r="T1192" s="70">
        <v>666</v>
      </c>
    </row>
    <row r="1193" spans="1:20" x14ac:dyDescent="0.3">
      <c r="A1193" s="68">
        <v>1193</v>
      </c>
      <c r="B1193" s="100">
        <v>20</v>
      </c>
      <c r="C1193" s="100" t="s">
        <v>63</v>
      </c>
      <c r="D1193" s="71" t="s">
        <v>1338</v>
      </c>
      <c r="E1193" s="71">
        <v>98559388</v>
      </c>
      <c r="F1193" s="72">
        <v>45226</v>
      </c>
      <c r="G1193" s="72">
        <f t="shared" si="16"/>
        <v>45230</v>
      </c>
      <c r="H1193" s="71"/>
      <c r="I1193" s="71"/>
      <c r="J1193" s="71"/>
      <c r="K1193" s="71"/>
      <c r="L1193" s="71"/>
      <c r="M1193" s="71"/>
      <c r="N1193" s="71"/>
      <c r="O1193" s="71"/>
      <c r="P1193" s="71"/>
      <c r="Q1193" s="71"/>
      <c r="R1193" s="71"/>
      <c r="S1193" s="71"/>
      <c r="T1193" s="70">
        <v>666</v>
      </c>
    </row>
    <row r="1194" spans="1:20" x14ac:dyDescent="0.3">
      <c r="A1194" s="68">
        <v>1194</v>
      </c>
      <c r="B1194" s="100">
        <v>21</v>
      </c>
      <c r="C1194" s="100" t="s">
        <v>63</v>
      </c>
      <c r="D1194" s="71" t="s">
        <v>1339</v>
      </c>
      <c r="E1194" s="71">
        <v>98533342</v>
      </c>
      <c r="F1194" s="72">
        <v>45226</v>
      </c>
      <c r="G1194" s="72">
        <f t="shared" si="16"/>
        <v>45230</v>
      </c>
      <c r="H1194" s="71"/>
      <c r="I1194" s="71"/>
      <c r="J1194" s="71"/>
      <c r="K1194" s="71"/>
      <c r="L1194" s="71"/>
      <c r="M1194" s="71"/>
      <c r="N1194" s="71"/>
      <c r="O1194" s="71"/>
      <c r="P1194" s="71"/>
      <c r="Q1194" s="71"/>
      <c r="R1194" s="71"/>
      <c r="S1194" s="71"/>
      <c r="T1194" s="70">
        <v>666</v>
      </c>
    </row>
    <row r="1195" spans="1:20" x14ac:dyDescent="0.3">
      <c r="A1195" s="68">
        <v>1195</v>
      </c>
      <c r="B1195" s="100">
        <v>22</v>
      </c>
      <c r="C1195" s="100" t="s">
        <v>63</v>
      </c>
      <c r="D1195" s="71" t="s">
        <v>1340</v>
      </c>
      <c r="E1195" s="71">
        <v>98664402</v>
      </c>
      <c r="F1195" s="72">
        <v>45226</v>
      </c>
      <c r="G1195" s="72">
        <f t="shared" si="16"/>
        <v>45230</v>
      </c>
      <c r="H1195" s="71"/>
      <c r="I1195" s="71"/>
      <c r="J1195" s="71"/>
      <c r="K1195" s="71"/>
      <c r="L1195" s="71"/>
      <c r="M1195" s="71"/>
      <c r="N1195" s="71"/>
      <c r="O1195" s="71"/>
      <c r="P1195" s="71"/>
      <c r="Q1195" s="71"/>
      <c r="R1195" s="71"/>
      <c r="S1195" s="71"/>
      <c r="T1195" s="70">
        <v>666</v>
      </c>
    </row>
    <row r="1196" spans="1:20" x14ac:dyDescent="0.3">
      <c r="A1196" s="68">
        <v>1196</v>
      </c>
      <c r="B1196" s="100">
        <v>23</v>
      </c>
      <c r="C1196" s="100" t="s">
        <v>63</v>
      </c>
      <c r="D1196" s="71" t="s">
        <v>1341</v>
      </c>
      <c r="E1196" s="71">
        <v>91784231</v>
      </c>
      <c r="F1196" s="72">
        <v>45226</v>
      </c>
      <c r="G1196" s="72">
        <f t="shared" si="16"/>
        <v>45230</v>
      </c>
      <c r="H1196" s="71"/>
      <c r="I1196" s="71"/>
      <c r="J1196" s="71"/>
      <c r="K1196" s="71"/>
      <c r="L1196" s="71"/>
      <c r="M1196" s="71"/>
      <c r="N1196" s="71"/>
      <c r="O1196" s="71"/>
      <c r="P1196" s="71"/>
      <c r="Q1196" s="71"/>
      <c r="R1196" s="71"/>
      <c r="S1196" s="71"/>
      <c r="T1196" s="70">
        <v>666</v>
      </c>
    </row>
    <row r="1197" spans="1:20" x14ac:dyDescent="0.3">
      <c r="A1197" s="68">
        <v>1197</v>
      </c>
      <c r="B1197" s="100">
        <v>24</v>
      </c>
      <c r="C1197" s="100" t="s">
        <v>63</v>
      </c>
      <c r="D1197" s="71" t="s">
        <v>1342</v>
      </c>
      <c r="E1197" s="71">
        <v>98148521</v>
      </c>
      <c r="F1197" s="72">
        <v>45226</v>
      </c>
      <c r="G1197" s="72">
        <f t="shared" si="16"/>
        <v>45230</v>
      </c>
      <c r="H1197" s="71"/>
      <c r="I1197" s="71"/>
      <c r="J1197" s="71"/>
      <c r="K1197" s="71"/>
      <c r="L1197" s="71"/>
      <c r="M1197" s="71"/>
      <c r="N1197" s="71"/>
      <c r="O1197" s="71"/>
      <c r="P1197" s="71"/>
      <c r="Q1197" s="71"/>
      <c r="R1197" s="71"/>
      <c r="S1197" s="71"/>
      <c r="T1197" s="70">
        <v>666</v>
      </c>
    </row>
    <row r="1198" spans="1:20" x14ac:dyDescent="0.3">
      <c r="A1198" s="68">
        <v>1198</v>
      </c>
      <c r="B1198" s="100">
        <v>25</v>
      </c>
      <c r="C1198" s="100" t="s">
        <v>63</v>
      </c>
      <c r="D1198" s="71" t="s">
        <v>1343</v>
      </c>
      <c r="E1198" s="71">
        <v>98148521</v>
      </c>
      <c r="F1198" s="72">
        <v>45226</v>
      </c>
      <c r="G1198" s="72">
        <f t="shared" si="16"/>
        <v>45230</v>
      </c>
      <c r="H1198" s="71"/>
      <c r="I1198" s="71"/>
      <c r="J1198" s="71"/>
      <c r="K1198" s="71"/>
      <c r="L1198" s="71"/>
      <c r="M1198" s="71"/>
      <c r="N1198" s="71"/>
      <c r="O1198" s="71"/>
      <c r="P1198" s="71"/>
      <c r="Q1198" s="71"/>
      <c r="R1198" s="71"/>
      <c r="S1198" s="71"/>
      <c r="T1198" s="70">
        <v>666</v>
      </c>
    </row>
    <row r="1199" spans="1:20" x14ac:dyDescent="0.3">
      <c r="A1199" s="68">
        <v>1199</v>
      </c>
      <c r="B1199" s="100">
        <v>26</v>
      </c>
      <c r="C1199" s="100" t="s">
        <v>63</v>
      </c>
      <c r="D1199" s="71" t="s">
        <v>1344</v>
      </c>
      <c r="E1199" s="71">
        <v>98665128</v>
      </c>
      <c r="F1199" s="72">
        <v>45226</v>
      </c>
      <c r="G1199" s="72">
        <f t="shared" si="16"/>
        <v>45230</v>
      </c>
      <c r="H1199" s="71"/>
      <c r="I1199" s="71"/>
      <c r="J1199" s="71"/>
      <c r="K1199" s="71"/>
      <c r="L1199" s="71"/>
      <c r="M1199" s="71"/>
      <c r="N1199" s="71"/>
      <c r="O1199" s="71"/>
      <c r="P1199" s="71"/>
      <c r="Q1199" s="71"/>
      <c r="R1199" s="71"/>
      <c r="S1199" s="71"/>
      <c r="T1199" s="70">
        <v>666</v>
      </c>
    </row>
    <row r="1200" spans="1:20" x14ac:dyDescent="0.3">
      <c r="A1200" s="68">
        <v>1200</v>
      </c>
      <c r="B1200" s="100">
        <v>27</v>
      </c>
      <c r="C1200" s="100" t="s">
        <v>63</v>
      </c>
      <c r="D1200" s="71" t="s">
        <v>1345</v>
      </c>
      <c r="E1200" s="71">
        <v>54970009</v>
      </c>
      <c r="F1200" s="72">
        <v>45226</v>
      </c>
      <c r="G1200" s="72">
        <f t="shared" si="16"/>
        <v>45230</v>
      </c>
      <c r="H1200" s="71"/>
      <c r="I1200" s="71"/>
      <c r="J1200" s="71"/>
      <c r="K1200" s="71"/>
      <c r="L1200" s="71"/>
      <c r="M1200" s="71"/>
      <c r="N1200" s="71"/>
      <c r="O1200" s="71"/>
      <c r="P1200" s="71"/>
      <c r="Q1200" s="71"/>
      <c r="R1200" s="71"/>
      <c r="S1200" s="71"/>
      <c r="T1200" s="70">
        <v>666</v>
      </c>
    </row>
    <row r="1201" spans="1:20" x14ac:dyDescent="0.3">
      <c r="A1201" s="68">
        <v>1201</v>
      </c>
      <c r="B1201" s="100">
        <v>28</v>
      </c>
      <c r="C1201" s="100" t="s">
        <v>63</v>
      </c>
      <c r="D1201" s="71" t="s">
        <v>1346</v>
      </c>
      <c r="E1201" s="71">
        <v>98665128</v>
      </c>
      <c r="F1201" s="72">
        <v>45226</v>
      </c>
      <c r="G1201" s="72">
        <f t="shared" si="16"/>
        <v>45230</v>
      </c>
      <c r="H1201" s="71"/>
      <c r="I1201" s="71"/>
      <c r="J1201" s="71"/>
      <c r="K1201" s="71"/>
      <c r="L1201" s="71"/>
      <c r="M1201" s="71"/>
      <c r="N1201" s="71"/>
      <c r="O1201" s="71"/>
      <c r="P1201" s="71"/>
      <c r="Q1201" s="71"/>
      <c r="R1201" s="71"/>
      <c r="S1201" s="71"/>
      <c r="T1201" s="70">
        <v>666</v>
      </c>
    </row>
    <row r="1202" spans="1:20" x14ac:dyDescent="0.3">
      <c r="A1202" s="68">
        <v>1202</v>
      </c>
      <c r="B1202" s="100">
        <v>29</v>
      </c>
      <c r="C1202" s="100" t="s">
        <v>63</v>
      </c>
      <c r="D1202" s="71" t="s">
        <v>1347</v>
      </c>
      <c r="E1202" s="71">
        <v>98556269</v>
      </c>
      <c r="F1202" s="72">
        <v>45226</v>
      </c>
      <c r="G1202" s="72">
        <f t="shared" si="16"/>
        <v>45230</v>
      </c>
      <c r="H1202" s="71"/>
      <c r="I1202" s="71"/>
      <c r="J1202" s="71"/>
      <c r="K1202" s="71"/>
      <c r="L1202" s="71"/>
      <c r="M1202" s="71"/>
      <c r="N1202" s="71"/>
      <c r="O1202" s="71"/>
      <c r="P1202" s="71"/>
      <c r="Q1202" s="71"/>
      <c r="R1202" s="71"/>
      <c r="S1202" s="71"/>
      <c r="T1202" s="70">
        <v>666</v>
      </c>
    </row>
    <row r="1203" spans="1:20" x14ac:dyDescent="0.3">
      <c r="A1203" s="68">
        <v>1203</v>
      </c>
      <c r="B1203" s="100">
        <v>30</v>
      </c>
      <c r="C1203" s="100" t="s">
        <v>63</v>
      </c>
      <c r="D1203" s="71" t="s">
        <v>1348</v>
      </c>
      <c r="E1203" s="71">
        <v>98657315</v>
      </c>
      <c r="F1203" s="72">
        <v>45226</v>
      </c>
      <c r="G1203" s="72">
        <f t="shared" si="16"/>
        <v>45230</v>
      </c>
      <c r="H1203" s="71"/>
      <c r="I1203" s="71"/>
      <c r="J1203" s="71"/>
      <c r="K1203" s="71"/>
      <c r="L1203" s="71"/>
      <c r="M1203" s="71"/>
      <c r="N1203" s="71"/>
      <c r="O1203" s="71"/>
      <c r="P1203" s="71"/>
      <c r="Q1203" s="71"/>
      <c r="R1203" s="71"/>
      <c r="S1203" s="71"/>
      <c r="T1203" s="70">
        <v>666</v>
      </c>
    </row>
    <row r="1204" spans="1:20" x14ac:dyDescent="0.3">
      <c r="A1204" s="68">
        <v>1204</v>
      </c>
      <c r="B1204" s="100">
        <v>31</v>
      </c>
      <c r="C1204" s="100" t="s">
        <v>63</v>
      </c>
      <c r="D1204" s="71" t="s">
        <v>1349</v>
      </c>
      <c r="E1204" s="71">
        <v>91784231</v>
      </c>
      <c r="F1204" s="72">
        <v>45226</v>
      </c>
      <c r="G1204" s="72">
        <f t="shared" si="16"/>
        <v>45230</v>
      </c>
      <c r="H1204" s="71"/>
      <c r="I1204" s="71"/>
      <c r="J1204" s="71"/>
      <c r="K1204" s="71"/>
      <c r="L1204" s="71"/>
      <c r="M1204" s="71"/>
      <c r="N1204" s="71"/>
      <c r="O1204" s="71"/>
      <c r="P1204" s="71"/>
      <c r="Q1204" s="71"/>
      <c r="R1204" s="71"/>
      <c r="S1204" s="71"/>
      <c r="T1204" s="70">
        <v>666</v>
      </c>
    </row>
    <row r="1205" spans="1:20" x14ac:dyDescent="0.3">
      <c r="A1205" s="68">
        <v>1205</v>
      </c>
      <c r="B1205" s="100">
        <v>32</v>
      </c>
      <c r="C1205" s="100" t="s">
        <v>63</v>
      </c>
      <c r="D1205" s="71" t="s">
        <v>1350</v>
      </c>
      <c r="E1205" s="71">
        <v>95112090</v>
      </c>
      <c r="F1205" s="72">
        <v>45226</v>
      </c>
      <c r="G1205" s="72">
        <f t="shared" si="16"/>
        <v>45230</v>
      </c>
      <c r="H1205" s="71"/>
      <c r="I1205" s="71"/>
      <c r="J1205" s="71"/>
      <c r="K1205" s="71"/>
      <c r="L1205" s="71"/>
      <c r="M1205" s="71"/>
      <c r="N1205" s="71"/>
      <c r="O1205" s="71"/>
      <c r="P1205" s="71"/>
      <c r="Q1205" s="71"/>
      <c r="R1205" s="71"/>
      <c r="S1205" s="71"/>
      <c r="T1205" s="70">
        <v>666</v>
      </c>
    </row>
    <row r="1206" spans="1:20" x14ac:dyDescent="0.3">
      <c r="A1206" s="68">
        <v>1206</v>
      </c>
      <c r="B1206" s="100">
        <v>33</v>
      </c>
      <c r="C1206" s="100" t="s">
        <v>63</v>
      </c>
      <c r="D1206" s="71" t="s">
        <v>1351</v>
      </c>
      <c r="E1206" s="71">
        <v>98147887</v>
      </c>
      <c r="F1206" s="72">
        <v>45226</v>
      </c>
      <c r="G1206" s="72">
        <f t="shared" si="16"/>
        <v>45230</v>
      </c>
      <c r="H1206" s="71"/>
      <c r="I1206" s="71"/>
      <c r="J1206" s="71"/>
      <c r="K1206" s="71"/>
      <c r="L1206" s="71"/>
      <c r="M1206" s="71"/>
      <c r="N1206" s="71"/>
      <c r="O1206" s="71"/>
      <c r="P1206" s="71"/>
      <c r="Q1206" s="71"/>
      <c r="R1206" s="71"/>
      <c r="S1206" s="71"/>
      <c r="T1206" s="70">
        <v>666</v>
      </c>
    </row>
    <row r="1207" spans="1:20" x14ac:dyDescent="0.3">
      <c r="A1207" s="68">
        <v>1207</v>
      </c>
      <c r="B1207" s="100">
        <v>34</v>
      </c>
      <c r="C1207" s="100" t="s">
        <v>63</v>
      </c>
      <c r="D1207" s="71" t="s">
        <v>1352</v>
      </c>
      <c r="E1207" s="71">
        <v>98574940</v>
      </c>
      <c r="F1207" s="72">
        <v>45226</v>
      </c>
      <c r="G1207" s="72">
        <f t="shared" si="16"/>
        <v>45230</v>
      </c>
      <c r="H1207" s="71"/>
      <c r="I1207" s="71"/>
      <c r="J1207" s="71"/>
      <c r="K1207" s="71"/>
      <c r="L1207" s="71"/>
      <c r="M1207" s="71"/>
      <c r="N1207" s="71"/>
      <c r="O1207" s="71"/>
      <c r="P1207" s="71"/>
      <c r="Q1207" s="71"/>
      <c r="R1207" s="71"/>
      <c r="S1207" s="71"/>
      <c r="T1207" s="70">
        <v>666</v>
      </c>
    </row>
    <row r="1208" spans="1:20" x14ac:dyDescent="0.3">
      <c r="A1208" s="68">
        <v>1208</v>
      </c>
      <c r="B1208" s="100">
        <v>35</v>
      </c>
      <c r="C1208" s="100" t="s">
        <v>63</v>
      </c>
      <c r="D1208" s="71" t="s">
        <v>1353</v>
      </c>
      <c r="E1208" s="71">
        <v>54916135</v>
      </c>
      <c r="F1208" s="72">
        <v>45226</v>
      </c>
      <c r="G1208" s="72">
        <f t="shared" si="16"/>
        <v>45230</v>
      </c>
      <c r="H1208" s="71"/>
      <c r="I1208" s="71"/>
      <c r="J1208" s="71"/>
      <c r="K1208" s="71"/>
      <c r="L1208" s="71"/>
      <c r="M1208" s="71"/>
      <c r="N1208" s="71"/>
      <c r="O1208" s="71"/>
      <c r="P1208" s="71"/>
      <c r="Q1208" s="71"/>
      <c r="R1208" s="71"/>
      <c r="S1208" s="71"/>
      <c r="T1208" s="70">
        <v>666</v>
      </c>
    </row>
    <row r="1209" spans="1:20" x14ac:dyDescent="0.3">
      <c r="A1209" s="68">
        <v>1209</v>
      </c>
      <c r="B1209" s="100">
        <v>36</v>
      </c>
      <c r="C1209" s="100" t="s">
        <v>63</v>
      </c>
      <c r="D1209" s="71" t="s">
        <v>1354</v>
      </c>
      <c r="E1209" s="71">
        <v>98515844</v>
      </c>
      <c r="F1209" s="72">
        <v>45226</v>
      </c>
      <c r="G1209" s="72">
        <f t="shared" si="16"/>
        <v>45230</v>
      </c>
      <c r="H1209" s="71"/>
      <c r="I1209" s="71"/>
      <c r="J1209" s="71"/>
      <c r="K1209" s="71"/>
      <c r="L1209" s="71"/>
      <c r="M1209" s="71"/>
      <c r="N1209" s="71"/>
      <c r="O1209" s="71"/>
      <c r="P1209" s="71"/>
      <c r="Q1209" s="71"/>
      <c r="R1209" s="71"/>
      <c r="S1209" s="71"/>
      <c r="T1209" s="70">
        <v>666</v>
      </c>
    </row>
    <row r="1210" spans="1:20" x14ac:dyDescent="0.3">
      <c r="A1210" s="68">
        <v>1210</v>
      </c>
      <c r="B1210" s="100">
        <v>37</v>
      </c>
      <c r="C1210" s="100" t="s">
        <v>63</v>
      </c>
      <c r="D1210" s="71" t="s">
        <v>1355</v>
      </c>
      <c r="E1210" s="71">
        <v>54916085</v>
      </c>
      <c r="F1210" s="72">
        <v>45226</v>
      </c>
      <c r="G1210" s="72">
        <f t="shared" si="16"/>
        <v>45230</v>
      </c>
      <c r="H1210" s="71"/>
      <c r="I1210" s="71"/>
      <c r="J1210" s="71"/>
      <c r="K1210" s="71"/>
      <c r="L1210" s="71"/>
      <c r="M1210" s="71"/>
      <c r="N1210" s="71"/>
      <c r="O1210" s="71"/>
      <c r="P1210" s="71"/>
      <c r="Q1210" s="71"/>
      <c r="R1210" s="71"/>
      <c r="S1210" s="71"/>
      <c r="T1210" s="70">
        <v>666</v>
      </c>
    </row>
    <row r="1211" spans="1:20" x14ac:dyDescent="0.3">
      <c r="A1211" s="68">
        <v>1211</v>
      </c>
      <c r="B1211" s="100">
        <v>38</v>
      </c>
      <c r="C1211" s="100" t="s">
        <v>63</v>
      </c>
      <c r="D1211" s="71" t="s">
        <v>1356</v>
      </c>
      <c r="E1211" s="71">
        <v>54913702</v>
      </c>
      <c r="F1211" s="72">
        <v>45226</v>
      </c>
      <c r="G1211" s="72">
        <f t="shared" si="16"/>
        <v>45230</v>
      </c>
      <c r="H1211" s="71"/>
      <c r="I1211" s="71"/>
      <c r="J1211" s="71"/>
      <c r="K1211" s="71"/>
      <c r="L1211" s="71"/>
      <c r="M1211" s="71"/>
      <c r="N1211" s="71"/>
      <c r="O1211" s="71"/>
      <c r="P1211" s="71"/>
      <c r="Q1211" s="71"/>
      <c r="R1211" s="71"/>
      <c r="S1211" s="71"/>
      <c r="T1211" s="70">
        <v>666</v>
      </c>
    </row>
    <row r="1212" spans="1:20" x14ac:dyDescent="0.3">
      <c r="A1212" s="68">
        <v>1212</v>
      </c>
      <c r="B1212" s="100">
        <v>39</v>
      </c>
      <c r="C1212" s="100" t="s">
        <v>63</v>
      </c>
      <c r="D1212" s="71" t="s">
        <v>1357</v>
      </c>
      <c r="E1212" s="71">
        <v>98559388</v>
      </c>
      <c r="F1212" s="72">
        <v>45226</v>
      </c>
      <c r="G1212" s="72">
        <f t="shared" si="16"/>
        <v>45230</v>
      </c>
      <c r="H1212" s="71"/>
      <c r="I1212" s="71"/>
      <c r="J1212" s="71"/>
      <c r="K1212" s="71"/>
      <c r="L1212" s="71"/>
      <c r="M1212" s="71"/>
      <c r="N1212" s="71"/>
      <c r="O1212" s="71"/>
      <c r="P1212" s="71"/>
      <c r="Q1212" s="71"/>
      <c r="R1212" s="71"/>
      <c r="S1212" s="71"/>
      <c r="T1212" s="70">
        <v>666</v>
      </c>
    </row>
    <row r="1213" spans="1:20" x14ac:dyDescent="0.3">
      <c r="A1213" s="68">
        <v>1213</v>
      </c>
      <c r="B1213" s="100">
        <v>40</v>
      </c>
      <c r="C1213" s="100" t="s">
        <v>63</v>
      </c>
      <c r="D1213" s="71" t="s">
        <v>1358</v>
      </c>
      <c r="E1213" s="71">
        <v>54972575</v>
      </c>
      <c r="F1213" s="72">
        <v>45226</v>
      </c>
      <c r="G1213" s="72">
        <f t="shared" si="16"/>
        <v>45230</v>
      </c>
      <c r="H1213" s="71"/>
      <c r="I1213" s="71"/>
      <c r="J1213" s="71"/>
      <c r="K1213" s="71"/>
      <c r="L1213" s="71"/>
      <c r="M1213" s="71"/>
      <c r="N1213" s="71"/>
      <c r="O1213" s="71"/>
      <c r="P1213" s="71"/>
      <c r="Q1213" s="71"/>
      <c r="R1213" s="71"/>
      <c r="S1213" s="71"/>
      <c r="T1213" s="70">
        <v>666</v>
      </c>
    </row>
    <row r="1214" spans="1:20" x14ac:dyDescent="0.3">
      <c r="A1214" s="68">
        <v>1214</v>
      </c>
      <c r="B1214" s="100">
        <v>41</v>
      </c>
      <c r="C1214" s="100" t="s">
        <v>63</v>
      </c>
      <c r="D1214" s="71" t="s">
        <v>1359</v>
      </c>
      <c r="E1214" s="71">
        <v>98664378</v>
      </c>
      <c r="F1214" s="72">
        <v>45226</v>
      </c>
      <c r="G1214" s="72">
        <f t="shared" si="16"/>
        <v>45230</v>
      </c>
      <c r="H1214" s="71"/>
      <c r="I1214" s="71"/>
      <c r="J1214" s="71"/>
      <c r="K1214" s="71"/>
      <c r="L1214" s="71"/>
      <c r="M1214" s="71"/>
      <c r="N1214" s="71"/>
      <c r="O1214" s="71"/>
      <c r="P1214" s="71"/>
      <c r="Q1214" s="71"/>
      <c r="R1214" s="71"/>
      <c r="S1214" s="71"/>
      <c r="T1214" s="70">
        <v>666</v>
      </c>
    </row>
    <row r="1215" spans="1:20" x14ac:dyDescent="0.3">
      <c r="A1215" s="68">
        <v>1215</v>
      </c>
      <c r="B1215" s="100">
        <v>42</v>
      </c>
      <c r="C1215" s="100" t="s">
        <v>63</v>
      </c>
      <c r="D1215" s="71" t="s">
        <v>1360</v>
      </c>
      <c r="E1215" s="71">
        <v>54970009</v>
      </c>
      <c r="F1215" s="72">
        <v>45226</v>
      </c>
      <c r="G1215" s="72">
        <f t="shared" si="16"/>
        <v>45230</v>
      </c>
      <c r="H1215" s="71"/>
      <c r="I1215" s="71"/>
      <c r="J1215" s="71"/>
      <c r="K1215" s="71"/>
      <c r="L1215" s="71"/>
      <c r="M1215" s="71"/>
      <c r="N1215" s="71"/>
      <c r="O1215" s="71"/>
      <c r="P1215" s="71"/>
      <c r="Q1215" s="71"/>
      <c r="R1215" s="71"/>
      <c r="S1215" s="71"/>
      <c r="T1215" s="70">
        <v>666</v>
      </c>
    </row>
    <row r="1216" spans="1:20" x14ac:dyDescent="0.3">
      <c r="A1216" s="68">
        <v>1216</v>
      </c>
      <c r="B1216" s="100">
        <v>43</v>
      </c>
      <c r="C1216" s="100" t="s">
        <v>63</v>
      </c>
      <c r="D1216" s="71" t="s">
        <v>1361</v>
      </c>
      <c r="E1216" s="71">
        <v>98127871</v>
      </c>
      <c r="F1216" s="72">
        <v>45226</v>
      </c>
      <c r="G1216" s="72">
        <f t="shared" si="16"/>
        <v>45230</v>
      </c>
      <c r="H1216" s="71"/>
      <c r="I1216" s="71"/>
      <c r="J1216" s="71"/>
      <c r="K1216" s="71"/>
      <c r="L1216" s="71"/>
      <c r="M1216" s="71"/>
      <c r="N1216" s="71"/>
      <c r="O1216" s="71"/>
      <c r="P1216" s="71"/>
      <c r="Q1216" s="71"/>
      <c r="R1216" s="71"/>
      <c r="S1216" s="71"/>
      <c r="T1216" s="70">
        <v>666</v>
      </c>
    </row>
    <row r="1217" spans="1:20" x14ac:dyDescent="0.3">
      <c r="A1217" s="68">
        <v>1217</v>
      </c>
      <c r="B1217" s="100">
        <v>44</v>
      </c>
      <c r="C1217" s="100" t="s">
        <v>63</v>
      </c>
      <c r="D1217" s="71" t="s">
        <v>1362</v>
      </c>
      <c r="E1217" s="71">
        <v>54924154</v>
      </c>
      <c r="F1217" s="72">
        <v>45226</v>
      </c>
      <c r="G1217" s="72">
        <f t="shared" si="16"/>
        <v>45230</v>
      </c>
      <c r="H1217" s="71"/>
      <c r="I1217" s="71"/>
      <c r="J1217" s="71"/>
      <c r="K1217" s="71"/>
      <c r="L1217" s="71"/>
      <c r="M1217" s="71"/>
      <c r="N1217" s="71"/>
      <c r="O1217" s="71"/>
      <c r="P1217" s="71"/>
      <c r="Q1217" s="71"/>
      <c r="R1217" s="71"/>
      <c r="S1217" s="71"/>
      <c r="T1217" s="70">
        <v>666</v>
      </c>
    </row>
    <row r="1218" spans="1:20" x14ac:dyDescent="0.3">
      <c r="A1218" s="68">
        <v>1218</v>
      </c>
      <c r="B1218" s="100">
        <v>45</v>
      </c>
      <c r="C1218" s="100" t="s">
        <v>63</v>
      </c>
      <c r="D1218" s="71" t="s">
        <v>1363</v>
      </c>
      <c r="E1218" s="71">
        <v>98576754</v>
      </c>
      <c r="F1218" s="72">
        <v>45226</v>
      </c>
      <c r="G1218" s="72">
        <f t="shared" si="16"/>
        <v>45230</v>
      </c>
      <c r="H1218" s="71"/>
      <c r="I1218" s="71"/>
      <c r="J1218" s="71"/>
      <c r="K1218" s="71"/>
      <c r="L1218" s="71"/>
      <c r="M1218" s="71"/>
      <c r="N1218" s="71"/>
      <c r="O1218" s="71"/>
      <c r="P1218" s="71"/>
      <c r="Q1218" s="71"/>
      <c r="R1218" s="71"/>
      <c r="S1218" s="71"/>
      <c r="T1218" s="70">
        <v>666</v>
      </c>
    </row>
    <row r="1219" spans="1:20" x14ac:dyDescent="0.3">
      <c r="A1219" s="68">
        <v>1219</v>
      </c>
      <c r="B1219" s="100">
        <v>46</v>
      </c>
      <c r="C1219" s="100" t="s">
        <v>63</v>
      </c>
      <c r="D1219" s="71" t="s">
        <v>1364</v>
      </c>
      <c r="E1219" s="71">
        <v>54972575</v>
      </c>
      <c r="F1219" s="72">
        <v>45226</v>
      </c>
      <c r="G1219" s="72">
        <f t="shared" si="16"/>
        <v>45230</v>
      </c>
      <c r="H1219" s="71"/>
      <c r="I1219" s="71"/>
      <c r="J1219" s="71"/>
      <c r="K1219" s="71"/>
      <c r="L1219" s="71"/>
      <c r="M1219" s="71"/>
      <c r="N1219" s="71"/>
      <c r="O1219" s="71"/>
      <c r="P1219" s="71"/>
      <c r="Q1219" s="71"/>
      <c r="R1219" s="71"/>
      <c r="S1219" s="71"/>
      <c r="T1219" s="70">
        <v>666</v>
      </c>
    </row>
    <row r="1220" spans="1:20" x14ac:dyDescent="0.3">
      <c r="A1220" s="68">
        <v>1220</v>
      </c>
      <c r="B1220" s="100">
        <v>47</v>
      </c>
      <c r="C1220" s="100" t="s">
        <v>63</v>
      </c>
      <c r="D1220" s="71" t="s">
        <v>1365</v>
      </c>
      <c r="E1220" s="71">
        <v>98668924</v>
      </c>
      <c r="F1220" s="72">
        <v>45226</v>
      </c>
      <c r="G1220" s="72">
        <f t="shared" si="16"/>
        <v>45230</v>
      </c>
      <c r="H1220" s="71"/>
      <c r="I1220" s="71"/>
      <c r="J1220" s="71"/>
      <c r="K1220" s="71"/>
      <c r="L1220" s="71"/>
      <c r="M1220" s="71"/>
      <c r="N1220" s="71"/>
      <c r="O1220" s="71"/>
      <c r="P1220" s="71"/>
      <c r="Q1220" s="71"/>
      <c r="R1220" s="71"/>
      <c r="S1220" s="71"/>
      <c r="T1220" s="70">
        <v>666</v>
      </c>
    </row>
    <row r="1221" spans="1:20" x14ac:dyDescent="0.3">
      <c r="A1221" s="68">
        <v>1221</v>
      </c>
      <c r="B1221" s="100">
        <v>48</v>
      </c>
      <c r="C1221" s="100" t="s">
        <v>63</v>
      </c>
      <c r="D1221" s="71" t="s">
        <v>1366</v>
      </c>
      <c r="E1221" s="71">
        <v>98668924</v>
      </c>
      <c r="F1221" s="72">
        <v>45226</v>
      </c>
      <c r="G1221" s="72">
        <f t="shared" si="16"/>
        <v>45230</v>
      </c>
      <c r="H1221" s="71"/>
      <c r="I1221" s="71"/>
      <c r="J1221" s="71"/>
      <c r="K1221" s="71"/>
      <c r="L1221" s="71"/>
      <c r="M1221" s="71"/>
      <c r="N1221" s="71"/>
      <c r="O1221" s="71"/>
      <c r="P1221" s="71"/>
      <c r="Q1221" s="71"/>
      <c r="R1221" s="71"/>
      <c r="S1221" s="71"/>
      <c r="T1221" s="70">
        <v>666</v>
      </c>
    </row>
    <row r="1222" spans="1:20" x14ac:dyDescent="0.3">
      <c r="A1222" s="68">
        <v>1222</v>
      </c>
      <c r="B1222" s="100">
        <v>49</v>
      </c>
      <c r="C1222" s="100" t="s">
        <v>63</v>
      </c>
      <c r="D1222" s="71" t="s">
        <v>1367</v>
      </c>
      <c r="E1222" s="71">
        <v>98575574</v>
      </c>
      <c r="F1222" s="72">
        <v>45226</v>
      </c>
      <c r="G1222" s="72">
        <f t="shared" si="16"/>
        <v>45230</v>
      </c>
      <c r="H1222" s="71"/>
      <c r="I1222" s="71"/>
      <c r="J1222" s="71"/>
      <c r="K1222" s="71"/>
      <c r="L1222" s="71"/>
      <c r="M1222" s="71"/>
      <c r="N1222" s="71"/>
      <c r="O1222" s="71"/>
      <c r="P1222" s="71"/>
      <c r="Q1222" s="71"/>
      <c r="R1222" s="71"/>
      <c r="S1222" s="71"/>
      <c r="T1222" s="70">
        <v>666</v>
      </c>
    </row>
    <row r="1223" spans="1:20" x14ac:dyDescent="0.3">
      <c r="A1223" s="68">
        <v>1223</v>
      </c>
      <c r="B1223" s="100">
        <v>50</v>
      </c>
      <c r="C1223" s="100" t="s">
        <v>63</v>
      </c>
      <c r="D1223" s="71" t="s">
        <v>1368</v>
      </c>
      <c r="E1223" s="71">
        <v>98575574</v>
      </c>
      <c r="F1223" s="72">
        <v>45226</v>
      </c>
      <c r="G1223" s="72">
        <f t="shared" si="16"/>
        <v>45230</v>
      </c>
      <c r="H1223" s="71"/>
      <c r="I1223" s="71"/>
      <c r="J1223" s="71"/>
      <c r="K1223" s="71"/>
      <c r="L1223" s="71"/>
      <c r="M1223" s="71"/>
      <c r="N1223" s="71"/>
      <c r="O1223" s="71"/>
      <c r="P1223" s="71"/>
      <c r="Q1223" s="71"/>
      <c r="R1223" s="71"/>
      <c r="S1223" s="71"/>
      <c r="T1223" s="70">
        <v>666</v>
      </c>
    </row>
    <row r="1224" spans="1:20" x14ac:dyDescent="0.3">
      <c r="A1224" s="68">
        <v>1224</v>
      </c>
      <c r="B1224" s="100">
        <v>51</v>
      </c>
      <c r="C1224" s="100" t="s">
        <v>63</v>
      </c>
      <c r="D1224" s="71" t="s">
        <v>1369</v>
      </c>
      <c r="E1224" s="71">
        <v>98576713</v>
      </c>
      <c r="F1224" s="72">
        <v>45226</v>
      </c>
      <c r="G1224" s="72">
        <f t="shared" si="16"/>
        <v>45230</v>
      </c>
      <c r="H1224" s="71"/>
      <c r="I1224" s="71"/>
      <c r="J1224" s="71"/>
      <c r="K1224" s="71"/>
      <c r="L1224" s="71"/>
      <c r="M1224" s="71"/>
      <c r="N1224" s="71"/>
      <c r="O1224" s="71"/>
      <c r="P1224" s="71"/>
      <c r="Q1224" s="71"/>
      <c r="R1224" s="71"/>
      <c r="S1224" s="71"/>
      <c r="T1224" s="70">
        <v>666</v>
      </c>
    </row>
    <row r="1225" spans="1:20" x14ac:dyDescent="0.3">
      <c r="A1225" s="68">
        <v>1225</v>
      </c>
      <c r="B1225" s="100">
        <v>52</v>
      </c>
      <c r="C1225" s="100" t="s">
        <v>63</v>
      </c>
      <c r="D1225" s="71" t="s">
        <v>1370</v>
      </c>
      <c r="E1225" s="71">
        <v>98574627</v>
      </c>
      <c r="F1225" s="72">
        <v>45226</v>
      </c>
      <c r="G1225" s="72">
        <f t="shared" si="16"/>
        <v>45230</v>
      </c>
      <c r="H1225" s="71"/>
      <c r="I1225" s="71"/>
      <c r="J1225" s="71"/>
      <c r="K1225" s="71"/>
      <c r="L1225" s="71"/>
      <c r="M1225" s="71"/>
      <c r="N1225" s="71"/>
      <c r="O1225" s="71"/>
      <c r="P1225" s="71"/>
      <c r="Q1225" s="71"/>
      <c r="R1225" s="71"/>
      <c r="S1225" s="71"/>
      <c r="T1225" s="70">
        <v>666</v>
      </c>
    </row>
    <row r="1226" spans="1:20" x14ac:dyDescent="0.3">
      <c r="A1226" s="68">
        <v>1226</v>
      </c>
      <c r="B1226" s="100">
        <v>53</v>
      </c>
      <c r="C1226" s="100" t="s">
        <v>63</v>
      </c>
      <c r="D1226" s="71" t="s">
        <v>1371</v>
      </c>
      <c r="E1226" s="71">
        <v>98147887</v>
      </c>
      <c r="F1226" s="72">
        <v>45226</v>
      </c>
      <c r="G1226" s="72">
        <f t="shared" si="16"/>
        <v>45230</v>
      </c>
      <c r="H1226" s="71"/>
      <c r="I1226" s="71"/>
      <c r="J1226" s="71"/>
      <c r="K1226" s="71"/>
      <c r="L1226" s="71"/>
      <c r="M1226" s="71"/>
      <c r="N1226" s="71"/>
      <c r="O1226" s="71"/>
      <c r="P1226" s="71"/>
      <c r="Q1226" s="71"/>
      <c r="R1226" s="71"/>
      <c r="S1226" s="71"/>
      <c r="T1226" s="70">
        <v>666</v>
      </c>
    </row>
    <row r="1227" spans="1:20" x14ac:dyDescent="0.3">
      <c r="A1227" s="68">
        <v>1227</v>
      </c>
      <c r="B1227" s="100">
        <v>54</v>
      </c>
      <c r="C1227" s="100" t="s">
        <v>63</v>
      </c>
      <c r="D1227" s="71" t="s">
        <v>1372</v>
      </c>
      <c r="E1227" s="71">
        <v>98576713</v>
      </c>
      <c r="F1227" s="72">
        <v>45226</v>
      </c>
      <c r="G1227" s="72">
        <f t="shared" si="16"/>
        <v>45230</v>
      </c>
      <c r="H1227" s="71"/>
      <c r="I1227" s="71"/>
      <c r="J1227" s="71"/>
      <c r="K1227" s="71"/>
      <c r="L1227" s="71"/>
      <c r="M1227" s="71"/>
      <c r="N1227" s="71"/>
      <c r="O1227" s="71"/>
      <c r="P1227" s="71"/>
      <c r="Q1227" s="71"/>
      <c r="R1227" s="71"/>
      <c r="S1227" s="71"/>
      <c r="T1227" s="70">
        <v>666</v>
      </c>
    </row>
    <row r="1228" spans="1:20" x14ac:dyDescent="0.3">
      <c r="A1228" s="68">
        <v>1228</v>
      </c>
      <c r="B1228" s="100">
        <v>55</v>
      </c>
      <c r="C1228" s="100" t="s">
        <v>63</v>
      </c>
      <c r="D1228" s="71" t="s">
        <v>1373</v>
      </c>
      <c r="E1228" s="71">
        <v>98668999</v>
      </c>
      <c r="F1228" s="72">
        <v>45226</v>
      </c>
      <c r="G1228" s="72">
        <f t="shared" si="16"/>
        <v>45230</v>
      </c>
      <c r="H1228" s="71"/>
      <c r="I1228" s="71"/>
      <c r="J1228" s="71"/>
      <c r="K1228" s="71"/>
      <c r="L1228" s="71"/>
      <c r="M1228" s="71"/>
      <c r="N1228" s="71"/>
      <c r="O1228" s="71"/>
      <c r="P1228" s="71"/>
      <c r="Q1228" s="71"/>
      <c r="R1228" s="71"/>
      <c r="S1228" s="71"/>
      <c r="T1228" s="70">
        <v>666</v>
      </c>
    </row>
    <row r="1229" spans="1:20" x14ac:dyDescent="0.3">
      <c r="A1229" s="68">
        <v>1229</v>
      </c>
      <c r="B1229" s="100">
        <v>56</v>
      </c>
      <c r="C1229" s="100" t="s">
        <v>63</v>
      </c>
      <c r="D1229" s="71" t="s">
        <v>1374</v>
      </c>
      <c r="E1229" s="71">
        <v>98652993</v>
      </c>
      <c r="F1229" s="72">
        <v>45226</v>
      </c>
      <c r="G1229" s="72">
        <f t="shared" si="16"/>
        <v>45230</v>
      </c>
      <c r="H1229" s="71"/>
      <c r="I1229" s="71"/>
      <c r="J1229" s="71"/>
      <c r="K1229" s="71"/>
      <c r="L1229" s="71"/>
      <c r="M1229" s="71"/>
      <c r="N1229" s="71"/>
      <c r="O1229" s="71"/>
      <c r="P1229" s="71"/>
      <c r="Q1229" s="71"/>
      <c r="R1229" s="71"/>
      <c r="S1229" s="71"/>
      <c r="T1229" s="70">
        <v>666</v>
      </c>
    </row>
    <row r="1230" spans="1:20" x14ac:dyDescent="0.3">
      <c r="A1230" s="68">
        <v>1230</v>
      </c>
      <c r="B1230" s="100">
        <v>57</v>
      </c>
      <c r="C1230" s="100" t="s">
        <v>63</v>
      </c>
      <c r="D1230" s="71" t="s">
        <v>1375</v>
      </c>
      <c r="E1230" s="71">
        <v>54924154</v>
      </c>
      <c r="F1230" s="72">
        <v>45226</v>
      </c>
      <c r="G1230" s="72">
        <f t="shared" si="16"/>
        <v>45230</v>
      </c>
      <c r="H1230" s="71"/>
      <c r="I1230" s="71"/>
      <c r="J1230" s="71"/>
      <c r="K1230" s="71"/>
      <c r="L1230" s="71"/>
      <c r="M1230" s="71"/>
      <c r="N1230" s="71"/>
      <c r="O1230" s="71"/>
      <c r="P1230" s="71"/>
      <c r="Q1230" s="71"/>
      <c r="R1230" s="71"/>
      <c r="S1230" s="71"/>
      <c r="T1230" s="70">
        <v>666</v>
      </c>
    </row>
    <row r="1231" spans="1:20" x14ac:dyDescent="0.3">
      <c r="A1231" s="68">
        <v>1231</v>
      </c>
      <c r="B1231" s="100">
        <v>58</v>
      </c>
      <c r="C1231" s="100" t="s">
        <v>63</v>
      </c>
      <c r="D1231" s="71" t="s">
        <v>1376</v>
      </c>
      <c r="E1231" s="71">
        <v>54916085</v>
      </c>
      <c r="F1231" s="72">
        <v>45226</v>
      </c>
      <c r="G1231" s="72">
        <f t="shared" si="16"/>
        <v>45230</v>
      </c>
      <c r="H1231" s="71"/>
      <c r="I1231" s="71"/>
      <c r="J1231" s="71"/>
      <c r="K1231" s="71"/>
      <c r="L1231" s="71"/>
      <c r="M1231" s="71"/>
      <c r="N1231" s="71"/>
      <c r="O1231" s="71"/>
      <c r="P1231" s="71"/>
      <c r="Q1231" s="71"/>
      <c r="R1231" s="71"/>
      <c r="S1231" s="71"/>
      <c r="T1231" s="70">
        <v>666</v>
      </c>
    </row>
    <row r="1232" spans="1:20" x14ac:dyDescent="0.3">
      <c r="A1232" s="68">
        <v>1232</v>
      </c>
      <c r="B1232" s="100">
        <v>59</v>
      </c>
      <c r="C1232" s="100" t="s">
        <v>63</v>
      </c>
      <c r="D1232" s="71" t="s">
        <v>1377</v>
      </c>
      <c r="E1232" s="71">
        <v>98574627</v>
      </c>
      <c r="F1232" s="72">
        <v>45226</v>
      </c>
      <c r="G1232" s="72">
        <f t="shared" si="16"/>
        <v>45230</v>
      </c>
      <c r="H1232" s="71"/>
      <c r="I1232" s="71"/>
      <c r="J1232" s="71"/>
      <c r="K1232" s="71"/>
      <c r="L1232" s="71"/>
      <c r="M1232" s="71"/>
      <c r="N1232" s="71"/>
      <c r="O1232" s="71"/>
      <c r="P1232" s="71"/>
      <c r="Q1232" s="71"/>
      <c r="R1232" s="71"/>
      <c r="S1232" s="71"/>
      <c r="T1232" s="70">
        <v>666</v>
      </c>
    </row>
    <row r="1233" spans="1:20" x14ac:dyDescent="0.3">
      <c r="A1233" s="68">
        <v>1233</v>
      </c>
      <c r="B1233" s="100">
        <v>60</v>
      </c>
      <c r="C1233" s="100" t="s">
        <v>63</v>
      </c>
      <c r="D1233" s="71" t="s">
        <v>1378</v>
      </c>
      <c r="E1233" s="71">
        <v>98576754</v>
      </c>
      <c r="F1233" s="72">
        <v>45226</v>
      </c>
      <c r="G1233" s="72">
        <f t="shared" si="16"/>
        <v>45230</v>
      </c>
      <c r="H1233" s="71"/>
      <c r="I1233" s="71"/>
      <c r="J1233" s="71"/>
      <c r="K1233" s="71"/>
      <c r="L1233" s="71"/>
      <c r="M1233" s="71"/>
      <c r="N1233" s="71"/>
      <c r="O1233" s="71"/>
      <c r="P1233" s="71"/>
      <c r="Q1233" s="71"/>
      <c r="R1233" s="71"/>
      <c r="S1233" s="71"/>
      <c r="T1233" s="70">
        <v>666</v>
      </c>
    </row>
    <row r="1234" spans="1:20" x14ac:dyDescent="0.3">
      <c r="A1234" s="68">
        <v>1234</v>
      </c>
      <c r="B1234" s="100">
        <v>61</v>
      </c>
      <c r="C1234" s="100" t="s">
        <v>63</v>
      </c>
      <c r="D1234" s="71" t="s">
        <v>1379</v>
      </c>
      <c r="E1234" s="71">
        <v>98652993</v>
      </c>
      <c r="F1234" s="72">
        <v>45226</v>
      </c>
      <c r="G1234" s="72">
        <f t="shared" si="16"/>
        <v>45230</v>
      </c>
      <c r="H1234" s="71"/>
      <c r="I1234" s="71"/>
      <c r="J1234" s="71"/>
      <c r="K1234" s="71"/>
      <c r="L1234" s="71"/>
      <c r="M1234" s="71"/>
      <c r="N1234" s="71"/>
      <c r="O1234" s="71"/>
      <c r="P1234" s="71"/>
      <c r="Q1234" s="71"/>
      <c r="R1234" s="71"/>
      <c r="S1234" s="71"/>
      <c r="T1234" s="70">
        <v>666</v>
      </c>
    </row>
    <row r="1235" spans="1:20" ht="16.2" thickBot="1" x14ac:dyDescent="0.35">
      <c r="A1235" s="73">
        <v>1235</v>
      </c>
      <c r="B1235" s="74">
        <v>62</v>
      </c>
      <c r="C1235" s="74" t="s">
        <v>63</v>
      </c>
      <c r="D1235" s="76" t="s">
        <v>1380</v>
      </c>
      <c r="E1235" s="76">
        <v>98127871</v>
      </c>
      <c r="F1235" s="75">
        <v>45226</v>
      </c>
      <c r="G1235" s="75">
        <f t="shared" si="16"/>
        <v>45230</v>
      </c>
      <c r="H1235" s="76"/>
      <c r="I1235" s="76"/>
      <c r="J1235" s="76"/>
      <c r="K1235" s="76"/>
      <c r="L1235" s="76"/>
      <c r="M1235" s="76"/>
      <c r="N1235" s="76"/>
      <c r="O1235" s="76"/>
      <c r="P1235" s="76"/>
      <c r="Q1235" s="76"/>
      <c r="R1235" s="76"/>
      <c r="S1235" s="76"/>
      <c r="T1235" s="77">
        <v>666</v>
      </c>
    </row>
  </sheetData>
  <autoFilter ref="A3:T1235" xr:uid="{00000000-0001-0000-0700-000000000000}">
    <filterColumn colId="8" showButton="0"/>
    <filterColumn colId="9" showButton="0"/>
    <filterColumn colId="11" showButton="0"/>
    <filterColumn colId="12" showButton="0"/>
  </autoFilter>
  <mergeCells count="17">
    <mergeCell ref="T3:T4"/>
    <mergeCell ref="L3:N3"/>
    <mergeCell ref="O3:O4"/>
    <mergeCell ref="P3:P4"/>
    <mergeCell ref="Q3:Q4"/>
    <mergeCell ref="R3:R4"/>
    <mergeCell ref="S3:S4"/>
    <mergeCell ref="A1:R2"/>
    <mergeCell ref="A3:A4"/>
    <mergeCell ref="B3:B4"/>
    <mergeCell ref="C3:C4"/>
    <mergeCell ref="D3:D4"/>
    <mergeCell ref="E3:E4"/>
    <mergeCell ref="F3:F4"/>
    <mergeCell ref="G3:G4"/>
    <mergeCell ref="H3:H4"/>
    <mergeCell ref="I3:K3"/>
  </mergeCells>
  <conditionalFormatting sqref="D1236:D1048576 D1:D4">
    <cfRule type="duplicateValues" dxfId="129" priority="125"/>
  </conditionalFormatting>
  <conditionalFormatting sqref="D1117">
    <cfRule type="duplicateValues" dxfId="128" priority="124"/>
  </conditionalFormatting>
  <conditionalFormatting sqref="D128">
    <cfRule type="duplicateValues" dxfId="127" priority="123"/>
  </conditionalFormatting>
  <conditionalFormatting sqref="D5:D66">
    <cfRule type="duplicateValues" dxfId="126" priority="121"/>
    <cfRule type="duplicateValues" dxfId="125" priority="122"/>
  </conditionalFormatting>
  <conditionalFormatting sqref="D104:D125">
    <cfRule type="duplicateValues" dxfId="124" priority="120"/>
  </conditionalFormatting>
  <conditionalFormatting sqref="D126">
    <cfRule type="duplicateValues" dxfId="123" priority="119"/>
  </conditionalFormatting>
  <conditionalFormatting sqref="D127">
    <cfRule type="duplicateValues" dxfId="122" priority="118"/>
  </conditionalFormatting>
  <conditionalFormatting sqref="D67:D127">
    <cfRule type="duplicateValues" dxfId="121" priority="117"/>
  </conditionalFormatting>
  <conditionalFormatting sqref="D237">
    <cfRule type="duplicateValues" dxfId="120" priority="100"/>
  </conditionalFormatting>
  <conditionalFormatting sqref="D237">
    <cfRule type="duplicateValues" dxfId="119" priority="101"/>
  </conditionalFormatting>
  <conditionalFormatting sqref="D237">
    <cfRule type="duplicateValues" dxfId="118" priority="102"/>
    <cfRule type="duplicateValues" dxfId="117" priority="103"/>
  </conditionalFormatting>
  <conditionalFormatting sqref="D237">
    <cfRule type="duplicateValues" dxfId="116" priority="104"/>
  </conditionalFormatting>
  <conditionalFormatting sqref="D237">
    <cfRule type="duplicateValues" dxfId="115" priority="105"/>
    <cfRule type="duplicateValues" dxfId="114" priority="106"/>
    <cfRule type="duplicateValues" dxfId="113" priority="107"/>
    <cfRule type="duplicateValues" dxfId="112" priority="108"/>
  </conditionalFormatting>
  <conditionalFormatting sqref="D237">
    <cfRule type="duplicateValues" dxfId="111" priority="109"/>
    <cfRule type="duplicateValues" dxfId="110" priority="110"/>
    <cfRule type="duplicateValues" dxfId="109" priority="111"/>
  </conditionalFormatting>
  <conditionalFormatting sqref="D237">
    <cfRule type="duplicateValues" dxfId="108" priority="112"/>
  </conditionalFormatting>
  <conditionalFormatting sqref="D237">
    <cfRule type="duplicateValues" dxfId="107" priority="113"/>
    <cfRule type="duplicateValues" dxfId="106" priority="114"/>
  </conditionalFormatting>
  <conditionalFormatting sqref="D237">
    <cfRule type="duplicateValues" dxfId="105" priority="115"/>
  </conditionalFormatting>
  <conditionalFormatting sqref="D237">
    <cfRule type="duplicateValues" dxfId="104" priority="116"/>
  </conditionalFormatting>
  <conditionalFormatting sqref="D231">
    <cfRule type="duplicateValues" dxfId="103" priority="82"/>
  </conditionalFormatting>
  <conditionalFormatting sqref="D231">
    <cfRule type="duplicateValues" dxfId="102" priority="83"/>
  </conditionalFormatting>
  <conditionalFormatting sqref="D231">
    <cfRule type="duplicateValues" dxfId="101" priority="84"/>
  </conditionalFormatting>
  <conditionalFormatting sqref="D231">
    <cfRule type="duplicateValues" dxfId="100" priority="85"/>
    <cfRule type="duplicateValues" dxfId="99" priority="86"/>
  </conditionalFormatting>
  <conditionalFormatting sqref="D231">
    <cfRule type="duplicateValues" dxfId="98" priority="87"/>
  </conditionalFormatting>
  <conditionalFormatting sqref="D231">
    <cfRule type="duplicateValues" dxfId="97" priority="88"/>
    <cfRule type="duplicateValues" dxfId="96" priority="89"/>
    <cfRule type="duplicateValues" dxfId="95" priority="90"/>
    <cfRule type="duplicateValues" dxfId="94" priority="91"/>
  </conditionalFormatting>
  <conditionalFormatting sqref="D231">
    <cfRule type="duplicateValues" dxfId="93" priority="92"/>
    <cfRule type="duplicateValues" dxfId="92" priority="93"/>
    <cfRule type="duplicateValues" dxfId="91" priority="94"/>
  </conditionalFormatting>
  <conditionalFormatting sqref="D231">
    <cfRule type="duplicateValues" dxfId="90" priority="95"/>
  </conditionalFormatting>
  <conditionalFormatting sqref="D231">
    <cfRule type="duplicateValues" dxfId="89" priority="96"/>
    <cfRule type="duplicateValues" dxfId="88" priority="97"/>
  </conditionalFormatting>
  <conditionalFormatting sqref="D231">
    <cfRule type="duplicateValues" dxfId="87" priority="98"/>
  </conditionalFormatting>
  <conditionalFormatting sqref="D231">
    <cfRule type="duplicateValues" dxfId="86" priority="99"/>
  </conditionalFormatting>
  <conditionalFormatting sqref="D1236:D1048576 D1117 D1:D310">
    <cfRule type="duplicateValues" dxfId="85" priority="81"/>
  </conditionalFormatting>
  <conditionalFormatting sqref="D251:D310">
    <cfRule type="duplicateValues" dxfId="84" priority="126"/>
  </conditionalFormatting>
  <conditionalFormatting sqref="D336">
    <cfRule type="duplicateValues" dxfId="83" priority="77"/>
  </conditionalFormatting>
  <conditionalFormatting sqref="D336">
    <cfRule type="duplicateValues" dxfId="82" priority="71"/>
    <cfRule type="duplicateValues" dxfId="81" priority="72"/>
    <cfRule type="duplicateValues" dxfId="80" priority="73"/>
    <cfRule type="duplicateValues" dxfId="79" priority="74"/>
    <cfRule type="duplicateValues" dxfId="78" priority="75"/>
    <cfRule type="duplicateValues" dxfId="77" priority="76"/>
  </conditionalFormatting>
  <conditionalFormatting sqref="D336">
    <cfRule type="duplicateValues" dxfId="76" priority="70"/>
  </conditionalFormatting>
  <conditionalFormatting sqref="D336">
    <cfRule type="duplicateValues" dxfId="75" priority="69"/>
  </conditionalFormatting>
  <conditionalFormatting sqref="D336">
    <cfRule type="duplicateValues" dxfId="74" priority="78"/>
  </conditionalFormatting>
  <conditionalFormatting sqref="D336">
    <cfRule type="duplicateValues" dxfId="73" priority="79"/>
  </conditionalFormatting>
  <conditionalFormatting sqref="D336">
    <cfRule type="duplicateValues" dxfId="72" priority="68"/>
  </conditionalFormatting>
  <conditionalFormatting sqref="D336">
    <cfRule type="duplicateValues" dxfId="71" priority="67"/>
  </conditionalFormatting>
  <conditionalFormatting sqref="D311:D371">
    <cfRule type="duplicateValues" dxfId="70" priority="80"/>
  </conditionalFormatting>
  <conditionalFormatting sqref="D311:D371">
    <cfRule type="duplicateValues" dxfId="69" priority="66"/>
  </conditionalFormatting>
  <conditionalFormatting sqref="D311:D371">
    <cfRule type="duplicateValues" dxfId="68" priority="65"/>
  </conditionalFormatting>
  <conditionalFormatting sqref="D372:D433">
    <cfRule type="duplicateValues" dxfId="67" priority="64"/>
  </conditionalFormatting>
  <conditionalFormatting sqref="D372:D433">
    <cfRule type="duplicateValues" dxfId="66" priority="63"/>
  </conditionalFormatting>
  <conditionalFormatting sqref="D434:D495">
    <cfRule type="duplicateValues" dxfId="65" priority="61"/>
    <cfRule type="duplicateValues" dxfId="64" priority="62"/>
  </conditionalFormatting>
  <conditionalFormatting sqref="D434:D495">
    <cfRule type="duplicateValues" dxfId="63" priority="60"/>
  </conditionalFormatting>
  <conditionalFormatting sqref="D496:D542 D544:D557">
    <cfRule type="duplicateValues" dxfId="62" priority="59"/>
  </conditionalFormatting>
  <conditionalFormatting sqref="D496:D557">
    <cfRule type="duplicateValues" dxfId="61" priority="58"/>
  </conditionalFormatting>
  <conditionalFormatting sqref="D559:D563 D588 D594:D601 D604 D565 D567:D574 D590:D591">
    <cfRule type="duplicateValues" dxfId="60" priority="57"/>
  </conditionalFormatting>
  <conditionalFormatting sqref="D576:D579 D581:D582">
    <cfRule type="duplicateValues" dxfId="59" priority="56"/>
  </conditionalFormatting>
  <conditionalFormatting sqref="D559:D563 D594:D601 D604 D565 D567:D574 D576:D579 D581:D582 D588 D590:D591">
    <cfRule type="duplicateValues" dxfId="58" priority="55"/>
  </conditionalFormatting>
  <conditionalFormatting sqref="D558">
    <cfRule type="duplicateValues" dxfId="57" priority="54"/>
  </conditionalFormatting>
  <conditionalFormatting sqref="D558">
    <cfRule type="duplicateValues" dxfId="56" priority="53"/>
  </conditionalFormatting>
  <conditionalFormatting sqref="D564">
    <cfRule type="duplicateValues" dxfId="55" priority="52"/>
  </conditionalFormatting>
  <conditionalFormatting sqref="D564">
    <cfRule type="duplicateValues" dxfId="54" priority="51"/>
  </conditionalFormatting>
  <conditionalFormatting sqref="D566">
    <cfRule type="duplicateValues" dxfId="53" priority="50"/>
  </conditionalFormatting>
  <conditionalFormatting sqref="D566">
    <cfRule type="duplicateValues" dxfId="52" priority="49"/>
  </conditionalFormatting>
  <conditionalFormatting sqref="D575">
    <cfRule type="duplicateValues" dxfId="51" priority="48"/>
  </conditionalFormatting>
  <conditionalFormatting sqref="D575">
    <cfRule type="duplicateValues" dxfId="50" priority="47"/>
  </conditionalFormatting>
  <conditionalFormatting sqref="D580">
    <cfRule type="duplicateValues" dxfId="49" priority="46"/>
  </conditionalFormatting>
  <conditionalFormatting sqref="D580">
    <cfRule type="duplicateValues" dxfId="48" priority="45"/>
  </conditionalFormatting>
  <conditionalFormatting sqref="D584">
    <cfRule type="duplicateValues" dxfId="47" priority="44"/>
  </conditionalFormatting>
  <conditionalFormatting sqref="D584">
    <cfRule type="duplicateValues" dxfId="46" priority="43"/>
  </conditionalFormatting>
  <conditionalFormatting sqref="D583">
    <cfRule type="duplicateValues" dxfId="45" priority="42"/>
  </conditionalFormatting>
  <conditionalFormatting sqref="D583">
    <cfRule type="duplicateValues" dxfId="44" priority="41"/>
  </conditionalFormatting>
  <conditionalFormatting sqref="D585:D587">
    <cfRule type="duplicateValues" dxfId="43" priority="40"/>
  </conditionalFormatting>
  <conditionalFormatting sqref="D585:D587">
    <cfRule type="duplicateValues" dxfId="42" priority="39"/>
  </conditionalFormatting>
  <conditionalFormatting sqref="D589">
    <cfRule type="duplicateValues" dxfId="41" priority="38"/>
  </conditionalFormatting>
  <conditionalFormatting sqref="D589">
    <cfRule type="duplicateValues" dxfId="40" priority="37"/>
  </conditionalFormatting>
  <conditionalFormatting sqref="D558:D619">
    <cfRule type="duplicateValues" dxfId="39" priority="36"/>
  </conditionalFormatting>
  <conditionalFormatting sqref="D739:D741 D690:D737 D680:D687">
    <cfRule type="duplicateValues" dxfId="38" priority="34"/>
  </conditionalFormatting>
  <conditionalFormatting sqref="D688">
    <cfRule type="duplicateValues" dxfId="37" priority="33"/>
  </conditionalFormatting>
  <conditionalFormatting sqref="D739:D741 D680:D737">
    <cfRule type="duplicateValues" dxfId="36" priority="32"/>
  </conditionalFormatting>
  <conditionalFormatting sqref="D738">
    <cfRule type="duplicateValues" dxfId="35" priority="31"/>
  </conditionalFormatting>
  <conditionalFormatting sqref="D738">
    <cfRule type="duplicateValues" dxfId="34" priority="30"/>
  </conditionalFormatting>
  <conditionalFormatting sqref="D689">
    <cfRule type="duplicateValues" dxfId="33" priority="35"/>
  </conditionalFormatting>
  <conditionalFormatting sqref="D680:D741">
    <cfRule type="duplicateValues" dxfId="32" priority="29"/>
  </conditionalFormatting>
  <conditionalFormatting sqref="D680:D741">
    <cfRule type="duplicateValues" dxfId="31" priority="28"/>
  </conditionalFormatting>
  <conditionalFormatting sqref="D804:D865">
    <cfRule type="duplicateValues" dxfId="30" priority="27"/>
  </conditionalFormatting>
  <conditionalFormatting sqref="D804:D865">
    <cfRule type="duplicateValues" dxfId="29" priority="26"/>
  </conditionalFormatting>
  <conditionalFormatting sqref="D866:D927">
    <cfRule type="duplicateValues" dxfId="28" priority="127"/>
  </conditionalFormatting>
  <conditionalFormatting sqref="D928:D989">
    <cfRule type="duplicateValues" dxfId="27" priority="24"/>
    <cfRule type="duplicateValues" dxfId="26" priority="25"/>
  </conditionalFormatting>
  <conditionalFormatting sqref="D1001">
    <cfRule type="duplicateValues" dxfId="25" priority="14"/>
    <cfRule type="duplicateValues" dxfId="24" priority="15"/>
    <cfRule type="duplicateValues" dxfId="23" priority="16"/>
    <cfRule type="duplicateValues" dxfId="22" priority="17"/>
    <cfRule type="duplicateValues" dxfId="21" priority="18"/>
  </conditionalFormatting>
  <conditionalFormatting sqref="D1001">
    <cfRule type="duplicateValues" dxfId="20" priority="19"/>
    <cfRule type="duplicateValues" dxfId="19" priority="20"/>
  </conditionalFormatting>
  <conditionalFormatting sqref="D1001">
    <cfRule type="duplicateValues" dxfId="18" priority="21"/>
    <cfRule type="duplicateValues" dxfId="17" priority="22"/>
    <cfRule type="duplicateValues" dxfId="16" priority="23"/>
  </conditionalFormatting>
  <conditionalFormatting sqref="D1001">
    <cfRule type="duplicateValues" dxfId="15" priority="13"/>
  </conditionalFormatting>
  <conditionalFormatting sqref="D1001">
    <cfRule type="duplicateValues" dxfId="14" priority="10"/>
    <cfRule type="duplicateValues" dxfId="13" priority="11"/>
    <cfRule type="duplicateValues" dxfId="12" priority="12"/>
  </conditionalFormatting>
  <conditionalFormatting sqref="D1001">
    <cfRule type="duplicateValues" dxfId="11" priority="9"/>
  </conditionalFormatting>
  <conditionalFormatting sqref="D1001">
    <cfRule type="duplicateValues" dxfId="10" priority="8"/>
  </conditionalFormatting>
  <conditionalFormatting sqref="D1001">
    <cfRule type="duplicateValues" dxfId="9" priority="7"/>
  </conditionalFormatting>
  <conditionalFormatting sqref="D1055:D1094">
    <cfRule type="duplicateValues" dxfId="8" priority="6"/>
  </conditionalFormatting>
  <conditionalFormatting sqref="D1095">
    <cfRule type="duplicateValues" dxfId="7" priority="5"/>
  </conditionalFormatting>
  <conditionalFormatting sqref="D1096:D1111">
    <cfRule type="duplicateValues" dxfId="6" priority="4"/>
  </conditionalFormatting>
  <conditionalFormatting sqref="D1112:D1116">
    <cfRule type="duplicateValues" dxfId="5" priority="3"/>
  </conditionalFormatting>
  <conditionalFormatting sqref="D1132:D1173 D1118:D1130">
    <cfRule type="duplicateValues" dxfId="4" priority="1"/>
  </conditionalFormatting>
  <conditionalFormatting sqref="D1131">
    <cfRule type="duplicateValues" dxfId="3" priority="2"/>
  </conditionalFormatting>
  <conditionalFormatting sqref="D1174:D1235">
    <cfRule type="duplicateValues" dxfId="2" priority="128"/>
  </conditionalFormatting>
  <conditionalFormatting sqref="D1052:D1054">
    <cfRule type="duplicateValues" dxfId="1" priority="129"/>
  </conditionalFormatting>
  <conditionalFormatting sqref="D1:D1048576">
    <cfRule type="duplicateValues" dxfId="0" priority="130"/>
  </conditionalFormatting>
  <pageMargins left="0.2" right="0.19685039370078741" top="0.2" bottom="0.43307086614173229" header="0.2" footer="0.43307086614173229"/>
  <pageSetup paperSize="9" scale="94" fitToHeight="0" orientation="portrait" r:id="rId1"/>
  <rowBreaks count="3" manualBreakCount="3">
    <brk id="104" max="17" man="1"/>
    <brk id="216" max="17" man="1"/>
    <brk id="327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акт</vt:lpstr>
      <vt:lpstr> детализация </vt:lpstr>
      <vt:lpstr>' детализация '!Область_печати</vt:lpstr>
      <vt:lpstr>акт!Область_печати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2023-01-19T13:14:16Z</dcterms:created>
  <dcterms:modified xsi:type="dcterms:W3CDTF">2023-11-09T07:37:28Z</dcterms:modified>
</cp:coreProperties>
</file>