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1.Внеш\Импорт\01.CENTRUM\Европа АВТО Фура\2023\11\CNT-567_\"/>
    </mc:Choice>
  </mc:AlternateContent>
  <xr:revisionPtr revIDLastSave="0" documentId="13_ncr:1_{E1B6A8BA-52F2-47F0-BDB7-1E0A5F2CC7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T6" i="1" s="1"/>
  <c r="V6" i="1" s="1"/>
  <c r="P5" i="1" l="1"/>
  <c r="T5" i="1" s="1"/>
  <c r="V5" i="1" s="1"/>
  <c r="S4" i="1" l="1"/>
  <c r="R4" i="1" l="1"/>
  <c r="Q4" i="1"/>
  <c r="P4" i="1" l="1"/>
  <c r="V4" i="1" l="1"/>
</calcChain>
</file>

<file path=xl/sharedStrings.xml><?xml version="1.0" encoding="utf-8"?>
<sst xmlns="http://schemas.openxmlformats.org/spreadsheetml/2006/main" count="57" uniqueCount="49">
  <si>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</si>
  <si>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</si>
  <si>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</si>
  <si>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</si>
  <si>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</si>
  <si>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</si>
  <si>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</si>
  <si>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</si>
  <si>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</si>
  <si>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</si>
  <si>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</si>
  <si>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</si>
  <si>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</si>
  <si>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</si>
  <si>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</si>
  <si>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</si>
  <si>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</si>
  <si>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</si>
  <si>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</si>
  <si>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</si>
  <si>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</si>
  <si>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</si>
  <si>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</si>
  <si>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</si>
  <si>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</si>
  <si>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</si>
  <si>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</si>
  <si>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</si>
  <si>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</si>
  <si>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</si>
  <si>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</si>
  <si>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</si>
  <si>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</si>
  <si>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</si>
  <si>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</si>
  <si>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</si>
  <si>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</si>
  <si>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</si>
  <si>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</si>
  <si>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 xml:space="preserve">г. Тольятти (РФ) - г.Асака  (Узбекистан) </t>
  </si>
  <si>
    <t>ООО "Форесия Эколочичный Решения"</t>
  </si>
  <si>
    <t>Alta Povolzhe LLC</t>
  </si>
  <si>
    <t>CNT-2811-567TR</t>
  </si>
  <si>
    <t>СП ООО "UZLOGISTIC"
CNT-2811-567TR
Доп. соглашения №4</t>
  </si>
  <si>
    <t>21-11-23</t>
  </si>
  <si>
    <t>78153818</t>
  </si>
  <si>
    <t>23112023</t>
  </si>
  <si>
    <t>Б\Н</t>
  </si>
  <si>
    <t xml:space="preserve"> Нижний Новгород (РФ) - Асака (Узбекистан)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</si>
</sst>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.00\ _₽;[Red]\-#,##0.00\ _₽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 xr:uid="{8347D6C4-0358-44C0-9154-8E9344636B6E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"/>
  <sheetViews>
    <sheetView tabSelected="1" topLeftCell="E1" zoomScale="85" zoomScaleNormal="85" workbookViewId="0">
      <selection activeCell="F5" sqref="F5:F6"/>
    </sheetView>
  </sheetViews>
  <sheetFormatPr defaultColWidth="0" defaultRowHeight="14.4" x14ac:dyDescent="0.3"/>
  <cols>
    <col min="1" max="1" width="7.5546875" style="8" bestFit="1" customWidth="1"/>
    <col min="2" max="2" width="20.5546875" style="8" customWidth="1"/>
    <col min="3" max="3" width="14" style="8" customWidth="1"/>
    <col min="4" max="4" width="20.5546875" style="8" customWidth="1"/>
    <col min="5" max="5" width="16.109375" style="8" customWidth="1"/>
    <col min="6" max="6" width="17.5546875" style="8" customWidth="1"/>
    <col min="7" max="7" width="14.33203125" style="8" customWidth="1"/>
    <col min="8" max="8" width="9.44140625" style="8" customWidth="1"/>
    <col min="9" max="9" width="13.88671875" style="8" bestFit="1" customWidth="1"/>
    <col min="10" max="10" width="14.109375" style="8" customWidth="1"/>
    <col min="11" max="12" width="12" style="9" customWidth="1"/>
    <col min="13" max="13" width="9" style="8" bestFit="1" customWidth="1"/>
    <col min="14" max="14" width="12.44140625" style="8" customWidth="1"/>
    <col min="15" max="15" width="11.88671875" style="8" customWidth="1"/>
    <col min="16" max="16" width="13.88671875" style="8" customWidth="1"/>
    <col min="17" max="17" width="7.6640625" style="8" bestFit="1" customWidth="1"/>
    <col min="18" max="18" width="11.109375" style="8" customWidth="1"/>
    <col min="19" max="19" width="10.88671875" style="8" customWidth="1"/>
    <col min="20" max="20" width="16.44140625" style="8" customWidth="1"/>
    <col min="21" max="21" width="10.109375" style="8" customWidth="1"/>
    <col min="22" max="22" width="18.33203125" style="8" customWidth="1"/>
    <col min="23" max="16383" width="9.109375" hidden="1"/>
    <col min="16384" max="16384" width="2" hidden="1" customWidth="1"/>
  </cols>
  <sheetData>
    <row r="1" spans="1:22" ht="61.2" x14ac:dyDescent="0.3">
      <c r="A1" s="24">
        <v>492</v>
      </c>
      <c r="B1" s="24"/>
      <c r="C1" s="24"/>
      <c r="D1" s="25" t="s">
        <v>42</v>
      </c>
      <c r="E1" s="25"/>
      <c r="F1" s="25"/>
      <c r="G1" s="25"/>
      <c r="H1" s="25"/>
      <c r="I1" s="24" t="s">
        <v>42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00.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3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6">
        <f>SUM(P5:P1048576)</f>
        <v>8200</v>
      </c>
      <c r="Q4" s="4" t="str">
        <f>Q5</f>
        <v>USD</v>
      </c>
      <c r="R4" s="18">
        <f>R5</f>
        <v>45259</v>
      </c>
      <c r="S4" s="19">
        <f>S5</f>
        <v>12315</v>
      </c>
      <c r="T4" s="4"/>
      <c r="U4" s="4"/>
      <c r="V4" s="16">
        <f>SUM(V5:V1048576)</f>
        <v>100983000</v>
      </c>
    </row>
    <row r="5" spans="1:22" s="15" customFormat="1" ht="60.75" customHeight="1" x14ac:dyDescent="0.3">
      <c r="A5" s="11">
        <v>1</v>
      </c>
      <c r="B5" s="10" t="s">
        <v>43</v>
      </c>
      <c r="C5" s="10" t="s">
        <v>38</v>
      </c>
      <c r="D5" s="10" t="s">
        <v>48</v>
      </c>
      <c r="E5" s="10" t="s">
        <v>41</v>
      </c>
      <c r="F5" s="21" t="s">
        <v>44</v>
      </c>
      <c r="G5" s="22">
        <v>23619.599999999999</v>
      </c>
      <c r="H5" s="10" t="s">
        <v>22</v>
      </c>
      <c r="I5" s="20" t="s">
        <v>46</v>
      </c>
      <c r="J5" s="10">
        <v>3408.4</v>
      </c>
      <c r="K5" s="12">
        <v>45253</v>
      </c>
      <c r="L5" s="12">
        <v>45257</v>
      </c>
      <c r="M5" s="11">
        <v>1</v>
      </c>
      <c r="N5" s="14">
        <v>4200</v>
      </c>
      <c r="O5" s="14">
        <v>0</v>
      </c>
      <c r="P5" s="14">
        <f t="shared" ref="P5" si="0">SUM(N5:O5)</f>
        <v>4200</v>
      </c>
      <c r="Q5" s="11" t="s">
        <v>34</v>
      </c>
      <c r="R5" s="13">
        <v>45259</v>
      </c>
      <c r="S5" s="23">
        <v>12315</v>
      </c>
      <c r="T5" s="14">
        <f>P5*S5</f>
        <v>51723000</v>
      </c>
      <c r="U5" s="14">
        <v>0</v>
      </c>
      <c r="V5" s="14">
        <f>SUM(T5:U5)</f>
        <v>51723000</v>
      </c>
    </row>
    <row r="6" spans="1:22" s="15" customFormat="1" ht="60.75" customHeight="1" x14ac:dyDescent="0.3">
      <c r="A6" s="11">
        <v>2</v>
      </c>
      <c r="B6" s="10" t="s">
        <v>43</v>
      </c>
      <c r="C6" s="10" t="s">
        <v>38</v>
      </c>
      <c r="D6" s="10" t="s">
        <v>39</v>
      </c>
      <c r="E6" s="10" t="s">
        <v>40</v>
      </c>
      <c r="F6" s="21" t="s">
        <v>45</v>
      </c>
      <c r="G6" s="22">
        <v>335448.96000000002</v>
      </c>
      <c r="H6" s="10" t="s">
        <v>34</v>
      </c>
      <c r="I6" s="20" t="s">
        <v>47</v>
      </c>
      <c r="J6" s="10">
        <v>19571.400000000001</v>
      </c>
      <c r="K6" s="12">
        <v>45254</v>
      </c>
      <c r="L6" s="12">
        <v>45258</v>
      </c>
      <c r="M6" s="11">
        <v>1</v>
      </c>
      <c r="N6" s="14">
        <v>4000</v>
      </c>
      <c r="O6" s="14">
        <v>0</v>
      </c>
      <c r="P6" s="14">
        <f t="shared" ref="P6" si="1">SUM(N6:O6)</f>
        <v>4000</v>
      </c>
      <c r="Q6" s="11" t="s">
        <v>34</v>
      </c>
      <c r="R6" s="13">
        <v>45259</v>
      </c>
      <c r="S6" s="23">
        <v>12315</v>
      </c>
      <c r="T6" s="14">
        <f>P6*S6</f>
        <v>49260000</v>
      </c>
      <c r="U6" s="14">
        <v>0</v>
      </c>
      <c r="V6" s="14">
        <f>SUM(T6:U6)</f>
        <v>49260000</v>
      </c>
    </row>
    <row r="7" spans="1:22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7"/>
      <c r="L7" s="7"/>
      <c r="M7" s="6"/>
      <c r="N7" s="6"/>
      <c r="O7" s="6"/>
      <c r="P7" s="17"/>
      <c r="Q7" s="6"/>
      <c r="R7" s="6"/>
      <c r="S7" s="6"/>
      <c r="T7" s="6"/>
      <c r="U7" s="6"/>
      <c r="V7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 x14ac:dyDescent="0.3"/>
  <sheetData>
    <row r="2" spans="1:2" x14ac:dyDescent="0.3">
      <c r="A2" s="5" t="s">
        <v>23</v>
      </c>
      <c r="B2" s="5" t="s">
        <v>24</v>
      </c>
    </row>
    <row r="3" spans="1:2" x14ac:dyDescent="0.3">
      <c r="A3" s="5" t="s">
        <v>25</v>
      </c>
      <c r="B3" s="5" t="s">
        <v>26</v>
      </c>
    </row>
    <row r="4" spans="1:2" x14ac:dyDescent="0.3">
      <c r="A4" s="5" t="s">
        <v>22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  <c r="B8" s="5" t="s">
        <v>35</v>
      </c>
    </row>
    <row r="9" spans="1:2" x14ac:dyDescent="0.3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2023-11-29T10:25:08Z</dcterms:modified>
</cp:coreProperties>
</file>