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8A866760-9862-47F4-AFFE-54BCFF3A3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вход" sheetId="3" r:id="rId2"/>
    <sheet name="MRKU4144397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5" i="1"/>
  <c r="AC4" i="1" s="1"/>
  <c r="Y5" i="1"/>
  <c r="S5" i="1"/>
  <c r="AD2" i="1"/>
  <c r="Y4" i="1" l="1"/>
  <c r="N2" i="1" l="1"/>
  <c r="O2" i="1" s="1"/>
  <c r="P2" i="1" s="1"/>
  <c r="Q2" i="1" s="1"/>
  <c r="R2" i="1" s="1"/>
  <c r="S2" i="1" s="1"/>
  <c r="T2" i="1" s="1"/>
  <c r="U2" i="1" s="1"/>
  <c r="V2" i="1" s="1"/>
  <c r="AA2" i="1" s="1"/>
  <c r="B2" i="1" l="1"/>
  <c r="C2" i="1" s="1"/>
  <c r="D2" i="1" s="1"/>
  <c r="E2" i="1" s="1"/>
  <c r="F2" i="1" s="1"/>
  <c r="G2" i="1" s="1"/>
  <c r="K2" i="1" s="1"/>
  <c r="L2" i="1" s="1"/>
</calcChain>
</file>

<file path=xl/sharedStrings.xml><?xml version="1.0" encoding="utf-8"?>
<sst xmlns="http://schemas.openxmlformats.org/spreadsheetml/2006/main" count="81" uniqueCount="46">
  <si>
    <t>#</t>
  </si>
  <si>
    <t>Carrier-Перевозчик</t>
  </si>
  <si>
    <t>Container №-№ КОНТЕЙНЕРА</t>
  </si>
  <si>
    <t>Container type-Тип контейнера</t>
  </si>
  <si>
    <t>Route-Маршрут</t>
  </si>
  <si>
    <t>Delivery terms-Условия поставки</t>
  </si>
  <si>
    <t>MBL No-№ MBL</t>
  </si>
  <si>
    <t>CMR no.-Номер CMR</t>
  </si>
  <si>
    <t>Supplier name-Наименование отправителя</t>
  </si>
  <si>
    <t>Supplier Invoice No.-№ Инвойса Поставщика</t>
  </si>
  <si>
    <t>Supplier Invoice amount-Сумма инвойса Поставщика (USD)</t>
  </si>
  <si>
    <t>CBM</t>
  </si>
  <si>
    <t>Gross Weight(kg)-Вес-брутто(кг)</t>
  </si>
  <si>
    <t>The date of Carriage Acceptance-Дата принятия к перевозке</t>
  </si>
  <si>
    <t>Date of arrival-Дата прибытия в пункт назначения</t>
  </si>
  <si>
    <t>Quantity of trucks-Ко-во а-м</t>
  </si>
  <si>
    <t>Rate-Тариф (USD)</t>
  </si>
  <si>
    <t>Amount-Стоимость перевозки (USD)</t>
  </si>
  <si>
    <t>Terminal Processing-Терминальная обработка (USD)</t>
  </si>
  <si>
    <t>Date of signing of the act-Дата подписания акта</t>
  </si>
  <si>
    <t>Central Bank rate-Курс ЦБ</t>
  </si>
  <si>
    <t>Total amount in sum equivalent- Общая стоимость в сумовом эквиваленте</t>
  </si>
  <si>
    <t>Carrier invoice num.-№ Инвойса  перевозчика</t>
  </si>
  <si>
    <t>Summa</t>
  </si>
  <si>
    <t xml:space="preserve">Name of Goods / Наименование товаров
</t>
  </si>
  <si>
    <t>Сustoms inspection/ Таможенный досмотр</t>
  </si>
  <si>
    <t>Взвешивание</t>
  </si>
  <si>
    <t>Terminal Maneuvers / Терминаль-ные маневры (USD)</t>
  </si>
  <si>
    <t>Надбавка за опасный груз</t>
  </si>
  <si>
    <t xml:space="preserve">Total amount / Общая стоимость (USD) </t>
  </si>
  <si>
    <t>Date of Central Bank rate-Дата Курс ЦБ</t>
  </si>
  <si>
    <t>CNT-DWH-986ST</t>
  </si>
  <si>
    <t>CENTRUM AVIATION FZCO(по вход)</t>
  </si>
  <si>
    <t>Buenos Aires, AR - Asaka, Uzbekistan (Kotka)</t>
  </si>
  <si>
    <t>D-D</t>
  </si>
  <si>
    <t>MAEU 223042346</t>
  </si>
  <si>
    <t>MRKU4144397</t>
  </si>
  <si>
    <t>40HC</t>
  </si>
  <si>
    <t>autoparts</t>
  </si>
  <si>
    <t>HEEGM2039</t>
  </si>
  <si>
    <t>GENERAL MOTORS OVERSEAS DISTRIBUTION LLC</t>
  </si>
  <si>
    <t>00042-00000147-153-3</t>
  </si>
  <si>
    <t>Штраф за перегруз/Penalty for overloading</t>
  </si>
  <si>
    <t>Забор арестованного груза с СВХ/Pickup of seized cargo from temporary storage warehouse</t>
  </si>
  <si>
    <t>Хранение на СВХ/Storing in a temporary storage warehouse</t>
  </si>
  <si>
    <t>Оформление транзита с СВХ/Handling of transit from a temporary storage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</si>
</sst>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sz val="36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0" fillId="3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164" fontId="0" fillId="3" borderId="4" xfId="0" applyNumberForma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" fontId="0" fillId="3" borderId="4" xfId="0" applyNumberFormat="1" applyFill="1" applyBorder="1" applyAlignment="1">
      <alignment horizontal="center" vertical="center" wrapText="1"/>
    </xf>
    <xf numFmtId="4" fontId="0" fillId="0" borderId="1" xfId="0" applyNumberForma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5">
    <cellStyle name="Обычный" xfId="0" builtinId="0"/>
    <cellStyle name="Обычный 2" xfId="3" xr:uid="{00000000-0005-0000-0000-000001000000}"/>
    <cellStyle name="Обычный 2 2" xfId="2" xr:uid="{00000000-0005-0000-0000-000002000000}"/>
    <cellStyle name="Финансовый 2" xfId="1" xr:uid="{00000000-0005-0000-0000-000003000000}"/>
    <cellStyle name="표준_Sheet1_UZ AUG. 0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6.jpg"/><Relationship Id="rId4" Type="http://schemas.openxmlformats.org/officeDocument/2006/relationships/image" Target="cid:image001.png@01DA07E9.9A51AFB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29</xdr:row>
      <xdr:rowOff>176038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7215FE-EA2B-4D54-871C-2CF6C0067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479558"/>
        </a:xfrm>
        <a:prstGeom prst="rect">
          <a:avLst/>
        </a:prstGeom>
      </xdr:spPr>
    </xdr:pic>
    <xdr:clientData/>
  </xdr:twoCellAnchor>
  <xdr:twoCellAnchor editAs="oneCell">
    <xdr:from>
      <xdr:col>12</xdr:col>
      <xdr:colOff>355740</xdr:colOff>
      <xdr:row>0</xdr:row>
      <xdr:rowOff>0</xdr:rowOff>
    </xdr:from>
    <xdr:to>
      <xdr:col>24</xdr:col>
      <xdr:colOff>118832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FB4FECBA-C66A-4391-A5BE-8BA3801DA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0940" y="0"/>
          <a:ext cx="7078292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552381" cy="10676190"/>
    <xdr:pic>
      <xdr:nvPicPr>
        <xdr:cNvPr id="2" name="Рисунок 1">
          <a:extLst>
            <a:ext uri="{FF2B5EF4-FFF2-40B4-BE49-F238E27FC236}">
              <a16:creationId xmlns:a16="http://schemas.microsoft.com/office/drawing/2014/main" id="{78A6DF3C-EAAC-4099-9C02-5ABE523D1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52381" cy="10676190"/>
        </a:xfrm>
        <a:prstGeom prst="rect">
          <a:avLst/>
        </a:prstGeom>
      </xdr:spPr>
    </xdr:pic>
    <xdr:clientData/>
  </xdr:oneCellAnchor>
  <xdr:oneCellAnchor>
    <xdr:from>
      <xdr:col>12</xdr:col>
      <xdr:colOff>176893</xdr:colOff>
      <xdr:row>0</xdr:row>
      <xdr:rowOff>0</xdr:rowOff>
    </xdr:from>
    <xdr:ext cx="7561905" cy="10695238"/>
    <xdr:pic>
      <xdr:nvPicPr>
        <xdr:cNvPr id="3" name="Рисунок 2">
          <a:extLst>
            <a:ext uri="{FF2B5EF4-FFF2-40B4-BE49-F238E27FC236}">
              <a16:creationId xmlns:a16="http://schemas.microsoft.com/office/drawing/2014/main" id="{176697A9-928A-4DBC-8403-41D462DDB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92093" y="0"/>
          <a:ext cx="7561905" cy="10695238"/>
        </a:xfrm>
        <a:prstGeom prst="rect">
          <a:avLst/>
        </a:prstGeom>
      </xdr:spPr>
    </xdr:pic>
    <xdr:clientData/>
  </xdr:oneCellAnchor>
  <xdr:twoCellAnchor>
    <xdr:from>
      <xdr:col>0</xdr:col>
      <xdr:colOff>612320</xdr:colOff>
      <xdr:row>58</xdr:row>
      <xdr:rowOff>0</xdr:rowOff>
    </xdr:from>
    <xdr:to>
      <xdr:col>21</xdr:col>
      <xdr:colOff>243347</xdr:colOff>
      <xdr:row>81</xdr:row>
      <xdr:rowOff>68036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F96A06D4-D617-4109-9749-5A57D983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0" y="10607040"/>
          <a:ext cx="12432627" cy="4274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0</xdr:colOff>
      <xdr:row>2</xdr:row>
      <xdr:rowOff>0</xdr:rowOff>
    </xdr:from>
    <xdr:to>
      <xdr:col>54</xdr:col>
      <xdr:colOff>476250</xdr:colOff>
      <xdr:row>62</xdr:row>
      <xdr:rowOff>154206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FA207E0-BFB9-4CD2-BE34-91090055A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59200" y="365760"/>
          <a:ext cx="16935450" cy="111270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tabSelected="1" topLeftCell="O1" zoomScale="85" zoomScaleNormal="85" workbookViewId="0">
      <selection activeCell="S16" sqref="S16"/>
    </sheetView>
  </sheetViews>
  <sheetFormatPr defaultColWidth="0" defaultRowHeight="14.4" x14ac:dyDescent="0.3"/>
  <cols>
    <col min="1" max="1" width="7" style="3" bestFit="1" customWidth="1"/>
    <col min="2" max="2" width="32.44140625" style="3" bestFit="1" customWidth="1"/>
    <col min="3" max="3" width="40" style="3" bestFit="1" customWidth="1"/>
    <col min="4" max="4" width="8.88671875" style="3" bestFit="1" customWidth="1"/>
    <col min="5" max="5" width="16.21875" style="3" bestFit="1" customWidth="1"/>
    <col min="6" max="6" width="13.5546875" style="3" bestFit="1" customWidth="1"/>
    <col min="7" max="7" width="8.44140625" style="3" bestFit="1" customWidth="1"/>
    <col min="8" max="8" width="9" style="3" bestFit="1" customWidth="1"/>
    <col min="9" max="9" width="11.44140625" style="3" bestFit="1" customWidth="1"/>
    <col min="10" max="10" width="43.88671875" style="3" bestFit="1" customWidth="1"/>
    <col min="11" max="11" width="20.88671875" style="3" bestFit="1" customWidth="1"/>
    <col min="12" max="12" width="14.33203125" style="3" bestFit="1" customWidth="1"/>
    <col min="13" max="13" width="6.109375" style="3" bestFit="1" customWidth="1"/>
    <col min="14" max="14" width="9.109375" style="3" customWidth="1"/>
    <col min="15" max="15" width="14.21875" style="4" bestFit="1" customWidth="1"/>
    <col min="16" max="16" width="11.33203125" style="4" bestFit="1" customWidth="1"/>
    <col min="17" max="17" width="8.21875" style="3" bestFit="1" customWidth="1"/>
    <col min="18" max="18" width="6.5546875" style="3" bestFit="1" customWidth="1"/>
    <col min="19" max="19" width="8.88671875" style="3" bestFit="1" customWidth="1"/>
    <col min="20" max="20" width="82.77734375" style="3" bestFit="1" customWidth="1"/>
    <col min="21" max="21" width="10.33203125" style="3" bestFit="1" customWidth="1"/>
    <col min="22" max="22" width="8.5546875" style="3" bestFit="1" customWidth="1"/>
    <col min="23" max="23" width="11.109375" style="3" customWidth="1"/>
    <col min="24" max="25" width="8.5546875" style="3" customWidth="1"/>
    <col min="26" max="26" width="11.77734375" style="4" bestFit="1" customWidth="1"/>
    <col min="27" max="27" width="8" style="3" bestFit="1" customWidth="1"/>
    <col min="28" max="28" width="11.33203125" style="4" bestFit="1" customWidth="1"/>
    <col min="29" max="29" width="17" style="3" bestFit="1" customWidth="1"/>
    <col min="30" max="30" width="12.21875" style="3" bestFit="1" customWidth="1"/>
    <col min="31" max="32" width="0" hidden="1" customWidth="1"/>
    <col min="33" max="16384" width="9.109375" hidden="1"/>
  </cols>
  <sheetData>
    <row r="1" spans="1:30" ht="61.2" x14ac:dyDescent="0.3">
      <c r="A1" s="14">
        <v>494</v>
      </c>
      <c r="B1" s="14"/>
      <c r="C1" s="14"/>
      <c r="D1" s="15" t="s">
        <v>31</v>
      </c>
      <c r="E1" s="15"/>
      <c r="F1" s="15"/>
      <c r="G1" s="15"/>
      <c r="H1" s="15"/>
      <c r="I1" s="15"/>
      <c r="J1" s="16" t="s">
        <v>31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</row>
    <row r="2" spans="1:30" x14ac:dyDescent="0.3">
      <c r="A2" s="2">
        <v>1</v>
      </c>
      <c r="B2" s="2">
        <f>A2+1</f>
        <v>2</v>
      </c>
      <c r="C2" s="2">
        <f t="shared" ref="C2:AD2" si="0">B2+1</f>
        <v>3</v>
      </c>
      <c r="D2" s="2">
        <f t="shared" si="0"/>
        <v>4</v>
      </c>
      <c r="E2" s="2">
        <f t="shared" si="0"/>
        <v>5</v>
      </c>
      <c r="F2" s="2">
        <f t="shared" si="0"/>
        <v>6</v>
      </c>
      <c r="G2" s="2">
        <f>F2+1</f>
        <v>7</v>
      </c>
      <c r="H2" s="2">
        <v>8</v>
      </c>
      <c r="I2" s="2">
        <v>9</v>
      </c>
      <c r="J2" s="2">
        <v>10</v>
      </c>
      <c r="K2" s="2">
        <f t="shared" si="0"/>
        <v>11</v>
      </c>
      <c r="L2" s="2">
        <f t="shared" si="0"/>
        <v>12</v>
      </c>
      <c r="M2" s="2">
        <v>13</v>
      </c>
      <c r="N2" s="2">
        <f t="shared" si="0"/>
        <v>14</v>
      </c>
      <c r="O2" s="2">
        <f t="shared" si="0"/>
        <v>15</v>
      </c>
      <c r="P2" s="2">
        <f t="shared" si="0"/>
        <v>16</v>
      </c>
      <c r="Q2" s="2">
        <f t="shared" si="0"/>
        <v>17</v>
      </c>
      <c r="R2" s="2">
        <f t="shared" si="0"/>
        <v>18</v>
      </c>
      <c r="S2" s="2">
        <f t="shared" si="0"/>
        <v>19</v>
      </c>
      <c r="T2" s="2">
        <f t="shared" si="0"/>
        <v>20</v>
      </c>
      <c r="U2" s="2">
        <f t="shared" si="0"/>
        <v>21</v>
      </c>
      <c r="V2" s="2">
        <f t="shared" si="0"/>
        <v>22</v>
      </c>
      <c r="W2" s="2">
        <v>23</v>
      </c>
      <c r="X2" s="2">
        <v>24</v>
      </c>
      <c r="Y2" s="2">
        <v>25</v>
      </c>
      <c r="Z2" s="2">
        <v>26</v>
      </c>
      <c r="AA2" s="2">
        <f>Z2+1</f>
        <v>27</v>
      </c>
      <c r="AB2" s="2">
        <v>28</v>
      </c>
      <c r="AC2" s="2">
        <v>29</v>
      </c>
      <c r="AD2" s="2">
        <f t="shared" si="0"/>
        <v>30</v>
      </c>
    </row>
    <row r="3" spans="1:30" ht="100.8" x14ac:dyDescent="0.3">
      <c r="A3" s="1" t="s">
        <v>0</v>
      </c>
      <c r="B3" s="1" t="s">
        <v>1</v>
      </c>
      <c r="C3" s="1" t="s">
        <v>4</v>
      </c>
      <c r="D3" s="1" t="s">
        <v>5</v>
      </c>
      <c r="E3" s="1" t="s">
        <v>6</v>
      </c>
      <c r="F3" s="1" t="s">
        <v>2</v>
      </c>
      <c r="G3" s="1" t="s">
        <v>3</v>
      </c>
      <c r="H3" s="1" t="s">
        <v>24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25</v>
      </c>
      <c r="V3" s="1" t="s">
        <v>26</v>
      </c>
      <c r="W3" s="1" t="s">
        <v>27</v>
      </c>
      <c r="X3" s="1" t="s">
        <v>28</v>
      </c>
      <c r="Y3" s="1" t="s">
        <v>29</v>
      </c>
      <c r="Z3" s="1" t="s">
        <v>19</v>
      </c>
      <c r="AA3" s="1" t="s">
        <v>20</v>
      </c>
      <c r="AB3" s="1" t="s">
        <v>30</v>
      </c>
      <c r="AC3" s="1" t="s">
        <v>21</v>
      </c>
      <c r="AD3" s="1" t="s">
        <v>22</v>
      </c>
    </row>
    <row r="4" spans="1:30" x14ac:dyDescent="0.3">
      <c r="A4" s="7" t="s">
        <v>23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>
        <f>SUM(Y5:Y1048576)</f>
        <v>15330</v>
      </c>
      <c r="Z4" s="10">
        <f>Z5</f>
        <v>45259</v>
      </c>
      <c r="AA4" s="7">
        <f>AA5</f>
        <v>12315</v>
      </c>
      <c r="AB4" s="10">
        <f>AB5</f>
        <v>45259</v>
      </c>
      <c r="AC4" s="12">
        <f>SUM(AC5:AC1048576)</f>
        <v>188788950</v>
      </c>
      <c r="AD4" s="7"/>
    </row>
    <row r="5" spans="1:30" s="8" customFormat="1" x14ac:dyDescent="0.3">
      <c r="A5" s="5">
        <v>1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5" t="s">
        <v>41</v>
      </c>
      <c r="L5" s="5">
        <v>51371.32</v>
      </c>
      <c r="M5" s="5">
        <v>53.28</v>
      </c>
      <c r="N5" s="5">
        <v>509.5</v>
      </c>
      <c r="O5" s="6">
        <v>44892</v>
      </c>
      <c r="P5" s="6">
        <v>45245</v>
      </c>
      <c r="Q5" s="5">
        <v>1</v>
      </c>
      <c r="R5" s="5">
        <v>15330</v>
      </c>
      <c r="S5" s="5">
        <f>R5</f>
        <v>15330</v>
      </c>
      <c r="T5" s="9" t="s">
        <v>42</v>
      </c>
      <c r="U5" s="5">
        <v>0</v>
      </c>
      <c r="V5" s="5">
        <v>0</v>
      </c>
      <c r="W5" s="5">
        <v>0</v>
      </c>
      <c r="X5" s="5">
        <v>0</v>
      </c>
      <c r="Y5" s="5">
        <f>S5</f>
        <v>15330</v>
      </c>
      <c r="Z5" s="6">
        <v>45259</v>
      </c>
      <c r="AA5" s="5">
        <v>12315</v>
      </c>
      <c r="AB5" s="6">
        <v>45259</v>
      </c>
      <c r="AC5" s="13">
        <f>ROUND(AA5*Y5,2)</f>
        <v>188788950</v>
      </c>
      <c r="AD5" s="5" t="s">
        <v>31</v>
      </c>
    </row>
    <row r="6" spans="1:30" s="8" customFormat="1" x14ac:dyDescent="0.3">
      <c r="A6" s="5">
        <v>2</v>
      </c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 t="s">
        <v>40</v>
      </c>
      <c r="K6" s="5" t="s">
        <v>41</v>
      </c>
      <c r="L6" s="5"/>
      <c r="M6" s="5"/>
      <c r="N6" s="5"/>
      <c r="O6" s="6"/>
      <c r="P6" s="6"/>
      <c r="Q6" s="5"/>
      <c r="R6" s="5"/>
      <c r="S6" s="5"/>
      <c r="T6" s="9" t="s">
        <v>43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6">
        <v>45259</v>
      </c>
      <c r="AA6" s="5">
        <v>12315</v>
      </c>
      <c r="AB6" s="6">
        <v>45259</v>
      </c>
      <c r="AC6" s="5">
        <v>0</v>
      </c>
      <c r="AD6" s="5" t="s">
        <v>31</v>
      </c>
    </row>
    <row r="7" spans="1:30" s="8" customFormat="1" x14ac:dyDescent="0.3">
      <c r="A7" s="5">
        <v>3</v>
      </c>
      <c r="B7" s="5" t="s">
        <v>32</v>
      </c>
      <c r="C7" s="5" t="s">
        <v>33</v>
      </c>
      <c r="D7" s="5" t="s">
        <v>34</v>
      </c>
      <c r="E7" s="5" t="s">
        <v>35</v>
      </c>
      <c r="F7" s="5" t="s">
        <v>36</v>
      </c>
      <c r="G7" s="5" t="s">
        <v>37</v>
      </c>
      <c r="H7" s="5" t="s">
        <v>38</v>
      </c>
      <c r="I7" s="5" t="s">
        <v>39</v>
      </c>
      <c r="J7" s="5" t="s">
        <v>40</v>
      </c>
      <c r="K7" s="5" t="s">
        <v>41</v>
      </c>
      <c r="L7" s="5"/>
      <c r="M7" s="5"/>
      <c r="N7" s="5"/>
      <c r="O7" s="6"/>
      <c r="P7" s="6"/>
      <c r="Q7" s="5"/>
      <c r="R7" s="5"/>
      <c r="S7" s="5"/>
      <c r="T7" s="9" t="s">
        <v>44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6">
        <v>45259</v>
      </c>
      <c r="AA7" s="5">
        <v>12315</v>
      </c>
      <c r="AB7" s="6">
        <v>45259</v>
      </c>
      <c r="AC7" s="5">
        <v>0</v>
      </c>
      <c r="AD7" s="5" t="s">
        <v>31</v>
      </c>
    </row>
    <row r="8" spans="1:30" s="8" customFormat="1" x14ac:dyDescent="0.3">
      <c r="A8" s="5">
        <v>4</v>
      </c>
      <c r="B8" s="5" t="s">
        <v>32</v>
      </c>
      <c r="C8" s="5" t="s">
        <v>33</v>
      </c>
      <c r="D8" s="5" t="s">
        <v>34</v>
      </c>
      <c r="E8" s="5" t="s">
        <v>35</v>
      </c>
      <c r="F8" s="5" t="s">
        <v>36</v>
      </c>
      <c r="G8" s="5" t="s">
        <v>37</v>
      </c>
      <c r="H8" s="5" t="s">
        <v>38</v>
      </c>
      <c r="I8" s="5" t="s">
        <v>39</v>
      </c>
      <c r="J8" s="5" t="s">
        <v>40</v>
      </c>
      <c r="K8" s="5" t="s">
        <v>41</v>
      </c>
      <c r="L8" s="5"/>
      <c r="M8" s="5"/>
      <c r="N8" s="5"/>
      <c r="O8" s="6"/>
      <c r="P8" s="6"/>
      <c r="Q8" s="5"/>
      <c r="R8" s="5"/>
      <c r="S8" s="5"/>
      <c r="T8" s="9" t="s">
        <v>45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6">
        <v>45259</v>
      </c>
      <c r="AA8" s="5">
        <v>12315</v>
      </c>
      <c r="AB8" s="6">
        <v>45259</v>
      </c>
      <c r="AC8" s="5">
        <v>0</v>
      </c>
      <c r="AD8" s="5" t="s">
        <v>31</v>
      </c>
    </row>
    <row r="12" spans="1:30" x14ac:dyDescent="0.3">
      <c r="Y12" s="1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I1"/>
    <mergeCell ref="J1:AD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6B21-CECB-49A3-A2E9-CF6B4B520E8C}">
  <dimension ref="A1"/>
  <sheetViews>
    <sheetView workbookViewId="0">
      <selection activeCell="R14" sqref="R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CFEF-B8D4-4D9B-AF95-65241620FF88}">
  <sheetPr>
    <tabColor rgb="FFFFFF00"/>
  </sheetPr>
  <dimension ref="A1"/>
  <sheetViews>
    <sheetView zoomScale="40" zoomScaleNormal="40" workbookViewId="0">
      <selection activeCell="BD25" sqref="BD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акт</vt:lpstr>
      <vt:lpstr>вход</vt:lpstr>
      <vt:lpstr>MRKU4144397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2023-01-18T11:34:38Z</dcterms:created>
  <dcterms:modified xsi:type="dcterms:W3CDTF">2023-12-06T15:35:51Z</dcterms:modified>
</cp:coreProperties>
</file>