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P:\Projects\04.Uzlogistic\UZLOG (MuhammadAmin)\акты CENTRUM для UzAuto MOTORS\1ВЕРСИЯ FTP-ЭДО\"/>
    </mc:Choice>
  </mc:AlternateContent>
  <xr:revisionPtr revIDLastSave="0" documentId="13_ncr:1_{06BA3423-7D1A-454E-AFF7-98844D839FB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Лист1" sheetId="1" r:id="rId1"/>
    <sheet name="акт" sheetId="17" r:id="rId2"/>
    <sheet name=" детализация " sheetId="18" r:id="rId3"/>
  </sheets>
  <definedNames>
    <definedName name="_xlnm._FilterDatabase" localSheetId="2" hidden="1">' детализация '!$A$3:$T$1228</definedName>
    <definedName name="_xlnm._FilterDatabase" localSheetId="1" hidden="1">акт!$A$6:$V$63</definedName>
    <definedName name="_xlnm.Print_Area" localSheetId="2">' детализация '!$A$1:$R$344</definedName>
    <definedName name="_xlnm.Print_Area" localSheetId="1">акт!$A$1:$T$73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1" i="17" l="1"/>
  <c r="J51" i="17" s="1"/>
  <c r="K51" i="17" s="1"/>
  <c r="L51" i="17" s="1"/>
  <c r="G50" i="17"/>
  <c r="J50" i="17" s="1"/>
  <c r="K50" i="17" s="1"/>
  <c r="L50" i="17" s="1"/>
  <c r="G49" i="17"/>
  <c r="J49" i="17" s="1"/>
  <c r="K49" i="17" s="1"/>
  <c r="L49" i="17" s="1"/>
  <c r="G48" i="17"/>
  <c r="J48" i="17" s="1"/>
  <c r="K44" i="17"/>
  <c r="E44" i="17"/>
  <c r="D44" i="17"/>
  <c r="P42" i="17"/>
  <c r="Q42" i="17" s="1"/>
  <c r="M42" i="17"/>
  <c r="P41" i="17"/>
  <c r="Q41" i="17" s="1"/>
  <c r="M41" i="17"/>
  <c r="Q40" i="17"/>
  <c r="P40" i="17"/>
  <c r="M40" i="17"/>
  <c r="P39" i="17"/>
  <c r="Q39" i="17" s="1"/>
  <c r="M39" i="17"/>
  <c r="Q38" i="17"/>
  <c r="P38" i="17"/>
  <c r="M38" i="17"/>
  <c r="P37" i="17"/>
  <c r="Q37" i="17" s="1"/>
  <c r="M37" i="17"/>
  <c r="Q36" i="17"/>
  <c r="P36" i="17"/>
  <c r="M36" i="17"/>
  <c r="P33" i="17"/>
  <c r="Q33" i="17" s="1"/>
  <c r="M33" i="17"/>
  <c r="Q26" i="17"/>
  <c r="P26" i="17"/>
  <c r="M26" i="17"/>
  <c r="P24" i="17"/>
  <c r="Q24" i="17" s="1"/>
  <c r="M24" i="17"/>
  <c r="Q21" i="17"/>
  <c r="P21" i="17"/>
  <c r="M21" i="17"/>
  <c r="P20" i="17"/>
  <c r="Q20" i="17" s="1"/>
  <c r="M20" i="17"/>
  <c r="Q18" i="17"/>
  <c r="P18" i="17"/>
  <c r="M18" i="17"/>
  <c r="P17" i="17"/>
  <c r="Q17" i="17" s="1"/>
  <c r="M17" i="17"/>
  <c r="Q16" i="17"/>
  <c r="P16" i="17"/>
  <c r="M16" i="17"/>
  <c r="P15" i="17"/>
  <c r="Q15" i="17" s="1"/>
  <c r="M15" i="17"/>
  <c r="Q12" i="17"/>
  <c r="P12" i="17"/>
  <c r="M12" i="17"/>
  <c r="P9" i="17"/>
  <c r="Q9" i="17" s="1"/>
  <c r="M9" i="17"/>
  <c r="Q8" i="17"/>
  <c r="P8" i="17"/>
  <c r="M8" i="17"/>
  <c r="P7" i="17"/>
  <c r="P44" i="17" s="1"/>
  <c r="U58" i="17" s="1"/>
  <c r="M7" i="17"/>
  <c r="M44" i="17" s="1"/>
  <c r="U56" i="17" s="1"/>
  <c r="J52" i="17" l="1"/>
  <c r="K48" i="17"/>
  <c r="G52" i="17"/>
  <c r="Q7" i="17"/>
  <c r="Q44" i="17" s="1"/>
  <c r="K52" i="17" l="1"/>
  <c r="V57" i="17" s="1"/>
  <c r="V55" i="17" s="1"/>
  <c r="X55" i="17" s="1"/>
  <c r="Y55" i="17" s="1"/>
  <c r="L48" i="17"/>
  <c r="L52" i="17" s="1"/>
  <c r="L53" i="17" l="1"/>
  <c r="U57" i="17"/>
  <c r="U55" i="17" s="1"/>
  <c r="U59" i="17"/>
  <c r="U63" i="17" s="1"/>
  <c r="Y56" i="17"/>
  <c r="Y57" i="17" s="1"/>
  <c r="V59" i="17" s="1"/>
  <c r="V63" i="17" s="1"/>
  <c r="S4" i="1" l="1"/>
  <c r="B2" i="1" l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</calcChain>
</file>

<file path=xl/sharedStrings.xml><?xml version="1.0" encoding="utf-8"?>
<sst xmlns="http://schemas.openxmlformats.org/spreadsheetml/2006/main" count="3032" uniqueCount="1425">
  <si>
    <t>#</t>
  </si>
  <si>
    <t xml:space="preserve">Route-
Маршрут
</t>
  </si>
  <si>
    <t>Shipping point-Пункт отгрузки</t>
  </si>
  <si>
    <t>Name of cargo (machine sets)-Наименование груза (машинокомплекты)</t>
  </si>
  <si>
    <t>Invoice amount in US dollars-Сумма инвойса в долларах США</t>
  </si>
  <si>
    <t>Количество м/к-Количество м/к</t>
  </si>
  <si>
    <t>Receiver-Получатель</t>
  </si>
  <si>
    <t>Supply contract-контракт на поставку</t>
  </si>
  <si>
    <t>Supplier's invoice-инвойс поставщика</t>
  </si>
  <si>
    <t>Date of shipment-дата отправки</t>
  </si>
  <si>
    <t>Arrival date-дата прибытия</t>
  </si>
  <si>
    <t>Containers Quantity-Количество контейнеров</t>
  </si>
  <si>
    <t>Payment to the carrier (per container)-оплата перевозчику (за контейнер)</t>
  </si>
  <si>
    <t>Payment to the carrier (total)-оплата перевозчику (итого)</t>
  </si>
  <si>
    <t>Central bank rate-Курс ЦБ</t>
  </si>
  <si>
    <t>Transit tariff (in US dollars)-Тариф за  транзит(в долл.США)</t>
  </si>
  <si>
    <t>The amount for transit, sum Uzb-Сумма за транзит, сум</t>
  </si>
  <si>
    <t>Total to be paid (sum Uzb)-Итого к оплате (сум)</t>
  </si>
  <si>
    <t>Carrier-перевозчик</t>
  </si>
  <si>
    <t>Shipment-Партия</t>
  </si>
  <si>
    <t>Валюта</t>
  </si>
  <si>
    <t>Summa</t>
  </si>
  <si>
    <t>ст. Келес-ст.Костанай</t>
  </si>
  <si>
    <t>ст. Аблык</t>
  </si>
  <si>
    <t>ТОО "Сараркаавтопром"</t>
  </si>
  <si>
    <t>-</t>
  </si>
  <si>
    <t>ст.Келес - ст.Костанай</t>
  </si>
  <si>
    <t xml:space="preserve">Отчет по отправке (экспорт) грузов АО " UzAuto Motors" по договору  №UA-M 19/10-T от 15.10.19г. </t>
  </si>
  <si>
    <t>Маршрут</t>
  </si>
  <si>
    <t>Пункт отгрузки</t>
  </si>
  <si>
    <t>Итого</t>
  </si>
  <si>
    <t>Cтанционные расходы</t>
  </si>
  <si>
    <t>количество контейнеров</t>
  </si>
  <si>
    <t>тариф за контейнер, сум</t>
  </si>
  <si>
    <t>Возмещение ст.расходы АО УТИ</t>
  </si>
  <si>
    <t>сумма</t>
  </si>
  <si>
    <t>НДС</t>
  </si>
  <si>
    <t>Всего : Сумма к оплате по возмещению расходов  составила</t>
  </si>
  <si>
    <t>Заказчик принял работы и претензий по качеству выполненных работ не имеет</t>
  </si>
  <si>
    <t>Информация о перевозчике: Centrum Aviation, Office 113, A block, East Wing 6, Dubai Airport Free Zon.P.O Box 54447</t>
  </si>
  <si>
    <t>Информация о перевозчике АО "Узбекистон Темир Йуллари" TAШKЕНТ/АНДИЖАН TEXHOЛ.ЦEHTP 100015 TAШKEHT TУPKECTAH 7, ИНН 201051951,  Регистрационный код НДС 326 010 005 344</t>
  </si>
  <si>
    <t>"ИСПОЛНИТЕЛЬ"</t>
  </si>
  <si>
    <t>"ЗАКАЗЧИК"</t>
  </si>
  <si>
    <t>______________________________</t>
  </si>
  <si>
    <t>м.п.</t>
  </si>
  <si>
    <t xml:space="preserve">Детализация по экспорту контейнеров с грузом машин-комплекты согласно акту выполнненых работ № Акт выполненных работ №GM -___-JDEX от  </t>
  </si>
  <si>
    <t>№</t>
  </si>
  <si>
    <t>№ Контейнера</t>
  </si>
  <si>
    <t>№ вагона</t>
  </si>
  <si>
    <t>Дата отправки</t>
  </si>
  <si>
    <t>Дата прибытия костанай</t>
  </si>
  <si>
    <t>тариф ути итого</t>
  </si>
  <si>
    <t>ст.расходы по УТИ</t>
  </si>
  <si>
    <t>ст.расходы по Узлогистик</t>
  </si>
  <si>
    <t>курс USD для транзита</t>
  </si>
  <si>
    <t>тариф в USD по транзиту перевозчика</t>
  </si>
  <si>
    <t>сумма по транзиту перевозчика</t>
  </si>
  <si>
    <t>Итого к оплате</t>
  </si>
  <si>
    <t>сумма для проверки</t>
  </si>
  <si>
    <t>№ партии</t>
  </si>
  <si>
    <t>тариф</t>
  </si>
  <si>
    <t>Аблык-Костанай</t>
  </si>
  <si>
    <t>Асака-Костанай</t>
  </si>
  <si>
    <t xml:space="preserve">Мы нижеподписавшиеся, представитель Исполнителя  СП OOO "UZLOGISTIC" в лице  Генерального директора Мирпулатова С.Ф. действующего на основании Устава и  представитель  Заказчика в лице заместителя начальника отдела логистики г.Ташкент АО " UzAuto Motors"  ___________ действуюшего на основании доверенности YUR/_____________, составили настоящий акт в том,что Исполнитель сдал, а Заказчик принял нижеследующие работы: </t>
  </si>
  <si>
    <t>Кобальт</t>
  </si>
  <si>
    <t>Оникс</t>
  </si>
  <si>
    <t>юнико</t>
  </si>
  <si>
    <t>феско</t>
  </si>
  <si>
    <t>Экспорт жд КZ по входящими</t>
  </si>
  <si>
    <t>Сумма вознаграждения за экспедиторские услуги 5 % от входящего суммы внутри Узб. акты составила</t>
  </si>
  <si>
    <t xml:space="preserve">KZ-SKD 23-071/1-9 от 24.05.2023  </t>
  </si>
  <si>
    <t xml:space="preserve">KZ-SKD 23-111/5 от 14.10.2023  </t>
  </si>
  <si>
    <t xml:space="preserve">KZ-SKD 23-098 от 28.08.2023 </t>
  </si>
  <si>
    <t xml:space="preserve">KZ-SKD 23-105 от 08.09.2023 </t>
  </si>
  <si>
    <t xml:space="preserve">KZ-SKD 23-099 от 28.08.2023 </t>
  </si>
  <si>
    <t xml:space="preserve">KZ-SKD 23-107 от 19.09.2023 </t>
  </si>
  <si>
    <t xml:space="preserve">KZ-SKD 23-071 от 23.05.2023 </t>
  </si>
  <si>
    <t xml:space="preserve">KZ-CKD 23-001/14 от 03.10.2023 </t>
  </si>
  <si>
    <t xml:space="preserve">KZ-SKD 23-111 от 03.10.2023 </t>
  </si>
  <si>
    <t xml:space="preserve">KZ-SKD 23-114 от 12.10.2023 </t>
  </si>
  <si>
    <t xml:space="preserve">KZ-SKD 23-098/1-12 от 31.08.2023  </t>
  </si>
  <si>
    <t xml:space="preserve">KZ-SKD 23-098/7 от 19.09.2023  </t>
  </si>
  <si>
    <t xml:space="preserve">KZ-SKD 23-105/3 от 19.09.2023  </t>
  </si>
  <si>
    <t xml:space="preserve">KZ-SKD 23-098/1-13 от 31.08.2023  </t>
  </si>
  <si>
    <t xml:space="preserve">KZ-SKD 23-105/1-1 от 12.09.2023  </t>
  </si>
  <si>
    <t xml:space="preserve">KZ-SKD 23-105/4 от 26.09.2023  </t>
  </si>
  <si>
    <t xml:space="preserve">KZ-SKD 23-099/1-2 от 31.08.2023  </t>
  </si>
  <si>
    <t xml:space="preserve">KZ-SKD 23-105/1-2 от 12.09.2023  </t>
  </si>
  <si>
    <t xml:space="preserve">KZ-SKD 23-107/1-1 от 21.09.2023  </t>
  </si>
  <si>
    <t xml:space="preserve">KZ-SKD 23-107/2 от 29.09.2023  </t>
  </si>
  <si>
    <t xml:space="preserve">KZ-SKD 23-099/1-3 от 31.08.2023  </t>
  </si>
  <si>
    <t xml:space="preserve">KZ-SKD 23-071/1-9 от 24.05.2023   </t>
  </si>
  <si>
    <t xml:space="preserve">KZ-SKD 23-105/1-3 от 12.09.2023  </t>
  </si>
  <si>
    <t xml:space="preserve">KZ-SKD 23-107/1-2 от 21.09.2023  </t>
  </si>
  <si>
    <t xml:space="preserve">KZ-SKD 23-107/3 от 03.10.2023  </t>
  </si>
  <si>
    <t xml:space="preserve">KZ-SKD 23-105/1-4 от 12.09.2023  </t>
  </si>
  <si>
    <t xml:space="preserve">KZ-SKD 23-107/1-3 от 21.09.2023  </t>
  </si>
  <si>
    <t xml:space="preserve">KZ-SKD 23-105/1-5 от 12.09.2023  </t>
  </si>
  <si>
    <t xml:space="preserve">KZ-SKD 23-111/1-1 от 04.10.2023  </t>
  </si>
  <si>
    <t xml:space="preserve">KZ-SKD 23-105/1-6 от 12.09.2023  </t>
  </si>
  <si>
    <t xml:space="preserve">KZ-SKD 23-111/1-2 от 04.10.2023  </t>
  </si>
  <si>
    <t xml:space="preserve">KZ-SKD 23-111/2 от 10.10.2023  </t>
  </si>
  <si>
    <t xml:space="preserve">KZ-SKD 23-111/1-3 от 04.10.2023  </t>
  </si>
  <si>
    <t xml:space="preserve">KZ-SKD 23-111/3 от 12.10.2023  </t>
  </si>
  <si>
    <t xml:space="preserve">KZ-SKD 23-111/4 от 13.10.2023  </t>
  </si>
  <si>
    <t xml:space="preserve">KZ-SKD 23-107/1-4 от 21.09.2023  </t>
  </si>
  <si>
    <t xml:space="preserve">KZ-SKD 23-111/1-4 от 04.10.2023  </t>
  </si>
  <si>
    <t xml:space="preserve">KZ-SKD 23-111/5 от 14.10.2023   </t>
  </si>
  <si>
    <t xml:space="preserve">KZ-SKD 23-111/6 от 12.10.2023  </t>
  </si>
  <si>
    <t xml:space="preserve">KZ-SKD 23-114/1-1 от 13.10.2023  </t>
  </si>
  <si>
    <t xml:space="preserve">KZ-SKD 23-111/1-6 от 04.10.2023  </t>
  </si>
  <si>
    <t xml:space="preserve">KZ-SKD 23-111/7 от 16.10.2023  </t>
  </si>
  <si>
    <t xml:space="preserve">KZ-SKD 23-114/1-2 от 13.10.2023  </t>
  </si>
  <si>
    <t xml:space="preserve">KZ-SKD 23-114/1-3 от 13.10.2023  </t>
  </si>
  <si>
    <t xml:space="preserve">KZ-SKD 23-114/2 от 18.10.2023  </t>
  </si>
  <si>
    <t>Наименование груза (машинокомплекты)</t>
  </si>
  <si>
    <t>Сумма инвойса в долларах США</t>
  </si>
  <si>
    <t>Количество м/к</t>
  </si>
  <si>
    <t>Получатель</t>
  </si>
  <si>
    <t>контракт на поставку</t>
  </si>
  <si>
    <t>инвойс поставщика</t>
  </si>
  <si>
    <t>дата отправки</t>
  </si>
  <si>
    <t>дата прибытия</t>
  </si>
  <si>
    <t>Количество контейнеров</t>
  </si>
  <si>
    <t>оплата перевозчику по 
АО "УТИ"</t>
  </si>
  <si>
    <t>курс USD</t>
  </si>
  <si>
    <t>Тариф за  транзит</t>
  </si>
  <si>
    <t>Сумма за транзит, сум</t>
  </si>
  <si>
    <t>Итого к оплате (сум)</t>
  </si>
  <si>
    <t>перевозчик</t>
  </si>
  <si>
    <t>Партия</t>
  </si>
  <si>
    <t>Номер акта выполненных работ</t>
  </si>
  <si>
    <t>за контейнер</t>
  </si>
  <si>
    <t>итого</t>
  </si>
  <si>
    <t>в долл.США</t>
  </si>
  <si>
    <t>GM-363KZ-JDEX</t>
  </si>
  <si>
    <t>ст. Асака</t>
  </si>
  <si>
    <t>Ласетти</t>
  </si>
  <si>
    <t>Тахо</t>
  </si>
  <si>
    <t>Трэкер</t>
  </si>
  <si>
    <t>Акт выполненных работ №GM-363KZ-JDEX от 30.11.2023</t>
  </si>
  <si>
    <t>KZ-SKD 2023-116 от 17.10.2023</t>
  </si>
  <si>
    <t>KZ-SKD 2023-116/1-2 от 19.10.2023</t>
  </si>
  <si>
    <t>KZ-SKD 2023-118 от 23.10.2023</t>
  </si>
  <si>
    <t>KZ-SKD 2023-11/1-1 от 23.10.2023</t>
  </si>
  <si>
    <t>центрум</t>
  </si>
  <si>
    <t>KZ-SKD 2023-116/1-4 от 19.10.2023</t>
  </si>
  <si>
    <t>KZ-SKD 2023-116/3 от 27.10.2023</t>
  </si>
  <si>
    <t>KZ-SKD 2023-120 от 23.10.2023</t>
  </si>
  <si>
    <t>KZ-SKD 2023-120/1-1 от 23.10.2023</t>
  </si>
  <si>
    <t>KZ-SKD 2023-116/1-5 от 19.10.2023</t>
  </si>
  <si>
    <t>KZ-SKD 2023-116/4 от 28.10.2023</t>
  </si>
  <si>
    <t>KZ-SKD 2023-120/1-2 от 23.10.2023</t>
  </si>
  <si>
    <t>KZ-SKD 2023-117 от 17.10.2023</t>
  </si>
  <si>
    <t>KZ-SKD 2023-117/1-1 от 19.10.2023</t>
  </si>
  <si>
    <t>KZ-SKD 2023-118/1-2 от 23.10.2023</t>
  </si>
  <si>
    <t>KZ-SKD 2023-118/1-3 от 23.10.2023</t>
  </si>
  <si>
    <t>KZ-SKD 2023-113 от 10.10.2023</t>
  </si>
  <si>
    <t>KZ-SKD 2023-113/1-1 от 12.10.2023</t>
  </si>
  <si>
    <t>KZ-SKD 2023-118/1-4 от 23.10.2023</t>
  </si>
  <si>
    <t>KZ-SKD 2023-119 от 23.10.2023</t>
  </si>
  <si>
    <t>KZ-SKD 2023-119/1-1 от 23.10.2023</t>
  </si>
  <si>
    <t>KZ-SKD 2023-116/4 от 06.11.2023</t>
  </si>
  <si>
    <t>KZ-SKD 2023-116/1-6 от 19.10.2023</t>
  </si>
  <si>
    <t>KZ-SKD 2023-120/1-3 от 23.10.2023</t>
  </si>
  <si>
    <t>KZ-SKD 2023-116/1-7 от 19.10.2023</t>
  </si>
  <si>
    <t>KZ-SKD 2023-120/1-4 от 19.10.2023</t>
  </si>
  <si>
    <t>KZ-SKD 2023-113/1-2 от 12.10.2023</t>
  </si>
  <si>
    <t>KZ-SKD 2023-113/1-3 от 12.10.2023</t>
  </si>
  <si>
    <t>KZ-SKD 2023-116/5 от 10.11.2023</t>
  </si>
  <si>
    <t>KZ-SKD 2023-120/2 от 10.11.2023</t>
  </si>
  <si>
    <t>KZ-SKD 2023-123 от 02.11.2023</t>
  </si>
  <si>
    <t>KZ-SKD 2023-123/1-1 от 03.11.2023</t>
  </si>
  <si>
    <t>KZ-SKD 2023-123/1-2 от 03.11.2023</t>
  </si>
  <si>
    <t>KZ-SKD 2023-123/1-3 от 03.11.2023</t>
  </si>
  <si>
    <t>KZ-SKD 2023-116/-6 от 10.11.2023</t>
  </si>
  <si>
    <t>KZ-SKD 2023-121 от 25.10.2023</t>
  </si>
  <si>
    <t>KZ-SKD 2023-121/1-1 от 31.10.2023</t>
  </si>
  <si>
    <t>KZ-SKD 2023-121/1-2 от 31.10.2023</t>
  </si>
  <si>
    <t>KZ-SKD 2023-125 от 07.11.2023</t>
  </si>
  <si>
    <t>KZ-SKD 2023-125/1-1 от 09.11.2023</t>
  </si>
  <si>
    <t>KZ-SKD 2023-120/3 от 13.11.2023</t>
  </si>
  <si>
    <t>KZ-SKD 2023-125/1-2 от 09.11.2023</t>
  </si>
  <si>
    <t>KZ-SKD 2023-122 от 31.10.2023</t>
  </si>
  <si>
    <t>KZ-SKD 2023-122/1-1 от 03.11.2023</t>
  </si>
  <si>
    <t>KZ-SKD 2023-122/1-2 от 03.11.2023</t>
  </si>
  <si>
    <t>KZ-SKD 2023-120/4 от 20.11.2023</t>
  </si>
  <si>
    <t>KZ-SKD 2023-120/5 от 21.11.2023</t>
  </si>
  <si>
    <t>KZ-SKD 2023-125/2 от 21.11.2023</t>
  </si>
  <si>
    <t>ст.Аблык старный</t>
  </si>
  <si>
    <t>ст.Ассаке старый</t>
  </si>
  <si>
    <t>ст.Ассаке новый</t>
  </si>
  <si>
    <t>ст.Аблык новый</t>
  </si>
  <si>
    <t>Итого: Сумма к оплате по возмещению расходов  составила: 15 455 864 508,74  (Пятнадцать миллиардов четыреста пятьдесят пять миллионов восемьсот шестьдесят четыре тысячи пятьсот восемь) сум 74  
тийин в т.ч. НДС 12%  9 360 051,72 сум.</t>
  </si>
  <si>
    <t>Из которых   Перевозка груженых контейнеров по АО УТИ составила 6 336 940 954,00 (Шесть миллиардов триста тридцать шесть миллионов девятьсот сорок тысяч девятьсот пятьдесят четыре) сум  без НДС</t>
  </si>
  <si>
    <t>Станционные услуги составили 87 360 482,74  (Восемьдесят семь миллионов триста шестьдесят тысяч четыреста восемьдесят два)  сум 74 тийин , В т.ч. НДС 9 360 051,72 сум.</t>
  </si>
  <si>
    <t xml:space="preserve"> Сумма перевозки по транзиту составила:  9 031 563 072,00  (Девять миллиардов тридцать один миллион пятьсот шестьдесят три тысячи семьдесят два)  сум без НДС </t>
  </si>
  <si>
    <t xml:space="preserve">Сумма вознаграждения за экспедиторские услуги 5 % от входящего суммы внутри Узб. акты составила : 316 379 045,11  (Триста шестнадцать миллионов триста семьдесят девять тысяч сорок пять) сум 11 тийин,   В том числе  НДС 12%  33 897 754,83 сум </t>
  </si>
  <si>
    <t>ИТОГО к оплате 15 772 243 553,86 (Пятнадцать миллиардов семьсот семьдесят два миллиона двести сорок три тысячи пятьсот пятьдесят три) сум 86 тийин   в т.ч НДС 43 257 806,56 сум</t>
  </si>
  <si>
    <t>___________________________</t>
  </si>
  <si>
    <t>Сидорюк О.В.</t>
  </si>
  <si>
    <t>Казаков А.А.</t>
  </si>
  <si>
    <t>FFAU4513302</t>
  </si>
  <si>
    <t>ULCU5007143</t>
  </si>
  <si>
    <t>FFAU4490850</t>
  </si>
  <si>
    <t>ULCU5062388</t>
  </si>
  <si>
    <t>HDMU6556302</t>
  </si>
  <si>
    <t>TSLU0503637</t>
  </si>
  <si>
    <t>WSCU7627642</t>
  </si>
  <si>
    <t>ULCU5005710</t>
  </si>
  <si>
    <t>ULCU5047866</t>
  </si>
  <si>
    <t>ULCU5005412</t>
  </si>
  <si>
    <t>ULCU5047640</t>
  </si>
  <si>
    <t>FFAU4660509</t>
  </si>
  <si>
    <t>FFAU4758516</t>
  </si>
  <si>
    <t>HDMU6798749</t>
  </si>
  <si>
    <t>HDMU6753446</t>
  </si>
  <si>
    <t>MOTU6713111</t>
  </si>
  <si>
    <t>FFAU4935859</t>
  </si>
  <si>
    <t>TSLU0546198</t>
  </si>
  <si>
    <t>GESU5989321</t>
  </si>
  <si>
    <t>FFAU4852754</t>
  </si>
  <si>
    <t>FFAU4488088</t>
  </si>
  <si>
    <t>BEAU4620727</t>
  </si>
  <si>
    <t>CAIU9068641</t>
  </si>
  <si>
    <t>ULCU5009980</t>
  </si>
  <si>
    <t>TGHU9345063</t>
  </si>
  <si>
    <t>HDMU6494601</t>
  </si>
  <si>
    <t>ULCU5005393</t>
  </si>
  <si>
    <t>TCLU5213239</t>
  </si>
  <si>
    <t>BEAU6467258</t>
  </si>
  <si>
    <t>SEGU6463296</t>
  </si>
  <si>
    <t>CCEU5105748</t>
  </si>
  <si>
    <t>CKLU4091710</t>
  </si>
  <si>
    <t>ULCU5030225</t>
  </si>
  <si>
    <t>FFAU4861020</t>
  </si>
  <si>
    <t>TRLU7459299</t>
  </si>
  <si>
    <t>ULCU5058454</t>
  </si>
  <si>
    <t>ULCU5029950</t>
  </si>
  <si>
    <t>ULCU5034909</t>
  </si>
  <si>
    <t>ULCU5062161</t>
  </si>
  <si>
    <t>WHLU5157061</t>
  </si>
  <si>
    <t>MWLU7200316</t>
  </si>
  <si>
    <t>MAXU6274553</t>
  </si>
  <si>
    <t>HLXU6391096</t>
  </si>
  <si>
    <t>TSLU0536477</t>
  </si>
  <si>
    <t>OOLU8271557</t>
  </si>
  <si>
    <t>FFAU4856889</t>
  </si>
  <si>
    <t>TEMU8419581</t>
  </si>
  <si>
    <t>CCLU6875613</t>
  </si>
  <si>
    <t>CCLU7079950</t>
  </si>
  <si>
    <t>BEAU6470375</t>
  </si>
  <si>
    <t>TEMU6682290</t>
  </si>
  <si>
    <t>FFAU4926712</t>
  </si>
  <si>
    <t>MWLU7202601</t>
  </si>
  <si>
    <t>ECMU9066979</t>
  </si>
  <si>
    <t>GVCU5173726</t>
  </si>
  <si>
    <t>ULCU5015489</t>
  </si>
  <si>
    <t>MOTU0685990</t>
  </si>
  <si>
    <t>FFAU4762033</t>
  </si>
  <si>
    <t>BEAU6460274</t>
  </si>
  <si>
    <t>FFAU4765074</t>
  </si>
  <si>
    <t>FFAU4511059</t>
  </si>
  <si>
    <t>TWCU8020026</t>
  </si>
  <si>
    <t>WSCU8635200</t>
  </si>
  <si>
    <t>SKHU8303959</t>
  </si>
  <si>
    <t>RBGU4044294</t>
  </si>
  <si>
    <t>RBGU4209753</t>
  </si>
  <si>
    <t>XHCU5207887</t>
  </si>
  <si>
    <t>CMAU5210323</t>
  </si>
  <si>
    <t>INKU6729516</t>
  </si>
  <si>
    <t>WSCU7233042</t>
  </si>
  <si>
    <t>FCLU9603294</t>
  </si>
  <si>
    <t>TGHU9532932</t>
  </si>
  <si>
    <t>RBGU4158018</t>
  </si>
  <si>
    <t>FSCU6404631</t>
  </si>
  <si>
    <t>WSCU7794296</t>
  </si>
  <si>
    <t>CCEU5123762</t>
  </si>
  <si>
    <t>FSCU9187376</t>
  </si>
  <si>
    <t>RBGU4252528</t>
  </si>
  <si>
    <t>UESU5177471</t>
  </si>
  <si>
    <t>CCLU7234384</t>
  </si>
  <si>
    <t>PONU7405670</t>
  </si>
  <si>
    <t>CEIU9567850</t>
  </si>
  <si>
    <t>PKEU5029877</t>
  </si>
  <si>
    <t>TDTU6434615</t>
  </si>
  <si>
    <t>TCNU8455845</t>
  </si>
  <si>
    <t>PKEU5028865</t>
  </si>
  <si>
    <t>RBGU4026829</t>
  </si>
  <si>
    <t>OOLU8369374</t>
  </si>
  <si>
    <t>CMAU4047470</t>
  </si>
  <si>
    <t>CRSU9334849</t>
  </si>
  <si>
    <t>HDMU6876060</t>
  </si>
  <si>
    <t>PKEU5043577</t>
  </si>
  <si>
    <t>GESU6236934</t>
  </si>
  <si>
    <t>WSCU8594991</t>
  </si>
  <si>
    <t>RBGU4022551</t>
  </si>
  <si>
    <t>CRXU9886768</t>
  </si>
  <si>
    <t>PKEU5033244</t>
  </si>
  <si>
    <t>PKEU2116411</t>
  </si>
  <si>
    <t>RBGU4223659</t>
  </si>
  <si>
    <t>RBGU4130155</t>
  </si>
  <si>
    <t>TGHU8487443</t>
  </si>
  <si>
    <t>DFSU6166754</t>
  </si>
  <si>
    <t>DFSU6157270</t>
  </si>
  <si>
    <t>DFSU6646291</t>
  </si>
  <si>
    <t>CAXU9115848</t>
  </si>
  <si>
    <t>TDRU4121002</t>
  </si>
  <si>
    <t>RBGU4277383</t>
  </si>
  <si>
    <t>PKEU5001524</t>
  </si>
  <si>
    <t>TCKU9856848</t>
  </si>
  <si>
    <t>EMCU9674500</t>
  </si>
  <si>
    <t>CAIU8407139</t>
  </si>
  <si>
    <t>TCNU9665790</t>
  </si>
  <si>
    <t>RBGU4211025</t>
  </si>
  <si>
    <t>RBGU4239146</t>
  </si>
  <si>
    <t>NSSU7019183</t>
  </si>
  <si>
    <t>FCIU8083193</t>
  </si>
  <si>
    <t>RBGU4201665</t>
  </si>
  <si>
    <t>HDMU6872511</t>
  </si>
  <si>
    <t>TCNU9832202</t>
  </si>
  <si>
    <t>TCNU9141047</t>
  </si>
  <si>
    <t>TCKU9769105</t>
  </si>
  <si>
    <t>TDRU0613088</t>
  </si>
  <si>
    <t>LCRU5405468</t>
  </si>
  <si>
    <t>CARU4914851</t>
  </si>
  <si>
    <t>TGBU4314073</t>
  </si>
  <si>
    <t>INKU6147710</t>
  </si>
  <si>
    <t>TGHU9447281</t>
  </si>
  <si>
    <t>PKEU5022240</t>
  </si>
  <si>
    <t>OOLU8364114</t>
  </si>
  <si>
    <t>TLLU8060358</t>
  </si>
  <si>
    <t>RBGU4151749</t>
  </si>
  <si>
    <t>SDCU1108306</t>
  </si>
  <si>
    <t>GESU5306338</t>
  </si>
  <si>
    <t>AMFU8902725</t>
  </si>
  <si>
    <t>TDRU8269467</t>
  </si>
  <si>
    <t>TCNU7667074</t>
  </si>
  <si>
    <t>TRLU5928782</t>
  </si>
  <si>
    <t>TDRU5140244</t>
  </si>
  <si>
    <t>HJMU1520801</t>
  </si>
  <si>
    <t>OOLU8472628</t>
  </si>
  <si>
    <t>TCNU8655632</t>
  </si>
  <si>
    <t>CCLU6640666</t>
  </si>
  <si>
    <t>RBGU4066143</t>
  </si>
  <si>
    <t>TGHU7022781</t>
  </si>
  <si>
    <t>CCLU7166166</t>
  </si>
  <si>
    <t>TCLU5864138</t>
  </si>
  <si>
    <t>HDMU6892020</t>
  </si>
  <si>
    <t>TGHU8809200</t>
  </si>
  <si>
    <t>SKHU8721795</t>
  </si>
  <si>
    <t>SKHU8203008</t>
  </si>
  <si>
    <t>SEGU5142250</t>
  </si>
  <si>
    <t>PKEU5026369</t>
  </si>
  <si>
    <t>MAGU5133340</t>
  </si>
  <si>
    <t>HDMU6539265</t>
  </si>
  <si>
    <t>PKEU5016308</t>
  </si>
  <si>
    <t>TRLU5620850</t>
  </si>
  <si>
    <t>ETEU8427892</t>
  </si>
  <si>
    <t>SKHU8405267</t>
  </si>
  <si>
    <t>PKEU5022050</t>
  </si>
  <si>
    <t>RBGU4192938</t>
  </si>
  <si>
    <t>CCLU7282886</t>
  </si>
  <si>
    <t>HDMU6873077</t>
  </si>
  <si>
    <t>RBGU4233873</t>
  </si>
  <si>
    <t>APHU6325967</t>
  </si>
  <si>
    <t>GESU5906008</t>
  </si>
  <si>
    <t>FCIU8188466</t>
  </si>
  <si>
    <t>BMOU4495126</t>
  </si>
  <si>
    <t>RBGU4273979</t>
  </si>
  <si>
    <t>PONU7616230</t>
  </si>
  <si>
    <t>TCNU6863154</t>
  </si>
  <si>
    <t>BMOU4087675</t>
  </si>
  <si>
    <t>TRLU6702450</t>
  </si>
  <si>
    <t>TGHU6750864</t>
  </si>
  <si>
    <t>WSCU7094179</t>
  </si>
  <si>
    <t>APHU6349871</t>
  </si>
  <si>
    <t>TEMU7987381</t>
  </si>
  <si>
    <t>PKEU5025085</t>
  </si>
  <si>
    <t>TCLU8379394</t>
  </si>
  <si>
    <t>CCLU7297309</t>
  </si>
  <si>
    <t>TRLU7140444</t>
  </si>
  <si>
    <t>GESU5725273</t>
  </si>
  <si>
    <t>PKEU5043324</t>
  </si>
  <si>
    <t>FCIU8546718</t>
  </si>
  <si>
    <t>RBGU4184629</t>
  </si>
  <si>
    <t>HDMU6325643</t>
  </si>
  <si>
    <t>FFAU4757377</t>
  </si>
  <si>
    <t>CSKU8802667</t>
  </si>
  <si>
    <t>FFAU4763030</t>
  </si>
  <si>
    <t>EGSU9008966</t>
  </si>
  <si>
    <t>ULCU5051228</t>
  </si>
  <si>
    <t>HDMU6742591</t>
  </si>
  <si>
    <t>ULCU5014559</t>
  </si>
  <si>
    <t>HDMU6329572</t>
  </si>
  <si>
    <t>GATU8747286</t>
  </si>
  <si>
    <t>TRLU7186722</t>
  </si>
  <si>
    <t>FFAU4755203</t>
  </si>
  <si>
    <t>FFAU4928607</t>
  </si>
  <si>
    <t>FFAU4935587</t>
  </si>
  <si>
    <t>BEAU6449660</t>
  </si>
  <si>
    <t>BMOU5301858</t>
  </si>
  <si>
    <t>FFAU4845544</t>
  </si>
  <si>
    <t>ULCU5031181</t>
  </si>
  <si>
    <t>CCLU6617630</t>
  </si>
  <si>
    <t>FFAU4926902</t>
  </si>
  <si>
    <t>EMCU9478467</t>
  </si>
  <si>
    <t>TCNU4513542</t>
  </si>
  <si>
    <t>FFAU4851640</t>
  </si>
  <si>
    <t>ULCU5060507</t>
  </si>
  <si>
    <t>ULCU5054715</t>
  </si>
  <si>
    <t>FFAU4492956</t>
  </si>
  <si>
    <t>BHCU4904360</t>
  </si>
  <si>
    <t>ULCU5066070</t>
  </si>
  <si>
    <t>ULCU5048918</t>
  </si>
  <si>
    <t>ULCU5022301</t>
  </si>
  <si>
    <t>FFAU4489192</t>
  </si>
  <si>
    <t>BEAU4401164</t>
  </si>
  <si>
    <t>ULCU5029097</t>
  </si>
  <si>
    <t>TCNU9200556</t>
  </si>
  <si>
    <t>ULCU5065392</t>
  </si>
  <si>
    <t>GATU 8516029</t>
  </si>
  <si>
    <t>BEAU6446722</t>
  </si>
  <si>
    <t>FFAU4626206</t>
  </si>
  <si>
    <t>FFAU4935458</t>
  </si>
  <si>
    <t>CCLU7166232</t>
  </si>
  <si>
    <t>HDMU6770485</t>
  </si>
  <si>
    <t>FFAU4488447</t>
  </si>
  <si>
    <t>BEAU6465722</t>
  </si>
  <si>
    <t>ULCU5017990</t>
  </si>
  <si>
    <t>CAIU8974805</t>
  </si>
  <si>
    <t>ULCU5010337</t>
  </si>
  <si>
    <t>BEAU4558488</t>
  </si>
  <si>
    <t>FFAU4687557</t>
  </si>
  <si>
    <t>TDRU5069439</t>
  </si>
  <si>
    <t>HDMU6330207</t>
  </si>
  <si>
    <t>BEAU6453315</t>
  </si>
  <si>
    <t>HDMU6799658</t>
  </si>
  <si>
    <t>FFAU 4925125</t>
  </si>
  <si>
    <t>ULCU5030457</t>
  </si>
  <si>
    <t>FFAU4625093</t>
  </si>
  <si>
    <t>FFAU4930163</t>
  </si>
  <si>
    <t>TRLU7263177</t>
  </si>
  <si>
    <t>GLDU7617422</t>
  </si>
  <si>
    <t>TRLU5809660</t>
  </si>
  <si>
    <t>CAIU8561817</t>
  </si>
  <si>
    <t>ULCU5002136</t>
  </si>
  <si>
    <t>ULCU5072426</t>
  </si>
  <si>
    <t>FESU5376210</t>
  </si>
  <si>
    <t>FESU5320870</t>
  </si>
  <si>
    <t>CAIU9275253</t>
  </si>
  <si>
    <t>CAIU7893859</t>
  </si>
  <si>
    <t>FESU5212834</t>
  </si>
  <si>
    <t>FESU5414497</t>
  </si>
  <si>
    <t>CAIU8655602</t>
  </si>
  <si>
    <t>FESU5442945</t>
  </si>
  <si>
    <t>FESU5250428</t>
  </si>
  <si>
    <t>FESU5191541</t>
  </si>
  <si>
    <t>FESU5395334</t>
  </si>
  <si>
    <t>FESU5179417</t>
  </si>
  <si>
    <t>MAGU5219249</t>
  </si>
  <si>
    <t>TLLU8300443</t>
  </si>
  <si>
    <t>TCLU8348794</t>
  </si>
  <si>
    <t>FESU5324161</t>
  </si>
  <si>
    <t>FESU5307708</t>
  </si>
  <si>
    <t>FESU5106299</t>
  </si>
  <si>
    <t>FESU5408350</t>
  </si>
  <si>
    <t>TGHU9424373</t>
  </si>
  <si>
    <t>FESU5263220</t>
  </si>
  <si>
    <t>FESU5389645</t>
  </si>
  <si>
    <t>FESU5420210</t>
  </si>
  <si>
    <t>TGHU9428208</t>
  </si>
  <si>
    <t>FESU5412940</t>
  </si>
  <si>
    <t>FESU5413124</t>
  </si>
  <si>
    <t>CAIU7952083</t>
  </si>
  <si>
    <t>FESU5327324</t>
  </si>
  <si>
    <t>FESU5404101</t>
  </si>
  <si>
    <t>CAIU8333484</t>
  </si>
  <si>
    <t>TCLU5146188</t>
  </si>
  <si>
    <t>FESU5261274</t>
  </si>
  <si>
    <t>FESU5205619</t>
  </si>
  <si>
    <t>FESU5185209</t>
  </si>
  <si>
    <t>FESU5188152</t>
  </si>
  <si>
    <t>TRLU7628969</t>
  </si>
  <si>
    <t>TCLU6401570</t>
  </si>
  <si>
    <t>TGHU9178222</t>
  </si>
  <si>
    <t>GESU5524387</t>
  </si>
  <si>
    <t>FESU5157552</t>
  </si>
  <si>
    <t>FESU5332280</t>
  </si>
  <si>
    <t>FESU5273254</t>
  </si>
  <si>
    <t>CRXU9263602</t>
  </si>
  <si>
    <t>FESU5440217</t>
  </si>
  <si>
    <t>FESU5312094</t>
  </si>
  <si>
    <t>FESU5312962</t>
  </si>
  <si>
    <t>SEGU4393749</t>
  </si>
  <si>
    <t>FESU5311797</t>
  </si>
  <si>
    <t>FESU5420118</t>
  </si>
  <si>
    <t>TCNU5079298</t>
  </si>
  <si>
    <t>TCNU7888856</t>
  </si>
  <si>
    <t>FESU5216418</t>
  </si>
  <si>
    <t>TCNU6104857</t>
  </si>
  <si>
    <t>FESU5412004</t>
  </si>
  <si>
    <t>FESU5295000</t>
  </si>
  <si>
    <t>FESU5442307</t>
  </si>
  <si>
    <t>GESU6787407</t>
  </si>
  <si>
    <t>TEMU7989419</t>
  </si>
  <si>
    <t>CAXU8118499</t>
  </si>
  <si>
    <t>FESU5297723</t>
  </si>
  <si>
    <t>MAGU5141454</t>
  </si>
  <si>
    <t>FESU5439026</t>
  </si>
  <si>
    <t>FESU5440460</t>
  </si>
  <si>
    <t>TGHU9871427</t>
  </si>
  <si>
    <t>TRLU6837460</t>
  </si>
  <si>
    <t>FESU5244003</t>
  </si>
  <si>
    <t>TCLU8130760</t>
  </si>
  <si>
    <t>TGHU8928338</t>
  </si>
  <si>
    <t>TRLU7099947</t>
  </si>
  <si>
    <t>AXIU1960928</t>
  </si>
  <si>
    <t>CAIU7945926</t>
  </si>
  <si>
    <t>CAIU8058633</t>
  </si>
  <si>
    <t>FESU5265860</t>
  </si>
  <si>
    <t>CAIU8506569</t>
  </si>
  <si>
    <t>CAIU9098857</t>
  </si>
  <si>
    <t>FESU5245714</t>
  </si>
  <si>
    <t>FESU5411760</t>
  </si>
  <si>
    <t>FESU5324243</t>
  </si>
  <si>
    <t>FESU5402032</t>
  </si>
  <si>
    <t>MAGU5430837</t>
  </si>
  <si>
    <t>TCLU8457521</t>
  </si>
  <si>
    <t>CAIU4938564</t>
  </si>
  <si>
    <t>GESU6798438</t>
  </si>
  <si>
    <t>TCNU6028546</t>
  </si>
  <si>
    <t>TCNU8591899</t>
  </si>
  <si>
    <t>CXDU1749226</t>
  </si>
  <si>
    <t>FESU5182529</t>
  </si>
  <si>
    <t>FESU5284161</t>
  </si>
  <si>
    <t>TCNU7898617</t>
  </si>
  <si>
    <t>CAIU7894900</t>
  </si>
  <si>
    <t>FESU5255414</t>
  </si>
  <si>
    <t>FESU5309362</t>
  </si>
  <si>
    <t>TGHU6624790</t>
  </si>
  <si>
    <t>FESU5124477</t>
  </si>
  <si>
    <t>FESU5303512</t>
  </si>
  <si>
    <t>FESU5423138</t>
  </si>
  <si>
    <t>MAGU5496480</t>
  </si>
  <si>
    <t>CAIU4359618</t>
  </si>
  <si>
    <t>FESU5186890</t>
  </si>
  <si>
    <t>FESU5402500</t>
  </si>
  <si>
    <t>FESU5440599</t>
  </si>
  <si>
    <t>FESU5176871</t>
  </si>
  <si>
    <t>FESU5410491</t>
  </si>
  <si>
    <t>FESU5411060</t>
  </si>
  <si>
    <t>FESU5419842</t>
  </si>
  <si>
    <t>FESU5142444</t>
  </si>
  <si>
    <t>FESU5200957</t>
  </si>
  <si>
    <t>FESU5442400</t>
  </si>
  <si>
    <t>TRLU8234065</t>
  </si>
  <si>
    <t>FESU5166209</t>
  </si>
  <si>
    <t>TEMU7822632</t>
  </si>
  <si>
    <t>FESU5134710</t>
  </si>
  <si>
    <t>MAGU5209702</t>
  </si>
  <si>
    <t>FESU5252457</t>
  </si>
  <si>
    <t>FESU5250747</t>
  </si>
  <si>
    <t>FESU5235552</t>
  </si>
  <si>
    <t>TCLU9353352</t>
  </si>
  <si>
    <t>FESU5441609</t>
  </si>
  <si>
    <t>FESU5412848</t>
  </si>
  <si>
    <t>TCNU7054215</t>
  </si>
  <si>
    <t>FESU5369470</t>
  </si>
  <si>
    <t>FFAU4927149</t>
  </si>
  <si>
    <t>FSCU9556936</t>
  </si>
  <si>
    <t>CBHU8290187</t>
  </si>
  <si>
    <t>FFAU4433000</t>
  </si>
  <si>
    <t>CKLU4101227</t>
  </si>
  <si>
    <t>CBHU8794254</t>
  </si>
  <si>
    <t>ULCU5062623</t>
  </si>
  <si>
    <t>AESU4667638</t>
  </si>
  <si>
    <t>ULCU5025065</t>
  </si>
  <si>
    <t>ULCU5047790</t>
  </si>
  <si>
    <t>CAIU8990257</t>
  </si>
  <si>
    <t>SEGU5763827</t>
  </si>
  <si>
    <t>ULCU5055590</t>
  </si>
  <si>
    <t>ULCU5031833</t>
  </si>
  <si>
    <t>ULCU5300315</t>
  </si>
  <si>
    <t>CAIU8444600</t>
  </si>
  <si>
    <t>CCLU6945897</t>
  </si>
  <si>
    <t>TCNU4369728</t>
  </si>
  <si>
    <t>FSCU9732790</t>
  </si>
  <si>
    <t>BEAU6470499</t>
  </si>
  <si>
    <t>ULCU5007755</t>
  </si>
  <si>
    <t>ULCU5010450</t>
  </si>
  <si>
    <t>GESU4577696</t>
  </si>
  <si>
    <t>CSKU7423150</t>
  </si>
  <si>
    <t>TRLU8169170</t>
  </si>
  <si>
    <t>GESU5562052</t>
  </si>
  <si>
    <t>BEAU4563421</t>
  </si>
  <si>
    <t>CBHU8808039</t>
  </si>
  <si>
    <t>ULCU5043834</t>
  </si>
  <si>
    <t>ULCU5066742</t>
  </si>
  <si>
    <t>ULCU5071651</t>
  </si>
  <si>
    <t>BEAU6449824</t>
  </si>
  <si>
    <t>FCIU8913916</t>
  </si>
  <si>
    <t>ULCU5002835</t>
  </si>
  <si>
    <t>TSLU0541257</t>
  </si>
  <si>
    <t>BEAU6447056</t>
  </si>
  <si>
    <t>ULCU5055460</t>
  </si>
  <si>
    <t>CCEU5116850</t>
  </si>
  <si>
    <t>ULCU5054037</t>
  </si>
  <si>
    <t>TCKU9270435</t>
  </si>
  <si>
    <t>FCIU8867410</t>
  </si>
  <si>
    <t>FFAU4929563</t>
  </si>
  <si>
    <t>ULCU5032758</t>
  </si>
  <si>
    <t>SEGU4296585</t>
  </si>
  <si>
    <t>CBHU8601170</t>
  </si>
  <si>
    <t>CAAU6027142</t>
  </si>
  <si>
    <t>ULCU5900259</t>
  </si>
  <si>
    <t>BEAU6452793</t>
  </si>
  <si>
    <t>ZONU8143322</t>
  </si>
  <si>
    <t>BEAU6452140</t>
  </si>
  <si>
    <t>ULCU5055394</t>
  </si>
  <si>
    <t>CAXU8030812</t>
  </si>
  <si>
    <t>TRLU8278844</t>
  </si>
  <si>
    <t>ULCU5026673</t>
  </si>
  <si>
    <t>ULCU5901086</t>
  </si>
  <si>
    <t>FFAU4477376</t>
  </si>
  <si>
    <t>SEGU4283612</t>
  </si>
  <si>
    <t>ULCU5063260</t>
  </si>
  <si>
    <t>UASU5088809</t>
  </si>
  <si>
    <t>CAIU9320244</t>
  </si>
  <si>
    <t>CAIU9092437</t>
  </si>
  <si>
    <t>ULCU5060132</t>
  </si>
  <si>
    <t>CCLU7049072</t>
  </si>
  <si>
    <t>ULCU5045246</t>
  </si>
  <si>
    <t>ULCU5047660</t>
  </si>
  <si>
    <t>ULCU5026837</t>
  </si>
  <si>
    <t>FFAU4761227</t>
  </si>
  <si>
    <t>BEAU6464897</t>
  </si>
  <si>
    <t>FFAU4762877</t>
  </si>
  <si>
    <t>ZONU7222345</t>
  </si>
  <si>
    <t>FFAU4660221</t>
  </si>
  <si>
    <t>ULCU5016926</t>
  </si>
  <si>
    <t>BMOU4112470</t>
  </si>
  <si>
    <t>ULCU5008290</t>
  </si>
  <si>
    <t>TCLU8906561</t>
  </si>
  <si>
    <t>ULCU5045797</t>
  </si>
  <si>
    <t>ULCU5045992</t>
  </si>
  <si>
    <t>ULCU5064117</t>
  </si>
  <si>
    <t>ULCU5052287</t>
  </si>
  <si>
    <t>ULCU5013085</t>
  </si>
  <si>
    <t>ULCU5050406</t>
  </si>
  <si>
    <t>ULCU5056343</t>
  </si>
  <si>
    <t>REGU5037675</t>
  </si>
  <si>
    <t>FFAU4676320</t>
  </si>
  <si>
    <t>FFAU4761130</t>
  </si>
  <si>
    <t>ULCU5300151</t>
  </si>
  <si>
    <t>ULCU5010548</t>
  </si>
  <si>
    <t>TGHU6288036</t>
  </si>
  <si>
    <t>FFAU4512760</t>
  </si>
  <si>
    <t>ULCU5043407</t>
  </si>
  <si>
    <t>FFAU4492149</t>
  </si>
  <si>
    <t>LGEU4220086</t>
  </si>
  <si>
    <t>FFAU4851383</t>
  </si>
  <si>
    <t>ULCU5043808</t>
  </si>
  <si>
    <t>ULCU5053920</t>
  </si>
  <si>
    <t>TCLU1758293</t>
  </si>
  <si>
    <t>FFAU4759087</t>
  </si>
  <si>
    <t>CAIU8303258</t>
  </si>
  <si>
    <t>ULCU5072180</t>
  </si>
  <si>
    <t>FFAU4524138</t>
  </si>
  <si>
    <t>FCIU8835346</t>
  </si>
  <si>
    <t>BMOU5958098</t>
  </si>
  <si>
    <t>FFAU4672840</t>
  </si>
  <si>
    <t>CNIU2454510</t>
  </si>
  <si>
    <t>ULCU5009491</t>
  </si>
  <si>
    <t>TDTU5942782</t>
  </si>
  <si>
    <t>SEGU4213240</t>
  </si>
  <si>
    <t>FFAU4852630</t>
  </si>
  <si>
    <t>BENU6506180</t>
  </si>
  <si>
    <t>SEGU4890489</t>
  </si>
  <si>
    <t>CSKU9183192</t>
  </si>
  <si>
    <t>FFAU4761947</t>
  </si>
  <si>
    <t>FFAU4763913</t>
  </si>
  <si>
    <t>FFAU4758666</t>
  </si>
  <si>
    <t>BEAU6466605</t>
  </si>
  <si>
    <t>ULCU5032357</t>
  </si>
  <si>
    <t>FCIU8670821</t>
  </si>
  <si>
    <t>CAAU6030608</t>
  </si>
  <si>
    <t>ZONU8224316</t>
  </si>
  <si>
    <t>FFAU4757844</t>
  </si>
  <si>
    <t>TCNU5237480</t>
  </si>
  <si>
    <t>TCLU1557745</t>
  </si>
  <si>
    <t>CCLU7055305</t>
  </si>
  <si>
    <t>NSSU7018802</t>
  </si>
  <si>
    <t>TEMU6699586</t>
  </si>
  <si>
    <t>CCLU6277376</t>
  </si>
  <si>
    <t>TCNU9171695</t>
  </si>
  <si>
    <t>GESU5893981</t>
  </si>
  <si>
    <t>TCNU5023215</t>
  </si>
  <si>
    <t>RFCU5003245</t>
  </si>
  <si>
    <t>CMAU5217101</t>
  </si>
  <si>
    <t>CCLU6702984</t>
  </si>
  <si>
    <t>RFCU5070623</t>
  </si>
  <si>
    <t>HDMU6736048</t>
  </si>
  <si>
    <t>GESU5808830</t>
  </si>
  <si>
    <t>FCIU8040859</t>
  </si>
  <si>
    <t>PKEU5040670</t>
  </si>
  <si>
    <t>RBGU4277953</t>
  </si>
  <si>
    <t>CLHU9024746</t>
  </si>
  <si>
    <t>TDRU6358400</t>
  </si>
  <si>
    <t>CBHU8266278</t>
  </si>
  <si>
    <t>WSCU7900042</t>
  </si>
  <si>
    <t>SKHU8306665</t>
  </si>
  <si>
    <t>CAXU9019119</t>
  </si>
  <si>
    <t>TDRU5989967</t>
  </si>
  <si>
    <t>TDRU8383274</t>
  </si>
  <si>
    <t>NSSU7026074</t>
  </si>
  <si>
    <t>KKFU7738360</t>
  </si>
  <si>
    <t>CLHU8855560</t>
  </si>
  <si>
    <t>TCNU7068498</t>
  </si>
  <si>
    <t>FCIU8134670</t>
  </si>
  <si>
    <t>TRLU6915692</t>
  </si>
  <si>
    <t>GESU5278339</t>
  </si>
  <si>
    <t>RBGU4000167</t>
  </si>
  <si>
    <t>KKFU7737560</t>
  </si>
  <si>
    <t>PKEU5044043</t>
  </si>
  <si>
    <t>PKEU5019734</t>
  </si>
  <si>
    <t>RBGU4249925</t>
  </si>
  <si>
    <t>PONU7944414</t>
  </si>
  <si>
    <t>OOLU8664169</t>
  </si>
  <si>
    <t>TRLU6612588</t>
  </si>
  <si>
    <t>HLXU6115312</t>
  </si>
  <si>
    <t>PKEU5040731</t>
  </si>
  <si>
    <t>RBGU4058533</t>
  </si>
  <si>
    <t>FSCU9880354</t>
  </si>
  <si>
    <t>TCNU9335490</t>
  </si>
  <si>
    <t>CBHU8191672</t>
  </si>
  <si>
    <t>FSCU6465581</t>
  </si>
  <si>
    <t>TCNU8307719</t>
  </si>
  <si>
    <t>TCLU5877259</t>
  </si>
  <si>
    <t>INKU6582153</t>
  </si>
  <si>
    <t>FCIU8035512</t>
  </si>
  <si>
    <t>PKEU5031302</t>
  </si>
  <si>
    <t>TGHU8948870</t>
  </si>
  <si>
    <t>FCIU8391302</t>
  </si>
  <si>
    <t>KKFU7624671</t>
  </si>
  <si>
    <t>TCNU7254039</t>
  </si>
  <si>
    <t>TGHU9190969</t>
  </si>
  <si>
    <t>TGHU8967144</t>
  </si>
  <si>
    <t>PKEU5030245</t>
  </si>
  <si>
    <t>TDTU0650828</t>
  </si>
  <si>
    <t>FSCU6478640</t>
  </si>
  <si>
    <t>CAIU7849671</t>
  </si>
  <si>
    <t>TGHU9871406</t>
  </si>
  <si>
    <t>FESU5203278</t>
  </si>
  <si>
    <t>TGHU6143428</t>
  </si>
  <si>
    <t>FESU5417963</t>
  </si>
  <si>
    <t>CAIU8248530</t>
  </si>
  <si>
    <t>CAIU8616437</t>
  </si>
  <si>
    <t>CLHU9070865</t>
  </si>
  <si>
    <t>TCNU7890880</t>
  </si>
  <si>
    <t>TEMU7784677</t>
  </si>
  <si>
    <t>CAIU9151247</t>
  </si>
  <si>
    <t>FESU5414521</t>
  </si>
  <si>
    <t>FESU5411646</t>
  </si>
  <si>
    <t>FESU5413248</t>
  </si>
  <si>
    <t>TGHU9871005</t>
  </si>
  <si>
    <t>FESU5319648</t>
  </si>
  <si>
    <t>TGHU9824488</t>
  </si>
  <si>
    <t>FESU5419210</t>
  </si>
  <si>
    <t>FESU5239537</t>
  </si>
  <si>
    <t>TEMU6706324</t>
  </si>
  <si>
    <t>TCNU8483364</t>
  </si>
  <si>
    <t>TCNU5002594</t>
  </si>
  <si>
    <t>FESU5346160</t>
  </si>
  <si>
    <t>FESU5415549</t>
  </si>
  <si>
    <t>HNKU6270180</t>
  </si>
  <si>
    <t>TGHU6456504</t>
  </si>
  <si>
    <t>CAIU8593650</t>
  </si>
  <si>
    <t>GESU6883674</t>
  </si>
  <si>
    <t>TEMU7191178</t>
  </si>
  <si>
    <t>FESU5269188</t>
  </si>
  <si>
    <t>CAIU7953789</t>
  </si>
  <si>
    <t>FESU5442035</t>
  </si>
  <si>
    <t>CAIU8899506</t>
  </si>
  <si>
    <t>TCLU6704535</t>
  </si>
  <si>
    <t>FESU5232569</t>
  </si>
  <si>
    <t>CAIU8427520</t>
  </si>
  <si>
    <t>CAIU7848470</t>
  </si>
  <si>
    <t>TEMU8161814</t>
  </si>
  <si>
    <t>SEGU4184482</t>
  </si>
  <si>
    <t>CAIU4341157</t>
  </si>
  <si>
    <t>MAGU5454103</t>
  </si>
  <si>
    <t>TCNU9416777</t>
  </si>
  <si>
    <t>FESU5366104</t>
  </si>
  <si>
    <t>TCNU9901068</t>
  </si>
  <si>
    <t>TGHU9857183</t>
  </si>
  <si>
    <t>CAIU7908429</t>
  </si>
  <si>
    <t>CAIU7923629</t>
  </si>
  <si>
    <t>SEGU4128848</t>
  </si>
  <si>
    <t>GESU6354602</t>
  </si>
  <si>
    <t>TGHU9870225</t>
  </si>
  <si>
    <t>CAXU8016692</t>
  </si>
  <si>
    <t>FESU5177815</t>
  </si>
  <si>
    <t>GESU5995509</t>
  </si>
  <si>
    <t>TEMU7762148</t>
  </si>
  <si>
    <t>FESU5338519</t>
  </si>
  <si>
    <t>FESU5402177</t>
  </si>
  <si>
    <t>TCNU8709549</t>
  </si>
  <si>
    <t>FESU5420680</t>
  </si>
  <si>
    <t>TCNU7562860</t>
  </si>
  <si>
    <t>CAIU8632660</t>
  </si>
  <si>
    <t>TLLU8060574</t>
  </si>
  <si>
    <t>CAIU7951111</t>
  </si>
  <si>
    <t>TCNU7632186</t>
  </si>
  <si>
    <t>TFLU4910213</t>
  </si>
  <si>
    <t>RBGU4273747</t>
  </si>
  <si>
    <t>CRSU9125237</t>
  </si>
  <si>
    <t>RBGU4010205</t>
  </si>
  <si>
    <t>CCLU7164939</t>
  </si>
  <si>
    <t>NSSU7026259</t>
  </si>
  <si>
    <t>RBGU4153171</t>
  </si>
  <si>
    <t>TCNU8086285</t>
  </si>
  <si>
    <t>RBGU4081127</t>
  </si>
  <si>
    <t>RBGU4191525</t>
  </si>
  <si>
    <t>RBGU4020311</t>
  </si>
  <si>
    <t>TRLU6671148</t>
  </si>
  <si>
    <t>RBGU4064407</t>
  </si>
  <si>
    <t>RBGU4056994</t>
  </si>
  <si>
    <t>PKEU5031494</t>
  </si>
  <si>
    <t>TGHU9531330</t>
  </si>
  <si>
    <t>GESU5675357</t>
  </si>
  <si>
    <t>DFSU6088733</t>
  </si>
  <si>
    <t>XINU8081442</t>
  </si>
  <si>
    <t>FCIU8503932</t>
  </si>
  <si>
    <t>TWCU8018266</t>
  </si>
  <si>
    <t>MSCU7690590</t>
  </si>
  <si>
    <t>HJMU1933343</t>
  </si>
  <si>
    <t>FCIU8188229</t>
  </si>
  <si>
    <t>TEMU7224585</t>
  </si>
  <si>
    <t>HDMU6868424</t>
  </si>
  <si>
    <t>TCKU9911950</t>
  </si>
  <si>
    <t>PKEU5030796</t>
  </si>
  <si>
    <t>FSCU9427414</t>
  </si>
  <si>
    <t>AMFU8864841</t>
  </si>
  <si>
    <t>DFSU6447068</t>
  </si>
  <si>
    <t>MSKU8463516</t>
  </si>
  <si>
    <t>UACU5264913</t>
  </si>
  <si>
    <t>CMAU5007229</t>
  </si>
  <si>
    <t>RBGU4023835</t>
  </si>
  <si>
    <t>RBGU4195958</t>
  </si>
  <si>
    <t>NSSU7018783</t>
  </si>
  <si>
    <t>FSCU6567351</t>
  </si>
  <si>
    <t>RBGU4055806</t>
  </si>
  <si>
    <t>WSCU9114124</t>
  </si>
  <si>
    <t>BSIU9178161</t>
  </si>
  <si>
    <t>TCNU9084179</t>
  </si>
  <si>
    <t>RBGU4277531</t>
  </si>
  <si>
    <t>SKHU8720382</t>
  </si>
  <si>
    <t>FCIU8221435</t>
  </si>
  <si>
    <t>RBGU4184608</t>
  </si>
  <si>
    <t>PKEU5007230</t>
  </si>
  <si>
    <t>PKEU5021829</t>
  </si>
  <si>
    <t>MSCU9309173</t>
  </si>
  <si>
    <t>CCLU7047110</t>
  </si>
  <si>
    <t>TCNU7882483</t>
  </si>
  <si>
    <t>CCLU7178700</t>
  </si>
  <si>
    <t>PKEU5026440</t>
  </si>
  <si>
    <t>RBGU4241966</t>
  </si>
  <si>
    <t>RBGU4234756</t>
  </si>
  <si>
    <t>PKEU5032356</t>
  </si>
  <si>
    <t>PKEU5027534</t>
  </si>
  <si>
    <t>RBGU4279370</t>
  </si>
  <si>
    <t>JTMU6005257</t>
  </si>
  <si>
    <t>TGHU8695344</t>
  </si>
  <si>
    <t>TGHU9217036</t>
  </si>
  <si>
    <t>TCNU7447212</t>
  </si>
  <si>
    <t>TCNU6635257</t>
  </si>
  <si>
    <t>CAIU7847787</t>
  </si>
  <si>
    <t>TCNU9755596</t>
  </si>
  <si>
    <t>GATU8643867</t>
  </si>
  <si>
    <t>TGHU9892034</t>
  </si>
  <si>
    <t>CAIU7939733</t>
  </si>
  <si>
    <t>TCNU7933636</t>
  </si>
  <si>
    <t>TCNU9751203</t>
  </si>
  <si>
    <t>FESU5302938</t>
  </si>
  <si>
    <t>TGHU6138226</t>
  </si>
  <si>
    <t>AXIU1649921</t>
  </si>
  <si>
    <t>CAIU8791595</t>
  </si>
  <si>
    <t>CAIU8988028</t>
  </si>
  <si>
    <t>SEGU5112825</t>
  </si>
  <si>
    <t>FESU5275982</t>
  </si>
  <si>
    <t>TCLU6341888</t>
  </si>
  <si>
    <t>TCNU6097980</t>
  </si>
  <si>
    <t>EMCU9695159</t>
  </si>
  <si>
    <t>TCNU5806627</t>
  </si>
  <si>
    <t>FESU5174586</t>
  </si>
  <si>
    <t>FESU5361205</t>
  </si>
  <si>
    <t>TCNU8384274</t>
  </si>
  <si>
    <t>SEGU4215069</t>
  </si>
  <si>
    <t>TCLU8775862</t>
  </si>
  <si>
    <t>CAIU7847555</t>
  </si>
  <si>
    <t>TGHU6671512</t>
  </si>
  <si>
    <t>CRSU9302097</t>
  </si>
  <si>
    <t>FESU5442230</t>
  </si>
  <si>
    <t>TCLU8018581</t>
  </si>
  <si>
    <t>CAIU8282160</t>
  </si>
  <si>
    <t>FESU5210805</t>
  </si>
  <si>
    <t>CAIU4344562</t>
  </si>
  <si>
    <t>CAIU8041559</t>
  </si>
  <si>
    <t>GESU4670047</t>
  </si>
  <si>
    <t>TGBU5921575</t>
  </si>
  <si>
    <t>TLLU8134131</t>
  </si>
  <si>
    <t>GLDU7529851</t>
  </si>
  <si>
    <t>FESU5129967</t>
  </si>
  <si>
    <t>MAGU5306810</t>
  </si>
  <si>
    <t>CAIU9077047</t>
  </si>
  <si>
    <t>CAIU7849218</t>
  </si>
  <si>
    <t>CAIU4964753</t>
  </si>
  <si>
    <t>CAIU8631745</t>
  </si>
  <si>
    <t>TRLU8131391</t>
  </si>
  <si>
    <t>TCNU6068960</t>
  </si>
  <si>
    <t>TGHU9870919</t>
  </si>
  <si>
    <t>CAIU7849840</t>
  </si>
  <si>
    <t>FESU5302368</t>
  </si>
  <si>
    <t>GESU6141280</t>
  </si>
  <si>
    <t>TEMU6023333</t>
  </si>
  <si>
    <t>TEMU6939537</t>
  </si>
  <si>
    <t>TGHU9870098</t>
  </si>
  <si>
    <t>TGHU6923975</t>
  </si>
  <si>
    <t>TCNU4479474</t>
  </si>
  <si>
    <t>TCNU7344507</t>
  </si>
  <si>
    <t>CAIU7848103</t>
  </si>
  <si>
    <t>TCLU6721656</t>
  </si>
  <si>
    <t>CAIU8873950</t>
  </si>
  <si>
    <t>GATU8436854</t>
  </si>
  <si>
    <t>RBGU4263712</t>
  </si>
  <si>
    <t>DVRU0631966</t>
  </si>
  <si>
    <t>RBGU4074690</t>
  </si>
  <si>
    <t>SKHU8724330</t>
  </si>
  <si>
    <t>TGHU8938125</t>
  </si>
  <si>
    <t>FSCU9631325</t>
  </si>
  <si>
    <t>DFSU6096087</t>
  </si>
  <si>
    <t>HJMU1957849</t>
  </si>
  <si>
    <t>TCNU8465397</t>
  </si>
  <si>
    <t>TSLU0514122</t>
  </si>
  <si>
    <t>PKEU5008051</t>
  </si>
  <si>
    <t>MSKU8434307</t>
  </si>
  <si>
    <t>QKLU5933924</t>
  </si>
  <si>
    <t>PKEU5041091</t>
  </si>
  <si>
    <t>TCNU8861124</t>
  </si>
  <si>
    <t>GESU6526384</t>
  </si>
  <si>
    <t>GESU5478532</t>
  </si>
  <si>
    <t>OOLU8414241</t>
  </si>
  <si>
    <t>TCNU9967023</t>
  </si>
  <si>
    <t>TEMU6505700</t>
  </si>
  <si>
    <t>TCNU7027138</t>
  </si>
  <si>
    <t>PKEU5013166</t>
  </si>
  <si>
    <t>RBGU4140678</t>
  </si>
  <si>
    <t>FCIU9330744</t>
  </si>
  <si>
    <t>RBGU4042516</t>
  </si>
  <si>
    <t>TCNU7256319</t>
  </si>
  <si>
    <t>HRZU4343040</t>
  </si>
  <si>
    <t>RBGU4275652</t>
  </si>
  <si>
    <t>TCNU9675567</t>
  </si>
  <si>
    <t>TDRU4091607</t>
  </si>
  <si>
    <t>GESU5817791</t>
  </si>
  <si>
    <t>RBGU4064346</t>
  </si>
  <si>
    <t>RBGU4152154</t>
  </si>
  <si>
    <t>RBGU4225097</t>
  </si>
  <si>
    <t>TRLU6910155</t>
  </si>
  <si>
    <t>PKEU5040177</t>
  </si>
  <si>
    <t>FCIU9337179</t>
  </si>
  <si>
    <t>CCLU6906329</t>
  </si>
  <si>
    <t>TDTU4184250</t>
  </si>
  <si>
    <t>MSKU8049511</t>
  </si>
  <si>
    <t>TGHU8924646</t>
  </si>
  <si>
    <t>CSKU7297405</t>
  </si>
  <si>
    <t>CRXU9891430</t>
  </si>
  <si>
    <t>RBGU4255677</t>
  </si>
  <si>
    <t>PKEU5022867</t>
  </si>
  <si>
    <t>CCLU6925062</t>
  </si>
  <si>
    <t>TCNU9380885</t>
  </si>
  <si>
    <t>PKEU5028490</t>
  </si>
  <si>
    <t>CRSU9224184</t>
  </si>
  <si>
    <t>HJCU1334978</t>
  </si>
  <si>
    <t>TWCU8031545</t>
  </si>
  <si>
    <t>NSSU7020137</t>
  </si>
  <si>
    <t>INKU6420846</t>
  </si>
  <si>
    <t>PKEU5009171</t>
  </si>
  <si>
    <t>GLDU0833374</t>
  </si>
  <si>
    <t>PKEU5013119</t>
  </si>
  <si>
    <t>TDTU5931582</t>
  </si>
  <si>
    <t>OOLU8552385</t>
  </si>
  <si>
    <t>TCNU9912484</t>
  </si>
  <si>
    <t>CSKU8808217</t>
  </si>
  <si>
    <t>FCIU8418039</t>
  </si>
  <si>
    <t>FCIU8614094</t>
  </si>
  <si>
    <t>WSCU7129871</t>
  </si>
  <si>
    <t>GESU5831125</t>
  </si>
  <si>
    <t>PKEU5033157</t>
  </si>
  <si>
    <t>TCLU9215878</t>
  </si>
  <si>
    <t>PKEU5031339</t>
  </si>
  <si>
    <t>CBHU8805148</t>
  </si>
  <si>
    <t>TCLU5438934</t>
  </si>
  <si>
    <t>CXDU1258773</t>
  </si>
  <si>
    <t>KKFU7740497</t>
  </si>
  <si>
    <t>WHLU5436277</t>
  </si>
  <si>
    <t>TCLU8753349</t>
  </si>
  <si>
    <t>GESU5236441</t>
  </si>
  <si>
    <t>TCNU5251684</t>
  </si>
  <si>
    <t>DFSU6372879</t>
  </si>
  <si>
    <t>FCIU9065527</t>
  </si>
  <si>
    <t>RBGU4118036</t>
  </si>
  <si>
    <t>FCIU8871894</t>
  </si>
  <si>
    <t>PKEU5043350</t>
  </si>
  <si>
    <t>RBGU4222462</t>
  </si>
  <si>
    <t>TCNU9444758</t>
  </si>
  <si>
    <t>FCIU8330143</t>
  </si>
  <si>
    <t>CRXU9905410</t>
  </si>
  <si>
    <t>HDMU6571101</t>
  </si>
  <si>
    <t>CMAU4047063</t>
  </si>
  <si>
    <t>FCIU8487528</t>
  </si>
  <si>
    <t>PKEU5042539</t>
  </si>
  <si>
    <t>GCSU5114847</t>
  </si>
  <si>
    <t>PKEU5027426</t>
  </si>
  <si>
    <t>TGHU9009135</t>
  </si>
  <si>
    <t>CSKU8060233</t>
  </si>
  <si>
    <t>FCIU9302233</t>
  </si>
  <si>
    <t>GLDU7417363</t>
  </si>
  <si>
    <t>PKEU5030482</t>
  </si>
  <si>
    <t>HLXU6576870</t>
  </si>
  <si>
    <t>RBGU4240065</t>
  </si>
  <si>
    <t>TCNU8150893</t>
  </si>
  <si>
    <t>NSSU7016667</t>
  </si>
  <si>
    <t>CBHU8131230</t>
  </si>
  <si>
    <t>HJMU1915801</t>
  </si>
  <si>
    <t>TSTU0525764</t>
  </si>
  <si>
    <t>NSSU7017299</t>
  </si>
  <si>
    <t>GESU5320172</t>
  </si>
  <si>
    <t>OOLU8503230</t>
  </si>
  <si>
    <t>FSCU9032327</t>
  </si>
  <si>
    <t>PKEU5012365</t>
  </si>
  <si>
    <t>FCIU9353734</t>
  </si>
  <si>
    <t>CBHU8474266</t>
  </si>
  <si>
    <t>PKEU5008088</t>
  </si>
  <si>
    <t>TSLU0501362</t>
  </si>
  <si>
    <t>CCLU6915383</t>
  </si>
  <si>
    <t>GESU4200779</t>
  </si>
  <si>
    <t>PKEU5040407</t>
  </si>
  <si>
    <t>FSCU9395030</t>
  </si>
  <si>
    <t>TCNU8625556</t>
  </si>
  <si>
    <t>PKEU5015791</t>
  </si>
  <si>
    <t>FCIU8445707</t>
  </si>
  <si>
    <t>PKEU5027160</t>
  </si>
  <si>
    <t>FCIU8572342</t>
  </si>
  <si>
    <t>HDMU6867644</t>
  </si>
  <si>
    <t>TCNU9626080</t>
  </si>
  <si>
    <t>FSCU6367841</t>
  </si>
  <si>
    <t>FFAU4927895</t>
  </si>
  <si>
    <t>UESU5172016</t>
  </si>
  <si>
    <t>ULCU5073269</t>
  </si>
  <si>
    <t>ULCU5014292</t>
  </si>
  <si>
    <t>ULCU5046936</t>
  </si>
  <si>
    <t>GESU5958357</t>
  </si>
  <si>
    <t>CBHU8534365</t>
  </si>
  <si>
    <t>ULCU5067348</t>
  </si>
  <si>
    <t>ULCU5028568</t>
  </si>
  <si>
    <t>BEAU4380626</t>
  </si>
  <si>
    <t>ULCU5072447</t>
  </si>
  <si>
    <t>TCNU9279870</t>
  </si>
  <si>
    <t>BENU6576736</t>
  </si>
  <si>
    <t>ULCU5030056</t>
  </si>
  <si>
    <t>ULCU5007858</t>
  </si>
  <si>
    <t>ULCU5049175</t>
  </si>
  <si>
    <t>CAEU8380898</t>
  </si>
  <si>
    <t>TCKU9033480</t>
  </si>
  <si>
    <t>ULCU5025888</t>
  </si>
  <si>
    <t>ULCU5007591</t>
  </si>
  <si>
    <t>ULCU5002347</t>
  </si>
  <si>
    <t>CCLU6984553</t>
  </si>
  <si>
    <t>FFAU4489844</t>
  </si>
  <si>
    <t>FFAU4756534</t>
  </si>
  <si>
    <t>BEAU6465790</t>
  </si>
  <si>
    <t>TRLU7295929</t>
  </si>
  <si>
    <t>FFAU4521653</t>
  </si>
  <si>
    <t>ULCU5023925</t>
  </si>
  <si>
    <t>ULCU5012406</t>
  </si>
  <si>
    <t>ULCU5066315</t>
  </si>
  <si>
    <t>ULCU5017389</t>
  </si>
  <si>
    <t>BMOU5796551</t>
  </si>
  <si>
    <t>BEAU6451077</t>
  </si>
  <si>
    <t>FCIU8108711</t>
  </si>
  <si>
    <t>ULCU5046664</t>
  </si>
  <si>
    <t>ULCU5064375</t>
  </si>
  <si>
    <t>BEAU6467176</t>
  </si>
  <si>
    <t>ULCU5043330</t>
  </si>
  <si>
    <t>ULCU5048610</t>
  </si>
  <si>
    <t>GLDU7607173</t>
  </si>
  <si>
    <t>ULCU5002579</t>
  </si>
  <si>
    <t>FFAU4490974</t>
  </si>
  <si>
    <t>FFAU4512883</t>
  </si>
  <si>
    <t>ULCU5053750</t>
  </si>
  <si>
    <t>FFAU4660469</t>
  </si>
  <si>
    <t>ULCU5010527</t>
  </si>
  <si>
    <t>ULCU5023416</t>
  </si>
  <si>
    <t>DFSU6304895</t>
  </si>
  <si>
    <t>ULCU5052862</t>
  </si>
  <si>
    <t>ULCU5067630</t>
  </si>
  <si>
    <t>FFAU4929352</t>
  </si>
  <si>
    <t>ULCU5010173</t>
  </si>
  <si>
    <t>CAIU9094933</t>
  </si>
  <si>
    <t>FFAU4679696</t>
  </si>
  <si>
    <t>FFAU4852604</t>
  </si>
  <si>
    <t>ULCU5034806</t>
  </si>
  <si>
    <t>SEGU6345673</t>
  </si>
  <si>
    <t>ULCU5026713</t>
  </si>
  <si>
    <t>FFAU4695038</t>
  </si>
  <si>
    <t>DFSU6033875</t>
  </si>
  <si>
    <t>CCLU7106399</t>
  </si>
  <si>
    <t>CCSU8569686</t>
  </si>
  <si>
    <t>CAIU8407078</t>
  </si>
  <si>
    <t>TCLU5350062</t>
  </si>
  <si>
    <t>CAIU7956108</t>
  </si>
  <si>
    <t>CAXU8077851</t>
  </si>
  <si>
    <t>CAIU9292420</t>
  </si>
  <si>
    <t>TCNU8313440</t>
  </si>
  <si>
    <t>CAIU9095190</t>
  </si>
  <si>
    <t>TGHU9483268</t>
  </si>
  <si>
    <t>TCNU5203480</t>
  </si>
  <si>
    <t>TLLU8300757</t>
  </si>
  <si>
    <t>CAIU8729515</t>
  </si>
  <si>
    <t>TCLU1718808</t>
  </si>
  <si>
    <t>CAIU8588084</t>
  </si>
  <si>
    <t>TGHU6138479</t>
  </si>
  <si>
    <t>CAIU4349878</t>
  </si>
  <si>
    <t>HNKU6249373</t>
  </si>
  <si>
    <t>CAXU8089087</t>
  </si>
  <si>
    <t>TEMU6871144</t>
  </si>
  <si>
    <t>TCNU8501745</t>
  </si>
  <si>
    <t>UACU5232109</t>
  </si>
  <si>
    <t>CAIU8796051</t>
  </si>
  <si>
    <t>CAIU4952860</t>
  </si>
  <si>
    <t>TCLU6162286</t>
  </si>
  <si>
    <t>FESU5382424</t>
  </si>
  <si>
    <t>PRSU8868420</t>
  </si>
  <si>
    <t>CCLU7040630</t>
  </si>
  <si>
    <t>TEMU6425749</t>
  </si>
  <si>
    <t>CAIU7893340</t>
  </si>
  <si>
    <t>CAIU8997420</t>
  </si>
  <si>
    <t>TCNU7118270</t>
  </si>
  <si>
    <t>CAIU7931584</t>
  </si>
  <si>
    <t>CAIU8371360</t>
  </si>
  <si>
    <t>CAIU9771227</t>
  </si>
  <si>
    <t>CAGU8280962</t>
  </si>
  <si>
    <t>TCNU5942161</t>
  </si>
  <si>
    <t>TGHU6195170</t>
  </si>
  <si>
    <t>FESU5402942</t>
  </si>
  <si>
    <t>CAIU8110290</t>
  </si>
  <si>
    <t>CAIU8445798</t>
  </si>
  <si>
    <t>TRLU7233043</t>
  </si>
  <si>
    <t>CAIU8773586</t>
  </si>
  <si>
    <t>AXIU1959212</t>
  </si>
  <si>
    <t>TCLU8442326</t>
  </si>
  <si>
    <t>CAXU8064860</t>
  </si>
  <si>
    <t>TGHU6805252</t>
  </si>
  <si>
    <t>TCNU7321353</t>
  </si>
  <si>
    <t>CAIU7847560</t>
  </si>
  <si>
    <t>CAIU8923407</t>
  </si>
  <si>
    <t>CAIU8627405</t>
  </si>
  <si>
    <t>CAIU8856799</t>
  </si>
  <si>
    <t>TTNU9950342</t>
  </si>
  <si>
    <t>TCLU6485020</t>
  </si>
  <si>
    <t>CAXU8123160</t>
  </si>
  <si>
    <t>FESU5320401</t>
  </si>
  <si>
    <t>TEMU6872069</t>
  </si>
  <si>
    <t>TCLU8740681</t>
  </si>
  <si>
    <t>CAIU8856037</t>
  </si>
  <si>
    <t>TCNU7578465</t>
  </si>
  <si>
    <t>TCLU6217265</t>
  </si>
  <si>
    <t>TEMU8119136</t>
  </si>
  <si>
    <t>TCNU7335552</t>
  </si>
  <si>
    <t>FESU5335546</t>
  </si>
  <si>
    <t>FCIU8979087</t>
  </si>
  <si>
    <t>CCLU6696855</t>
  </si>
  <si>
    <t>WSCU7183487</t>
  </si>
  <si>
    <t>WSCU9574623</t>
  </si>
  <si>
    <t>CCLU7090374</t>
  </si>
  <si>
    <t>EMCU9780081</t>
  </si>
  <si>
    <t>TCLU9966230</t>
  </si>
  <si>
    <t>RBGU4018382</t>
  </si>
  <si>
    <t>FCIU9168968</t>
  </si>
  <si>
    <t>GLDU7251518</t>
  </si>
  <si>
    <t>CAIU8578609</t>
  </si>
  <si>
    <t>GESU5089844</t>
  </si>
  <si>
    <t>MSKU8688791</t>
  </si>
  <si>
    <t>YMLU8415516</t>
  </si>
  <si>
    <t>PKEU5033115</t>
  </si>
  <si>
    <t>RBGU4188096</t>
  </si>
  <si>
    <t>CAIU8109345</t>
  </si>
  <si>
    <t>MAGU5116390</t>
  </si>
  <si>
    <t>GESU5643961</t>
  </si>
  <si>
    <t>CLHU8578770</t>
  </si>
  <si>
    <t>CLHU8059964</t>
  </si>
  <si>
    <t>FCIU9337564</t>
  </si>
  <si>
    <t>TGHU8968367</t>
  </si>
  <si>
    <t>BMOU4268842</t>
  </si>
  <si>
    <t>FCIU8466016</t>
  </si>
  <si>
    <t>FCIU8128512</t>
  </si>
  <si>
    <t>CAIU8727106</t>
  </si>
  <si>
    <t>FSCU6986888</t>
  </si>
  <si>
    <t>MSCU9941061</t>
  </si>
  <si>
    <t>PCIU8321917</t>
  </si>
  <si>
    <t>TDRU4116351</t>
  </si>
  <si>
    <t>TEMU7225895</t>
  </si>
  <si>
    <t>CMAU5210719</t>
  </si>
  <si>
    <t>UESU4779350</t>
  </si>
  <si>
    <t>TCNU9676178</t>
  </si>
  <si>
    <t>CAIU8909266</t>
  </si>
  <si>
    <t>TGHU9564312</t>
  </si>
  <si>
    <t>TGHU6442917</t>
  </si>
  <si>
    <t>TCNU9850280</t>
  </si>
  <si>
    <t>AMFU8701649</t>
  </si>
  <si>
    <t>RBGU4227850</t>
  </si>
  <si>
    <t>PKEU5041229</t>
  </si>
  <si>
    <t>TCLU9197901</t>
  </si>
  <si>
    <t>XINU8083358</t>
  </si>
  <si>
    <t>FCIU8479610</t>
  </si>
  <si>
    <t>PKEU5022152</t>
  </si>
  <si>
    <t>FSCU6915082</t>
  </si>
  <si>
    <t>CCLU6283363</t>
  </si>
  <si>
    <t>TDRU9663475</t>
  </si>
  <si>
    <t>TDRU9868156</t>
  </si>
  <si>
    <t>RBGU4179540</t>
  </si>
  <si>
    <t>TCNU9729940</t>
  </si>
  <si>
    <t>DFSU6077322</t>
  </si>
  <si>
    <t>TDTU5131785</t>
  </si>
  <si>
    <t>FCIU8725781</t>
  </si>
  <si>
    <t>TCNU9803884</t>
  </si>
  <si>
    <t>TCNU8550420</t>
  </si>
  <si>
    <t>GLDU0820952</t>
  </si>
  <si>
    <t>TCNU9499452</t>
  </si>
  <si>
    <t>TCNU8596118</t>
  </si>
  <si>
    <t>GLDU0897933</t>
  </si>
  <si>
    <t>FFAU4928490</t>
  </si>
  <si>
    <t>FFAU4523790</t>
  </si>
  <si>
    <t>XINU8007208</t>
  </si>
  <si>
    <t>ULCU5047146</t>
  </si>
  <si>
    <t>TCNU9875020</t>
  </si>
  <si>
    <t>CAIU8007298</t>
  </si>
  <si>
    <t>CAIU8773760</t>
  </si>
  <si>
    <t>ULCU5007293</t>
  </si>
  <si>
    <t>ULCU5003214</t>
  </si>
  <si>
    <t>CCLU7105474</t>
  </si>
  <si>
    <t>FFAU4682792</t>
  </si>
  <si>
    <t>ULCU5045858</t>
  </si>
  <si>
    <t>BMOU4662590</t>
  </si>
  <si>
    <t>ULCU5045415</t>
  </si>
  <si>
    <t>TGHU6225589</t>
  </si>
  <si>
    <t>ULCU5055286</t>
  </si>
  <si>
    <t>ULCU5010770</t>
  </si>
  <si>
    <t>FFAU4926414</t>
  </si>
  <si>
    <t>TGHU9012165</t>
  </si>
  <si>
    <t>CBHU8686820</t>
  </si>
  <si>
    <t>FFAU4756299</t>
  </si>
  <si>
    <t>FFAU4487040</t>
  </si>
  <si>
    <t>ZONU7913938</t>
  </si>
  <si>
    <t>ULCU5055943</t>
  </si>
  <si>
    <t>GESU5467610</t>
  </si>
  <si>
    <t>CSKU8015229</t>
  </si>
  <si>
    <t>CCLU6841655</t>
  </si>
  <si>
    <t>FFAU4861545</t>
  </si>
  <si>
    <t>OOLU8540023</t>
  </si>
  <si>
    <t>ULCU5062808</t>
  </si>
  <si>
    <t>ULCU5025194</t>
  </si>
  <si>
    <t>FFAU4516786</t>
  </si>
  <si>
    <t>BEAU6465240</t>
  </si>
  <si>
    <t>ULCU5048585</t>
  </si>
  <si>
    <t>FFAU4682200</t>
  </si>
  <si>
    <t>ULCU5011570</t>
  </si>
  <si>
    <t>FFAU4682703</t>
  </si>
  <si>
    <t>ULCU5000982</t>
  </si>
  <si>
    <t>FFAU4925486</t>
  </si>
  <si>
    <t>FFAU4925721</t>
  </si>
  <si>
    <t>FFAU4759410</t>
  </si>
  <si>
    <t>FFAU4925423</t>
  </si>
  <si>
    <t>CAIU8967621</t>
  </si>
  <si>
    <t>ULCU5901609</t>
  </si>
  <si>
    <t>ULCU5068262</t>
  </si>
  <si>
    <t>FFAU4488977</t>
  </si>
  <si>
    <t>ULCU5022770</t>
  </si>
  <si>
    <t>FFAU4928572</t>
  </si>
  <si>
    <t>SEGU4520437</t>
  </si>
  <si>
    <t>CCLU6876585</t>
  </si>
  <si>
    <t>MRIU7125583</t>
  </si>
  <si>
    <t>CSKU8601997</t>
  </si>
  <si>
    <t>HDMU6757077</t>
  </si>
  <si>
    <t>GESU6619764</t>
  </si>
  <si>
    <t>SEGU5092420</t>
  </si>
  <si>
    <t>WDFU3012195</t>
  </si>
  <si>
    <t>EISU9071371</t>
  </si>
  <si>
    <t>SEGU4029418</t>
  </si>
  <si>
    <t>ULCU5022282</t>
  </si>
  <si>
    <t>CAIU4382074</t>
  </si>
  <si>
    <t>WIKU5225134</t>
  </si>
  <si>
    <t>CAIU7893885</t>
  </si>
  <si>
    <t>CAIU8925890</t>
  </si>
  <si>
    <t>CAIU8382745</t>
  </si>
  <si>
    <t>TCLU8828915</t>
  </si>
  <si>
    <t>TCNU6829437</t>
  </si>
  <si>
    <t>CAIU8348139</t>
  </si>
  <si>
    <t>CAIU8862472</t>
  </si>
  <si>
    <t>MAGU5637022</t>
  </si>
  <si>
    <t>CAIU4342600</t>
  </si>
  <si>
    <t>TGHU6035892</t>
  </si>
  <si>
    <t>CAIU8586121</t>
  </si>
  <si>
    <t>TGHU9893302</t>
  </si>
  <si>
    <t>TCNU6091810</t>
  </si>
  <si>
    <t>FESU5413398</t>
  </si>
  <si>
    <t>TGHU8499568</t>
  </si>
  <si>
    <t>TGHU9575235</t>
  </si>
  <si>
    <t>CAIU9335244</t>
  </si>
  <si>
    <t>TEMU7352781</t>
  </si>
  <si>
    <t>TGHU6138740</t>
  </si>
  <si>
    <t>TCNU7438843</t>
  </si>
  <si>
    <t>TCLU5120100</t>
  </si>
  <si>
    <t>TEMU6766241</t>
  </si>
  <si>
    <t>TCLU5795588</t>
  </si>
  <si>
    <t>CAIU8210324</t>
  </si>
  <si>
    <t>TCNU5798368</t>
  </si>
  <si>
    <t>TEMU7540860</t>
  </si>
  <si>
    <t>TGHU6614235</t>
  </si>
  <si>
    <t>CAIU9793437</t>
  </si>
  <si>
    <t>CAXU8118647</t>
  </si>
  <si>
    <t>TCNU9099760</t>
  </si>
  <si>
    <t>MAGU5311592</t>
  </si>
  <si>
    <t>HNKU5114584</t>
  </si>
  <si>
    <t>TGHU9871514</t>
  </si>
  <si>
    <t>CAIU8359299</t>
  </si>
  <si>
    <t>TCLU1606881</t>
  </si>
  <si>
    <t>TCNU4543017</t>
  </si>
  <si>
    <t>TCLU6280381</t>
  </si>
  <si>
    <t>TGHU6033210</t>
  </si>
  <si>
    <t>TCNU7436028</t>
  </si>
  <si>
    <t>MAGU5327650</t>
  </si>
  <si>
    <t>TCNU6416958</t>
  </si>
  <si>
    <t>TLLU8301054</t>
  </si>
  <si>
    <t>CAIU8917549</t>
  </si>
  <si>
    <t>TGHU6452005</t>
  </si>
  <si>
    <t>TGHU9005295</t>
  </si>
  <si>
    <t>TCLU8370530</t>
  </si>
  <si>
    <t>TEMU8128009</t>
  </si>
  <si>
    <t>TGHU9892667</t>
  </si>
  <si>
    <t>GESU4437586</t>
  </si>
  <si>
    <t>TGHU6001697</t>
  </si>
  <si>
    <t>CAIU8765220</t>
  </si>
  <si>
    <t>CAIU7951805</t>
  </si>
  <si>
    <t>TCNU8399654</t>
  </si>
  <si>
    <t>TGHU6249235</t>
  </si>
  <si>
    <t>TCNU7075711</t>
  </si>
  <si>
    <t>CAXU8066646</t>
  </si>
  <si>
    <t>TGHU9869590</t>
  </si>
  <si>
    <t>AXIU1650440</t>
  </si>
  <si>
    <t>TEMU7837740</t>
  </si>
  <si>
    <t>TRLU6933124</t>
  </si>
  <si>
    <t>KKFU7695124</t>
  </si>
  <si>
    <t>CBHU8882210</t>
  </si>
  <si>
    <t>ULCU5053391</t>
  </si>
  <si>
    <t>CCLU7252705</t>
  </si>
  <si>
    <t>SEGU6491410</t>
  </si>
  <si>
    <t>TCNU9547885</t>
  </si>
  <si>
    <t>MWLU7200548</t>
  </si>
  <si>
    <t>FFAU4671993</t>
  </si>
  <si>
    <t>FSCU9512352</t>
  </si>
  <si>
    <t>FCIU8339639</t>
  </si>
  <si>
    <t>TRLU6846478</t>
  </si>
  <si>
    <t>FRHU5767243</t>
  </si>
  <si>
    <t>ULCU5042170</t>
  </si>
  <si>
    <t>ULCU5901126</t>
  </si>
  <si>
    <t>HMCU9022715</t>
  </si>
  <si>
    <t>TSLU0501830</t>
  </si>
  <si>
    <t>ULCU5054968</t>
  </si>
  <si>
    <t>ULCU5028948</t>
  </si>
  <si>
    <t>CMAU5177312</t>
  </si>
  <si>
    <t>ULCU5054844</t>
  </si>
  <si>
    <t>CAIU8104873</t>
  </si>
  <si>
    <t>FFAU4657790</t>
  </si>
  <si>
    <t>HDMU6767727</t>
  </si>
  <si>
    <t>ZCSU8568297</t>
  </si>
  <si>
    <t>SEGU6466850</t>
  </si>
  <si>
    <t>CCLU7035525</t>
  </si>
  <si>
    <t>MWLU7200152</t>
  </si>
  <si>
    <t>SEGU5757017</t>
  </si>
  <si>
    <t>WHLU5336447</t>
  </si>
  <si>
    <t>FJKU6014357</t>
  </si>
  <si>
    <t>ULCU5003467</t>
  </si>
  <si>
    <t>ULCU5130311</t>
  </si>
  <si>
    <t>SEGU6293409</t>
  </si>
  <si>
    <t>ZCSU8880896</t>
  </si>
  <si>
    <t>SEGU4437298</t>
  </si>
  <si>
    <t>CAXU9281936</t>
  </si>
  <si>
    <t>SEGU5126813</t>
  </si>
  <si>
    <t>ULCU5005480</t>
  </si>
  <si>
    <t>ULCU5071116</t>
  </si>
  <si>
    <t>ULCU5006614</t>
  </si>
  <si>
    <t>ULCU5065577</t>
  </si>
  <si>
    <t>ULCU5026272</t>
  </si>
  <si>
    <t>ULCU5013608</t>
  </si>
  <si>
    <t>ULCU5049827</t>
  </si>
  <si>
    <t>ULCU5060467</t>
  </si>
  <si>
    <t>ULCU5061777</t>
  </si>
  <si>
    <t>ULCU5028676</t>
  </si>
  <si>
    <t>GESU5699683</t>
  </si>
  <si>
    <t>CPSU6443415</t>
  </si>
  <si>
    <t>SEGU6491111</t>
  </si>
  <si>
    <t>FFAU4755477</t>
  </si>
  <si>
    <t>ULCU5009300</t>
  </si>
  <si>
    <t>ULCU5000323</t>
  </si>
  <si>
    <t>SEGU6042466</t>
  </si>
  <si>
    <t>ULCU5021563</t>
  </si>
  <si>
    <t>ULCU5060549</t>
  </si>
  <si>
    <t>TGHU8851940</t>
  </si>
  <si>
    <t>ULCU5066784</t>
  </si>
  <si>
    <t>ULCU5045040</t>
  </si>
  <si>
    <t>TRLU6884591</t>
  </si>
  <si>
    <t>FFAU4490552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</si>
</sst>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yyyy\-mm\-dd;@"/>
    <numFmt numFmtId="165" formatCode="_-* #,##0.00\ _₽_-;\-* #,##0.00\ _₽_-;_-* &quot;-&quot;??\ _₽_-;_-@_-"/>
    <numFmt numFmtId="166" formatCode="_-* #,##0.00_р_._-;\-* #,##0.00_р_._-;_-* &quot;-&quot;??_р_._-;_-@_-"/>
    <numFmt numFmtId="167" formatCode="_-* #,##0\ _₽_-;\-* #,##0\ _₽_-;_-* &quot;-&quot;??\ _₽_-;_-@_-"/>
  </numFmts>
  <fonts count="37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48"/>
      <name val="Arial"/>
      <family val="2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  <font>
      <sz val="20"/>
      <name val="Arial"/>
      <family val="2"/>
      <charset val="204"/>
    </font>
    <font>
      <b/>
      <sz val="30"/>
      <name val="Arial"/>
      <family val="2"/>
      <charset val="204"/>
    </font>
    <font>
      <sz val="14"/>
      <name val="Arial"/>
      <family val="2"/>
      <charset val="204"/>
    </font>
    <font>
      <sz val="18"/>
      <name val="Arial"/>
      <family val="2"/>
      <charset val="204"/>
    </font>
    <font>
      <sz val="16"/>
      <name val="Arial"/>
      <family val="2"/>
      <charset val="204"/>
    </font>
    <font>
      <b/>
      <sz val="18"/>
      <name val="Arial"/>
      <family val="2"/>
      <charset val="204"/>
    </font>
    <font>
      <b/>
      <sz val="20"/>
      <name val="Arial"/>
      <family val="2"/>
      <charset val="204"/>
    </font>
    <font>
      <b/>
      <sz val="24"/>
      <name val="Arial"/>
      <family val="2"/>
      <charset val="204"/>
    </font>
    <font>
      <b/>
      <sz val="22"/>
      <name val="Arial"/>
      <family val="2"/>
      <charset val="204"/>
    </font>
    <font>
      <sz val="22"/>
      <name val="Arial"/>
      <family val="2"/>
      <charset val="204"/>
    </font>
    <font>
      <b/>
      <sz val="11"/>
      <name val="Arial"/>
      <family val="2"/>
      <charset val="204"/>
    </font>
    <font>
      <i/>
      <sz val="32"/>
      <name val="Arial"/>
      <family val="2"/>
      <charset val="204"/>
    </font>
    <font>
      <sz val="28"/>
      <name val="Arial"/>
      <family val="2"/>
      <charset val="204"/>
    </font>
    <font>
      <i/>
      <u/>
      <sz val="32"/>
      <name val="Arial"/>
      <family val="2"/>
      <charset val="204"/>
    </font>
    <font>
      <b/>
      <sz val="32"/>
      <name val="Arial"/>
      <family val="2"/>
      <charset val="204"/>
    </font>
    <font>
      <b/>
      <i/>
      <u/>
      <sz val="32"/>
      <name val="Arial"/>
      <family val="2"/>
      <charset val="204"/>
    </font>
    <font>
      <i/>
      <u/>
      <sz val="28"/>
      <name val="Arial"/>
      <family val="2"/>
      <charset val="204"/>
    </font>
    <font>
      <i/>
      <sz val="28"/>
      <name val="Arial"/>
      <family val="2"/>
      <charset val="204"/>
    </font>
    <font>
      <i/>
      <u/>
      <sz val="36"/>
      <name val="Arial"/>
      <family val="2"/>
      <charset val="204"/>
    </font>
    <font>
      <i/>
      <sz val="36"/>
      <name val="Arial"/>
      <family val="2"/>
      <charset val="204"/>
    </font>
    <font>
      <u/>
      <sz val="18"/>
      <name val="Arial"/>
      <family val="2"/>
      <charset val="204"/>
    </font>
    <font>
      <i/>
      <sz val="18"/>
      <name val="Arial"/>
      <family val="2"/>
      <charset val="204"/>
    </font>
    <font>
      <u/>
      <sz val="16"/>
      <name val="Arial"/>
      <family val="2"/>
      <charset val="204"/>
    </font>
    <font>
      <i/>
      <sz val="16"/>
      <name val="Arial"/>
      <family val="2"/>
      <charset val="204"/>
    </font>
    <font>
      <sz val="24"/>
      <name val="Arial"/>
      <family val="2"/>
      <charset val="204"/>
    </font>
    <font>
      <b/>
      <sz val="36"/>
      <name val="Arial"/>
      <family val="2"/>
      <charset val="204"/>
    </font>
    <font>
      <sz val="36"/>
      <name val="Arial"/>
      <family val="2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31869B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0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5" fillId="0" borderId="0"/>
    <xf numFmtId="165" fontId="3" fillId="0" borderId="0" applyFont="0" applyFill="0" applyBorder="0" applyAlignment="0" applyProtection="0"/>
    <xf numFmtId="0" fontId="3" fillId="0" borderId="0"/>
    <xf numFmtId="0" fontId="34" fillId="0" borderId="0"/>
    <xf numFmtId="0" fontId="3" fillId="0" borderId="0"/>
    <xf numFmtId="0" fontId="3" fillId="0" borderId="0"/>
    <xf numFmtId="0" fontId="3" fillId="0" borderId="0"/>
  </cellStyleXfs>
  <cellXfs count="18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5" xfId="0" applyBorder="1" applyProtection="1">
      <protection locked="0"/>
    </xf>
    <xf numFmtId="164" fontId="0" fillId="0" borderId="5" xfId="0" applyNumberFormat="1" applyBorder="1" applyProtection="1">
      <protection locked="0"/>
    </xf>
    <xf numFmtId="0" fontId="7" fillId="4" borderId="0" xfId="3" applyFont="1" applyFill="1" applyAlignment="1">
      <alignment horizontal="center" vertical="center"/>
    </xf>
    <xf numFmtId="0" fontId="6" fillId="4" borderId="0" xfId="3" applyFont="1" applyFill="1" applyAlignment="1">
      <alignment horizontal="center" vertical="center"/>
    </xf>
    <xf numFmtId="0" fontId="9" fillId="4" borderId="0" xfId="3" applyFont="1" applyFill="1" applyAlignment="1">
      <alignment horizontal="center" vertical="center"/>
    </xf>
    <xf numFmtId="0" fontId="11" fillId="4" borderId="0" xfId="3" applyFont="1" applyFill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1" xfId="3" applyFont="1" applyFill="1" applyBorder="1" applyAlignment="1">
      <alignment horizontal="center" vertical="center"/>
    </xf>
    <xf numFmtId="165" fontId="12" fillId="4" borderId="1" xfId="4" applyFont="1" applyFill="1" applyBorder="1" applyAlignment="1">
      <alignment horizontal="center" vertical="center"/>
    </xf>
    <xf numFmtId="167" fontId="12" fillId="4" borderId="1" xfId="4" applyNumberFormat="1" applyFont="1" applyFill="1" applyBorder="1" applyAlignment="1">
      <alignment horizontal="center" vertical="center"/>
    </xf>
    <xf numFmtId="0" fontId="13" fillId="4" borderId="1" xfId="3" applyFont="1" applyFill="1" applyBorder="1" applyAlignment="1">
      <alignment horizontal="center" vertical="center"/>
    </xf>
    <xf numFmtId="167" fontId="13" fillId="4" borderId="1" xfId="4" applyNumberFormat="1" applyFont="1" applyFill="1" applyBorder="1" applyAlignment="1">
      <alignment horizontal="center" vertical="center"/>
    </xf>
    <xf numFmtId="165" fontId="13" fillId="4" borderId="1" xfId="4" applyFont="1" applyFill="1" applyBorder="1" applyAlignment="1">
      <alignment horizontal="center" vertical="center"/>
    </xf>
    <xf numFmtId="166" fontId="10" fillId="4" borderId="1" xfId="3" applyNumberFormat="1" applyFont="1" applyFill="1" applyBorder="1" applyAlignment="1">
      <alignment horizontal="center" vertical="center"/>
    </xf>
    <xf numFmtId="165" fontId="10" fillId="4" borderId="1" xfId="3" applyNumberFormat="1" applyFont="1" applyFill="1" applyBorder="1" applyAlignment="1">
      <alignment horizontal="center" vertical="center"/>
    </xf>
    <xf numFmtId="0" fontId="10" fillId="4" borderId="0" xfId="3" applyFont="1" applyFill="1" applyAlignment="1">
      <alignment horizontal="center" vertical="center"/>
    </xf>
    <xf numFmtId="166" fontId="10" fillId="4" borderId="0" xfId="3" applyNumberFormat="1" applyFont="1" applyFill="1" applyAlignment="1">
      <alignment horizontal="center" vertical="center"/>
    </xf>
    <xf numFmtId="165" fontId="10" fillId="4" borderId="0" xfId="4" applyFont="1" applyFill="1" applyAlignment="1">
      <alignment horizontal="center" vertical="center"/>
    </xf>
    <xf numFmtId="165" fontId="15" fillId="4" borderId="1" xfId="3" applyNumberFormat="1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4" borderId="0" xfId="3" applyFont="1" applyFill="1" applyAlignment="1">
      <alignment horizontal="center" vertical="center"/>
    </xf>
    <xf numFmtId="165" fontId="17" fillId="4" borderId="0" xfId="4" applyFont="1" applyFill="1" applyBorder="1" applyAlignment="1">
      <alignment horizontal="center" vertical="center"/>
    </xf>
    <xf numFmtId="165" fontId="17" fillId="4" borderId="0" xfId="3" applyNumberFormat="1" applyFont="1" applyFill="1" applyAlignment="1">
      <alignment horizontal="center" vertical="center"/>
    </xf>
    <xf numFmtId="165" fontId="19" fillId="4" borderId="0" xfId="3" applyNumberFormat="1" applyFont="1" applyFill="1" applyAlignment="1">
      <alignment horizontal="center" vertical="center"/>
    </xf>
    <xf numFmtId="0" fontId="19" fillId="4" borderId="0" xfId="3" applyFont="1" applyFill="1" applyAlignment="1">
      <alignment horizontal="center" vertical="center"/>
    </xf>
    <xf numFmtId="165" fontId="19" fillId="4" borderId="0" xfId="2" applyNumberFormat="1" applyFont="1" applyFill="1" applyAlignment="1">
      <alignment horizontal="center" vertical="center"/>
    </xf>
    <xf numFmtId="0" fontId="19" fillId="4" borderId="0" xfId="2" applyFont="1" applyFill="1" applyAlignment="1">
      <alignment horizontal="center" vertical="center"/>
    </xf>
    <xf numFmtId="165" fontId="19" fillId="4" borderId="0" xfId="4" applyFont="1" applyFill="1" applyAlignment="1">
      <alignment horizontal="center" vertical="top"/>
    </xf>
    <xf numFmtId="165" fontId="6" fillId="4" borderId="0" xfId="4" applyFont="1" applyFill="1" applyAlignment="1">
      <alignment horizontal="center" vertical="top"/>
    </xf>
    <xf numFmtId="0" fontId="9" fillId="4" borderId="0" xfId="2" applyFont="1" applyFill="1" applyAlignment="1">
      <alignment horizontal="center" vertical="center"/>
    </xf>
    <xf numFmtId="0" fontId="29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30" fillId="4" borderId="0" xfId="2" applyFont="1" applyFill="1" applyAlignment="1">
      <alignment horizontal="center" vertical="center" wrapText="1"/>
    </xf>
    <xf numFmtId="165" fontId="30" fillId="4" borderId="0" xfId="2" applyNumberFormat="1" applyFont="1" applyFill="1" applyAlignment="1">
      <alignment horizontal="center" vertical="center" wrapText="1"/>
    </xf>
    <xf numFmtId="165" fontId="30" fillId="4" borderId="0" xfId="4" applyFont="1" applyFill="1" applyBorder="1" applyAlignment="1">
      <alignment horizontal="center" vertical="center" wrapText="1"/>
    </xf>
    <xf numFmtId="0" fontId="31" fillId="4" borderId="0" xfId="2" applyFont="1" applyFill="1" applyAlignment="1">
      <alignment horizontal="center" vertical="center"/>
    </xf>
    <xf numFmtId="0" fontId="33" fillId="4" borderId="0" xfId="2" applyFont="1" applyFill="1" applyAlignment="1">
      <alignment horizontal="center" vertical="center"/>
    </xf>
    <xf numFmtId="165" fontId="32" fillId="4" borderId="0" xfId="4" applyFont="1" applyFill="1" applyAlignment="1">
      <alignment horizontal="center"/>
    </xf>
    <xf numFmtId="165" fontId="33" fillId="4" borderId="0" xfId="4" applyFont="1" applyFill="1" applyAlignment="1">
      <alignment horizontal="center" vertical="center"/>
    </xf>
    <xf numFmtId="165" fontId="33" fillId="4" borderId="0" xfId="4" applyFont="1" applyFill="1" applyAlignment="1">
      <alignment horizontal="center"/>
    </xf>
    <xf numFmtId="165" fontId="33" fillId="4" borderId="0" xfId="2" applyNumberFormat="1" applyFont="1" applyFill="1" applyAlignment="1">
      <alignment horizontal="center" vertical="center"/>
    </xf>
    <xf numFmtId="165" fontId="6" fillId="4" borderId="0" xfId="4" applyFont="1" applyFill="1" applyAlignment="1">
      <alignment horizontal="center" vertical="center"/>
    </xf>
    <xf numFmtId="4" fontId="0" fillId="0" borderId="5" xfId="0" applyNumberFormat="1" applyBorder="1" applyProtection="1">
      <protection locked="0"/>
    </xf>
    <xf numFmtId="165" fontId="9" fillId="4" borderId="0" xfId="4" applyFont="1" applyFill="1" applyAlignment="1">
      <alignment horizontal="center" vertical="center"/>
    </xf>
    <xf numFmtId="165" fontId="21" fillId="4" borderId="0" xfId="4" applyFont="1" applyFill="1" applyBorder="1" applyAlignment="1">
      <alignment horizontal="left" vertical="center"/>
    </xf>
    <xf numFmtId="4" fontId="19" fillId="4" borderId="0" xfId="2" applyNumberFormat="1" applyFont="1" applyFill="1" applyAlignment="1">
      <alignment horizontal="center" vertical="center"/>
    </xf>
    <xf numFmtId="4" fontId="9" fillId="4" borderId="0" xfId="2" applyNumberFormat="1" applyFont="1" applyFill="1" applyAlignment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4" fontId="0" fillId="0" borderId="1" xfId="0" applyNumberFormat="1" applyBorder="1" applyAlignment="1" applyProtection="1">
      <alignment horizontal="center" vertical="center"/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right" vertical="center" wrapText="1"/>
    </xf>
    <xf numFmtId="0" fontId="0" fillId="3" borderId="5" xfId="0" applyFill="1" applyBorder="1" applyAlignment="1">
      <alignment horizontal="right" vertical="center"/>
    </xf>
    <xf numFmtId="43" fontId="0" fillId="3" borderId="5" xfId="1" applyFont="1" applyFill="1" applyBorder="1" applyAlignment="1">
      <alignment horizontal="right" vertical="center" wrapText="1"/>
    </xf>
    <xf numFmtId="43" fontId="0" fillId="0" borderId="1" xfId="1" applyFont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35" fillId="4" borderId="0" xfId="0" applyFont="1" applyFill="1" applyAlignment="1">
      <alignment horizontal="center"/>
    </xf>
    <xf numFmtId="165" fontId="35" fillId="4" borderId="16" xfId="4" applyFont="1" applyFill="1" applyBorder="1" applyAlignment="1">
      <alignment horizontal="center" vertical="center"/>
    </xf>
    <xf numFmtId="0" fontId="35" fillId="4" borderId="15" xfId="0" applyFont="1" applyFill="1" applyBorder="1" applyAlignment="1">
      <alignment horizontal="center" vertical="center"/>
    </xf>
    <xf numFmtId="14" fontId="35" fillId="4" borderId="16" xfId="3" applyNumberFormat="1" applyFont="1" applyFill="1" applyBorder="1" applyAlignment="1">
      <alignment horizontal="center" vertical="center"/>
    </xf>
    <xf numFmtId="0" fontId="35" fillId="4" borderId="17" xfId="0" applyFont="1" applyFill="1" applyBorder="1" applyAlignment="1">
      <alignment horizontal="center"/>
    </xf>
    <xf numFmtId="0" fontId="35" fillId="4" borderId="16" xfId="0" applyFont="1" applyFill="1" applyBorder="1" applyAlignment="1">
      <alignment horizontal="center"/>
    </xf>
    <xf numFmtId="14" fontId="35" fillId="4" borderId="16" xfId="0" applyNumberFormat="1" applyFont="1" applyFill="1" applyBorder="1" applyAlignment="1">
      <alignment horizontal="center" vertical="center"/>
    </xf>
    <xf numFmtId="0" fontId="35" fillId="4" borderId="18" xfId="0" applyFont="1" applyFill="1" applyBorder="1" applyAlignment="1">
      <alignment horizontal="center" vertical="center"/>
    </xf>
    <xf numFmtId="0" fontId="35" fillId="4" borderId="19" xfId="0" applyFont="1" applyFill="1" applyBorder="1" applyAlignment="1">
      <alignment horizontal="center" vertical="center"/>
    </xf>
    <xf numFmtId="14" fontId="35" fillId="4" borderId="19" xfId="0" applyNumberFormat="1" applyFont="1" applyFill="1" applyBorder="1" applyAlignment="1">
      <alignment horizontal="center" vertical="center"/>
    </xf>
    <xf numFmtId="0" fontId="35" fillId="4" borderId="19" xfId="0" applyFont="1" applyFill="1" applyBorder="1" applyAlignment="1">
      <alignment horizontal="center"/>
    </xf>
    <xf numFmtId="0" fontId="35" fillId="4" borderId="20" xfId="0" applyFont="1" applyFill="1" applyBorder="1" applyAlignment="1">
      <alignment horizontal="center"/>
    </xf>
    <xf numFmtId="0" fontId="35" fillId="4" borderId="0" xfId="0" applyFont="1" applyFill="1" applyAlignment="1">
      <alignment horizontal="center" vertical="center"/>
    </xf>
    <xf numFmtId="14" fontId="35" fillId="4" borderId="0" xfId="0" applyNumberFormat="1" applyFont="1" applyFill="1" applyAlignment="1">
      <alignment horizontal="center" vertical="center"/>
    </xf>
    <xf numFmtId="165" fontId="10" fillId="4" borderId="1" xfId="4" applyFont="1" applyFill="1" applyBorder="1" applyAlignment="1">
      <alignment horizontal="center" vertical="center"/>
    </xf>
    <xf numFmtId="0" fontId="23" fillId="4" borderId="0" xfId="0" applyFont="1" applyFill="1" applyAlignment="1">
      <alignment horizontal="center"/>
    </xf>
    <xf numFmtId="0" fontId="24" fillId="4" borderId="0" xfId="2" applyFont="1" applyFill="1" applyAlignment="1">
      <alignment horizontal="center" vertical="center" wrapText="1"/>
    </xf>
    <xf numFmtId="165" fontId="24" fillId="4" borderId="0" xfId="4" applyFont="1" applyFill="1" applyBorder="1" applyAlignment="1">
      <alignment horizontal="center" vertical="center" wrapText="1"/>
    </xf>
    <xf numFmtId="0" fontId="26" fillId="4" borderId="0" xfId="2" applyFont="1" applyFill="1" applyAlignment="1">
      <alignment horizontal="center" vertical="center" wrapText="1"/>
    </xf>
    <xf numFmtId="0" fontId="27" fillId="4" borderId="0" xfId="0" applyFont="1" applyFill="1" applyAlignment="1">
      <alignment horizontal="center"/>
    </xf>
    <xf numFmtId="0" fontId="28" fillId="4" borderId="0" xfId="2" applyFont="1" applyFill="1" applyAlignment="1">
      <alignment horizontal="center" vertical="center" wrapText="1"/>
    </xf>
    <xf numFmtId="165" fontId="28" fillId="4" borderId="0" xfId="4" applyFont="1" applyFill="1" applyBorder="1" applyAlignment="1">
      <alignment horizontal="center" vertical="center" wrapText="1"/>
    </xf>
    <xf numFmtId="0" fontId="0" fillId="0" borderId="1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4" fontId="0" fillId="0" borderId="1" xfId="0" applyNumberFormat="1" applyBorder="1" applyProtection="1">
      <protection locked="0"/>
    </xf>
    <xf numFmtId="165" fontId="15" fillId="4" borderId="1" xfId="4" applyFont="1" applyFill="1" applyBorder="1" applyAlignment="1">
      <alignment horizontal="center" vertical="center"/>
    </xf>
    <xf numFmtId="165" fontId="10" fillId="4" borderId="0" xfId="3" applyNumberFormat="1" applyFont="1" applyFill="1" applyAlignment="1">
      <alignment horizontal="center" vertical="center"/>
    </xf>
    <xf numFmtId="0" fontId="16" fillId="4" borderId="1" xfId="3" applyFont="1" applyFill="1" applyBorder="1" applyAlignment="1">
      <alignment horizontal="center" vertical="center"/>
    </xf>
    <xf numFmtId="165" fontId="16" fillId="4" borderId="1" xfId="4" applyFont="1" applyFill="1" applyBorder="1" applyAlignment="1">
      <alignment horizontal="center" vertical="center"/>
    </xf>
    <xf numFmtId="0" fontId="20" fillId="4" borderId="0" xfId="2" applyFont="1" applyFill="1" applyAlignment="1">
      <alignment horizontal="left" vertical="center" wrapText="1"/>
    </xf>
    <xf numFmtId="0" fontId="15" fillId="4" borderId="3" xfId="0" applyFont="1" applyFill="1" applyBorder="1" applyAlignment="1">
      <alignment horizontal="center" vertical="center"/>
    </xf>
    <xf numFmtId="0" fontId="33" fillId="4" borderId="0" xfId="0" applyFont="1" applyFill="1" applyAlignment="1">
      <alignment horizontal="center"/>
    </xf>
    <xf numFmtId="0" fontId="25" fillId="4" borderId="0" xfId="0" applyFont="1" applyFill="1" applyAlignment="1">
      <alignment horizontal="center"/>
    </xf>
    <xf numFmtId="0" fontId="32" fillId="4" borderId="0" xfId="0" applyFont="1" applyFill="1" applyAlignment="1">
      <alignment horizontal="center"/>
    </xf>
    <xf numFmtId="0" fontId="35" fillId="4" borderId="16" xfId="0" applyFont="1" applyFill="1" applyBorder="1" applyAlignment="1">
      <alignment horizontal="center" vertical="center"/>
    </xf>
    <xf numFmtId="0" fontId="10" fillId="4" borderId="1" xfId="3" applyFont="1" applyFill="1" applyBorder="1" applyAlignment="1">
      <alignment horizontal="center" vertical="center"/>
    </xf>
    <xf numFmtId="165" fontId="10" fillId="4" borderId="1" xfId="4" applyFont="1" applyFill="1" applyBorder="1" applyAlignment="1">
      <alignment horizontal="center" vertical="center" wrapText="1"/>
    </xf>
    <xf numFmtId="165" fontId="10" fillId="4" borderId="5" xfId="4" applyFont="1" applyFill="1" applyBorder="1" applyAlignment="1">
      <alignment horizontal="center" vertical="center" wrapText="1"/>
    </xf>
    <xf numFmtId="0" fontId="10" fillId="4" borderId="1" xfId="3" applyFont="1" applyFill="1" applyBorder="1" applyAlignment="1">
      <alignment horizontal="center" vertical="center" wrapText="1"/>
    </xf>
    <xf numFmtId="14" fontId="7" fillId="4" borderId="1" xfId="3" applyNumberFormat="1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center" vertical="center"/>
    </xf>
    <xf numFmtId="165" fontId="7" fillId="4" borderId="1" xfId="4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35" fillId="4" borderId="16" xfId="8" applyFont="1" applyFill="1" applyBorder="1" applyAlignment="1">
      <alignment horizontal="center" vertical="center"/>
    </xf>
    <xf numFmtId="0" fontId="35" fillId="4" borderId="16" xfId="9" applyFont="1" applyFill="1" applyBorder="1" applyAlignment="1">
      <alignment horizontal="center" vertical="center"/>
    </xf>
    <xf numFmtId="0" fontId="35" fillId="4" borderId="16" xfId="9" applyFont="1" applyFill="1" applyBorder="1" applyAlignment="1">
      <alignment horizontal="center"/>
    </xf>
    <xf numFmtId="0" fontId="36" fillId="4" borderId="1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33" fillId="4" borderId="0" xfId="0" applyFont="1" applyFill="1" applyAlignment="1">
      <alignment horizontal="center"/>
    </xf>
    <xf numFmtId="0" fontId="22" fillId="4" borderId="0" xfId="0" applyFont="1" applyFill="1" applyAlignment="1">
      <alignment horizontal="left" vertical="center" wrapText="1"/>
    </xf>
    <xf numFmtId="0" fontId="25" fillId="4" borderId="0" xfId="0" applyFont="1" applyFill="1" applyAlignment="1">
      <alignment horizontal="left"/>
    </xf>
    <xf numFmtId="0" fontId="32" fillId="4" borderId="0" xfId="0" applyFont="1" applyFill="1" applyAlignment="1">
      <alignment horizontal="center"/>
    </xf>
    <xf numFmtId="0" fontId="18" fillId="4" borderId="0" xfId="2" applyFont="1" applyFill="1" applyAlignment="1">
      <alignment horizontal="left" vertical="center" wrapText="1"/>
    </xf>
    <xf numFmtId="0" fontId="20" fillId="4" borderId="0" xfId="2" applyFont="1" applyFill="1" applyAlignment="1">
      <alignment horizontal="left" vertical="center" wrapText="1"/>
    </xf>
    <xf numFmtId="0" fontId="22" fillId="4" borderId="0" xfId="2" applyFont="1" applyFill="1" applyAlignment="1">
      <alignment horizontal="left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4" borderId="1" xfId="3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165" fontId="15" fillId="4" borderId="1" xfId="4" applyFont="1" applyFill="1" applyBorder="1" applyAlignment="1">
      <alignment horizontal="center" vertical="center"/>
    </xf>
    <xf numFmtId="0" fontId="15" fillId="4" borderId="1" xfId="3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165" fontId="16" fillId="4" borderId="1" xfId="4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65" fontId="15" fillId="4" borderId="1" xfId="4" applyFont="1" applyFill="1" applyBorder="1" applyAlignment="1">
      <alignment horizontal="center" vertical="center" wrapText="1"/>
    </xf>
    <xf numFmtId="165" fontId="10" fillId="4" borderId="0" xfId="3" applyNumberFormat="1" applyFont="1" applyFill="1" applyAlignment="1">
      <alignment horizontal="center" vertical="center"/>
    </xf>
    <xf numFmtId="0" fontId="7" fillId="4" borderId="5" xfId="3" applyFont="1" applyFill="1" applyBorder="1" applyAlignment="1">
      <alignment horizontal="center" vertical="center"/>
    </xf>
    <xf numFmtId="0" fontId="7" fillId="4" borderId="7" xfId="3" applyFont="1" applyFill="1" applyBorder="1" applyAlignment="1">
      <alignment horizontal="center" vertical="center"/>
    </xf>
    <xf numFmtId="165" fontId="7" fillId="4" borderId="5" xfId="4" applyFont="1" applyFill="1" applyBorder="1" applyAlignment="1">
      <alignment horizontal="center" vertical="center"/>
    </xf>
    <xf numFmtId="165" fontId="7" fillId="4" borderId="7" xfId="4" applyFont="1" applyFill="1" applyBorder="1" applyAlignment="1">
      <alignment horizontal="center" vertical="center"/>
    </xf>
    <xf numFmtId="165" fontId="7" fillId="4" borderId="5" xfId="3" applyNumberFormat="1" applyFont="1" applyFill="1" applyBorder="1" applyAlignment="1">
      <alignment horizontal="center" vertical="center"/>
    </xf>
    <xf numFmtId="166" fontId="10" fillId="4" borderId="5" xfId="3" applyNumberFormat="1" applyFont="1" applyFill="1" applyBorder="1" applyAlignment="1">
      <alignment horizontal="center" vertical="center"/>
    </xf>
    <xf numFmtId="166" fontId="10" fillId="4" borderId="7" xfId="3" applyNumberFormat="1" applyFont="1" applyFill="1" applyBorder="1" applyAlignment="1">
      <alignment horizontal="center" vertical="center"/>
    </xf>
    <xf numFmtId="0" fontId="10" fillId="4" borderId="5" xfId="3" applyFont="1" applyFill="1" applyBorder="1" applyAlignment="1">
      <alignment horizontal="center" vertical="center"/>
    </xf>
    <xf numFmtId="0" fontId="10" fillId="4" borderId="7" xfId="3" applyFont="1" applyFill="1" applyBorder="1" applyAlignment="1">
      <alignment horizontal="center" vertical="center"/>
    </xf>
    <xf numFmtId="165" fontId="7" fillId="4" borderId="8" xfId="4" applyFont="1" applyFill="1" applyBorder="1" applyAlignment="1">
      <alignment horizontal="center" vertical="center"/>
    </xf>
    <xf numFmtId="0" fontId="7" fillId="4" borderId="8" xfId="3" applyFont="1" applyFill="1" applyBorder="1" applyAlignment="1">
      <alignment horizontal="center" vertical="center"/>
    </xf>
    <xf numFmtId="166" fontId="10" fillId="4" borderId="8" xfId="3" applyNumberFormat="1" applyFont="1" applyFill="1" applyBorder="1" applyAlignment="1">
      <alignment horizontal="center" vertical="center"/>
    </xf>
    <xf numFmtId="0" fontId="10" fillId="4" borderId="8" xfId="3" applyFont="1" applyFill="1" applyBorder="1" applyAlignment="1">
      <alignment horizontal="center" vertical="center"/>
    </xf>
    <xf numFmtId="14" fontId="7" fillId="4" borderId="5" xfId="3" applyNumberFormat="1" applyFont="1" applyFill="1" applyBorder="1" applyAlignment="1">
      <alignment horizontal="center" vertical="center" wrapText="1"/>
    </xf>
    <xf numFmtId="14" fontId="7" fillId="4" borderId="7" xfId="3" applyNumberFormat="1" applyFont="1" applyFill="1" applyBorder="1" applyAlignment="1">
      <alignment horizontal="center" vertical="center" wrapText="1"/>
    </xf>
    <xf numFmtId="14" fontId="7" fillId="4" borderId="8" xfId="3" applyNumberFormat="1" applyFont="1" applyFill="1" applyBorder="1" applyAlignment="1">
      <alignment horizontal="center" vertical="center" wrapText="1"/>
    </xf>
    <xf numFmtId="165" fontId="10" fillId="4" borderId="1" xfId="4" applyFont="1" applyFill="1" applyBorder="1" applyAlignment="1">
      <alignment horizontal="center" vertical="center" wrapText="1"/>
    </xf>
    <xf numFmtId="0" fontId="10" fillId="4" borderId="1" xfId="3" applyFont="1" applyFill="1" applyBorder="1" applyAlignment="1">
      <alignment horizontal="center" vertical="center"/>
    </xf>
    <xf numFmtId="0" fontId="10" fillId="4" borderId="1" xfId="3" applyFont="1" applyFill="1" applyBorder="1" applyAlignment="1">
      <alignment horizontal="center" vertical="center" wrapText="1"/>
    </xf>
    <xf numFmtId="165" fontId="10" fillId="4" borderId="5" xfId="4" applyFont="1" applyFill="1" applyBorder="1" applyAlignment="1">
      <alignment horizontal="center" vertical="center" wrapText="1"/>
    </xf>
    <xf numFmtId="165" fontId="10" fillId="4" borderId="7" xfId="4" applyFont="1" applyFill="1" applyBorder="1" applyAlignment="1">
      <alignment horizontal="center" vertical="center" wrapText="1"/>
    </xf>
    <xf numFmtId="0" fontId="4" fillId="4" borderId="0" xfId="2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35" fillId="4" borderId="11" xfId="0" applyFont="1" applyFill="1" applyBorder="1" applyAlignment="1">
      <alignment horizontal="center" vertical="center" wrapText="1"/>
    </xf>
    <xf numFmtId="0" fontId="35" fillId="4" borderId="17" xfId="0" applyFont="1" applyFill="1" applyBorder="1" applyAlignment="1">
      <alignment horizontal="center" vertical="center" wrapText="1"/>
    </xf>
    <xf numFmtId="165" fontId="35" fillId="4" borderId="10" xfId="4" applyFont="1" applyFill="1" applyBorder="1" applyAlignment="1">
      <alignment horizontal="center" vertical="center"/>
    </xf>
    <xf numFmtId="0" fontId="35" fillId="4" borderId="10" xfId="5" applyFont="1" applyFill="1" applyBorder="1" applyAlignment="1">
      <alignment horizontal="center" vertical="center" wrapText="1"/>
    </xf>
    <xf numFmtId="0" fontId="35" fillId="4" borderId="16" xfId="5" applyFont="1" applyFill="1" applyBorder="1" applyAlignment="1">
      <alignment horizontal="center" vertical="center" wrapText="1"/>
    </xf>
    <xf numFmtId="165" fontId="35" fillId="4" borderId="10" xfId="4" applyFont="1" applyFill="1" applyBorder="1" applyAlignment="1">
      <alignment horizontal="center" vertical="center" wrapText="1"/>
    </xf>
    <xf numFmtId="165" fontId="35" fillId="4" borderId="16" xfId="4" applyFont="1" applyFill="1" applyBorder="1" applyAlignment="1">
      <alignment horizontal="center" vertical="center" wrapText="1"/>
    </xf>
    <xf numFmtId="0" fontId="35" fillId="4" borderId="10" xfId="0" applyFont="1" applyFill="1" applyBorder="1" applyAlignment="1">
      <alignment horizontal="center" vertical="center" wrapText="1"/>
    </xf>
    <xf numFmtId="0" fontId="35" fillId="4" borderId="16" xfId="0" applyFont="1" applyFill="1" applyBorder="1" applyAlignment="1">
      <alignment horizontal="center" vertical="center" wrapText="1"/>
    </xf>
    <xf numFmtId="0" fontId="35" fillId="4" borderId="9" xfId="0" applyFont="1" applyFill="1" applyBorder="1" applyAlignment="1">
      <alignment horizontal="center" vertical="center" wrapText="1"/>
    </xf>
    <xf numFmtId="0" fontId="35" fillId="4" borderId="12" xfId="0" applyFont="1" applyFill="1" applyBorder="1" applyAlignment="1">
      <alignment horizontal="center" vertical="center" wrapText="1"/>
    </xf>
    <xf numFmtId="0" fontId="35" fillId="4" borderId="13" xfId="0" applyFont="1" applyFill="1" applyBorder="1" applyAlignment="1">
      <alignment horizontal="center" vertical="center" wrapText="1"/>
    </xf>
    <xf numFmtId="0" fontId="35" fillId="4" borderId="14" xfId="0" applyFont="1" applyFill="1" applyBorder="1" applyAlignment="1">
      <alignment horizontal="center" vertical="center" wrapText="1"/>
    </xf>
    <xf numFmtId="0" fontId="35" fillId="4" borderId="15" xfId="0" applyFont="1" applyFill="1" applyBorder="1" applyAlignment="1">
      <alignment horizontal="center" vertical="center" wrapText="1"/>
    </xf>
    <xf numFmtId="14" fontId="35" fillId="4" borderId="10" xfId="5" applyNumberFormat="1" applyFont="1" applyFill="1" applyBorder="1" applyAlignment="1">
      <alignment horizontal="center" vertical="center" wrapText="1"/>
    </xf>
    <xf numFmtId="14" fontId="35" fillId="4" borderId="16" xfId="5" applyNumberFormat="1" applyFont="1" applyFill="1" applyBorder="1" applyAlignment="1">
      <alignment horizontal="center" vertical="center" wrapText="1"/>
    </xf>
    <xf numFmtId="0" fontId="35" fillId="4" borderId="10" xfId="0" applyFont="1" applyFill="1" applyBorder="1" applyAlignment="1">
      <alignment horizontal="center" vertical="center"/>
    </xf>
    <xf numFmtId="0" fontId="35" fillId="4" borderId="16" xfId="0" applyFont="1" applyFill="1" applyBorder="1" applyAlignment="1">
      <alignment horizontal="center" vertical="center"/>
    </xf>
  </cellXfs>
  <cellStyles count="10">
    <cellStyle name="Обычный" xfId="0" builtinId="0"/>
    <cellStyle name="Обычный 19 10" xfId="5" xr:uid="{02C9E8F3-FE05-4817-A1BC-884B6F4A085F}"/>
    <cellStyle name="Обычный 3 17" xfId="8" xr:uid="{3B5ED41B-0F99-4AC3-A207-38B666EC3BA0}"/>
    <cellStyle name="Обычный 577" xfId="6" xr:uid="{E27D6E96-0AC2-4D73-A49B-A9C60825435D}"/>
    <cellStyle name="Обычный 6 10" xfId="7" xr:uid="{347E8452-DDA5-49B5-875F-401B48BC7F8B}"/>
    <cellStyle name="Обычный 761 2" xfId="3" xr:uid="{ABD9D45E-2019-4544-8B6B-973EAB84043E}"/>
    <cellStyle name="Обычный 761 4 2 2 2 3 2" xfId="2" xr:uid="{8F342AAC-76F9-46AB-B38D-99F502829509}"/>
    <cellStyle name="Обычный 8 10" xfId="9" xr:uid="{40317066-6C93-4093-84C0-57C63788DA7B}"/>
    <cellStyle name="Финансовый" xfId="1" builtinId="3"/>
    <cellStyle name="Финансовый 2" xfId="4" xr:uid="{DAAB180F-3EC1-4C40-806D-803EF843D5F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46"/>
  <sheetViews>
    <sheetView tabSelected="1" topLeftCell="A13" zoomScale="85" zoomScaleNormal="85" workbookViewId="0">
      <selection activeCell="I47" sqref="I47"/>
    </sheetView>
  </sheetViews>
  <sheetFormatPr defaultColWidth="0" defaultRowHeight="14.4" x14ac:dyDescent="0.3"/>
  <cols>
    <col min="1" max="1" width="7.88671875" style="56" bestFit="1" customWidth="1"/>
    <col min="2" max="2" width="20.88671875" style="4" bestFit="1" customWidth="1"/>
    <col min="3" max="3" width="16.44140625" style="4" bestFit="1" customWidth="1"/>
    <col min="4" max="4" width="20.44140625" style="4" bestFit="1" customWidth="1"/>
    <col min="5" max="5" width="16" style="4" bestFit="1" customWidth="1"/>
    <col min="6" max="6" width="8" style="4" bestFit="1" customWidth="1"/>
    <col min="7" max="7" width="16.109375" style="4" bestFit="1" customWidth="1"/>
    <col min="8" max="8" width="27.5546875" style="4" customWidth="1"/>
    <col min="9" max="9" width="56.5546875" style="4" bestFit="1" customWidth="1"/>
    <col min="10" max="10" width="60.33203125" style="4" bestFit="1" customWidth="1"/>
    <col min="11" max="11" width="13.109375" style="5" bestFit="1" customWidth="1"/>
    <col min="12" max="12" width="13.44140625" style="5" customWidth="1"/>
    <col min="13" max="13" width="13.109375" style="4" bestFit="1" customWidth="1"/>
    <col min="14" max="14" width="21.44140625" style="4" bestFit="1" customWidth="1"/>
    <col min="15" max="15" width="19.6640625" style="4" bestFit="1" customWidth="1"/>
    <col min="16" max="16" width="12.33203125" style="4" customWidth="1"/>
    <col min="17" max="17" width="17.88671875" style="4" bestFit="1" customWidth="1"/>
    <col min="18" max="18" width="15.33203125" style="4" bestFit="1" customWidth="1"/>
    <col min="19" max="19" width="18.5546875" style="4" bestFit="1" customWidth="1"/>
    <col min="20" max="20" width="8.6640625" style="4" bestFit="1" customWidth="1"/>
    <col min="21" max="21" width="10.33203125" style="4" bestFit="1" customWidth="1"/>
    <col min="22" max="16383" width="9.109375" style="4" hidden="1"/>
    <col min="16384" max="16384" width="23.109375" style="4" hidden="1" customWidth="1"/>
  </cols>
  <sheetData>
    <row r="1" spans="1:21" customFormat="1" ht="61.2" x14ac:dyDescent="0.3">
      <c r="A1" s="113">
        <v>496</v>
      </c>
      <c r="B1" s="113"/>
      <c r="C1" s="113"/>
      <c r="D1" s="116" t="s">
        <v>135</v>
      </c>
      <c r="E1" s="117"/>
      <c r="F1" s="117"/>
      <c r="G1" s="117"/>
      <c r="H1" s="118"/>
      <c r="I1" s="114" t="s">
        <v>68</v>
      </c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</row>
    <row r="2" spans="1:21" customFormat="1" x14ac:dyDescent="0.3">
      <c r="A2" s="6">
        <v>1</v>
      </c>
      <c r="B2" s="1">
        <f>A2+1</f>
        <v>2</v>
      </c>
      <c r="C2" s="6">
        <f t="shared" ref="C2:U2" si="0">B2+1</f>
        <v>3</v>
      </c>
      <c r="D2" s="6">
        <f t="shared" si="0"/>
        <v>4</v>
      </c>
      <c r="E2" s="6">
        <f t="shared" si="0"/>
        <v>5</v>
      </c>
      <c r="F2" s="6">
        <f t="shared" si="0"/>
        <v>6</v>
      </c>
      <c r="G2" s="6">
        <f t="shared" si="0"/>
        <v>7</v>
      </c>
      <c r="H2" s="6">
        <f t="shared" si="0"/>
        <v>8</v>
      </c>
      <c r="I2" s="6">
        <f t="shared" si="0"/>
        <v>9</v>
      </c>
      <c r="J2" s="6">
        <f t="shared" si="0"/>
        <v>10</v>
      </c>
      <c r="K2" s="6">
        <f t="shared" si="0"/>
        <v>11</v>
      </c>
      <c r="L2" s="6">
        <f t="shared" si="0"/>
        <v>12</v>
      </c>
      <c r="M2" s="6">
        <f t="shared" si="0"/>
        <v>13</v>
      </c>
      <c r="N2" s="6">
        <f t="shared" si="0"/>
        <v>14</v>
      </c>
      <c r="O2" s="6">
        <f t="shared" si="0"/>
        <v>15</v>
      </c>
      <c r="P2" s="6">
        <f t="shared" si="0"/>
        <v>16</v>
      </c>
      <c r="Q2" s="6">
        <f t="shared" si="0"/>
        <v>17</v>
      </c>
      <c r="R2" s="6">
        <f t="shared" si="0"/>
        <v>18</v>
      </c>
      <c r="S2" s="6">
        <f t="shared" si="0"/>
        <v>19</v>
      </c>
      <c r="T2" s="6">
        <f t="shared" si="0"/>
        <v>20</v>
      </c>
      <c r="U2" s="6">
        <f t="shared" si="0"/>
        <v>21</v>
      </c>
    </row>
    <row r="3" spans="1:21" customFormat="1" ht="74.25" customHeight="1" x14ac:dyDescent="0.3">
      <c r="A3" s="7" t="s">
        <v>0</v>
      </c>
      <c r="B3" s="2" t="s">
        <v>1</v>
      </c>
      <c r="C3" s="2" t="s">
        <v>2</v>
      </c>
      <c r="D3" s="7" t="s">
        <v>3</v>
      </c>
      <c r="E3" s="7" t="s">
        <v>4</v>
      </c>
      <c r="F3" s="1" t="s">
        <v>20</v>
      </c>
      <c r="G3" s="7" t="s">
        <v>5</v>
      </c>
      <c r="H3" s="7" t="s">
        <v>6</v>
      </c>
      <c r="I3" s="7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</row>
    <row r="4" spans="1:21" customFormat="1" x14ac:dyDescent="0.3">
      <c r="A4" s="64" t="s">
        <v>21</v>
      </c>
      <c r="B4" s="60"/>
      <c r="C4" s="60"/>
      <c r="D4" s="60"/>
      <c r="E4" s="60"/>
      <c r="F4" s="61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2">
        <f>SUM(S5:S52)</f>
        <v>15772243553.856279</v>
      </c>
      <c r="T4" s="60"/>
      <c r="U4" s="60"/>
    </row>
    <row r="5" spans="1:21" x14ac:dyDescent="0.3">
      <c r="A5" s="87">
        <v>1</v>
      </c>
      <c r="B5" s="87" t="s">
        <v>22</v>
      </c>
      <c r="C5" s="87" t="s">
        <v>136</v>
      </c>
      <c r="D5" s="87" t="s">
        <v>64</v>
      </c>
      <c r="E5" s="87">
        <v>2560360</v>
      </c>
      <c r="F5" s="3"/>
      <c r="G5" s="3">
        <v>120</v>
      </c>
      <c r="H5" s="3" t="s">
        <v>24</v>
      </c>
      <c r="I5" s="3" t="s">
        <v>72</v>
      </c>
      <c r="J5" s="3" t="s">
        <v>80</v>
      </c>
      <c r="K5" s="59">
        <v>45222</v>
      </c>
      <c r="L5" s="59">
        <v>45240</v>
      </c>
      <c r="M5" s="57">
        <v>62</v>
      </c>
      <c r="N5" s="57">
        <v>7247059</v>
      </c>
      <c r="O5" s="63">
        <v>449317658</v>
      </c>
      <c r="P5" s="57">
        <v>12297.88</v>
      </c>
      <c r="Q5" s="58">
        <v>600</v>
      </c>
      <c r="R5" s="58">
        <v>457481135.99999994</v>
      </c>
      <c r="S5" s="58">
        <v>906798794</v>
      </c>
      <c r="T5" s="57">
        <v>664</v>
      </c>
      <c r="U5" s="57"/>
    </row>
    <row r="6" spans="1:21" x14ac:dyDescent="0.3">
      <c r="A6" s="87">
        <v>2</v>
      </c>
      <c r="B6" s="87" t="s">
        <v>22</v>
      </c>
      <c r="C6" s="87" t="s">
        <v>23</v>
      </c>
      <c r="D6" s="87" t="s">
        <v>65</v>
      </c>
      <c r="E6" s="87">
        <v>2969610</v>
      </c>
      <c r="F6" s="3"/>
      <c r="G6" s="3">
        <v>4</v>
      </c>
      <c r="H6" s="3" t="s">
        <v>24</v>
      </c>
      <c r="I6" s="3" t="s">
        <v>72</v>
      </c>
      <c r="J6" s="3" t="s">
        <v>81</v>
      </c>
      <c r="K6" s="59">
        <v>45231</v>
      </c>
      <c r="L6" s="59">
        <v>45241</v>
      </c>
      <c r="M6" s="57">
        <v>60</v>
      </c>
      <c r="N6" s="57">
        <v>4046699</v>
      </c>
      <c r="O6" s="63">
        <v>242801940</v>
      </c>
      <c r="P6" s="57">
        <v>12297.88</v>
      </c>
      <c r="Q6" s="58">
        <v>600</v>
      </c>
      <c r="R6" s="58">
        <v>442723679.99999994</v>
      </c>
      <c r="S6" s="58">
        <v>685525620</v>
      </c>
      <c r="T6" s="57">
        <v>667</v>
      </c>
      <c r="U6" s="57"/>
    </row>
    <row r="7" spans="1:21" x14ac:dyDescent="0.3">
      <c r="A7" s="87">
        <v>3</v>
      </c>
      <c r="B7" s="87" t="s">
        <v>22</v>
      </c>
      <c r="C7" s="87" t="s">
        <v>23</v>
      </c>
      <c r="D7" s="87" t="s">
        <v>64</v>
      </c>
      <c r="E7" s="87">
        <v>372416</v>
      </c>
      <c r="F7" s="3"/>
      <c r="G7" s="3">
        <v>96</v>
      </c>
      <c r="H7" s="3" t="s">
        <v>24</v>
      </c>
      <c r="I7" s="3" t="s">
        <v>73</v>
      </c>
      <c r="J7" s="3" t="s">
        <v>82</v>
      </c>
      <c r="K7" s="59">
        <v>45228</v>
      </c>
      <c r="L7" s="59">
        <v>45231</v>
      </c>
      <c r="M7" s="57">
        <v>62</v>
      </c>
      <c r="N7" s="57">
        <v>4039929</v>
      </c>
      <c r="O7" s="63">
        <v>250475598</v>
      </c>
      <c r="P7" s="57">
        <v>12297.88</v>
      </c>
      <c r="Q7" s="58">
        <v>600</v>
      </c>
      <c r="R7" s="58">
        <v>457481135.99999994</v>
      </c>
      <c r="S7" s="58">
        <v>707956734</v>
      </c>
      <c r="T7" s="57">
        <v>668</v>
      </c>
      <c r="U7" s="57"/>
    </row>
    <row r="8" spans="1:21" x14ac:dyDescent="0.3">
      <c r="A8" s="87">
        <v>4</v>
      </c>
      <c r="B8" s="87" t="s">
        <v>22</v>
      </c>
      <c r="C8" s="87" t="s">
        <v>23</v>
      </c>
      <c r="D8" s="87" t="s">
        <v>64</v>
      </c>
      <c r="E8" s="87">
        <v>714804</v>
      </c>
      <c r="F8" s="3"/>
      <c r="G8" s="3">
        <v>131</v>
      </c>
      <c r="H8" s="3" t="s">
        <v>24</v>
      </c>
      <c r="I8" s="3" t="s">
        <v>72</v>
      </c>
      <c r="J8" s="3" t="s">
        <v>83</v>
      </c>
      <c r="K8" s="59"/>
      <c r="L8" s="59"/>
      <c r="M8" s="57"/>
      <c r="N8" s="57"/>
      <c r="O8" s="63"/>
      <c r="P8" s="57"/>
      <c r="Q8" s="58"/>
      <c r="R8" s="58"/>
      <c r="S8" s="58"/>
      <c r="T8" s="57"/>
      <c r="U8" s="57"/>
    </row>
    <row r="9" spans="1:21" x14ac:dyDescent="0.3">
      <c r="A9" s="87">
        <v>5</v>
      </c>
      <c r="B9" s="87" t="s">
        <v>22</v>
      </c>
      <c r="C9" s="87" t="s">
        <v>23</v>
      </c>
      <c r="D9" s="87" t="s">
        <v>64</v>
      </c>
      <c r="E9" s="87">
        <v>1443112</v>
      </c>
      <c r="F9" s="3"/>
      <c r="G9" s="3">
        <v>23</v>
      </c>
      <c r="H9" s="3" t="s">
        <v>24</v>
      </c>
      <c r="I9" s="3" t="s">
        <v>73</v>
      </c>
      <c r="J9" s="3" t="s">
        <v>84</v>
      </c>
      <c r="K9" s="59"/>
      <c r="L9" s="59"/>
      <c r="M9" s="57"/>
      <c r="N9" s="57"/>
      <c r="O9" s="63"/>
      <c r="P9" s="57"/>
      <c r="Q9" s="58"/>
      <c r="R9" s="58"/>
      <c r="S9" s="58"/>
      <c r="T9" s="57"/>
      <c r="U9" s="57"/>
    </row>
    <row r="10" spans="1:21" x14ac:dyDescent="0.3">
      <c r="A10" s="87">
        <v>6</v>
      </c>
      <c r="B10" s="87" t="s">
        <v>22</v>
      </c>
      <c r="C10" s="87" t="s">
        <v>136</v>
      </c>
      <c r="D10" s="87" t="s">
        <v>64</v>
      </c>
      <c r="E10" s="87">
        <v>904380</v>
      </c>
      <c r="F10" s="3"/>
      <c r="G10" s="3">
        <v>62</v>
      </c>
      <c r="H10" s="3" t="s">
        <v>24</v>
      </c>
      <c r="I10" s="3" t="s">
        <v>73</v>
      </c>
      <c r="J10" s="3" t="s">
        <v>85</v>
      </c>
      <c r="K10" s="59">
        <v>45228</v>
      </c>
      <c r="L10" s="59">
        <v>45235</v>
      </c>
      <c r="M10" s="57">
        <v>62</v>
      </c>
      <c r="N10" s="57">
        <v>7235134</v>
      </c>
      <c r="O10" s="63">
        <v>448578308</v>
      </c>
      <c r="P10" s="57">
        <v>12297.88</v>
      </c>
      <c r="Q10" s="58">
        <v>600</v>
      </c>
      <c r="R10" s="58">
        <v>457481135.99999994</v>
      </c>
      <c r="S10" s="58">
        <v>906059444</v>
      </c>
      <c r="T10" s="57">
        <v>669</v>
      </c>
      <c r="U10" s="57"/>
    </row>
    <row r="11" spans="1:21" x14ac:dyDescent="0.3">
      <c r="A11" s="87">
        <v>7</v>
      </c>
      <c r="B11" s="87" t="s">
        <v>22</v>
      </c>
      <c r="C11" s="87" t="s">
        <v>136</v>
      </c>
      <c r="D11" s="87" t="s">
        <v>64</v>
      </c>
      <c r="E11" s="87">
        <v>881904</v>
      </c>
      <c r="F11" s="3"/>
      <c r="G11" s="3">
        <v>192</v>
      </c>
      <c r="H11" s="3" t="s">
        <v>24</v>
      </c>
      <c r="I11" s="3" t="s">
        <v>74</v>
      </c>
      <c r="J11" s="3" t="s">
        <v>86</v>
      </c>
      <c r="K11" s="59"/>
      <c r="L11" s="59"/>
      <c r="M11" s="57"/>
      <c r="N11" s="57"/>
      <c r="O11" s="63"/>
      <c r="P11" s="57"/>
      <c r="Q11" s="58"/>
      <c r="R11" s="58"/>
      <c r="S11" s="58"/>
      <c r="T11" s="57"/>
      <c r="U11" s="57"/>
    </row>
    <row r="12" spans="1:21" x14ac:dyDescent="0.3">
      <c r="A12" s="87">
        <v>8</v>
      </c>
      <c r="B12" s="87" t="s">
        <v>22</v>
      </c>
      <c r="C12" s="87" t="s">
        <v>136</v>
      </c>
      <c r="D12" s="87" t="s">
        <v>64</v>
      </c>
      <c r="E12" s="87">
        <v>743576</v>
      </c>
      <c r="F12" s="3"/>
      <c r="G12" s="3">
        <v>60</v>
      </c>
      <c r="H12" s="3" t="s">
        <v>24</v>
      </c>
      <c r="I12" s="3" t="s">
        <v>73</v>
      </c>
      <c r="J12" s="3" t="s">
        <v>87</v>
      </c>
      <c r="K12" s="59"/>
      <c r="L12" s="59"/>
      <c r="M12" s="57"/>
      <c r="N12" s="57"/>
      <c r="O12" s="63"/>
      <c r="P12" s="57"/>
      <c r="Q12" s="58"/>
      <c r="R12" s="58"/>
      <c r="S12" s="58"/>
      <c r="T12" s="57"/>
      <c r="U12" s="57"/>
    </row>
    <row r="13" spans="1:21" x14ac:dyDescent="0.3">
      <c r="A13" s="87">
        <v>9</v>
      </c>
      <c r="B13" s="87" t="s">
        <v>22</v>
      </c>
      <c r="C13" s="87" t="s">
        <v>23</v>
      </c>
      <c r="D13" s="87" t="s">
        <v>137</v>
      </c>
      <c r="E13" s="87">
        <v>2925696</v>
      </c>
      <c r="F13" s="3"/>
      <c r="G13" s="3">
        <v>32</v>
      </c>
      <c r="H13" s="3" t="s">
        <v>24</v>
      </c>
      <c r="I13" s="3" t="s">
        <v>75</v>
      </c>
      <c r="J13" s="3" t="s">
        <v>88</v>
      </c>
      <c r="K13" s="59">
        <v>45231</v>
      </c>
      <c r="L13" s="59">
        <v>45235</v>
      </c>
      <c r="M13" s="57">
        <v>60</v>
      </c>
      <c r="N13" s="57">
        <v>4039929</v>
      </c>
      <c r="O13" s="63">
        <v>242395740</v>
      </c>
      <c r="P13" s="57">
        <v>12297.88</v>
      </c>
      <c r="Q13" s="58">
        <v>600</v>
      </c>
      <c r="R13" s="58">
        <v>442723679.99999994</v>
      </c>
      <c r="S13" s="58">
        <v>685119420</v>
      </c>
      <c r="T13" s="57">
        <v>670</v>
      </c>
      <c r="U13" s="57"/>
    </row>
    <row r="14" spans="1:21" x14ac:dyDescent="0.3">
      <c r="A14" s="87">
        <v>10</v>
      </c>
      <c r="B14" s="87" t="s">
        <v>22</v>
      </c>
      <c r="C14" s="87" t="s">
        <v>23</v>
      </c>
      <c r="D14" s="87" t="s">
        <v>65</v>
      </c>
      <c r="E14" s="87">
        <v>2897148</v>
      </c>
      <c r="F14" s="3"/>
      <c r="G14" s="3">
        <v>128</v>
      </c>
      <c r="H14" s="3" t="s">
        <v>24</v>
      </c>
      <c r="I14" s="3" t="s">
        <v>75</v>
      </c>
      <c r="J14" s="3" t="s">
        <v>89</v>
      </c>
      <c r="K14" s="59">
        <v>45233</v>
      </c>
      <c r="L14" s="59">
        <v>45239</v>
      </c>
      <c r="M14" s="57">
        <v>61</v>
      </c>
      <c r="N14" s="57">
        <v>4052519</v>
      </c>
      <c r="O14" s="63">
        <v>247203659</v>
      </c>
      <c r="P14" s="57">
        <v>12297.88</v>
      </c>
      <c r="Q14" s="58">
        <v>600</v>
      </c>
      <c r="R14" s="58">
        <v>450102407.99999994</v>
      </c>
      <c r="S14" s="58">
        <v>697306067</v>
      </c>
      <c r="T14" s="57">
        <v>671</v>
      </c>
      <c r="U14" s="57"/>
    </row>
    <row r="15" spans="1:21" x14ac:dyDescent="0.3">
      <c r="A15" s="87">
        <v>11</v>
      </c>
      <c r="B15" s="87" t="s">
        <v>22</v>
      </c>
      <c r="C15" s="87" t="s">
        <v>136</v>
      </c>
      <c r="D15" s="87" t="s">
        <v>65</v>
      </c>
      <c r="E15" s="87">
        <v>2998502</v>
      </c>
      <c r="F15" s="3"/>
      <c r="G15" s="3">
        <v>188</v>
      </c>
      <c r="H15" s="3" t="s">
        <v>24</v>
      </c>
      <c r="I15" s="3" t="s">
        <v>74</v>
      </c>
      <c r="J15" s="3" t="s">
        <v>90</v>
      </c>
      <c r="K15" s="59">
        <v>45232</v>
      </c>
      <c r="L15" s="59">
        <v>45237</v>
      </c>
      <c r="M15" s="57">
        <v>60</v>
      </c>
      <c r="N15" s="57">
        <v>7257310</v>
      </c>
      <c r="O15" s="63">
        <v>435438600</v>
      </c>
      <c r="P15" s="57">
        <v>12297.88</v>
      </c>
      <c r="Q15" s="58">
        <v>600</v>
      </c>
      <c r="R15" s="58">
        <v>442723679.99999994</v>
      </c>
      <c r="S15" s="58">
        <v>878162280</v>
      </c>
      <c r="T15" s="57">
        <v>672</v>
      </c>
      <c r="U15" s="57"/>
    </row>
    <row r="16" spans="1:21" x14ac:dyDescent="0.3">
      <c r="A16" s="87">
        <v>12</v>
      </c>
      <c r="B16" s="87" t="s">
        <v>22</v>
      </c>
      <c r="C16" s="87" t="s">
        <v>23</v>
      </c>
      <c r="D16" s="87" t="s">
        <v>138</v>
      </c>
      <c r="E16" s="87">
        <v>169624</v>
      </c>
      <c r="F16" s="3"/>
      <c r="G16" s="3">
        <v>4</v>
      </c>
      <c r="H16" s="3" t="s">
        <v>24</v>
      </c>
      <c r="I16" s="3" t="s">
        <v>76</v>
      </c>
      <c r="J16" s="3" t="s">
        <v>70</v>
      </c>
      <c r="K16" s="59">
        <v>45233</v>
      </c>
      <c r="L16" s="59">
        <v>45238</v>
      </c>
      <c r="M16" s="57">
        <v>62</v>
      </c>
      <c r="N16" s="57">
        <v>4052519</v>
      </c>
      <c r="O16" s="63">
        <v>251256178</v>
      </c>
      <c r="P16" s="57">
        <v>12297.88</v>
      </c>
      <c r="Q16" s="58">
        <v>600</v>
      </c>
      <c r="R16" s="58">
        <v>457481135.99999994</v>
      </c>
      <c r="S16" s="58">
        <v>708737314</v>
      </c>
      <c r="T16" s="57">
        <v>673</v>
      </c>
      <c r="U16" s="57"/>
    </row>
    <row r="17" spans="1:21" x14ac:dyDescent="0.3">
      <c r="A17" s="87">
        <v>13</v>
      </c>
      <c r="B17" s="87" t="s">
        <v>22</v>
      </c>
      <c r="C17" s="87" t="s">
        <v>23</v>
      </c>
      <c r="D17" s="87" t="s">
        <v>65</v>
      </c>
      <c r="E17" s="87">
        <v>3001270</v>
      </c>
      <c r="F17" s="3"/>
      <c r="G17" s="3" t="s">
        <v>25</v>
      </c>
      <c r="H17" s="3" t="s">
        <v>24</v>
      </c>
      <c r="I17" s="3" t="s">
        <v>77</v>
      </c>
      <c r="J17" s="3" t="s">
        <v>91</v>
      </c>
      <c r="K17" s="59"/>
      <c r="L17" s="59"/>
      <c r="M17" s="57"/>
      <c r="N17" s="57"/>
      <c r="O17" s="63"/>
      <c r="P17" s="57"/>
      <c r="Q17" s="58"/>
      <c r="R17" s="58"/>
      <c r="S17" s="58"/>
      <c r="T17" s="57"/>
      <c r="U17" s="57"/>
    </row>
    <row r="18" spans="1:21" x14ac:dyDescent="0.3">
      <c r="A18" s="87">
        <v>14</v>
      </c>
      <c r="B18" s="87" t="s">
        <v>22</v>
      </c>
      <c r="C18" s="87" t="s">
        <v>23</v>
      </c>
      <c r="D18" s="87" t="s">
        <v>139</v>
      </c>
      <c r="E18" s="87">
        <v>3749388</v>
      </c>
      <c r="F18" s="3"/>
      <c r="G18" s="3">
        <v>62</v>
      </c>
      <c r="H18" s="3" t="s">
        <v>24</v>
      </c>
      <c r="I18" s="3" t="s">
        <v>73</v>
      </c>
      <c r="J18" s="3" t="s">
        <v>92</v>
      </c>
      <c r="K18" s="59">
        <v>45236</v>
      </c>
      <c r="L18" s="59">
        <v>45239</v>
      </c>
      <c r="M18" s="57">
        <v>60</v>
      </c>
      <c r="N18" s="57">
        <v>4049611</v>
      </c>
      <c r="O18" s="63">
        <v>242976660</v>
      </c>
      <c r="P18" s="57">
        <v>12297.88</v>
      </c>
      <c r="Q18" s="58">
        <v>600</v>
      </c>
      <c r="R18" s="58">
        <v>442723679.99999994</v>
      </c>
      <c r="S18" s="58">
        <v>685700340</v>
      </c>
      <c r="T18" s="57">
        <v>674</v>
      </c>
      <c r="U18" s="57"/>
    </row>
    <row r="19" spans="1:21" x14ac:dyDescent="0.3">
      <c r="A19" s="87">
        <v>15</v>
      </c>
      <c r="B19" s="87" t="s">
        <v>22</v>
      </c>
      <c r="C19" s="87" t="s">
        <v>23</v>
      </c>
      <c r="D19" s="87" t="s">
        <v>64</v>
      </c>
      <c r="E19" s="87">
        <v>1438896</v>
      </c>
      <c r="F19" s="3"/>
      <c r="G19" s="3">
        <v>106</v>
      </c>
      <c r="H19" s="3" t="s">
        <v>24</v>
      </c>
      <c r="I19" s="3" t="s">
        <v>75</v>
      </c>
      <c r="J19" s="3" t="s">
        <v>93</v>
      </c>
      <c r="K19" s="59">
        <v>45237</v>
      </c>
      <c r="L19" s="59">
        <v>45241</v>
      </c>
      <c r="M19" s="57">
        <v>62</v>
      </c>
      <c r="N19" s="57">
        <v>4059312</v>
      </c>
      <c r="O19" s="63">
        <v>251677344</v>
      </c>
      <c r="P19" s="57">
        <v>12297.88</v>
      </c>
      <c r="Q19" s="58">
        <v>600</v>
      </c>
      <c r="R19" s="58">
        <v>457481135.99999994</v>
      </c>
      <c r="S19" s="58">
        <v>709158480</v>
      </c>
      <c r="T19" s="57">
        <v>675</v>
      </c>
      <c r="U19" s="57"/>
    </row>
    <row r="20" spans="1:21" x14ac:dyDescent="0.3">
      <c r="A20" s="87">
        <v>16</v>
      </c>
      <c r="B20" s="87" t="s">
        <v>22</v>
      </c>
      <c r="C20" s="87" t="s">
        <v>23</v>
      </c>
      <c r="D20" s="87" t="s">
        <v>64</v>
      </c>
      <c r="E20" s="87">
        <v>319734</v>
      </c>
      <c r="F20" s="3"/>
      <c r="G20" s="3">
        <v>48</v>
      </c>
      <c r="H20" s="3" t="s">
        <v>24</v>
      </c>
      <c r="I20" s="3" t="s">
        <v>75</v>
      </c>
      <c r="J20" s="3" t="s">
        <v>94</v>
      </c>
      <c r="K20" s="59"/>
      <c r="L20" s="59"/>
      <c r="M20" s="57"/>
      <c r="N20" s="57"/>
      <c r="O20" s="63"/>
      <c r="P20" s="57"/>
      <c r="Q20" s="58"/>
      <c r="R20" s="58"/>
      <c r="S20" s="58"/>
      <c r="T20" s="57"/>
      <c r="U20" s="57"/>
    </row>
    <row r="21" spans="1:21" x14ac:dyDescent="0.3">
      <c r="A21" s="87">
        <v>17</v>
      </c>
      <c r="B21" s="87" t="s">
        <v>22</v>
      </c>
      <c r="C21" s="87" t="s">
        <v>23</v>
      </c>
      <c r="D21" s="87" t="s">
        <v>64</v>
      </c>
      <c r="E21" s="87">
        <v>766836</v>
      </c>
      <c r="F21" s="3"/>
      <c r="G21" s="3">
        <v>125</v>
      </c>
      <c r="H21" s="3" t="s">
        <v>24</v>
      </c>
      <c r="I21" s="3" t="s">
        <v>73</v>
      </c>
      <c r="J21" s="3" t="s">
        <v>95</v>
      </c>
      <c r="K21" s="59"/>
      <c r="L21" s="59"/>
      <c r="M21" s="57"/>
      <c r="N21" s="57"/>
      <c r="O21" s="63"/>
      <c r="P21" s="57"/>
      <c r="Q21" s="58"/>
      <c r="R21" s="58"/>
      <c r="S21" s="58"/>
      <c r="T21" s="57"/>
      <c r="U21" s="57"/>
    </row>
    <row r="22" spans="1:21" x14ac:dyDescent="0.3">
      <c r="A22" s="87">
        <v>18</v>
      </c>
      <c r="B22" s="87" t="s">
        <v>22</v>
      </c>
      <c r="C22" s="87" t="s">
        <v>23</v>
      </c>
      <c r="D22" s="87" t="s">
        <v>64</v>
      </c>
      <c r="E22" s="87">
        <v>90899</v>
      </c>
      <c r="F22" s="3"/>
      <c r="G22" s="3">
        <v>95</v>
      </c>
      <c r="H22" s="3" t="s">
        <v>24</v>
      </c>
      <c r="I22" s="3" t="s">
        <v>75</v>
      </c>
      <c r="J22" s="3" t="s">
        <v>96</v>
      </c>
      <c r="K22" s="59">
        <v>45239</v>
      </c>
      <c r="L22" s="59">
        <v>45245</v>
      </c>
      <c r="M22" s="57">
        <v>61</v>
      </c>
      <c r="N22" s="57">
        <v>4062573</v>
      </c>
      <c r="O22" s="63">
        <v>247816953</v>
      </c>
      <c r="P22" s="57">
        <v>12297.88</v>
      </c>
      <c r="Q22" s="58">
        <v>600</v>
      </c>
      <c r="R22" s="58">
        <v>450102407.99999994</v>
      </c>
      <c r="S22" s="58">
        <v>697919361</v>
      </c>
      <c r="T22" s="57">
        <v>676</v>
      </c>
      <c r="U22" s="57"/>
    </row>
    <row r="23" spans="1:21" x14ac:dyDescent="0.3">
      <c r="A23" s="87">
        <v>19</v>
      </c>
      <c r="B23" s="87" t="s">
        <v>22</v>
      </c>
      <c r="C23" s="87" t="s">
        <v>23</v>
      </c>
      <c r="D23" s="87" t="s">
        <v>64</v>
      </c>
      <c r="E23" s="87">
        <v>2109036</v>
      </c>
      <c r="F23" s="3"/>
      <c r="G23" s="3">
        <v>96</v>
      </c>
      <c r="H23" s="3" t="s">
        <v>24</v>
      </c>
      <c r="I23" s="3" t="s">
        <v>73</v>
      </c>
      <c r="J23" s="3" t="s">
        <v>97</v>
      </c>
      <c r="K23" s="59"/>
      <c r="L23" s="59"/>
      <c r="M23" s="57"/>
      <c r="N23" s="57"/>
      <c r="O23" s="63"/>
      <c r="P23" s="57"/>
      <c r="Q23" s="58"/>
      <c r="R23" s="58"/>
      <c r="S23" s="58"/>
      <c r="T23" s="57"/>
      <c r="U23" s="57"/>
    </row>
    <row r="24" spans="1:21" x14ac:dyDescent="0.3">
      <c r="A24" s="87">
        <v>20</v>
      </c>
      <c r="B24" s="87" t="s">
        <v>22</v>
      </c>
      <c r="C24" s="87" t="s">
        <v>23</v>
      </c>
      <c r="D24" s="87" t="s">
        <v>138</v>
      </c>
      <c r="E24" s="87">
        <v>84812</v>
      </c>
      <c r="F24" s="3"/>
      <c r="G24" s="3">
        <v>124</v>
      </c>
      <c r="H24" s="3" t="s">
        <v>24</v>
      </c>
      <c r="I24" s="3" t="s">
        <v>78</v>
      </c>
      <c r="J24" s="3" t="s">
        <v>98</v>
      </c>
      <c r="K24" s="59">
        <v>45241</v>
      </c>
      <c r="L24" s="59">
        <v>45250</v>
      </c>
      <c r="M24" s="57">
        <v>60</v>
      </c>
      <c r="N24" s="57">
        <v>4065148</v>
      </c>
      <c r="O24" s="63">
        <v>243908880</v>
      </c>
      <c r="P24" s="57">
        <v>12297.88</v>
      </c>
      <c r="Q24" s="58">
        <v>600</v>
      </c>
      <c r="R24" s="58">
        <v>442723679.99999994</v>
      </c>
      <c r="S24" s="58">
        <v>686632560</v>
      </c>
      <c r="T24" s="57">
        <v>677</v>
      </c>
      <c r="U24" s="57"/>
    </row>
    <row r="25" spans="1:21" x14ac:dyDescent="0.3">
      <c r="A25" s="87">
        <v>21</v>
      </c>
      <c r="B25" s="87" t="s">
        <v>22</v>
      </c>
      <c r="C25" s="87" t="s">
        <v>23</v>
      </c>
      <c r="D25" s="87" t="s">
        <v>138</v>
      </c>
      <c r="E25" s="87">
        <v>84812</v>
      </c>
      <c r="F25" s="3"/>
      <c r="G25" s="3">
        <v>29</v>
      </c>
      <c r="H25" s="3" t="s">
        <v>24</v>
      </c>
      <c r="I25" s="3" t="s">
        <v>73</v>
      </c>
      <c r="J25" s="3" t="s">
        <v>99</v>
      </c>
      <c r="K25" s="59"/>
      <c r="L25" s="59"/>
      <c r="M25" s="57"/>
      <c r="N25" s="57"/>
      <c r="O25" s="63"/>
      <c r="P25" s="57"/>
      <c r="Q25" s="58"/>
      <c r="R25" s="58"/>
      <c r="S25" s="58"/>
      <c r="T25" s="57"/>
      <c r="U25" s="57"/>
    </row>
    <row r="26" spans="1:21" x14ac:dyDescent="0.3">
      <c r="A26" s="87">
        <v>22</v>
      </c>
      <c r="B26" s="87" t="s">
        <v>22</v>
      </c>
      <c r="C26" s="87" t="s">
        <v>23</v>
      </c>
      <c r="D26" s="87" t="s">
        <v>64</v>
      </c>
      <c r="E26" s="87">
        <v>1617440</v>
      </c>
      <c r="F26" s="3"/>
      <c r="G26" s="3">
        <v>31</v>
      </c>
      <c r="H26" s="3" t="s">
        <v>24</v>
      </c>
      <c r="I26" s="3" t="s">
        <v>78</v>
      </c>
      <c r="J26" s="3" t="s">
        <v>100</v>
      </c>
      <c r="K26" s="59"/>
      <c r="L26" s="59"/>
      <c r="M26" s="57"/>
      <c r="N26" s="57"/>
      <c r="O26" s="63"/>
      <c r="P26" s="57"/>
      <c r="Q26" s="58"/>
      <c r="R26" s="58"/>
      <c r="S26" s="58"/>
      <c r="T26" s="57"/>
      <c r="U26" s="57"/>
    </row>
    <row r="27" spans="1:21" x14ac:dyDescent="0.3">
      <c r="A27" s="87">
        <v>23</v>
      </c>
      <c r="B27" s="87" t="s">
        <v>22</v>
      </c>
      <c r="C27" s="87" t="s">
        <v>23</v>
      </c>
      <c r="D27" s="87" t="s">
        <v>64</v>
      </c>
      <c r="E27" s="87">
        <v>503668</v>
      </c>
      <c r="F27" s="3"/>
      <c r="G27" s="3">
        <v>160</v>
      </c>
      <c r="H27" s="3" t="s">
        <v>24</v>
      </c>
      <c r="I27" s="3" t="s">
        <v>78</v>
      </c>
      <c r="J27" s="3" t="s">
        <v>101</v>
      </c>
      <c r="K27" s="59"/>
      <c r="L27" s="59"/>
      <c r="M27" s="57"/>
      <c r="N27" s="57"/>
      <c r="O27" s="63"/>
      <c r="P27" s="57"/>
      <c r="Q27" s="58"/>
      <c r="R27" s="58"/>
      <c r="S27" s="58"/>
      <c r="T27" s="57"/>
      <c r="U27" s="57"/>
    </row>
    <row r="28" spans="1:21" x14ac:dyDescent="0.3">
      <c r="A28" s="87">
        <v>24</v>
      </c>
      <c r="B28" s="87" t="s">
        <v>22</v>
      </c>
      <c r="C28" s="87" t="s">
        <v>23</v>
      </c>
      <c r="D28" s="87" t="s">
        <v>138</v>
      </c>
      <c r="E28" s="87">
        <v>169624</v>
      </c>
      <c r="F28" s="3"/>
      <c r="G28" s="3">
        <v>192</v>
      </c>
      <c r="H28" s="3" t="s">
        <v>24</v>
      </c>
      <c r="I28" s="3" t="s">
        <v>78</v>
      </c>
      <c r="J28" s="3" t="s">
        <v>102</v>
      </c>
      <c r="K28" s="59"/>
      <c r="L28" s="59"/>
      <c r="M28" s="57"/>
      <c r="N28" s="57"/>
      <c r="O28" s="63"/>
      <c r="P28" s="57"/>
      <c r="Q28" s="58"/>
      <c r="R28" s="58"/>
      <c r="S28" s="58"/>
      <c r="T28" s="57"/>
      <c r="U28" s="57"/>
    </row>
    <row r="29" spans="1:21" x14ac:dyDescent="0.3">
      <c r="A29" s="87">
        <v>25</v>
      </c>
      <c r="B29" s="87" t="s">
        <v>22</v>
      </c>
      <c r="C29" s="87" t="s">
        <v>23</v>
      </c>
      <c r="D29" s="87" t="s">
        <v>138</v>
      </c>
      <c r="E29" s="87">
        <v>169624</v>
      </c>
      <c r="F29" s="3"/>
      <c r="G29" s="3">
        <v>28</v>
      </c>
      <c r="H29" s="3" t="s">
        <v>24</v>
      </c>
      <c r="I29" s="3" t="s">
        <v>78</v>
      </c>
      <c r="J29" s="3" t="s">
        <v>103</v>
      </c>
      <c r="K29" s="59"/>
      <c r="L29" s="59"/>
      <c r="M29" s="57"/>
      <c r="N29" s="57"/>
      <c r="O29" s="63"/>
      <c r="P29" s="57"/>
      <c r="Q29" s="58"/>
      <c r="R29" s="58"/>
      <c r="S29" s="58"/>
      <c r="T29" s="57"/>
      <c r="U29" s="57"/>
    </row>
    <row r="30" spans="1:21" x14ac:dyDescent="0.3">
      <c r="A30" s="87">
        <v>26</v>
      </c>
      <c r="B30" s="87" t="s">
        <v>22</v>
      </c>
      <c r="C30" s="87" t="s">
        <v>23</v>
      </c>
      <c r="D30" s="87" t="s">
        <v>138</v>
      </c>
      <c r="E30" s="87">
        <v>169624</v>
      </c>
      <c r="F30" s="3"/>
      <c r="G30" s="3">
        <v>212</v>
      </c>
      <c r="H30" s="3" t="s">
        <v>24</v>
      </c>
      <c r="I30" s="3" t="s">
        <v>78</v>
      </c>
      <c r="J30" s="3" t="s">
        <v>104</v>
      </c>
      <c r="K30" s="59"/>
      <c r="L30" s="59"/>
      <c r="M30" s="57"/>
      <c r="N30" s="57"/>
      <c r="O30" s="63"/>
      <c r="P30" s="57"/>
      <c r="Q30" s="58"/>
      <c r="R30" s="58"/>
      <c r="S30" s="58"/>
      <c r="T30" s="57"/>
      <c r="U30" s="57"/>
    </row>
    <row r="31" spans="1:21" x14ac:dyDescent="0.3">
      <c r="A31" s="87">
        <v>27</v>
      </c>
      <c r="B31" s="87" t="s">
        <v>22</v>
      </c>
      <c r="C31" s="87" t="s">
        <v>23</v>
      </c>
      <c r="D31" s="87" t="s">
        <v>64</v>
      </c>
      <c r="E31" s="87">
        <v>2135136</v>
      </c>
      <c r="F31" s="3"/>
      <c r="G31" s="3">
        <v>31</v>
      </c>
      <c r="H31" s="3" t="s">
        <v>24</v>
      </c>
      <c r="I31" s="3" t="s">
        <v>75</v>
      </c>
      <c r="J31" s="3" t="s">
        <v>105</v>
      </c>
      <c r="K31" s="59">
        <v>45242</v>
      </c>
      <c r="L31" s="59">
        <v>45247</v>
      </c>
      <c r="M31" s="57">
        <v>62</v>
      </c>
      <c r="N31" s="57">
        <v>4065148</v>
      </c>
      <c r="O31" s="63">
        <v>252039176</v>
      </c>
      <c r="P31" s="57">
        <v>12297.88</v>
      </c>
      <c r="Q31" s="58">
        <v>600</v>
      </c>
      <c r="R31" s="58">
        <v>457481135.99999994</v>
      </c>
      <c r="S31" s="58">
        <v>709520312</v>
      </c>
      <c r="T31" s="57">
        <v>678</v>
      </c>
      <c r="U31" s="57"/>
    </row>
    <row r="32" spans="1:21" x14ac:dyDescent="0.3">
      <c r="A32" s="87">
        <v>28</v>
      </c>
      <c r="B32" s="87" t="s">
        <v>22</v>
      </c>
      <c r="C32" s="87" t="s">
        <v>23</v>
      </c>
      <c r="D32" s="87" t="s">
        <v>138</v>
      </c>
      <c r="E32" s="87">
        <v>169624</v>
      </c>
      <c r="F32" s="3"/>
      <c r="G32" s="3">
        <v>4</v>
      </c>
      <c r="H32" s="3" t="s">
        <v>24</v>
      </c>
      <c r="I32" s="3" t="s">
        <v>78</v>
      </c>
      <c r="J32" s="3" t="s">
        <v>106</v>
      </c>
      <c r="K32" s="59"/>
      <c r="L32" s="59"/>
      <c r="M32" s="57"/>
      <c r="N32" s="57"/>
      <c r="O32" s="63"/>
      <c r="P32" s="57"/>
      <c r="Q32" s="58"/>
      <c r="R32" s="58"/>
      <c r="S32" s="58"/>
      <c r="T32" s="57"/>
      <c r="U32" s="57"/>
    </row>
    <row r="33" spans="1:21" x14ac:dyDescent="0.3">
      <c r="A33" s="87">
        <v>29</v>
      </c>
      <c r="B33" s="87" t="s">
        <v>22</v>
      </c>
      <c r="C33" s="87" t="s">
        <v>23</v>
      </c>
      <c r="D33" s="87" t="s">
        <v>138</v>
      </c>
      <c r="E33" s="87">
        <v>678496</v>
      </c>
      <c r="F33" s="3"/>
      <c r="G33" s="3">
        <v>185</v>
      </c>
      <c r="H33" s="3" t="s">
        <v>24</v>
      </c>
      <c r="I33" s="3" t="s">
        <v>78</v>
      </c>
      <c r="J33" s="3" t="s">
        <v>71</v>
      </c>
      <c r="K33" s="59"/>
      <c r="L33" s="59"/>
      <c r="M33" s="57"/>
      <c r="N33" s="57"/>
      <c r="O33" s="63"/>
      <c r="P33" s="57"/>
      <c r="Q33" s="58"/>
      <c r="R33" s="58"/>
      <c r="S33" s="58"/>
      <c r="T33" s="57"/>
      <c r="U33" s="57"/>
    </row>
    <row r="34" spans="1:21" x14ac:dyDescent="0.3">
      <c r="A34" s="87">
        <v>30</v>
      </c>
      <c r="B34" s="87" t="s">
        <v>22</v>
      </c>
      <c r="C34" s="87" t="s">
        <v>136</v>
      </c>
      <c r="D34" s="87" t="s">
        <v>64</v>
      </c>
      <c r="E34" s="87">
        <v>2546395</v>
      </c>
      <c r="F34" s="3"/>
      <c r="G34" s="3">
        <v>30</v>
      </c>
      <c r="H34" s="3" t="s">
        <v>24</v>
      </c>
      <c r="I34" s="3" t="s">
        <v>78</v>
      </c>
      <c r="J34" s="3" t="s">
        <v>107</v>
      </c>
      <c r="K34" s="59">
        <v>45245</v>
      </c>
      <c r="L34" s="59">
        <v>45252</v>
      </c>
      <c r="M34" s="57">
        <v>62</v>
      </c>
      <c r="N34" s="57">
        <v>7275624</v>
      </c>
      <c r="O34" s="63">
        <v>451088688</v>
      </c>
      <c r="P34" s="57">
        <v>12297.88</v>
      </c>
      <c r="Q34" s="58">
        <v>600</v>
      </c>
      <c r="R34" s="58">
        <v>457481135.99999994</v>
      </c>
      <c r="S34" s="58">
        <v>908569824</v>
      </c>
      <c r="T34" s="57">
        <v>679</v>
      </c>
      <c r="U34" s="57"/>
    </row>
    <row r="35" spans="1:21" x14ac:dyDescent="0.3">
      <c r="A35" s="87">
        <v>31</v>
      </c>
      <c r="B35" s="87" t="s">
        <v>22</v>
      </c>
      <c r="C35" s="87" t="s">
        <v>136</v>
      </c>
      <c r="D35" s="87" t="s">
        <v>64</v>
      </c>
      <c r="E35" s="87">
        <v>2526033</v>
      </c>
      <c r="F35" s="3"/>
      <c r="G35" s="3">
        <v>90</v>
      </c>
      <c r="H35" s="3" t="s">
        <v>24</v>
      </c>
      <c r="I35" s="3" t="s">
        <v>78</v>
      </c>
      <c r="J35" s="3" t="s">
        <v>108</v>
      </c>
      <c r="K35" s="59">
        <v>45246</v>
      </c>
      <c r="L35" s="59">
        <v>45254</v>
      </c>
      <c r="M35" s="57">
        <v>62</v>
      </c>
      <c r="N35" s="57">
        <v>7280661</v>
      </c>
      <c r="O35" s="63">
        <v>451400982</v>
      </c>
      <c r="P35" s="57">
        <v>12297.88</v>
      </c>
      <c r="Q35" s="58">
        <v>600</v>
      </c>
      <c r="R35" s="58">
        <v>457481135.99999994</v>
      </c>
      <c r="S35" s="58">
        <v>908882118</v>
      </c>
      <c r="T35" s="57">
        <v>680</v>
      </c>
      <c r="U35" s="57"/>
    </row>
    <row r="36" spans="1:21" x14ac:dyDescent="0.3">
      <c r="A36" s="87">
        <v>32</v>
      </c>
      <c r="B36" s="87" t="s">
        <v>22</v>
      </c>
      <c r="C36" s="87" t="s">
        <v>23</v>
      </c>
      <c r="D36" s="87" t="s">
        <v>64</v>
      </c>
      <c r="E36" s="87">
        <v>2515895</v>
      </c>
      <c r="F36" s="3"/>
      <c r="G36" s="3">
        <v>100</v>
      </c>
      <c r="H36" s="3" t="s">
        <v>24</v>
      </c>
      <c r="I36" s="3" t="s">
        <v>79</v>
      </c>
      <c r="J36" s="3" t="s">
        <v>109</v>
      </c>
      <c r="K36" s="59">
        <v>45247</v>
      </c>
      <c r="L36" s="59">
        <v>45252</v>
      </c>
      <c r="M36" s="57">
        <v>62</v>
      </c>
      <c r="N36" s="57">
        <v>4065775</v>
      </c>
      <c r="O36" s="63">
        <v>252078050</v>
      </c>
      <c r="P36" s="57">
        <v>12297.88</v>
      </c>
      <c r="Q36" s="58">
        <v>600</v>
      </c>
      <c r="R36" s="58">
        <v>457481135.99999994</v>
      </c>
      <c r="S36" s="58">
        <v>709559186</v>
      </c>
      <c r="T36" s="57">
        <v>681</v>
      </c>
      <c r="U36" s="57"/>
    </row>
    <row r="37" spans="1:21" x14ac:dyDescent="0.3">
      <c r="A37" s="87">
        <v>33</v>
      </c>
      <c r="B37" s="87" t="s">
        <v>22</v>
      </c>
      <c r="C37" s="87" t="s">
        <v>136</v>
      </c>
      <c r="D37" s="87" t="s">
        <v>65</v>
      </c>
      <c r="E37" s="87">
        <v>3025698</v>
      </c>
      <c r="F37" s="3"/>
      <c r="G37" s="3">
        <v>87</v>
      </c>
      <c r="H37" s="3" t="s">
        <v>24</v>
      </c>
      <c r="I37" s="3" t="s">
        <v>78</v>
      </c>
      <c r="J37" s="3" t="s">
        <v>110</v>
      </c>
      <c r="K37" s="59">
        <v>45249</v>
      </c>
      <c r="L37" s="59">
        <v>45259</v>
      </c>
      <c r="M37" s="57">
        <v>60</v>
      </c>
      <c r="N37" s="57">
        <v>7269333</v>
      </c>
      <c r="O37" s="63">
        <v>436159980</v>
      </c>
      <c r="P37" s="57">
        <v>12297.88</v>
      </c>
      <c r="Q37" s="58">
        <v>600</v>
      </c>
      <c r="R37" s="58">
        <v>442723679.99999994</v>
      </c>
      <c r="S37" s="58">
        <v>878883660</v>
      </c>
      <c r="T37" s="57">
        <v>682</v>
      </c>
      <c r="U37" s="57"/>
    </row>
    <row r="38" spans="1:21" x14ac:dyDescent="0.3">
      <c r="A38" s="87">
        <v>34</v>
      </c>
      <c r="B38" s="87" t="s">
        <v>22</v>
      </c>
      <c r="C38" s="87" t="s">
        <v>136</v>
      </c>
      <c r="D38" s="87" t="s">
        <v>65</v>
      </c>
      <c r="E38" s="87">
        <v>3002082</v>
      </c>
      <c r="F38" s="3"/>
      <c r="G38" s="3">
        <v>61</v>
      </c>
      <c r="H38" s="3" t="s">
        <v>24</v>
      </c>
      <c r="I38" s="3" t="s">
        <v>78</v>
      </c>
      <c r="J38" s="3" t="s">
        <v>111</v>
      </c>
      <c r="K38" s="59">
        <v>45251</v>
      </c>
      <c r="L38" s="59">
        <v>45260</v>
      </c>
      <c r="M38" s="57">
        <v>60</v>
      </c>
      <c r="N38" s="57">
        <v>7274974</v>
      </c>
      <c r="O38" s="63">
        <v>436498440</v>
      </c>
      <c r="P38" s="57">
        <v>12297.88</v>
      </c>
      <c r="Q38" s="58">
        <v>600</v>
      </c>
      <c r="R38" s="58">
        <v>442723679.99999994</v>
      </c>
      <c r="S38" s="58">
        <v>879222120</v>
      </c>
      <c r="T38" s="57">
        <v>683</v>
      </c>
      <c r="U38" s="57"/>
    </row>
    <row r="39" spans="1:21" x14ac:dyDescent="0.3">
      <c r="A39" s="87">
        <v>35</v>
      </c>
      <c r="B39" s="87" t="s">
        <v>22</v>
      </c>
      <c r="C39" s="87" t="s">
        <v>23</v>
      </c>
      <c r="D39" s="87" t="s">
        <v>64</v>
      </c>
      <c r="E39" s="87">
        <v>2548013</v>
      </c>
      <c r="F39" s="3"/>
      <c r="G39" s="3">
        <v>72</v>
      </c>
      <c r="H39" s="3" t="s">
        <v>24</v>
      </c>
      <c r="I39" s="3" t="s">
        <v>79</v>
      </c>
      <c r="J39" s="3" t="s">
        <v>112</v>
      </c>
      <c r="K39" s="59">
        <v>45251</v>
      </c>
      <c r="L39" s="59">
        <v>45259</v>
      </c>
      <c r="M39" s="57">
        <v>62</v>
      </c>
      <c r="N39" s="57">
        <v>4064547</v>
      </c>
      <c r="O39" s="63">
        <v>252001914</v>
      </c>
      <c r="P39" s="57">
        <v>12297.88</v>
      </c>
      <c r="Q39" s="58">
        <v>600</v>
      </c>
      <c r="R39" s="58">
        <v>457481135.99999994</v>
      </c>
      <c r="S39" s="58">
        <v>709483050</v>
      </c>
      <c r="T39" s="57">
        <v>684</v>
      </c>
      <c r="U39" s="57"/>
    </row>
    <row r="40" spans="1:21" x14ac:dyDescent="0.3">
      <c r="A40" s="87">
        <v>36</v>
      </c>
      <c r="B40" s="87" t="s">
        <v>22</v>
      </c>
      <c r="C40" s="87" t="s">
        <v>23</v>
      </c>
      <c r="D40" s="87" t="s">
        <v>64</v>
      </c>
      <c r="E40" s="87">
        <v>2018646</v>
      </c>
      <c r="F40" s="3"/>
      <c r="G40" s="3">
        <v>8</v>
      </c>
      <c r="H40" s="3" t="s">
        <v>24</v>
      </c>
      <c r="I40" s="3" t="s">
        <v>79</v>
      </c>
      <c r="J40" s="3" t="s">
        <v>113</v>
      </c>
      <c r="K40" s="59">
        <v>45253</v>
      </c>
      <c r="L40" s="59">
        <v>45257</v>
      </c>
      <c r="M40" s="57">
        <v>62</v>
      </c>
      <c r="N40" s="57">
        <v>4061713</v>
      </c>
      <c r="O40" s="63">
        <v>251826206</v>
      </c>
      <c r="P40" s="57">
        <v>12297.88</v>
      </c>
      <c r="Q40" s="58">
        <v>600</v>
      </c>
      <c r="R40" s="58">
        <v>457481135.99999994</v>
      </c>
      <c r="S40" s="58">
        <v>709307342</v>
      </c>
      <c r="T40" s="57">
        <v>685</v>
      </c>
      <c r="U40" s="57"/>
    </row>
    <row r="41" spans="1:21" x14ac:dyDescent="0.3">
      <c r="A41" s="87">
        <v>37</v>
      </c>
      <c r="B41" s="87" t="s">
        <v>22</v>
      </c>
      <c r="C41" s="87" t="s">
        <v>23</v>
      </c>
      <c r="D41" s="87" t="s">
        <v>64</v>
      </c>
      <c r="E41" s="87">
        <v>510576</v>
      </c>
      <c r="F41" s="3"/>
      <c r="G41" s="3">
        <v>212</v>
      </c>
      <c r="H41" s="3" t="s">
        <v>24</v>
      </c>
      <c r="I41" s="3" t="s">
        <v>79</v>
      </c>
      <c r="J41" s="3" t="s">
        <v>114</v>
      </c>
      <c r="K41" s="59"/>
      <c r="L41" s="59"/>
      <c r="M41" s="57"/>
      <c r="N41" s="57"/>
      <c r="O41" s="63"/>
      <c r="P41" s="57"/>
      <c r="Q41" s="58"/>
      <c r="R41" s="58"/>
      <c r="S41" s="58"/>
      <c r="T41" s="57"/>
      <c r="U41" s="57"/>
    </row>
    <row r="42" spans="1:21" x14ac:dyDescent="0.3">
      <c r="A42" s="87">
        <v>53</v>
      </c>
      <c r="B42" s="3" t="s">
        <v>26</v>
      </c>
      <c r="C42" s="3" t="s">
        <v>189</v>
      </c>
      <c r="D42" s="3">
        <v>62</v>
      </c>
      <c r="E42" s="3"/>
      <c r="F42" s="3"/>
      <c r="G42" s="3"/>
      <c r="H42" s="3"/>
      <c r="I42" s="3">
        <v>23758.560000000001</v>
      </c>
      <c r="J42" s="3"/>
      <c r="K42" s="89"/>
      <c r="L42" s="89"/>
      <c r="M42" s="3"/>
      <c r="N42" s="3"/>
      <c r="O42" s="3"/>
      <c r="P42" s="3"/>
      <c r="Q42" s="90">
        <v>1473030.72</v>
      </c>
      <c r="R42" s="90">
        <v>176763.68639999998</v>
      </c>
      <c r="S42" s="90">
        <v>1649794.4064</v>
      </c>
      <c r="T42" s="3"/>
      <c r="U42" s="3"/>
    </row>
    <row r="43" spans="1:21" x14ac:dyDescent="0.3">
      <c r="A43" s="88"/>
      <c r="B43" s="8" t="s">
        <v>26</v>
      </c>
      <c r="C43" s="8" t="s">
        <v>190</v>
      </c>
      <c r="D43" s="8">
        <v>124</v>
      </c>
      <c r="E43" s="8"/>
      <c r="F43" s="8"/>
      <c r="G43" s="8"/>
      <c r="H43" s="8"/>
      <c r="I43" s="8">
        <v>130140.61</v>
      </c>
      <c r="J43" s="8"/>
      <c r="K43" s="9"/>
      <c r="L43" s="9"/>
      <c r="M43" s="8"/>
      <c r="N43" s="8"/>
      <c r="O43" s="8"/>
      <c r="P43" s="8"/>
      <c r="Q43" s="51">
        <v>16137435.640000001</v>
      </c>
      <c r="R43" s="51">
        <v>1936492.2768000001</v>
      </c>
      <c r="S43" s="51">
        <v>18073927.9168</v>
      </c>
      <c r="T43" s="8"/>
      <c r="U43" s="8"/>
    </row>
    <row r="44" spans="1:21" x14ac:dyDescent="0.3">
      <c r="A44" s="88">
        <v>54</v>
      </c>
      <c r="B44" s="8" t="s">
        <v>26</v>
      </c>
      <c r="C44" s="8" t="s">
        <v>191</v>
      </c>
      <c r="D44" s="8">
        <v>304</v>
      </c>
      <c r="E44" s="8"/>
      <c r="F44" s="8"/>
      <c r="G44" s="8"/>
      <c r="H44" s="8"/>
      <c r="I44" s="8">
        <v>153877.60999999999</v>
      </c>
      <c r="J44" s="8"/>
      <c r="K44" s="9"/>
      <c r="L44" s="9"/>
      <c r="M44" s="8"/>
      <c r="N44" s="8"/>
      <c r="O44" s="8"/>
      <c r="P44" s="8"/>
      <c r="Q44" s="51">
        <v>46778793.439999998</v>
      </c>
      <c r="R44" s="51">
        <v>5613455.2127999999</v>
      </c>
      <c r="S44" s="51">
        <v>52392248.652799994</v>
      </c>
      <c r="T44" s="8"/>
      <c r="U44" s="8"/>
    </row>
    <row r="45" spans="1:21" s="3" customFormat="1" x14ac:dyDescent="0.3">
      <c r="A45" s="87">
        <v>55</v>
      </c>
      <c r="B45" s="3" t="s">
        <v>26</v>
      </c>
      <c r="C45" s="3" t="s">
        <v>192</v>
      </c>
      <c r="D45" s="3">
        <v>734</v>
      </c>
      <c r="I45" s="3">
        <v>18543.830000000002</v>
      </c>
      <c r="K45" s="89"/>
      <c r="L45" s="89"/>
      <c r="Q45" s="90">
        <v>13611171.220000001</v>
      </c>
      <c r="R45" s="90">
        <v>1633340.5464000001</v>
      </c>
      <c r="S45" s="90">
        <v>15244511.7664</v>
      </c>
    </row>
    <row r="46" spans="1:21" s="3" customFormat="1" x14ac:dyDescent="0.3">
      <c r="A46" s="87">
        <v>56</v>
      </c>
      <c r="B46" s="3" t="s">
        <v>69</v>
      </c>
      <c r="I46" s="3">
        <v>1</v>
      </c>
      <c r="K46" s="89"/>
      <c r="L46" s="89"/>
      <c r="Q46" s="90"/>
      <c r="R46" s="90"/>
      <c r="S46" s="90">
        <v>316379045.11388004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I1:U1"/>
    <mergeCell ref="D1:H1"/>
  </mergeCells>
  <conditionalFormatting sqref="J1:J1048576">
    <cfRule type="duplicateValues" dxfId="1" priority="131"/>
    <cfRule type="duplicateValues" dxfId="0" priority="132"/>
  </conditionalFormatting>
  <dataValidations count="1">
    <dataValidation type="list" showInputMessage="1" showErrorMessage="1" sqref="F5:F1048576" xr:uid="{00000000-0002-0000-0000-000000000000}">
      <formula1>#REF!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9D2F1-2562-4467-AE76-7FB339B67132}">
  <sheetPr>
    <tabColor rgb="FF00B050"/>
    <pageSetUpPr fitToPage="1"/>
  </sheetPr>
  <dimension ref="A1:Y73"/>
  <sheetViews>
    <sheetView topLeftCell="L1" zoomScale="55" zoomScaleNormal="55" zoomScaleSheetLayoutView="55" zoomScalePageLayoutView="55" workbookViewId="0">
      <selection activeCell="S7" sqref="S7:S43"/>
    </sheetView>
  </sheetViews>
  <sheetFormatPr defaultColWidth="9.109375" defaultRowHeight="13.8" x14ac:dyDescent="0.3"/>
  <cols>
    <col min="1" max="1" width="23.88671875" style="11" customWidth="1"/>
    <col min="2" max="2" width="17.6640625" style="11" customWidth="1"/>
    <col min="3" max="3" width="37.88671875" style="11" customWidth="1"/>
    <col min="4" max="4" width="36.5546875" style="50" customWidth="1"/>
    <col min="5" max="5" width="20.88671875" style="11" customWidth="1"/>
    <col min="6" max="6" width="44.109375" style="11" customWidth="1"/>
    <col min="7" max="7" width="47.33203125" style="11" customWidth="1"/>
    <col min="8" max="8" width="48.44140625" style="11" customWidth="1"/>
    <col min="9" max="9" width="25" style="11" customWidth="1"/>
    <col min="10" max="10" width="36" style="11" bestFit="1" customWidth="1"/>
    <col min="11" max="11" width="38.33203125" style="11" customWidth="1"/>
    <col min="12" max="12" width="45.88671875" style="50" customWidth="1"/>
    <col min="13" max="13" width="37.6640625" style="50" customWidth="1"/>
    <col min="14" max="14" width="30.5546875" style="50" customWidth="1"/>
    <col min="15" max="15" width="24" style="50" customWidth="1"/>
    <col min="16" max="16" width="39.5546875" style="50" customWidth="1"/>
    <col min="17" max="17" width="41.44140625" style="50" customWidth="1"/>
    <col min="18" max="18" width="27.88671875" style="11" customWidth="1"/>
    <col min="19" max="19" width="30.6640625" style="11" customWidth="1"/>
    <col min="20" max="20" width="31.109375" style="11" customWidth="1"/>
    <col min="21" max="21" width="57.33203125" style="11" bestFit="1" customWidth="1"/>
    <col min="22" max="22" width="45.5546875" style="11" bestFit="1" customWidth="1"/>
    <col min="23" max="23" width="48.6640625" style="11" bestFit="1" customWidth="1"/>
    <col min="24" max="24" width="53.44140625" style="11" bestFit="1" customWidth="1"/>
    <col min="25" max="25" width="48.6640625" style="11" bestFit="1" customWidth="1"/>
    <col min="26" max="16384" width="9.109375" style="11"/>
  </cols>
  <sheetData>
    <row r="1" spans="1:22" ht="56.25" customHeight="1" x14ac:dyDescent="0.3">
      <c r="A1" s="161" t="s">
        <v>140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V1" s="10">
        <v>91554.240000000005</v>
      </c>
    </row>
    <row r="2" spans="1:22" ht="60" x14ac:dyDescent="0.3">
      <c r="A2" s="161" t="s">
        <v>27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</row>
    <row r="3" spans="1:22" s="12" customFormat="1" ht="21.75" customHeight="1" x14ac:dyDescent="0.3">
      <c r="A3" s="162" t="s">
        <v>63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</row>
    <row r="4" spans="1:22" s="12" customFormat="1" ht="92.25" customHeight="1" x14ac:dyDescent="0.3">
      <c r="A4" s="163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</row>
    <row r="5" spans="1:22" s="13" customFormat="1" ht="48" customHeight="1" x14ac:dyDescent="0.3">
      <c r="A5" s="157" t="s">
        <v>28</v>
      </c>
      <c r="B5" s="158" t="s">
        <v>29</v>
      </c>
      <c r="C5" s="158" t="s">
        <v>115</v>
      </c>
      <c r="D5" s="156" t="s">
        <v>116</v>
      </c>
      <c r="E5" s="158" t="s">
        <v>117</v>
      </c>
      <c r="F5" s="158" t="s">
        <v>118</v>
      </c>
      <c r="G5" s="158" t="s">
        <v>119</v>
      </c>
      <c r="H5" s="158" t="s">
        <v>120</v>
      </c>
      <c r="I5" s="158" t="s">
        <v>121</v>
      </c>
      <c r="J5" s="158" t="s">
        <v>122</v>
      </c>
      <c r="K5" s="158" t="s">
        <v>123</v>
      </c>
      <c r="L5" s="156" t="s">
        <v>124</v>
      </c>
      <c r="M5" s="156"/>
      <c r="N5" s="159" t="s">
        <v>125</v>
      </c>
      <c r="O5" s="104" t="s">
        <v>126</v>
      </c>
      <c r="P5" s="102" t="s">
        <v>127</v>
      </c>
      <c r="Q5" s="156" t="s">
        <v>128</v>
      </c>
      <c r="R5" s="157" t="s">
        <v>129</v>
      </c>
      <c r="S5" s="157" t="s">
        <v>130</v>
      </c>
      <c r="T5" s="158" t="s">
        <v>131</v>
      </c>
    </row>
    <row r="6" spans="1:22" s="13" customFormat="1" ht="54.75" customHeight="1" x14ac:dyDescent="0.3">
      <c r="A6" s="157"/>
      <c r="B6" s="158"/>
      <c r="C6" s="158"/>
      <c r="D6" s="156"/>
      <c r="E6" s="158"/>
      <c r="F6" s="158"/>
      <c r="G6" s="158"/>
      <c r="H6" s="158"/>
      <c r="I6" s="158"/>
      <c r="J6" s="158"/>
      <c r="K6" s="158"/>
      <c r="L6" s="102" t="s">
        <v>132</v>
      </c>
      <c r="M6" s="102" t="s">
        <v>133</v>
      </c>
      <c r="N6" s="160"/>
      <c r="O6" s="104" t="s">
        <v>134</v>
      </c>
      <c r="P6" s="79" t="s">
        <v>133</v>
      </c>
      <c r="Q6" s="156"/>
      <c r="R6" s="157"/>
      <c r="S6" s="157"/>
      <c r="T6" s="158"/>
    </row>
    <row r="7" spans="1:22" s="12" customFormat="1" ht="70.5" customHeight="1" x14ac:dyDescent="0.3">
      <c r="A7" s="108" t="s">
        <v>22</v>
      </c>
      <c r="B7" s="108" t="s">
        <v>136</v>
      </c>
      <c r="C7" s="79" t="s">
        <v>64</v>
      </c>
      <c r="D7" s="79">
        <v>2560360</v>
      </c>
      <c r="E7" s="101">
        <v>220</v>
      </c>
      <c r="F7" s="103" t="s">
        <v>24</v>
      </c>
      <c r="G7" s="102" t="s">
        <v>141</v>
      </c>
      <c r="H7" s="102" t="s">
        <v>142</v>
      </c>
      <c r="I7" s="105">
        <v>45222</v>
      </c>
      <c r="J7" s="105">
        <v>45240</v>
      </c>
      <c r="K7" s="106">
        <v>62</v>
      </c>
      <c r="L7" s="107">
        <v>7247059</v>
      </c>
      <c r="M7" s="79">
        <f>L7*K7</f>
        <v>449317658</v>
      </c>
      <c r="N7" s="79">
        <v>12297.88</v>
      </c>
      <c r="O7" s="79">
        <v>600</v>
      </c>
      <c r="P7" s="79">
        <f>O7*N7*K7</f>
        <v>457481135.99999994</v>
      </c>
      <c r="Q7" s="79">
        <f>P7+M7</f>
        <v>906798794</v>
      </c>
      <c r="R7" s="21" t="s">
        <v>66</v>
      </c>
      <c r="S7" s="101">
        <v>664</v>
      </c>
      <c r="T7" s="101"/>
      <c r="U7" s="52"/>
    </row>
    <row r="8" spans="1:22" s="12" customFormat="1" ht="70.5" customHeight="1" x14ac:dyDescent="0.3">
      <c r="A8" s="108" t="s">
        <v>22</v>
      </c>
      <c r="B8" s="108" t="s">
        <v>23</v>
      </c>
      <c r="C8" s="79" t="s">
        <v>65</v>
      </c>
      <c r="D8" s="79">
        <v>2969610</v>
      </c>
      <c r="E8" s="101">
        <v>192</v>
      </c>
      <c r="F8" s="103" t="s">
        <v>24</v>
      </c>
      <c r="G8" s="102" t="s">
        <v>143</v>
      </c>
      <c r="H8" s="102" t="s">
        <v>144</v>
      </c>
      <c r="I8" s="105">
        <v>45231</v>
      </c>
      <c r="J8" s="105">
        <v>45241</v>
      </c>
      <c r="K8" s="106">
        <v>60</v>
      </c>
      <c r="L8" s="107">
        <v>4046699</v>
      </c>
      <c r="M8" s="79">
        <f>L8*K8</f>
        <v>242801940</v>
      </c>
      <c r="N8" s="79">
        <v>12297.88</v>
      </c>
      <c r="O8" s="79">
        <v>600</v>
      </c>
      <c r="P8" s="79">
        <f>O8*N8*K8</f>
        <v>442723679.99999994</v>
      </c>
      <c r="Q8" s="79">
        <f>P8+M8</f>
        <v>685525620</v>
      </c>
      <c r="R8" s="21" t="s">
        <v>145</v>
      </c>
      <c r="S8" s="101">
        <v>667</v>
      </c>
      <c r="T8" s="101"/>
      <c r="U8" s="52"/>
    </row>
    <row r="9" spans="1:22" s="12" customFormat="1" ht="70.5" customHeight="1" x14ac:dyDescent="0.3">
      <c r="A9" s="108" t="s">
        <v>22</v>
      </c>
      <c r="B9" s="108" t="s">
        <v>23</v>
      </c>
      <c r="C9" s="79" t="s">
        <v>64</v>
      </c>
      <c r="D9" s="79">
        <v>372416</v>
      </c>
      <c r="E9" s="101">
        <v>32</v>
      </c>
      <c r="F9" s="103" t="s">
        <v>24</v>
      </c>
      <c r="G9" s="102" t="s">
        <v>141</v>
      </c>
      <c r="H9" s="102" t="s">
        <v>146</v>
      </c>
      <c r="I9" s="153">
        <v>45228</v>
      </c>
      <c r="J9" s="153">
        <v>45231</v>
      </c>
      <c r="K9" s="140">
        <v>62</v>
      </c>
      <c r="L9" s="142">
        <v>4039929</v>
      </c>
      <c r="M9" s="140">
        <f>L9*K9</f>
        <v>250475598</v>
      </c>
      <c r="N9" s="140">
        <v>12297.88</v>
      </c>
      <c r="O9" s="142">
        <v>600</v>
      </c>
      <c r="P9" s="144">
        <f>O9*N9*K9</f>
        <v>457481135.99999994</v>
      </c>
      <c r="Q9" s="144">
        <f>P9+M9</f>
        <v>707956734</v>
      </c>
      <c r="R9" s="145" t="s">
        <v>145</v>
      </c>
      <c r="S9" s="147">
        <v>668</v>
      </c>
      <c r="T9" s="101"/>
      <c r="U9" s="52"/>
    </row>
    <row r="10" spans="1:22" s="12" customFormat="1" ht="70.5" customHeight="1" x14ac:dyDescent="0.3">
      <c r="A10" s="108" t="s">
        <v>22</v>
      </c>
      <c r="B10" s="108" t="s">
        <v>23</v>
      </c>
      <c r="C10" s="79" t="s">
        <v>64</v>
      </c>
      <c r="D10" s="79">
        <v>714804</v>
      </c>
      <c r="E10" s="101">
        <v>64</v>
      </c>
      <c r="F10" s="103" t="s">
        <v>24</v>
      </c>
      <c r="G10" s="102" t="s">
        <v>141</v>
      </c>
      <c r="H10" s="102" t="s">
        <v>147</v>
      </c>
      <c r="I10" s="155"/>
      <c r="J10" s="155"/>
      <c r="K10" s="150"/>
      <c r="L10" s="149"/>
      <c r="M10" s="150"/>
      <c r="N10" s="150"/>
      <c r="O10" s="149"/>
      <c r="P10" s="150"/>
      <c r="Q10" s="150"/>
      <c r="R10" s="151"/>
      <c r="S10" s="152"/>
      <c r="T10" s="101"/>
      <c r="U10" s="52"/>
    </row>
    <row r="11" spans="1:22" s="12" customFormat="1" ht="70.5" customHeight="1" x14ac:dyDescent="0.3">
      <c r="A11" s="108" t="s">
        <v>22</v>
      </c>
      <c r="B11" s="108" t="s">
        <v>23</v>
      </c>
      <c r="C11" s="79" t="s">
        <v>64</v>
      </c>
      <c r="D11" s="79">
        <v>1443112</v>
      </c>
      <c r="E11" s="101">
        <v>124</v>
      </c>
      <c r="F11" s="103" t="s">
        <v>24</v>
      </c>
      <c r="G11" s="102" t="s">
        <v>148</v>
      </c>
      <c r="H11" s="102" t="s">
        <v>149</v>
      </c>
      <c r="I11" s="154"/>
      <c r="J11" s="154"/>
      <c r="K11" s="141"/>
      <c r="L11" s="143"/>
      <c r="M11" s="141"/>
      <c r="N11" s="141"/>
      <c r="O11" s="143"/>
      <c r="P11" s="141"/>
      <c r="Q11" s="141"/>
      <c r="R11" s="146"/>
      <c r="S11" s="148"/>
      <c r="T11" s="101"/>
      <c r="U11" s="52"/>
    </row>
    <row r="12" spans="1:22" s="12" customFormat="1" ht="70.5" customHeight="1" x14ac:dyDescent="0.3">
      <c r="A12" s="108" t="s">
        <v>22</v>
      </c>
      <c r="B12" s="108" t="s">
        <v>136</v>
      </c>
      <c r="C12" s="79" t="s">
        <v>64</v>
      </c>
      <c r="D12" s="79">
        <v>904380</v>
      </c>
      <c r="E12" s="101">
        <v>80</v>
      </c>
      <c r="F12" s="103" t="s">
        <v>24</v>
      </c>
      <c r="G12" s="102" t="s">
        <v>141</v>
      </c>
      <c r="H12" s="102" t="s">
        <v>150</v>
      </c>
      <c r="I12" s="153">
        <v>45228</v>
      </c>
      <c r="J12" s="153">
        <v>45235</v>
      </c>
      <c r="K12" s="140">
        <v>62</v>
      </c>
      <c r="L12" s="142">
        <v>7235134</v>
      </c>
      <c r="M12" s="140">
        <f>L12*K12</f>
        <v>448578308</v>
      </c>
      <c r="N12" s="140">
        <v>12297.88</v>
      </c>
      <c r="O12" s="142">
        <v>600</v>
      </c>
      <c r="P12" s="144">
        <f>O12*N12*K12</f>
        <v>457481135.99999994</v>
      </c>
      <c r="Q12" s="144">
        <f>P12+M12</f>
        <v>906059444</v>
      </c>
      <c r="R12" s="145" t="s">
        <v>66</v>
      </c>
      <c r="S12" s="147">
        <v>669</v>
      </c>
      <c r="T12" s="101"/>
      <c r="U12" s="52"/>
    </row>
    <row r="13" spans="1:22" s="12" customFormat="1" ht="70.5" customHeight="1" x14ac:dyDescent="0.3">
      <c r="A13" s="108" t="s">
        <v>22</v>
      </c>
      <c r="B13" s="108" t="s">
        <v>136</v>
      </c>
      <c r="C13" s="79" t="s">
        <v>64</v>
      </c>
      <c r="D13" s="79">
        <v>881904</v>
      </c>
      <c r="E13" s="101">
        <v>76</v>
      </c>
      <c r="F13" s="103" t="s">
        <v>24</v>
      </c>
      <c r="G13" s="102" t="s">
        <v>141</v>
      </c>
      <c r="H13" s="102" t="s">
        <v>151</v>
      </c>
      <c r="I13" s="155"/>
      <c r="J13" s="155"/>
      <c r="K13" s="150"/>
      <c r="L13" s="149"/>
      <c r="M13" s="150"/>
      <c r="N13" s="150"/>
      <c r="O13" s="149"/>
      <c r="P13" s="150"/>
      <c r="Q13" s="150"/>
      <c r="R13" s="151"/>
      <c r="S13" s="152"/>
      <c r="T13" s="101"/>
      <c r="U13" s="52"/>
    </row>
    <row r="14" spans="1:22" s="12" customFormat="1" ht="70.5" customHeight="1" x14ac:dyDescent="0.3">
      <c r="A14" s="108" t="s">
        <v>22</v>
      </c>
      <c r="B14" s="108" t="s">
        <v>136</v>
      </c>
      <c r="C14" s="79" t="s">
        <v>64</v>
      </c>
      <c r="D14" s="79">
        <v>743576</v>
      </c>
      <c r="E14" s="101">
        <v>64</v>
      </c>
      <c r="F14" s="103" t="s">
        <v>24</v>
      </c>
      <c r="G14" s="102" t="s">
        <v>148</v>
      </c>
      <c r="H14" s="102" t="s">
        <v>152</v>
      </c>
      <c r="I14" s="154"/>
      <c r="J14" s="154"/>
      <c r="K14" s="141"/>
      <c r="L14" s="143"/>
      <c r="M14" s="141"/>
      <c r="N14" s="141"/>
      <c r="O14" s="143"/>
      <c r="P14" s="141"/>
      <c r="Q14" s="141"/>
      <c r="R14" s="146"/>
      <c r="S14" s="148"/>
      <c r="T14" s="101"/>
      <c r="U14" s="52"/>
    </row>
    <row r="15" spans="1:22" s="12" customFormat="1" ht="70.5" customHeight="1" x14ac:dyDescent="0.3">
      <c r="A15" s="108" t="s">
        <v>22</v>
      </c>
      <c r="B15" s="108" t="s">
        <v>23</v>
      </c>
      <c r="C15" s="79" t="s">
        <v>137</v>
      </c>
      <c r="D15" s="79">
        <v>2925696</v>
      </c>
      <c r="E15" s="101">
        <v>212</v>
      </c>
      <c r="F15" s="103" t="s">
        <v>24</v>
      </c>
      <c r="G15" s="102" t="s">
        <v>153</v>
      </c>
      <c r="H15" s="102" t="s">
        <v>154</v>
      </c>
      <c r="I15" s="105">
        <v>45231</v>
      </c>
      <c r="J15" s="105">
        <v>45235</v>
      </c>
      <c r="K15" s="106">
        <v>60</v>
      </c>
      <c r="L15" s="107">
        <v>4039929</v>
      </c>
      <c r="M15" s="79">
        <f>L15*K15</f>
        <v>242395740</v>
      </c>
      <c r="N15" s="79">
        <v>12297.88</v>
      </c>
      <c r="O15" s="79">
        <v>600</v>
      </c>
      <c r="P15" s="79">
        <f>O15*N15*K15</f>
        <v>442723679.99999994</v>
      </c>
      <c r="Q15" s="79">
        <f t="shared" ref="Q15:Q17" si="0">P15+M15</f>
        <v>685119420</v>
      </c>
      <c r="R15" s="21" t="s">
        <v>67</v>
      </c>
      <c r="S15" s="101">
        <v>670</v>
      </c>
      <c r="T15" s="101"/>
      <c r="U15" s="52"/>
    </row>
    <row r="16" spans="1:22" s="12" customFormat="1" ht="70.5" customHeight="1" x14ac:dyDescent="0.3">
      <c r="A16" s="108" t="s">
        <v>22</v>
      </c>
      <c r="B16" s="108" t="s">
        <v>23</v>
      </c>
      <c r="C16" s="79" t="s">
        <v>65</v>
      </c>
      <c r="D16" s="79">
        <v>2897148</v>
      </c>
      <c r="E16" s="101">
        <v>192</v>
      </c>
      <c r="F16" s="103" t="s">
        <v>24</v>
      </c>
      <c r="G16" s="102" t="s">
        <v>143</v>
      </c>
      <c r="H16" s="102" t="s">
        <v>155</v>
      </c>
      <c r="I16" s="105">
        <v>45233</v>
      </c>
      <c r="J16" s="105">
        <v>45239</v>
      </c>
      <c r="K16" s="106">
        <v>61</v>
      </c>
      <c r="L16" s="107">
        <v>4052519</v>
      </c>
      <c r="M16" s="79">
        <f t="shared" ref="M16:M17" si="1">L16*K16</f>
        <v>247203659</v>
      </c>
      <c r="N16" s="79">
        <v>12297.88</v>
      </c>
      <c r="O16" s="79">
        <v>600</v>
      </c>
      <c r="P16" s="79">
        <f>O16*N16*K16</f>
        <v>450102407.99999994</v>
      </c>
      <c r="Q16" s="79">
        <f t="shared" si="0"/>
        <v>697306067</v>
      </c>
      <c r="R16" s="21" t="s">
        <v>67</v>
      </c>
      <c r="S16" s="101">
        <v>671</v>
      </c>
      <c r="T16" s="101"/>
      <c r="U16" s="52"/>
    </row>
    <row r="17" spans="1:21" s="12" customFormat="1" ht="70.5" customHeight="1" x14ac:dyDescent="0.3">
      <c r="A17" s="108" t="s">
        <v>22</v>
      </c>
      <c r="B17" s="108" t="s">
        <v>136</v>
      </c>
      <c r="C17" s="79" t="s">
        <v>65</v>
      </c>
      <c r="D17" s="79">
        <v>2998502</v>
      </c>
      <c r="E17" s="101">
        <v>192</v>
      </c>
      <c r="F17" s="103" t="s">
        <v>24</v>
      </c>
      <c r="G17" s="102" t="s">
        <v>143</v>
      </c>
      <c r="H17" s="102" t="s">
        <v>156</v>
      </c>
      <c r="I17" s="105">
        <v>45232</v>
      </c>
      <c r="J17" s="105">
        <v>45237</v>
      </c>
      <c r="K17" s="106">
        <v>60</v>
      </c>
      <c r="L17" s="107">
        <v>7257310</v>
      </c>
      <c r="M17" s="79">
        <f t="shared" si="1"/>
        <v>435438600</v>
      </c>
      <c r="N17" s="79">
        <v>12297.88</v>
      </c>
      <c r="O17" s="79">
        <v>600</v>
      </c>
      <c r="P17" s="79">
        <f>O17*N17*K17</f>
        <v>442723679.99999994</v>
      </c>
      <c r="Q17" s="79">
        <f t="shared" si="0"/>
        <v>878162280</v>
      </c>
      <c r="R17" s="21" t="s">
        <v>66</v>
      </c>
      <c r="S17" s="101">
        <v>672</v>
      </c>
      <c r="T17" s="101"/>
      <c r="U17" s="52"/>
    </row>
    <row r="18" spans="1:21" s="12" customFormat="1" ht="70.5" customHeight="1" x14ac:dyDescent="0.3">
      <c r="A18" s="108" t="s">
        <v>22</v>
      </c>
      <c r="B18" s="108" t="s">
        <v>23</v>
      </c>
      <c r="C18" s="79" t="s">
        <v>138</v>
      </c>
      <c r="D18" s="79">
        <v>169624</v>
      </c>
      <c r="E18" s="101">
        <v>2</v>
      </c>
      <c r="F18" s="103" t="s">
        <v>24</v>
      </c>
      <c r="G18" s="102" t="s">
        <v>157</v>
      </c>
      <c r="H18" s="102" t="s">
        <v>158</v>
      </c>
      <c r="I18" s="153">
        <v>45233</v>
      </c>
      <c r="J18" s="153">
        <v>45238</v>
      </c>
      <c r="K18" s="140">
        <v>62</v>
      </c>
      <c r="L18" s="142">
        <v>4052519</v>
      </c>
      <c r="M18" s="140">
        <f>L18*K18</f>
        <v>251256178</v>
      </c>
      <c r="N18" s="140">
        <v>12297.88</v>
      </c>
      <c r="O18" s="142">
        <v>600</v>
      </c>
      <c r="P18" s="144">
        <f>O18*N18*K18</f>
        <v>457481135.99999994</v>
      </c>
      <c r="Q18" s="144">
        <f>P18+M18</f>
        <v>708737314</v>
      </c>
      <c r="R18" s="145" t="s">
        <v>66</v>
      </c>
      <c r="S18" s="147">
        <v>673</v>
      </c>
      <c r="T18" s="101"/>
      <c r="U18" s="52"/>
    </row>
    <row r="19" spans="1:21" s="12" customFormat="1" ht="70.5" customHeight="1" x14ac:dyDescent="0.3">
      <c r="A19" s="108" t="s">
        <v>22</v>
      </c>
      <c r="B19" s="108" t="s">
        <v>23</v>
      </c>
      <c r="C19" s="79" t="s">
        <v>65</v>
      </c>
      <c r="D19" s="79">
        <v>3001270</v>
      </c>
      <c r="E19" s="101">
        <v>192</v>
      </c>
      <c r="F19" s="103" t="s">
        <v>24</v>
      </c>
      <c r="G19" s="102" t="s">
        <v>143</v>
      </c>
      <c r="H19" s="102" t="s">
        <v>159</v>
      </c>
      <c r="I19" s="154"/>
      <c r="J19" s="154"/>
      <c r="K19" s="141"/>
      <c r="L19" s="143"/>
      <c r="M19" s="141"/>
      <c r="N19" s="141"/>
      <c r="O19" s="143"/>
      <c r="P19" s="141"/>
      <c r="Q19" s="141"/>
      <c r="R19" s="146"/>
      <c r="S19" s="148"/>
      <c r="T19" s="101"/>
      <c r="U19" s="52"/>
    </row>
    <row r="20" spans="1:21" s="12" customFormat="1" ht="70.5" customHeight="1" x14ac:dyDescent="0.3">
      <c r="A20" s="108" t="s">
        <v>22</v>
      </c>
      <c r="B20" s="108" t="s">
        <v>23</v>
      </c>
      <c r="C20" s="79" t="s">
        <v>139</v>
      </c>
      <c r="D20" s="79">
        <v>3749388</v>
      </c>
      <c r="E20" s="101">
        <v>192</v>
      </c>
      <c r="F20" s="103" t="s">
        <v>24</v>
      </c>
      <c r="G20" s="102" t="s">
        <v>160</v>
      </c>
      <c r="H20" s="102" t="s">
        <v>161</v>
      </c>
      <c r="I20" s="105">
        <v>45236</v>
      </c>
      <c r="J20" s="105">
        <v>45239</v>
      </c>
      <c r="K20" s="106">
        <v>60</v>
      </c>
      <c r="L20" s="107">
        <v>4049611</v>
      </c>
      <c r="M20" s="79">
        <f t="shared" ref="M20" si="2">L20*K20</f>
        <v>242976660</v>
      </c>
      <c r="N20" s="79">
        <v>12297.88</v>
      </c>
      <c r="O20" s="79">
        <v>600</v>
      </c>
      <c r="P20" s="79">
        <f>O20*N20*K20</f>
        <v>442723679.99999994</v>
      </c>
      <c r="Q20" s="79">
        <f t="shared" ref="Q20" si="3">P20+M20</f>
        <v>685700340</v>
      </c>
      <c r="R20" s="21" t="s">
        <v>145</v>
      </c>
      <c r="S20" s="101">
        <v>674</v>
      </c>
      <c r="T20" s="101"/>
      <c r="U20" s="52"/>
    </row>
    <row r="21" spans="1:21" s="12" customFormat="1" ht="70.5" customHeight="1" x14ac:dyDescent="0.3">
      <c r="A21" s="108" t="s">
        <v>22</v>
      </c>
      <c r="B21" s="108" t="s">
        <v>23</v>
      </c>
      <c r="C21" s="79" t="s">
        <v>64</v>
      </c>
      <c r="D21" s="79">
        <v>1438896</v>
      </c>
      <c r="E21" s="101">
        <v>124</v>
      </c>
      <c r="F21" s="103" t="s">
        <v>24</v>
      </c>
      <c r="G21" s="102" t="s">
        <v>141</v>
      </c>
      <c r="H21" s="102" t="s">
        <v>162</v>
      </c>
      <c r="I21" s="153">
        <v>45237</v>
      </c>
      <c r="J21" s="153">
        <v>45241</v>
      </c>
      <c r="K21" s="140">
        <v>62</v>
      </c>
      <c r="L21" s="142">
        <v>4059312</v>
      </c>
      <c r="M21" s="140">
        <f>L21*K21</f>
        <v>251677344</v>
      </c>
      <c r="N21" s="140">
        <v>12297.88</v>
      </c>
      <c r="O21" s="142">
        <v>600</v>
      </c>
      <c r="P21" s="144">
        <f>O21*N21*K21</f>
        <v>457481135.99999994</v>
      </c>
      <c r="Q21" s="144">
        <f>P21+M21</f>
        <v>709158480</v>
      </c>
      <c r="R21" s="145" t="s">
        <v>67</v>
      </c>
      <c r="S21" s="147">
        <v>675</v>
      </c>
      <c r="T21" s="101"/>
      <c r="U21" s="52"/>
    </row>
    <row r="22" spans="1:21" s="12" customFormat="1" ht="70.5" customHeight="1" x14ac:dyDescent="0.3">
      <c r="A22" s="108" t="s">
        <v>22</v>
      </c>
      <c r="B22" s="108" t="s">
        <v>23</v>
      </c>
      <c r="C22" s="79" t="s">
        <v>64</v>
      </c>
      <c r="D22" s="79">
        <v>319734</v>
      </c>
      <c r="E22" s="101">
        <v>28</v>
      </c>
      <c r="F22" s="103" t="s">
        <v>24</v>
      </c>
      <c r="G22" s="102" t="s">
        <v>141</v>
      </c>
      <c r="H22" s="102" t="s">
        <v>163</v>
      </c>
      <c r="I22" s="155"/>
      <c r="J22" s="155"/>
      <c r="K22" s="150"/>
      <c r="L22" s="149"/>
      <c r="M22" s="150"/>
      <c r="N22" s="150"/>
      <c r="O22" s="149"/>
      <c r="P22" s="150"/>
      <c r="Q22" s="150"/>
      <c r="R22" s="151"/>
      <c r="S22" s="152"/>
      <c r="T22" s="101"/>
      <c r="U22" s="52"/>
    </row>
    <row r="23" spans="1:21" s="12" customFormat="1" ht="70.5" customHeight="1" x14ac:dyDescent="0.3">
      <c r="A23" s="108" t="s">
        <v>22</v>
      </c>
      <c r="B23" s="108" t="s">
        <v>23</v>
      </c>
      <c r="C23" s="79" t="s">
        <v>64</v>
      </c>
      <c r="D23" s="79">
        <v>766836</v>
      </c>
      <c r="E23" s="101">
        <v>68</v>
      </c>
      <c r="F23" s="103" t="s">
        <v>24</v>
      </c>
      <c r="G23" s="102" t="s">
        <v>148</v>
      </c>
      <c r="H23" s="102" t="s">
        <v>164</v>
      </c>
      <c r="I23" s="154"/>
      <c r="J23" s="154"/>
      <c r="K23" s="141"/>
      <c r="L23" s="143"/>
      <c r="M23" s="141"/>
      <c r="N23" s="141"/>
      <c r="O23" s="143"/>
      <c r="P23" s="141"/>
      <c r="Q23" s="141"/>
      <c r="R23" s="146"/>
      <c r="S23" s="148"/>
      <c r="T23" s="101"/>
      <c r="U23" s="52"/>
    </row>
    <row r="24" spans="1:21" s="12" customFormat="1" ht="70.5" customHeight="1" x14ac:dyDescent="0.3">
      <c r="A24" s="108" t="s">
        <v>22</v>
      </c>
      <c r="B24" s="108" t="s">
        <v>23</v>
      </c>
      <c r="C24" s="79" t="s">
        <v>64</v>
      </c>
      <c r="D24" s="79">
        <v>90899</v>
      </c>
      <c r="E24" s="101">
        <v>8</v>
      </c>
      <c r="F24" s="103" t="s">
        <v>24</v>
      </c>
      <c r="G24" s="102" t="s">
        <v>141</v>
      </c>
      <c r="H24" s="102" t="s">
        <v>165</v>
      </c>
      <c r="I24" s="153">
        <v>45239</v>
      </c>
      <c r="J24" s="153">
        <v>45245</v>
      </c>
      <c r="K24" s="140">
        <v>61</v>
      </c>
      <c r="L24" s="142">
        <v>4062573</v>
      </c>
      <c r="M24" s="140">
        <f>L24*K24</f>
        <v>247816953</v>
      </c>
      <c r="N24" s="140">
        <v>12297.88</v>
      </c>
      <c r="O24" s="142">
        <v>600</v>
      </c>
      <c r="P24" s="144">
        <f>O24*N24*K24</f>
        <v>450102407.99999994</v>
      </c>
      <c r="Q24" s="144">
        <f>P24+M24</f>
        <v>697919361</v>
      </c>
      <c r="R24" s="145" t="s">
        <v>145</v>
      </c>
      <c r="S24" s="147">
        <v>676</v>
      </c>
      <c r="T24" s="101"/>
      <c r="U24" s="52"/>
    </row>
    <row r="25" spans="1:21" s="12" customFormat="1" ht="70.5" customHeight="1" x14ac:dyDescent="0.3">
      <c r="A25" s="108" t="s">
        <v>22</v>
      </c>
      <c r="B25" s="108" t="s">
        <v>23</v>
      </c>
      <c r="C25" s="79" t="s">
        <v>64</v>
      </c>
      <c r="D25" s="79">
        <v>2109036</v>
      </c>
      <c r="E25" s="101">
        <v>184</v>
      </c>
      <c r="F25" s="103" t="s">
        <v>24</v>
      </c>
      <c r="G25" s="102" t="s">
        <v>148</v>
      </c>
      <c r="H25" s="102" t="s">
        <v>166</v>
      </c>
      <c r="I25" s="154"/>
      <c r="J25" s="154"/>
      <c r="K25" s="141"/>
      <c r="L25" s="143"/>
      <c r="M25" s="141"/>
      <c r="N25" s="141"/>
      <c r="O25" s="143"/>
      <c r="P25" s="141"/>
      <c r="Q25" s="141"/>
      <c r="R25" s="146"/>
      <c r="S25" s="148"/>
      <c r="T25" s="101"/>
      <c r="U25" s="52"/>
    </row>
    <row r="26" spans="1:21" s="12" customFormat="1" ht="70.5" customHeight="1" x14ac:dyDescent="0.3">
      <c r="A26" s="108" t="s">
        <v>22</v>
      </c>
      <c r="B26" s="108" t="s">
        <v>23</v>
      </c>
      <c r="C26" s="79" t="s">
        <v>138</v>
      </c>
      <c r="D26" s="79">
        <v>84812</v>
      </c>
      <c r="E26" s="101">
        <v>1</v>
      </c>
      <c r="F26" s="103" t="s">
        <v>24</v>
      </c>
      <c r="G26" s="102" t="s">
        <v>157</v>
      </c>
      <c r="H26" s="102" t="s">
        <v>167</v>
      </c>
      <c r="I26" s="153">
        <v>45241</v>
      </c>
      <c r="J26" s="153">
        <v>45250</v>
      </c>
      <c r="K26" s="140">
        <v>60</v>
      </c>
      <c r="L26" s="142">
        <v>4065148</v>
      </c>
      <c r="M26" s="140">
        <f>L26*K26</f>
        <v>243908880</v>
      </c>
      <c r="N26" s="140">
        <v>12297.88</v>
      </c>
      <c r="O26" s="142">
        <v>600</v>
      </c>
      <c r="P26" s="144">
        <f>O26*N26*K26</f>
        <v>442723679.99999994</v>
      </c>
      <c r="Q26" s="144">
        <f>P26+M26</f>
        <v>686632560</v>
      </c>
      <c r="R26" s="145" t="s">
        <v>67</v>
      </c>
      <c r="S26" s="147">
        <v>677</v>
      </c>
      <c r="T26" s="101"/>
      <c r="U26" s="52"/>
    </row>
    <row r="27" spans="1:21" s="12" customFormat="1" ht="70.5" customHeight="1" x14ac:dyDescent="0.3">
      <c r="A27" s="108" t="s">
        <v>22</v>
      </c>
      <c r="B27" s="108" t="s">
        <v>23</v>
      </c>
      <c r="C27" s="79" t="s">
        <v>138</v>
      </c>
      <c r="D27" s="79">
        <v>84812</v>
      </c>
      <c r="E27" s="101">
        <v>1</v>
      </c>
      <c r="F27" s="103" t="s">
        <v>24</v>
      </c>
      <c r="G27" s="102" t="s">
        <v>157</v>
      </c>
      <c r="H27" s="102" t="s">
        <v>168</v>
      </c>
      <c r="I27" s="155"/>
      <c r="J27" s="155"/>
      <c r="K27" s="150"/>
      <c r="L27" s="149"/>
      <c r="M27" s="150"/>
      <c r="N27" s="150"/>
      <c r="O27" s="149"/>
      <c r="P27" s="150"/>
      <c r="Q27" s="150"/>
      <c r="R27" s="151"/>
      <c r="S27" s="152"/>
      <c r="T27" s="101"/>
      <c r="U27" s="52"/>
    </row>
    <row r="28" spans="1:21" s="12" customFormat="1" ht="70.5" customHeight="1" x14ac:dyDescent="0.3">
      <c r="A28" s="108" t="s">
        <v>22</v>
      </c>
      <c r="B28" s="108" t="s">
        <v>23</v>
      </c>
      <c r="C28" s="79" t="s">
        <v>64</v>
      </c>
      <c r="D28" s="79">
        <v>1617440</v>
      </c>
      <c r="E28" s="101">
        <v>140</v>
      </c>
      <c r="F28" s="103" t="s">
        <v>24</v>
      </c>
      <c r="G28" s="102" t="s">
        <v>141</v>
      </c>
      <c r="H28" s="102" t="s">
        <v>169</v>
      </c>
      <c r="I28" s="155"/>
      <c r="J28" s="155"/>
      <c r="K28" s="150"/>
      <c r="L28" s="149"/>
      <c r="M28" s="150"/>
      <c r="N28" s="150"/>
      <c r="O28" s="149"/>
      <c r="P28" s="150"/>
      <c r="Q28" s="150"/>
      <c r="R28" s="151"/>
      <c r="S28" s="152"/>
      <c r="T28" s="101"/>
      <c r="U28" s="52"/>
    </row>
    <row r="29" spans="1:21" s="12" customFormat="1" ht="70.5" customHeight="1" x14ac:dyDescent="0.3">
      <c r="A29" s="108" t="s">
        <v>22</v>
      </c>
      <c r="B29" s="108" t="s">
        <v>23</v>
      </c>
      <c r="C29" s="79" t="s">
        <v>64</v>
      </c>
      <c r="D29" s="79">
        <v>503668</v>
      </c>
      <c r="E29" s="101">
        <v>44</v>
      </c>
      <c r="F29" s="103" t="s">
        <v>24</v>
      </c>
      <c r="G29" s="102" t="s">
        <v>148</v>
      </c>
      <c r="H29" s="102" t="s">
        <v>170</v>
      </c>
      <c r="I29" s="155"/>
      <c r="J29" s="155"/>
      <c r="K29" s="150"/>
      <c r="L29" s="149"/>
      <c r="M29" s="150"/>
      <c r="N29" s="150"/>
      <c r="O29" s="149"/>
      <c r="P29" s="150"/>
      <c r="Q29" s="150"/>
      <c r="R29" s="151"/>
      <c r="S29" s="152"/>
      <c r="T29" s="101"/>
      <c r="U29" s="52"/>
    </row>
    <row r="30" spans="1:21" s="12" customFormat="1" ht="70.5" customHeight="1" x14ac:dyDescent="0.3">
      <c r="A30" s="108" t="s">
        <v>22</v>
      </c>
      <c r="B30" s="108" t="s">
        <v>23</v>
      </c>
      <c r="C30" s="79" t="s">
        <v>138</v>
      </c>
      <c r="D30" s="79">
        <v>169624</v>
      </c>
      <c r="E30" s="101">
        <v>2</v>
      </c>
      <c r="F30" s="103" t="s">
        <v>24</v>
      </c>
      <c r="G30" s="102" t="s">
        <v>171</v>
      </c>
      <c r="H30" s="102" t="s">
        <v>172</v>
      </c>
      <c r="I30" s="155"/>
      <c r="J30" s="155"/>
      <c r="K30" s="150"/>
      <c r="L30" s="149"/>
      <c r="M30" s="150"/>
      <c r="N30" s="150"/>
      <c r="O30" s="149"/>
      <c r="P30" s="150"/>
      <c r="Q30" s="150"/>
      <c r="R30" s="151"/>
      <c r="S30" s="152"/>
      <c r="T30" s="101"/>
      <c r="U30" s="52"/>
    </row>
    <row r="31" spans="1:21" s="12" customFormat="1" ht="70.5" customHeight="1" x14ac:dyDescent="0.3">
      <c r="A31" s="108" t="s">
        <v>22</v>
      </c>
      <c r="B31" s="108" t="s">
        <v>23</v>
      </c>
      <c r="C31" s="79" t="s">
        <v>138</v>
      </c>
      <c r="D31" s="79">
        <v>169624</v>
      </c>
      <c r="E31" s="101">
        <v>2</v>
      </c>
      <c r="F31" s="103" t="s">
        <v>24</v>
      </c>
      <c r="G31" s="102" t="s">
        <v>171</v>
      </c>
      <c r="H31" s="102" t="s">
        <v>173</v>
      </c>
      <c r="I31" s="155"/>
      <c r="J31" s="155"/>
      <c r="K31" s="150"/>
      <c r="L31" s="149"/>
      <c r="M31" s="150"/>
      <c r="N31" s="150"/>
      <c r="O31" s="149"/>
      <c r="P31" s="150"/>
      <c r="Q31" s="150"/>
      <c r="R31" s="151"/>
      <c r="S31" s="152"/>
      <c r="T31" s="101"/>
      <c r="U31" s="52"/>
    </row>
    <row r="32" spans="1:21" s="12" customFormat="1" ht="70.5" customHeight="1" x14ac:dyDescent="0.3">
      <c r="A32" s="108" t="s">
        <v>22</v>
      </c>
      <c r="B32" s="108" t="s">
        <v>23</v>
      </c>
      <c r="C32" s="79" t="s">
        <v>138</v>
      </c>
      <c r="D32" s="79">
        <v>169624</v>
      </c>
      <c r="E32" s="101">
        <v>2</v>
      </c>
      <c r="F32" s="103" t="s">
        <v>24</v>
      </c>
      <c r="G32" s="102" t="s">
        <v>171</v>
      </c>
      <c r="H32" s="102" t="s">
        <v>174</v>
      </c>
      <c r="I32" s="154"/>
      <c r="J32" s="154"/>
      <c r="K32" s="141"/>
      <c r="L32" s="143"/>
      <c r="M32" s="141"/>
      <c r="N32" s="141"/>
      <c r="O32" s="143"/>
      <c r="P32" s="141"/>
      <c r="Q32" s="141"/>
      <c r="R32" s="146"/>
      <c r="S32" s="148"/>
      <c r="T32" s="101"/>
      <c r="U32" s="52"/>
    </row>
    <row r="33" spans="1:22" s="12" customFormat="1" ht="70.5" customHeight="1" x14ac:dyDescent="0.3">
      <c r="A33" s="108" t="s">
        <v>22</v>
      </c>
      <c r="B33" s="108" t="s">
        <v>23</v>
      </c>
      <c r="C33" s="79" t="s">
        <v>64</v>
      </c>
      <c r="D33" s="79">
        <v>2135136</v>
      </c>
      <c r="E33" s="101">
        <v>184</v>
      </c>
      <c r="F33" s="103" t="s">
        <v>24</v>
      </c>
      <c r="G33" s="102" t="s">
        <v>141</v>
      </c>
      <c r="H33" s="102" t="s">
        <v>175</v>
      </c>
      <c r="I33" s="153">
        <v>45242</v>
      </c>
      <c r="J33" s="153">
        <v>45247</v>
      </c>
      <c r="K33" s="140">
        <v>62</v>
      </c>
      <c r="L33" s="142">
        <v>4065148</v>
      </c>
      <c r="M33" s="140">
        <f>L33*K33</f>
        <v>252039176</v>
      </c>
      <c r="N33" s="140">
        <v>12297.88</v>
      </c>
      <c r="O33" s="142">
        <v>600</v>
      </c>
      <c r="P33" s="144">
        <f>O33*N33*K33</f>
        <v>457481135.99999994</v>
      </c>
      <c r="Q33" s="144">
        <f>P33+M33</f>
        <v>709520312</v>
      </c>
      <c r="R33" s="145" t="s">
        <v>145</v>
      </c>
      <c r="S33" s="147">
        <v>678</v>
      </c>
      <c r="T33" s="101"/>
      <c r="U33" s="52"/>
    </row>
    <row r="34" spans="1:22" s="12" customFormat="1" ht="70.5" customHeight="1" x14ac:dyDescent="0.3">
      <c r="A34" s="108" t="s">
        <v>22</v>
      </c>
      <c r="B34" s="108" t="s">
        <v>23</v>
      </c>
      <c r="C34" s="79" t="s">
        <v>138</v>
      </c>
      <c r="D34" s="79">
        <v>169624</v>
      </c>
      <c r="E34" s="101">
        <v>2</v>
      </c>
      <c r="F34" s="103" t="s">
        <v>24</v>
      </c>
      <c r="G34" s="102" t="s">
        <v>176</v>
      </c>
      <c r="H34" s="102" t="s">
        <v>177</v>
      </c>
      <c r="I34" s="155"/>
      <c r="J34" s="155"/>
      <c r="K34" s="150"/>
      <c r="L34" s="149"/>
      <c r="M34" s="150"/>
      <c r="N34" s="150"/>
      <c r="O34" s="149"/>
      <c r="P34" s="150"/>
      <c r="Q34" s="150"/>
      <c r="R34" s="151"/>
      <c r="S34" s="152"/>
      <c r="T34" s="101"/>
      <c r="U34" s="52"/>
    </row>
    <row r="35" spans="1:22" s="12" customFormat="1" ht="70.5" customHeight="1" x14ac:dyDescent="0.3">
      <c r="A35" s="108" t="s">
        <v>22</v>
      </c>
      <c r="B35" s="108" t="s">
        <v>23</v>
      </c>
      <c r="C35" s="79" t="s">
        <v>138</v>
      </c>
      <c r="D35" s="79">
        <v>678496</v>
      </c>
      <c r="E35" s="101">
        <v>8</v>
      </c>
      <c r="F35" s="103" t="s">
        <v>24</v>
      </c>
      <c r="G35" s="102" t="s">
        <v>176</v>
      </c>
      <c r="H35" s="102" t="s">
        <v>178</v>
      </c>
      <c r="I35" s="154"/>
      <c r="J35" s="154"/>
      <c r="K35" s="141"/>
      <c r="L35" s="143"/>
      <c r="M35" s="141"/>
      <c r="N35" s="141"/>
      <c r="O35" s="143"/>
      <c r="P35" s="141"/>
      <c r="Q35" s="141"/>
      <c r="R35" s="146"/>
      <c r="S35" s="148"/>
      <c r="T35" s="101"/>
      <c r="U35" s="52"/>
    </row>
    <row r="36" spans="1:22" s="12" customFormat="1" ht="70.5" customHeight="1" x14ac:dyDescent="0.3">
      <c r="A36" s="108" t="s">
        <v>22</v>
      </c>
      <c r="B36" s="108" t="s">
        <v>136</v>
      </c>
      <c r="C36" s="79" t="s">
        <v>64</v>
      </c>
      <c r="D36" s="79">
        <v>2546395</v>
      </c>
      <c r="E36" s="101">
        <v>220</v>
      </c>
      <c r="F36" s="103" t="s">
        <v>24</v>
      </c>
      <c r="G36" s="102" t="s">
        <v>179</v>
      </c>
      <c r="H36" s="102" t="s">
        <v>180</v>
      </c>
      <c r="I36" s="105">
        <v>45245</v>
      </c>
      <c r="J36" s="105">
        <v>45252</v>
      </c>
      <c r="K36" s="106">
        <v>62</v>
      </c>
      <c r="L36" s="107">
        <v>7275624</v>
      </c>
      <c r="M36" s="79">
        <f>L36*K36</f>
        <v>451088688</v>
      </c>
      <c r="N36" s="79">
        <v>12297.88</v>
      </c>
      <c r="O36" s="79">
        <v>600</v>
      </c>
      <c r="P36" s="79">
        <f>O36*N36*K36</f>
        <v>457481135.99999994</v>
      </c>
      <c r="Q36" s="79">
        <f>P36+M36</f>
        <v>908569824</v>
      </c>
      <c r="R36" s="21" t="s">
        <v>145</v>
      </c>
      <c r="S36" s="101">
        <v>679</v>
      </c>
      <c r="T36" s="101"/>
      <c r="U36" s="52"/>
    </row>
    <row r="37" spans="1:22" s="12" customFormat="1" ht="70.5" customHeight="1" x14ac:dyDescent="0.3">
      <c r="A37" s="108" t="s">
        <v>22</v>
      </c>
      <c r="B37" s="108" t="s">
        <v>136</v>
      </c>
      <c r="C37" s="79" t="s">
        <v>64</v>
      </c>
      <c r="D37" s="79">
        <v>2526033</v>
      </c>
      <c r="E37" s="101">
        <v>220</v>
      </c>
      <c r="F37" s="103" t="s">
        <v>24</v>
      </c>
      <c r="G37" s="102" t="s">
        <v>148</v>
      </c>
      <c r="H37" s="102" t="s">
        <v>181</v>
      </c>
      <c r="I37" s="105">
        <v>45246</v>
      </c>
      <c r="J37" s="105">
        <v>45254</v>
      </c>
      <c r="K37" s="106">
        <v>62</v>
      </c>
      <c r="L37" s="107">
        <v>7280661</v>
      </c>
      <c r="M37" s="79">
        <f>L37*K37</f>
        <v>451400982</v>
      </c>
      <c r="N37" s="79">
        <v>12297.88</v>
      </c>
      <c r="O37" s="79">
        <v>600</v>
      </c>
      <c r="P37" s="79">
        <f>O37*N37*K37</f>
        <v>457481135.99999994</v>
      </c>
      <c r="Q37" s="79">
        <f t="shared" ref="Q37:Q41" si="4">P37+M37</f>
        <v>908882118</v>
      </c>
      <c r="R37" s="21" t="s">
        <v>145</v>
      </c>
      <c r="S37" s="101">
        <v>680</v>
      </c>
      <c r="T37" s="101"/>
      <c r="U37" s="52"/>
    </row>
    <row r="38" spans="1:22" s="12" customFormat="1" ht="70.5" customHeight="1" x14ac:dyDescent="0.3">
      <c r="A38" s="108" t="s">
        <v>22</v>
      </c>
      <c r="B38" s="108" t="s">
        <v>23</v>
      </c>
      <c r="C38" s="79" t="s">
        <v>64</v>
      </c>
      <c r="D38" s="79">
        <v>2515895</v>
      </c>
      <c r="E38" s="101">
        <v>220</v>
      </c>
      <c r="F38" s="103" t="s">
        <v>24</v>
      </c>
      <c r="G38" s="102" t="s">
        <v>179</v>
      </c>
      <c r="H38" s="102" t="s">
        <v>182</v>
      </c>
      <c r="I38" s="105">
        <v>45247</v>
      </c>
      <c r="J38" s="105">
        <v>45252</v>
      </c>
      <c r="K38" s="106">
        <v>62</v>
      </c>
      <c r="L38" s="107">
        <v>4065775</v>
      </c>
      <c r="M38" s="79">
        <f t="shared" ref="M38:M41" si="5">L38*K38</f>
        <v>252078050</v>
      </c>
      <c r="N38" s="79">
        <v>12297.88</v>
      </c>
      <c r="O38" s="79">
        <v>600</v>
      </c>
      <c r="P38" s="79">
        <f>O38*N38*K38</f>
        <v>457481135.99999994</v>
      </c>
      <c r="Q38" s="79">
        <f t="shared" si="4"/>
        <v>709559186</v>
      </c>
      <c r="R38" s="21" t="s">
        <v>67</v>
      </c>
      <c r="S38" s="101">
        <v>681</v>
      </c>
      <c r="T38" s="101"/>
      <c r="U38" s="52"/>
    </row>
    <row r="39" spans="1:22" s="12" customFormat="1" ht="70.5" customHeight="1" x14ac:dyDescent="0.3">
      <c r="A39" s="108" t="s">
        <v>22</v>
      </c>
      <c r="B39" s="108" t="s">
        <v>136</v>
      </c>
      <c r="C39" s="79" t="s">
        <v>65</v>
      </c>
      <c r="D39" s="79">
        <v>3025698</v>
      </c>
      <c r="E39" s="101">
        <v>192</v>
      </c>
      <c r="F39" s="103" t="s">
        <v>24</v>
      </c>
      <c r="G39" s="102" t="s">
        <v>183</v>
      </c>
      <c r="H39" s="102" t="s">
        <v>184</v>
      </c>
      <c r="I39" s="105">
        <v>45249</v>
      </c>
      <c r="J39" s="105">
        <v>45259</v>
      </c>
      <c r="K39" s="106">
        <v>60</v>
      </c>
      <c r="L39" s="107">
        <v>7269333</v>
      </c>
      <c r="M39" s="79">
        <f t="shared" si="5"/>
        <v>436159980</v>
      </c>
      <c r="N39" s="79">
        <v>12297.88</v>
      </c>
      <c r="O39" s="79">
        <v>600</v>
      </c>
      <c r="P39" s="79">
        <f t="shared" ref="P39:P41" si="6">O39*N39*K39</f>
        <v>442723679.99999994</v>
      </c>
      <c r="Q39" s="79">
        <f t="shared" si="4"/>
        <v>878883660</v>
      </c>
      <c r="R39" s="21" t="s">
        <v>145</v>
      </c>
      <c r="S39" s="101">
        <v>682</v>
      </c>
      <c r="T39" s="101"/>
      <c r="U39" s="52"/>
    </row>
    <row r="40" spans="1:22" s="12" customFormat="1" ht="70.5" customHeight="1" x14ac:dyDescent="0.3">
      <c r="A40" s="108" t="s">
        <v>22</v>
      </c>
      <c r="B40" s="108" t="s">
        <v>136</v>
      </c>
      <c r="C40" s="79" t="s">
        <v>65</v>
      </c>
      <c r="D40" s="79">
        <v>3002082</v>
      </c>
      <c r="E40" s="101">
        <v>192</v>
      </c>
      <c r="F40" s="103" t="s">
        <v>24</v>
      </c>
      <c r="G40" s="102" t="s">
        <v>183</v>
      </c>
      <c r="H40" s="102" t="s">
        <v>185</v>
      </c>
      <c r="I40" s="105">
        <v>45251</v>
      </c>
      <c r="J40" s="105">
        <v>45260</v>
      </c>
      <c r="K40" s="106">
        <v>60</v>
      </c>
      <c r="L40" s="107">
        <v>7274974</v>
      </c>
      <c r="M40" s="79">
        <f t="shared" si="5"/>
        <v>436498440</v>
      </c>
      <c r="N40" s="79">
        <v>12297.88</v>
      </c>
      <c r="O40" s="79">
        <v>600</v>
      </c>
      <c r="P40" s="79">
        <f t="shared" si="6"/>
        <v>442723679.99999994</v>
      </c>
      <c r="Q40" s="79">
        <f t="shared" si="4"/>
        <v>879222120</v>
      </c>
      <c r="R40" s="21" t="s">
        <v>66</v>
      </c>
      <c r="S40" s="101">
        <v>683</v>
      </c>
      <c r="T40" s="101"/>
      <c r="U40" s="52"/>
    </row>
    <row r="41" spans="1:22" s="12" customFormat="1" ht="70.5" customHeight="1" x14ac:dyDescent="0.3">
      <c r="A41" s="108" t="s">
        <v>22</v>
      </c>
      <c r="B41" s="108" t="s">
        <v>23</v>
      </c>
      <c r="C41" s="79" t="s">
        <v>64</v>
      </c>
      <c r="D41" s="79">
        <v>2548013</v>
      </c>
      <c r="E41" s="101">
        <v>220</v>
      </c>
      <c r="F41" s="103" t="s">
        <v>24</v>
      </c>
      <c r="G41" s="102" t="s">
        <v>148</v>
      </c>
      <c r="H41" s="102" t="s">
        <v>186</v>
      </c>
      <c r="I41" s="105">
        <v>45251</v>
      </c>
      <c r="J41" s="105">
        <v>45259</v>
      </c>
      <c r="K41" s="106">
        <v>62</v>
      </c>
      <c r="L41" s="107">
        <v>4064547</v>
      </c>
      <c r="M41" s="79">
        <f t="shared" si="5"/>
        <v>252001914</v>
      </c>
      <c r="N41" s="79">
        <v>12297.88</v>
      </c>
      <c r="O41" s="79">
        <v>600</v>
      </c>
      <c r="P41" s="79">
        <f t="shared" si="6"/>
        <v>457481135.99999994</v>
      </c>
      <c r="Q41" s="79">
        <f t="shared" si="4"/>
        <v>709483050</v>
      </c>
      <c r="R41" s="21" t="s">
        <v>67</v>
      </c>
      <c r="S41" s="101">
        <v>684</v>
      </c>
      <c r="T41" s="101"/>
      <c r="U41" s="52"/>
    </row>
    <row r="42" spans="1:22" s="12" customFormat="1" ht="70.5" customHeight="1" x14ac:dyDescent="0.3">
      <c r="A42" s="108" t="s">
        <v>22</v>
      </c>
      <c r="B42" s="108" t="s">
        <v>23</v>
      </c>
      <c r="C42" s="79" t="s">
        <v>64</v>
      </c>
      <c r="D42" s="79">
        <v>2018646</v>
      </c>
      <c r="E42" s="101">
        <v>176</v>
      </c>
      <c r="F42" s="103" t="s">
        <v>24</v>
      </c>
      <c r="G42" s="102" t="s">
        <v>148</v>
      </c>
      <c r="H42" s="102" t="s">
        <v>187</v>
      </c>
      <c r="I42" s="153">
        <v>45253</v>
      </c>
      <c r="J42" s="153">
        <v>45257</v>
      </c>
      <c r="K42" s="140">
        <v>62</v>
      </c>
      <c r="L42" s="142">
        <v>4061713</v>
      </c>
      <c r="M42" s="140">
        <f>L42*K42</f>
        <v>251826206</v>
      </c>
      <c r="N42" s="140">
        <v>12297.88</v>
      </c>
      <c r="O42" s="142">
        <v>600</v>
      </c>
      <c r="P42" s="144">
        <f>O42*N42*K42</f>
        <v>457481135.99999994</v>
      </c>
      <c r="Q42" s="144">
        <f>P42+M42</f>
        <v>709307342</v>
      </c>
      <c r="R42" s="145" t="s">
        <v>66</v>
      </c>
      <c r="S42" s="147">
        <v>685</v>
      </c>
      <c r="T42" s="101"/>
      <c r="U42" s="52"/>
    </row>
    <row r="43" spans="1:22" s="12" customFormat="1" ht="70.5" customHeight="1" x14ac:dyDescent="0.3">
      <c r="A43" s="108" t="s">
        <v>22</v>
      </c>
      <c r="B43" s="108" t="s">
        <v>23</v>
      </c>
      <c r="C43" s="79" t="s">
        <v>64</v>
      </c>
      <c r="D43" s="79">
        <v>510576</v>
      </c>
      <c r="E43" s="101">
        <v>44</v>
      </c>
      <c r="F43" s="103" t="s">
        <v>24</v>
      </c>
      <c r="G43" s="102" t="s">
        <v>179</v>
      </c>
      <c r="H43" s="102" t="s">
        <v>188</v>
      </c>
      <c r="I43" s="154"/>
      <c r="J43" s="154"/>
      <c r="K43" s="141"/>
      <c r="L43" s="143"/>
      <c r="M43" s="141"/>
      <c r="N43" s="141"/>
      <c r="O43" s="143"/>
      <c r="P43" s="141"/>
      <c r="Q43" s="141"/>
      <c r="R43" s="146"/>
      <c r="S43" s="148"/>
      <c r="T43" s="101"/>
      <c r="U43" s="52"/>
    </row>
    <row r="44" spans="1:22" s="13" customFormat="1" ht="48" customHeight="1" x14ac:dyDescent="0.3">
      <c r="A44" s="14" t="s">
        <v>30</v>
      </c>
      <c r="B44" s="14"/>
      <c r="C44" s="15"/>
      <c r="D44" s="16">
        <f>SUM(D7:D43)</f>
        <v>55533389</v>
      </c>
      <c r="E44" s="17">
        <f>SUM(E7:E43)</f>
        <v>4116</v>
      </c>
      <c r="F44" s="15"/>
      <c r="G44" s="15"/>
      <c r="H44" s="15"/>
      <c r="I44" s="18"/>
      <c r="J44" s="18"/>
      <c r="K44" s="19">
        <f>SUM(K7:K43)</f>
        <v>1224</v>
      </c>
      <c r="L44" s="20"/>
      <c r="M44" s="16">
        <f>SUM(M7:M43)</f>
        <v>6336940954</v>
      </c>
      <c r="N44" s="16"/>
      <c r="O44" s="16"/>
      <c r="P44" s="16">
        <f>SUM(P7:P43)</f>
        <v>9031563071.9999981</v>
      </c>
      <c r="Q44" s="16">
        <f>SUM(Q7:Q43)</f>
        <v>15368504026</v>
      </c>
      <c r="R44" s="21"/>
      <c r="S44" s="101"/>
      <c r="T44" s="22"/>
    </row>
    <row r="45" spans="1:22" s="23" customFormat="1" ht="37.5" customHeight="1" x14ac:dyDescent="0.3">
      <c r="A45" s="137" t="s">
        <v>31</v>
      </c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V45" s="92"/>
    </row>
    <row r="46" spans="1:22" s="23" customFormat="1" ht="46.5" customHeight="1" x14ac:dyDescent="0.3">
      <c r="A46" s="128" t="s">
        <v>28</v>
      </c>
      <c r="B46" s="128"/>
      <c r="C46" s="128"/>
      <c r="D46" s="130" t="s">
        <v>29</v>
      </c>
      <c r="E46" s="130"/>
      <c r="F46" s="130"/>
      <c r="G46" s="138" t="s">
        <v>32</v>
      </c>
      <c r="H46" s="130" t="s">
        <v>33</v>
      </c>
      <c r="I46" s="130"/>
      <c r="J46" s="129" t="s">
        <v>34</v>
      </c>
      <c r="K46" s="129"/>
      <c r="L46" s="129"/>
      <c r="M46" s="24"/>
      <c r="O46" s="92"/>
      <c r="P46" s="25"/>
      <c r="Q46" s="25"/>
    </row>
    <row r="47" spans="1:22" s="23" customFormat="1" ht="83.25" customHeight="1" x14ac:dyDescent="0.3">
      <c r="A47" s="128"/>
      <c r="B47" s="128"/>
      <c r="C47" s="128"/>
      <c r="D47" s="130"/>
      <c r="E47" s="130"/>
      <c r="F47" s="130"/>
      <c r="G47" s="138"/>
      <c r="H47" s="130"/>
      <c r="I47" s="130"/>
      <c r="J47" s="91" t="s">
        <v>35</v>
      </c>
      <c r="K47" s="91" t="s">
        <v>36</v>
      </c>
      <c r="L47" s="91" t="s">
        <v>30</v>
      </c>
      <c r="M47" s="24"/>
      <c r="N47" s="139"/>
      <c r="O47" s="139"/>
      <c r="P47" s="25"/>
      <c r="Q47" s="25"/>
    </row>
    <row r="48" spans="1:22" s="23" customFormat="1" ht="55.5" customHeight="1" x14ac:dyDescent="0.3">
      <c r="A48" s="133" t="s">
        <v>26</v>
      </c>
      <c r="B48" s="134"/>
      <c r="C48" s="135"/>
      <c r="D48" s="127" t="s">
        <v>189</v>
      </c>
      <c r="E48" s="127"/>
      <c r="F48" s="127"/>
      <c r="G48" s="93">
        <f>K9</f>
        <v>62</v>
      </c>
      <c r="H48" s="94">
        <v>23758.560000000001</v>
      </c>
      <c r="I48" s="94"/>
      <c r="J48" s="94">
        <f>H48*G48</f>
        <v>1473030.72</v>
      </c>
      <c r="K48" s="94">
        <f>J48*12%</f>
        <v>176763.68639999998</v>
      </c>
      <c r="L48" s="94">
        <f>K48+J48</f>
        <v>1649794.4064</v>
      </c>
      <c r="M48" s="24"/>
      <c r="O48" s="92"/>
      <c r="P48" s="25"/>
      <c r="Q48" s="25"/>
    </row>
    <row r="49" spans="1:25" s="23" customFormat="1" ht="55.5" customHeight="1" x14ac:dyDescent="0.3">
      <c r="A49" s="133" t="s">
        <v>26</v>
      </c>
      <c r="B49" s="134"/>
      <c r="C49" s="135"/>
      <c r="D49" s="136" t="s">
        <v>190</v>
      </c>
      <c r="E49" s="136"/>
      <c r="F49" s="136"/>
      <c r="G49" s="93">
        <f>K7+K12</f>
        <v>124</v>
      </c>
      <c r="H49" s="94">
        <v>130140.61</v>
      </c>
      <c r="I49" s="94"/>
      <c r="J49" s="94">
        <f>H49*G49</f>
        <v>16137435.640000001</v>
      </c>
      <c r="K49" s="94">
        <f>J49*12%</f>
        <v>1936492.2768000001</v>
      </c>
      <c r="L49" s="94">
        <f>K49+J49</f>
        <v>18073927.9168</v>
      </c>
      <c r="M49" s="24"/>
      <c r="O49" s="92"/>
      <c r="P49" s="25"/>
      <c r="Q49" s="25"/>
    </row>
    <row r="50" spans="1:25" s="23" customFormat="1" ht="55.5" customHeight="1" x14ac:dyDescent="0.3">
      <c r="A50" s="126" t="s">
        <v>26</v>
      </c>
      <c r="B50" s="126"/>
      <c r="C50" s="126"/>
      <c r="D50" s="136" t="s">
        <v>191</v>
      </c>
      <c r="E50" s="136"/>
      <c r="F50" s="136"/>
      <c r="G50" s="93">
        <f>K17+K36+K37+K39+K40</f>
        <v>304</v>
      </c>
      <c r="H50" s="94">
        <v>153877.60999999999</v>
      </c>
      <c r="I50" s="94"/>
      <c r="J50" s="94">
        <f t="shared" ref="J50" si="7">H50*G50</f>
        <v>46778793.439999998</v>
      </c>
      <c r="K50" s="94">
        <f>J50*12%</f>
        <v>5613455.2127999999</v>
      </c>
      <c r="L50" s="94">
        <f t="shared" ref="L50:L51" si="8">K50+J50</f>
        <v>52392248.652799994</v>
      </c>
      <c r="M50" s="24"/>
      <c r="O50" s="92"/>
      <c r="P50" s="25"/>
      <c r="Q50" s="25"/>
    </row>
    <row r="51" spans="1:25" s="23" customFormat="1" ht="55.5" customHeight="1" x14ac:dyDescent="0.3">
      <c r="A51" s="126" t="s">
        <v>26</v>
      </c>
      <c r="B51" s="126"/>
      <c r="C51" s="126"/>
      <c r="D51" s="127" t="s">
        <v>192</v>
      </c>
      <c r="E51" s="127"/>
      <c r="F51" s="127"/>
      <c r="G51" s="93">
        <f>K15+K16+K18+K20+K21+K24+K26+K33+K38+K41+K42+K8</f>
        <v>734</v>
      </c>
      <c r="H51" s="94">
        <v>18543.830000000002</v>
      </c>
      <c r="I51" s="94"/>
      <c r="J51" s="94">
        <f>H51*G51</f>
        <v>13611171.220000001</v>
      </c>
      <c r="K51" s="94">
        <f>J51*12%</f>
        <v>1633340.5464000001</v>
      </c>
      <c r="L51" s="94">
        <f t="shared" si="8"/>
        <v>15244511.7664</v>
      </c>
      <c r="M51" s="24"/>
      <c r="O51" s="92"/>
      <c r="P51" s="25"/>
      <c r="Q51" s="25"/>
    </row>
    <row r="52" spans="1:25" s="23" customFormat="1" ht="55.5" customHeight="1" x14ac:dyDescent="0.3">
      <c r="A52" s="128" t="s">
        <v>30</v>
      </c>
      <c r="B52" s="128"/>
      <c r="C52" s="128"/>
      <c r="D52" s="129"/>
      <c r="E52" s="129"/>
      <c r="F52" s="129"/>
      <c r="G52" s="26">
        <f>SUM(G48:G51)</f>
        <v>1224</v>
      </c>
      <c r="H52" s="130"/>
      <c r="I52" s="130"/>
      <c r="J52" s="26">
        <f>SUM(J48:J51)</f>
        <v>78000431.019999996</v>
      </c>
      <c r="K52" s="26">
        <f>SUM(K48:K51)</f>
        <v>9360051.7224000003</v>
      </c>
      <c r="L52" s="26">
        <f>SUM(L48:L51)</f>
        <v>87360482.742399991</v>
      </c>
      <c r="M52" s="24"/>
      <c r="O52" s="92"/>
      <c r="P52" s="25"/>
      <c r="Q52" s="25"/>
    </row>
    <row r="53" spans="1:25" s="23" customFormat="1" ht="44.25" customHeight="1" x14ac:dyDescent="0.3">
      <c r="A53" s="131" t="s">
        <v>37</v>
      </c>
      <c r="B53" s="132"/>
      <c r="C53" s="132"/>
      <c r="D53" s="132"/>
      <c r="E53" s="132"/>
      <c r="F53" s="132"/>
      <c r="G53" s="132"/>
      <c r="H53" s="96"/>
      <c r="I53" s="27"/>
      <c r="J53" s="91"/>
      <c r="K53" s="91"/>
      <c r="L53" s="26">
        <f>L52+Q44</f>
        <v>15455864508.742399</v>
      </c>
      <c r="M53" s="24"/>
      <c r="O53" s="92"/>
      <c r="P53" s="25"/>
      <c r="Q53" s="25"/>
    </row>
    <row r="54" spans="1:25" ht="20.25" customHeight="1" x14ac:dyDescent="0.3">
      <c r="A54" s="28"/>
      <c r="B54" s="28"/>
      <c r="C54" s="29"/>
      <c r="D54" s="30"/>
      <c r="E54" s="30"/>
      <c r="F54" s="29"/>
      <c r="G54" s="29"/>
      <c r="H54" s="29"/>
      <c r="I54" s="29"/>
      <c r="J54" s="31"/>
      <c r="K54" s="30"/>
      <c r="L54" s="30"/>
      <c r="M54" s="30"/>
      <c r="N54" s="30"/>
      <c r="O54" s="30"/>
      <c r="P54" s="30"/>
      <c r="Q54" s="30"/>
      <c r="R54" s="30"/>
      <c r="S54" s="30"/>
      <c r="V54" s="92"/>
    </row>
    <row r="55" spans="1:25" s="33" customFormat="1" ht="102.75" customHeight="1" x14ac:dyDescent="0.3">
      <c r="A55" s="123" t="s">
        <v>193</v>
      </c>
      <c r="B55" s="123"/>
      <c r="C55" s="123"/>
      <c r="D55" s="123"/>
      <c r="E55" s="123"/>
      <c r="F55" s="123"/>
      <c r="G55" s="123"/>
      <c r="H55" s="123"/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32">
        <f>U56+U57+U58</f>
        <v>15455864508.742397</v>
      </c>
      <c r="V55" s="32">
        <f>V57</f>
        <v>9360051.7224000003</v>
      </c>
      <c r="X55" s="32">
        <f>U56-V55</f>
        <v>6327580902.2776003</v>
      </c>
      <c r="Y55" s="32">
        <f>X55*5%</f>
        <v>316379045.11388004</v>
      </c>
    </row>
    <row r="56" spans="1:25" s="33" customFormat="1" ht="79.5" customHeight="1" x14ac:dyDescent="0.3">
      <c r="A56" s="124" t="s">
        <v>194</v>
      </c>
      <c r="B56" s="124"/>
      <c r="C56" s="124"/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32">
        <f>M44</f>
        <v>6336940954</v>
      </c>
      <c r="V56" s="32"/>
      <c r="Y56" s="32">
        <f>Y55/1.12</f>
        <v>282481290.28025001</v>
      </c>
    </row>
    <row r="57" spans="1:25" s="33" customFormat="1" ht="90.75" customHeight="1" x14ac:dyDescent="0.3">
      <c r="A57" s="124" t="s">
        <v>195</v>
      </c>
      <c r="B57" s="124"/>
      <c r="C57" s="124"/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53"/>
      <c r="T57" s="53"/>
      <c r="U57" s="32">
        <f>L52</f>
        <v>87360482.742399991</v>
      </c>
      <c r="V57" s="32">
        <f>K52</f>
        <v>9360051.7224000003</v>
      </c>
      <c r="W57" s="32"/>
      <c r="Y57" s="32">
        <f>Y56*12%</f>
        <v>33897754.833630003</v>
      </c>
    </row>
    <row r="58" spans="1:25" s="33" customFormat="1" ht="87.75" customHeight="1" x14ac:dyDescent="0.3">
      <c r="A58" s="124" t="s">
        <v>196</v>
      </c>
      <c r="B58" s="124"/>
      <c r="C58" s="124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53"/>
      <c r="T58" s="53"/>
      <c r="U58" s="32">
        <f>P44</f>
        <v>9031563071.9999981</v>
      </c>
      <c r="V58" s="32"/>
    </row>
    <row r="59" spans="1:25" s="35" customFormat="1" ht="58.5" customHeight="1" x14ac:dyDescent="0.3">
      <c r="A59" s="125" t="s">
        <v>197</v>
      </c>
      <c r="B59" s="125"/>
      <c r="C59" s="125"/>
      <c r="D59" s="125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34">
        <f>Y55</f>
        <v>316379045.11388004</v>
      </c>
      <c r="V59" s="34">
        <f>Y57</f>
        <v>33897754.833630003</v>
      </c>
      <c r="X59" s="34"/>
    </row>
    <row r="60" spans="1:25" s="35" customFormat="1" ht="57" customHeight="1" x14ac:dyDescent="0.3">
      <c r="A60" s="125"/>
      <c r="B60" s="125"/>
      <c r="C60" s="125"/>
      <c r="D60" s="12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V60" s="34"/>
      <c r="X60" s="34"/>
    </row>
    <row r="61" spans="1:25" s="35" customFormat="1" ht="58.5" customHeight="1" x14ac:dyDescent="0.3">
      <c r="A61" s="124" t="s">
        <v>38</v>
      </c>
      <c r="B61" s="124"/>
      <c r="C61" s="124"/>
      <c r="D61" s="124"/>
      <c r="E61" s="124"/>
      <c r="F61" s="124"/>
      <c r="G61" s="124"/>
      <c r="H61" s="124"/>
      <c r="I61" s="124"/>
      <c r="J61" s="124"/>
      <c r="K61" s="95"/>
      <c r="L61" s="95"/>
      <c r="M61" s="95"/>
      <c r="N61" s="95"/>
      <c r="O61" s="95"/>
      <c r="P61" s="95"/>
      <c r="Q61" s="95"/>
      <c r="R61" s="95"/>
      <c r="S61" s="95"/>
      <c r="T61" s="53"/>
      <c r="U61" s="54"/>
      <c r="V61" s="36"/>
      <c r="X61" s="34"/>
    </row>
    <row r="62" spans="1:25" s="38" customFormat="1" ht="17.399999999999999" x14ac:dyDescent="0.3">
      <c r="A62" s="120" t="s">
        <v>198</v>
      </c>
      <c r="B62" s="120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  <c r="T62" s="120"/>
      <c r="U62" s="55"/>
      <c r="V62" s="37"/>
    </row>
    <row r="63" spans="1:25" s="35" customFormat="1" ht="89.25" customHeight="1" x14ac:dyDescent="0.3">
      <c r="A63" s="120"/>
      <c r="B63" s="120"/>
      <c r="C63" s="120"/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0"/>
      <c r="U63" s="34">
        <f>U59+U55</f>
        <v>15772243553.856277</v>
      </c>
      <c r="V63" s="34">
        <f>V59+V55</f>
        <v>43257806.556030005</v>
      </c>
    </row>
    <row r="64" spans="1:25" s="35" customFormat="1" ht="35.4" x14ac:dyDescent="0.6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1"/>
      <c r="L64" s="82"/>
      <c r="M64" s="82"/>
      <c r="N64" s="82"/>
      <c r="O64" s="82"/>
      <c r="P64" s="82"/>
      <c r="Q64" s="82"/>
      <c r="R64" s="81"/>
      <c r="S64" s="81"/>
      <c r="T64" s="81"/>
    </row>
    <row r="65" spans="1:20" s="35" customFormat="1" ht="45" x14ac:dyDescent="0.75">
      <c r="A65" s="121" t="s">
        <v>39</v>
      </c>
      <c r="B65" s="121"/>
      <c r="C65" s="121"/>
      <c r="D65" s="121"/>
      <c r="E65" s="121"/>
      <c r="F65" s="121"/>
      <c r="G65" s="121"/>
      <c r="H65" s="121"/>
      <c r="I65" s="121"/>
      <c r="J65" s="121"/>
      <c r="K65" s="121"/>
      <c r="L65" s="121"/>
      <c r="M65" s="82"/>
      <c r="N65" s="82"/>
      <c r="O65" s="82"/>
      <c r="P65" s="82"/>
      <c r="Q65" s="82"/>
      <c r="R65" s="81"/>
      <c r="S65" s="81"/>
      <c r="T65" s="81"/>
    </row>
    <row r="66" spans="1:20" s="35" customFormat="1" ht="45" x14ac:dyDescent="0.75">
      <c r="A66" s="98" t="s">
        <v>40</v>
      </c>
      <c r="B66" s="98"/>
      <c r="C66" s="98"/>
      <c r="D66" s="98"/>
      <c r="E66" s="98"/>
      <c r="F66" s="98"/>
      <c r="G66" s="98"/>
      <c r="H66" s="83"/>
      <c r="I66" s="83"/>
      <c r="J66" s="83"/>
      <c r="K66" s="81"/>
      <c r="L66" s="82"/>
      <c r="M66" s="82"/>
      <c r="N66" s="82"/>
      <c r="O66" s="82"/>
      <c r="P66" s="82"/>
      <c r="Q66" s="82"/>
      <c r="R66" s="81"/>
      <c r="S66" s="81"/>
      <c r="T66" s="81"/>
    </row>
    <row r="67" spans="1:20" s="35" customFormat="1" ht="34.799999999999997" x14ac:dyDescent="0.4">
      <c r="A67" s="84"/>
      <c r="B67" s="84"/>
      <c r="C67" s="84"/>
      <c r="D67" s="84"/>
      <c r="E67" s="84"/>
      <c r="F67" s="84"/>
      <c r="G67" s="84"/>
      <c r="H67" s="85"/>
      <c r="I67" s="85"/>
      <c r="J67" s="85"/>
      <c r="K67" s="85"/>
      <c r="L67" s="86"/>
      <c r="M67" s="86"/>
      <c r="N67" s="86"/>
      <c r="O67" s="86"/>
      <c r="P67" s="86"/>
      <c r="Q67" s="86"/>
      <c r="R67" s="85"/>
      <c r="S67" s="85"/>
      <c r="T67" s="85"/>
    </row>
    <row r="68" spans="1:20" s="44" customFormat="1" ht="30" x14ac:dyDescent="0.35">
      <c r="A68" s="39"/>
      <c r="B68" s="40"/>
      <c r="C68" s="41"/>
      <c r="D68" s="41"/>
      <c r="E68" s="41"/>
      <c r="F68" s="41"/>
      <c r="G68" s="41"/>
      <c r="H68" s="41"/>
      <c r="I68" s="41"/>
      <c r="J68" s="41"/>
      <c r="K68" s="42"/>
      <c r="L68" s="43"/>
      <c r="M68" s="43"/>
      <c r="N68" s="38"/>
      <c r="O68" s="38"/>
      <c r="P68" s="43"/>
      <c r="Q68" s="43"/>
      <c r="R68" s="41"/>
      <c r="S68" s="41"/>
      <c r="T68" s="41"/>
    </row>
    <row r="69" spans="1:20" ht="45" x14ac:dyDescent="0.75">
      <c r="A69" s="122" t="s">
        <v>41</v>
      </c>
      <c r="B69" s="122"/>
      <c r="C69" s="122"/>
      <c r="D69" s="122"/>
      <c r="E69" s="122"/>
      <c r="F69" s="122"/>
      <c r="G69" s="99"/>
      <c r="H69" s="99"/>
      <c r="I69" s="99"/>
      <c r="J69" s="99"/>
      <c r="K69" s="99"/>
      <c r="L69" s="122" t="s">
        <v>42</v>
      </c>
      <c r="M69" s="122"/>
      <c r="N69" s="45"/>
      <c r="O69" s="45"/>
      <c r="P69" s="46"/>
      <c r="Q69" s="46"/>
      <c r="R69" s="99"/>
      <c r="S69" s="45"/>
      <c r="T69" s="45"/>
    </row>
    <row r="70" spans="1:20" ht="11.25" customHeight="1" x14ac:dyDescent="0.7">
      <c r="A70" s="97"/>
      <c r="B70" s="97"/>
      <c r="C70" s="45"/>
      <c r="D70" s="47"/>
      <c r="E70" s="45"/>
      <c r="F70" s="45"/>
      <c r="G70" s="45"/>
      <c r="H70" s="45"/>
      <c r="I70" s="45"/>
      <c r="J70" s="45"/>
      <c r="K70" s="45"/>
      <c r="L70" s="97"/>
      <c r="M70" s="97"/>
      <c r="N70" s="45"/>
      <c r="O70" s="45"/>
      <c r="P70" s="47"/>
      <c r="Q70" s="47"/>
      <c r="R70" s="45"/>
      <c r="S70" s="45"/>
      <c r="T70" s="45"/>
    </row>
    <row r="71" spans="1:20" ht="44.4" x14ac:dyDescent="0.7">
      <c r="A71" s="119" t="s">
        <v>43</v>
      </c>
      <c r="B71" s="119"/>
      <c r="C71" s="119"/>
      <c r="D71" s="119"/>
      <c r="E71" s="119"/>
      <c r="F71" s="119"/>
      <c r="G71" s="97"/>
      <c r="H71" s="97"/>
      <c r="I71" s="97"/>
      <c r="J71" s="97"/>
      <c r="K71" s="97"/>
      <c r="L71" s="119" t="s">
        <v>199</v>
      </c>
      <c r="M71" s="119"/>
      <c r="N71" s="45"/>
      <c r="O71" s="45"/>
      <c r="P71" s="48"/>
      <c r="Q71" s="48"/>
      <c r="R71" s="97"/>
      <c r="S71" s="45"/>
      <c r="T71" s="45"/>
    </row>
    <row r="72" spans="1:20" ht="44.4" x14ac:dyDescent="0.7">
      <c r="A72" s="119" t="s">
        <v>200</v>
      </c>
      <c r="B72" s="119"/>
      <c r="C72" s="119"/>
      <c r="D72" s="119"/>
      <c r="E72" s="119"/>
      <c r="F72" s="119"/>
      <c r="G72" s="97"/>
      <c r="H72" s="97"/>
      <c r="I72" s="97"/>
      <c r="J72" s="97"/>
      <c r="K72" s="97"/>
      <c r="L72" s="119" t="s">
        <v>201</v>
      </c>
      <c r="M72" s="119"/>
      <c r="N72" s="45"/>
      <c r="O72" s="45"/>
      <c r="P72" s="48"/>
      <c r="Q72" s="48"/>
      <c r="R72" s="97"/>
      <c r="S72" s="45"/>
      <c r="T72" s="45"/>
    </row>
    <row r="73" spans="1:20" ht="44.4" x14ac:dyDescent="0.7">
      <c r="A73" s="97" t="s">
        <v>44</v>
      </c>
      <c r="B73" s="97"/>
      <c r="C73" s="45"/>
      <c r="D73" s="47"/>
      <c r="E73" s="45"/>
      <c r="F73" s="45"/>
      <c r="G73" s="45"/>
      <c r="H73" s="45"/>
      <c r="I73" s="45"/>
      <c r="J73" s="49"/>
      <c r="K73" s="45"/>
      <c r="L73" s="97" t="s">
        <v>44</v>
      </c>
      <c r="M73" s="97"/>
      <c r="N73" s="47"/>
      <c r="O73" s="47"/>
      <c r="P73" s="47"/>
      <c r="Q73" s="47"/>
      <c r="R73" s="97"/>
      <c r="S73" s="45"/>
      <c r="T73" s="45"/>
    </row>
  </sheetData>
  <autoFilter ref="A6:V63" xr:uid="{00000000-0009-0000-0000-000006000000}"/>
  <mergeCells count="141">
    <mergeCell ref="H5:H6"/>
    <mergeCell ref="I5:I6"/>
    <mergeCell ref="J5:J6"/>
    <mergeCell ref="K5:K6"/>
    <mergeCell ref="L5:M5"/>
    <mergeCell ref="N5:N6"/>
    <mergeCell ref="A1:T1"/>
    <mergeCell ref="A2:T2"/>
    <mergeCell ref="A3:T4"/>
    <mergeCell ref="A5:A6"/>
    <mergeCell ref="B5:B6"/>
    <mergeCell ref="C5:C6"/>
    <mergeCell ref="D5:D6"/>
    <mergeCell ref="E5:E6"/>
    <mergeCell ref="F5:F6"/>
    <mergeCell ref="G5:G6"/>
    <mergeCell ref="I12:I14"/>
    <mergeCell ref="J12:J14"/>
    <mergeCell ref="K12:K14"/>
    <mergeCell ref="L12:L14"/>
    <mergeCell ref="M12:M14"/>
    <mergeCell ref="Q5:Q6"/>
    <mergeCell ref="R5:R6"/>
    <mergeCell ref="S5:S6"/>
    <mergeCell ref="T5:T6"/>
    <mergeCell ref="I9:I11"/>
    <mergeCell ref="J9:J11"/>
    <mergeCell ref="K9:K11"/>
    <mergeCell ref="L9:L11"/>
    <mergeCell ref="M9:M11"/>
    <mergeCell ref="N9:N11"/>
    <mergeCell ref="N12:N14"/>
    <mergeCell ref="O12:O14"/>
    <mergeCell ref="P12:P14"/>
    <mergeCell ref="Q12:Q14"/>
    <mergeCell ref="R12:R14"/>
    <mergeCell ref="S12:S14"/>
    <mergeCell ref="O9:O11"/>
    <mergeCell ref="P9:P11"/>
    <mergeCell ref="Q9:Q11"/>
    <mergeCell ref="R9:R11"/>
    <mergeCell ref="S9:S11"/>
    <mergeCell ref="I21:I23"/>
    <mergeCell ref="J21:J23"/>
    <mergeCell ref="K21:K23"/>
    <mergeCell ref="L21:L23"/>
    <mergeCell ref="M21:M23"/>
    <mergeCell ref="I18:I19"/>
    <mergeCell ref="J18:J19"/>
    <mergeCell ref="K18:K19"/>
    <mergeCell ref="L18:L19"/>
    <mergeCell ref="M18:M19"/>
    <mergeCell ref="N21:N23"/>
    <mergeCell ref="O21:O23"/>
    <mergeCell ref="P21:P23"/>
    <mergeCell ref="Q21:Q23"/>
    <mergeCell ref="R21:R23"/>
    <mergeCell ref="S21:S23"/>
    <mergeCell ref="O18:O19"/>
    <mergeCell ref="P18:P19"/>
    <mergeCell ref="Q18:Q19"/>
    <mergeCell ref="R18:R19"/>
    <mergeCell ref="S18:S19"/>
    <mergeCell ref="N18:N19"/>
    <mergeCell ref="I26:I32"/>
    <mergeCell ref="J26:J32"/>
    <mergeCell ref="K26:K32"/>
    <mergeCell ref="L26:L32"/>
    <mergeCell ref="M26:M32"/>
    <mergeCell ref="I24:I25"/>
    <mergeCell ref="J24:J25"/>
    <mergeCell ref="K24:K25"/>
    <mergeCell ref="L24:L25"/>
    <mergeCell ref="M24:M25"/>
    <mergeCell ref="N26:N32"/>
    <mergeCell ref="O26:O32"/>
    <mergeCell ref="P26:P32"/>
    <mergeCell ref="Q26:Q32"/>
    <mergeCell ref="R26:R32"/>
    <mergeCell ref="S26:S32"/>
    <mergeCell ref="O24:O25"/>
    <mergeCell ref="P24:P25"/>
    <mergeCell ref="Q24:Q25"/>
    <mergeCell ref="R24:R25"/>
    <mergeCell ref="S24:S25"/>
    <mergeCell ref="N24:N25"/>
    <mergeCell ref="O33:O35"/>
    <mergeCell ref="P33:P35"/>
    <mergeCell ref="Q33:Q35"/>
    <mergeCell ref="R33:R35"/>
    <mergeCell ref="S33:S35"/>
    <mergeCell ref="I42:I43"/>
    <mergeCell ref="J42:J43"/>
    <mergeCell ref="K42:K43"/>
    <mergeCell ref="L42:L43"/>
    <mergeCell ref="M42:M43"/>
    <mergeCell ref="I33:I35"/>
    <mergeCell ref="J33:J35"/>
    <mergeCell ref="K33:K35"/>
    <mergeCell ref="L33:L35"/>
    <mergeCell ref="M33:M35"/>
    <mergeCell ref="N33:N35"/>
    <mergeCell ref="A45:T45"/>
    <mergeCell ref="A46:C47"/>
    <mergeCell ref="D46:F47"/>
    <mergeCell ref="G46:G47"/>
    <mergeCell ref="H46:I47"/>
    <mergeCell ref="J46:L46"/>
    <mergeCell ref="N47:O47"/>
    <mergeCell ref="N42:N43"/>
    <mergeCell ref="O42:O43"/>
    <mergeCell ref="P42:P43"/>
    <mergeCell ref="Q42:Q43"/>
    <mergeCell ref="R42:R43"/>
    <mergeCell ref="S42:S43"/>
    <mergeCell ref="A51:C51"/>
    <mergeCell ref="D51:F51"/>
    <mergeCell ref="A52:C52"/>
    <mergeCell ref="D52:F52"/>
    <mergeCell ref="H52:I52"/>
    <mergeCell ref="A53:G53"/>
    <mergeCell ref="A48:C48"/>
    <mergeCell ref="D48:F48"/>
    <mergeCell ref="A49:C49"/>
    <mergeCell ref="D49:F49"/>
    <mergeCell ref="A50:C50"/>
    <mergeCell ref="D50:F50"/>
    <mergeCell ref="A72:F72"/>
    <mergeCell ref="L72:M72"/>
    <mergeCell ref="A62:T63"/>
    <mergeCell ref="A65:L65"/>
    <mergeCell ref="A69:F69"/>
    <mergeCell ref="L69:M69"/>
    <mergeCell ref="A71:F71"/>
    <mergeCell ref="L71:M71"/>
    <mergeCell ref="A55:T55"/>
    <mergeCell ref="A56:T56"/>
    <mergeCell ref="A57:R57"/>
    <mergeCell ref="A58:R58"/>
    <mergeCell ref="A59:T60"/>
    <mergeCell ref="A61:J61"/>
  </mergeCells>
  <pageMargins left="0.28000000000000003" right="0.23622047244094488" top="0.17" bottom="0.17" header="0.17" footer="0.17"/>
  <pageSetup paperSize="9" scale="2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6761C-227E-4EBD-9797-3DBBCFFE700B}">
  <sheetPr>
    <pageSetUpPr fitToPage="1"/>
  </sheetPr>
  <dimension ref="A1:T1228"/>
  <sheetViews>
    <sheetView topLeftCell="A1191" zoomScale="85" zoomScaleNormal="85" zoomScaleSheetLayoutView="85" workbookViewId="0">
      <selection activeCell="G1211" sqref="G1211"/>
    </sheetView>
  </sheetViews>
  <sheetFormatPr defaultColWidth="9.109375" defaultRowHeight="15.6" x14ac:dyDescent="0.3"/>
  <cols>
    <col min="1" max="2" width="7.6640625" style="77" customWidth="1"/>
    <col min="3" max="3" width="21" style="77" bestFit="1" customWidth="1"/>
    <col min="4" max="4" width="19.44140625" style="77" bestFit="1" customWidth="1"/>
    <col min="5" max="5" width="16" style="77" bestFit="1" customWidth="1"/>
    <col min="6" max="6" width="14.88671875" style="78" customWidth="1"/>
    <col min="7" max="7" width="16.5546875" style="78" customWidth="1"/>
    <col min="8" max="8" width="26.44140625" style="65" hidden="1" customWidth="1"/>
    <col min="9" max="9" width="22.33203125" style="65" hidden="1" customWidth="1"/>
    <col min="10" max="10" width="20.6640625" style="65" hidden="1" customWidth="1"/>
    <col min="11" max="11" width="23.6640625" style="65" hidden="1" customWidth="1"/>
    <col min="12" max="12" width="20" style="65" hidden="1" customWidth="1"/>
    <col min="13" max="13" width="18.88671875" style="65" hidden="1" customWidth="1"/>
    <col min="14" max="14" width="20" style="65" hidden="1" customWidth="1"/>
    <col min="15" max="15" width="18" style="65" hidden="1" customWidth="1"/>
    <col min="16" max="16" width="28" style="65" hidden="1" customWidth="1"/>
    <col min="17" max="17" width="27" style="65" hidden="1" customWidth="1"/>
    <col min="18" max="18" width="26" style="65" hidden="1" customWidth="1"/>
    <col min="19" max="19" width="27.109375" style="65" hidden="1" customWidth="1"/>
    <col min="20" max="20" width="17.88671875" style="65" bestFit="1" customWidth="1"/>
    <col min="21" max="21" width="9" style="65" customWidth="1"/>
    <col min="22" max="16384" width="9.109375" style="65"/>
  </cols>
  <sheetData>
    <row r="1" spans="1:20" ht="27.75" customHeight="1" x14ac:dyDescent="0.3">
      <c r="A1" s="173" t="s">
        <v>45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64"/>
    </row>
    <row r="2" spans="1:20" ht="28.5" customHeight="1" thickBot="1" x14ac:dyDescent="0.35">
      <c r="A2" s="174"/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6"/>
    </row>
    <row r="3" spans="1:20" ht="30" customHeight="1" x14ac:dyDescent="0.3">
      <c r="A3" s="173" t="s">
        <v>46</v>
      </c>
      <c r="B3" s="171" t="s">
        <v>46</v>
      </c>
      <c r="C3" s="171" t="s">
        <v>28</v>
      </c>
      <c r="D3" s="171" t="s">
        <v>47</v>
      </c>
      <c r="E3" s="171" t="s">
        <v>48</v>
      </c>
      <c r="F3" s="178" t="s">
        <v>49</v>
      </c>
      <c r="G3" s="178" t="s">
        <v>50</v>
      </c>
      <c r="H3" s="180" t="s">
        <v>51</v>
      </c>
      <c r="I3" s="166" t="s">
        <v>52</v>
      </c>
      <c r="J3" s="166"/>
      <c r="K3" s="166"/>
      <c r="L3" s="166" t="s">
        <v>53</v>
      </c>
      <c r="M3" s="166"/>
      <c r="N3" s="166"/>
      <c r="O3" s="167" t="s">
        <v>54</v>
      </c>
      <c r="P3" s="169" t="s">
        <v>55</v>
      </c>
      <c r="Q3" s="171" t="s">
        <v>56</v>
      </c>
      <c r="R3" s="171" t="s">
        <v>57</v>
      </c>
      <c r="S3" s="171" t="s">
        <v>58</v>
      </c>
      <c r="T3" s="164" t="s">
        <v>59</v>
      </c>
    </row>
    <row r="4" spans="1:20" ht="28.5" customHeight="1" x14ac:dyDescent="0.3">
      <c r="A4" s="177"/>
      <c r="B4" s="172"/>
      <c r="C4" s="172"/>
      <c r="D4" s="172"/>
      <c r="E4" s="172"/>
      <c r="F4" s="179"/>
      <c r="G4" s="179"/>
      <c r="H4" s="181"/>
      <c r="I4" s="66" t="s">
        <v>60</v>
      </c>
      <c r="J4" s="66" t="s">
        <v>36</v>
      </c>
      <c r="K4" s="66" t="s">
        <v>35</v>
      </c>
      <c r="L4" s="66" t="s">
        <v>60</v>
      </c>
      <c r="M4" s="66" t="s">
        <v>36</v>
      </c>
      <c r="N4" s="66" t="s">
        <v>35</v>
      </c>
      <c r="O4" s="168"/>
      <c r="P4" s="170"/>
      <c r="Q4" s="172"/>
      <c r="R4" s="172"/>
      <c r="S4" s="172"/>
      <c r="T4" s="165"/>
    </row>
    <row r="5" spans="1:20" ht="18" customHeight="1" x14ac:dyDescent="0.3">
      <c r="A5" s="67">
        <v>1</v>
      </c>
      <c r="B5" s="100">
        <v>1</v>
      </c>
      <c r="C5" s="100" t="s">
        <v>62</v>
      </c>
      <c r="D5" s="100" t="s">
        <v>202</v>
      </c>
      <c r="E5" s="100">
        <v>91958983</v>
      </c>
      <c r="F5" s="68">
        <v>45222</v>
      </c>
      <c r="G5" s="68">
        <v>45240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9">
        <v>664</v>
      </c>
    </row>
    <row r="6" spans="1:20" ht="18" customHeight="1" x14ac:dyDescent="0.3">
      <c r="A6" s="67">
        <v>2</v>
      </c>
      <c r="B6" s="100">
        <v>2</v>
      </c>
      <c r="C6" s="100" t="s">
        <v>62</v>
      </c>
      <c r="D6" s="100" t="s">
        <v>203</v>
      </c>
      <c r="E6" s="100">
        <v>91958983</v>
      </c>
      <c r="F6" s="68">
        <v>45222</v>
      </c>
      <c r="G6" s="68">
        <v>45240</v>
      </c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9">
        <v>664</v>
      </c>
    </row>
    <row r="7" spans="1:20" ht="18" customHeight="1" x14ac:dyDescent="0.3">
      <c r="A7" s="67">
        <v>3</v>
      </c>
      <c r="B7" s="100">
        <v>3</v>
      </c>
      <c r="C7" s="100" t="s">
        <v>62</v>
      </c>
      <c r="D7" s="100" t="s">
        <v>204</v>
      </c>
      <c r="E7" s="100">
        <v>98313408</v>
      </c>
      <c r="F7" s="68">
        <v>45222</v>
      </c>
      <c r="G7" s="68">
        <v>45240</v>
      </c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9">
        <v>664</v>
      </c>
    </row>
    <row r="8" spans="1:20" ht="18" customHeight="1" x14ac:dyDescent="0.3">
      <c r="A8" s="67">
        <v>4</v>
      </c>
      <c r="B8" s="100">
        <v>4</v>
      </c>
      <c r="C8" s="100" t="s">
        <v>62</v>
      </c>
      <c r="D8" s="100" t="s">
        <v>205</v>
      </c>
      <c r="E8" s="100">
        <v>54281324</v>
      </c>
      <c r="F8" s="68">
        <v>45222</v>
      </c>
      <c r="G8" s="68">
        <v>45240</v>
      </c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9">
        <v>664</v>
      </c>
    </row>
    <row r="9" spans="1:20" ht="18" customHeight="1" x14ac:dyDescent="0.3">
      <c r="A9" s="67">
        <v>5</v>
      </c>
      <c r="B9" s="100">
        <v>5</v>
      </c>
      <c r="C9" s="100" t="s">
        <v>62</v>
      </c>
      <c r="D9" s="100" t="s">
        <v>206</v>
      </c>
      <c r="E9" s="100">
        <v>94601192</v>
      </c>
      <c r="F9" s="68">
        <v>45222</v>
      </c>
      <c r="G9" s="68">
        <v>45240</v>
      </c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9">
        <v>664</v>
      </c>
    </row>
    <row r="10" spans="1:20" ht="18" customHeight="1" x14ac:dyDescent="0.3">
      <c r="A10" s="67">
        <v>6</v>
      </c>
      <c r="B10" s="100">
        <v>6</v>
      </c>
      <c r="C10" s="100" t="s">
        <v>62</v>
      </c>
      <c r="D10" s="100" t="s">
        <v>207</v>
      </c>
      <c r="E10" s="100">
        <v>54276837</v>
      </c>
      <c r="F10" s="68">
        <v>45222</v>
      </c>
      <c r="G10" s="68">
        <v>45240</v>
      </c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9">
        <v>664</v>
      </c>
    </row>
    <row r="11" spans="1:20" ht="18" customHeight="1" x14ac:dyDescent="0.3">
      <c r="A11" s="67">
        <v>7</v>
      </c>
      <c r="B11" s="100">
        <v>7</v>
      </c>
      <c r="C11" s="100" t="s">
        <v>62</v>
      </c>
      <c r="D11" s="100" t="s">
        <v>208</v>
      </c>
      <c r="E11" s="100">
        <v>94952413</v>
      </c>
      <c r="F11" s="68">
        <v>45222</v>
      </c>
      <c r="G11" s="68">
        <v>45240</v>
      </c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9">
        <v>664</v>
      </c>
    </row>
    <row r="12" spans="1:20" ht="18" customHeight="1" x14ac:dyDescent="0.3">
      <c r="A12" s="67">
        <v>8</v>
      </c>
      <c r="B12" s="100">
        <v>8</v>
      </c>
      <c r="C12" s="100" t="s">
        <v>62</v>
      </c>
      <c r="D12" s="100" t="s">
        <v>209</v>
      </c>
      <c r="E12" s="100">
        <v>98306905</v>
      </c>
      <c r="F12" s="68">
        <v>45222</v>
      </c>
      <c r="G12" s="68">
        <v>45240</v>
      </c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9">
        <v>664</v>
      </c>
    </row>
    <row r="13" spans="1:20" ht="18" customHeight="1" x14ac:dyDescent="0.3">
      <c r="A13" s="67">
        <v>9</v>
      </c>
      <c r="B13" s="100">
        <v>9</v>
      </c>
      <c r="C13" s="100" t="s">
        <v>62</v>
      </c>
      <c r="D13" s="100" t="s">
        <v>210</v>
      </c>
      <c r="E13" s="100">
        <v>98125115</v>
      </c>
      <c r="F13" s="68">
        <v>45222</v>
      </c>
      <c r="G13" s="68">
        <v>45240</v>
      </c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9">
        <v>664</v>
      </c>
    </row>
    <row r="14" spans="1:20" ht="18" customHeight="1" x14ac:dyDescent="0.3">
      <c r="A14" s="67">
        <v>10</v>
      </c>
      <c r="B14" s="100">
        <v>10</v>
      </c>
      <c r="C14" s="100" t="s">
        <v>62</v>
      </c>
      <c r="D14" s="100" t="s">
        <v>211</v>
      </c>
      <c r="E14" s="100">
        <v>94952413</v>
      </c>
      <c r="F14" s="68">
        <v>45222</v>
      </c>
      <c r="G14" s="68">
        <v>45240</v>
      </c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9">
        <v>664</v>
      </c>
    </row>
    <row r="15" spans="1:20" ht="18" customHeight="1" x14ac:dyDescent="0.3">
      <c r="A15" s="67">
        <v>11</v>
      </c>
      <c r="B15" s="100">
        <v>11</v>
      </c>
      <c r="C15" s="100" t="s">
        <v>62</v>
      </c>
      <c r="D15" s="100" t="s">
        <v>212</v>
      </c>
      <c r="E15" s="100">
        <v>98313408</v>
      </c>
      <c r="F15" s="68">
        <v>45222</v>
      </c>
      <c r="G15" s="68">
        <v>45240</v>
      </c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9">
        <v>664</v>
      </c>
    </row>
    <row r="16" spans="1:20" ht="18" customHeight="1" x14ac:dyDescent="0.3">
      <c r="A16" s="67">
        <v>12</v>
      </c>
      <c r="B16" s="100">
        <v>12</v>
      </c>
      <c r="C16" s="100" t="s">
        <v>62</v>
      </c>
      <c r="D16" s="100" t="s">
        <v>213</v>
      </c>
      <c r="E16" s="100">
        <v>54276837</v>
      </c>
      <c r="F16" s="68">
        <v>45222</v>
      </c>
      <c r="G16" s="68">
        <v>45240</v>
      </c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9">
        <v>664</v>
      </c>
    </row>
    <row r="17" spans="1:20" ht="18" customHeight="1" x14ac:dyDescent="0.3">
      <c r="A17" s="67">
        <v>13</v>
      </c>
      <c r="B17" s="100">
        <v>13</v>
      </c>
      <c r="C17" s="100" t="s">
        <v>62</v>
      </c>
      <c r="D17" s="100" t="s">
        <v>214</v>
      </c>
      <c r="E17" s="100">
        <v>94601192</v>
      </c>
      <c r="F17" s="68">
        <v>45222</v>
      </c>
      <c r="G17" s="68">
        <v>45240</v>
      </c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9">
        <v>664</v>
      </c>
    </row>
    <row r="18" spans="1:20" ht="18" customHeight="1" x14ac:dyDescent="0.3">
      <c r="A18" s="67">
        <v>14</v>
      </c>
      <c r="B18" s="100">
        <v>14</v>
      </c>
      <c r="C18" s="100" t="s">
        <v>62</v>
      </c>
      <c r="D18" s="100" t="s">
        <v>215</v>
      </c>
      <c r="E18" s="100">
        <v>91958173</v>
      </c>
      <c r="F18" s="68">
        <v>45222</v>
      </c>
      <c r="G18" s="68">
        <v>45240</v>
      </c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9">
        <v>664</v>
      </c>
    </row>
    <row r="19" spans="1:20" ht="18" customHeight="1" x14ac:dyDescent="0.3">
      <c r="A19" s="67">
        <v>15</v>
      </c>
      <c r="B19" s="100">
        <v>15</v>
      </c>
      <c r="C19" s="100" t="s">
        <v>62</v>
      </c>
      <c r="D19" s="100" t="s">
        <v>216</v>
      </c>
      <c r="E19" s="100">
        <v>94203890</v>
      </c>
      <c r="F19" s="68">
        <v>45222</v>
      </c>
      <c r="G19" s="68">
        <v>45240</v>
      </c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9">
        <v>664</v>
      </c>
    </row>
    <row r="20" spans="1:20" ht="18" customHeight="1" x14ac:dyDescent="0.3">
      <c r="A20" s="67">
        <v>16</v>
      </c>
      <c r="B20" s="100">
        <v>16</v>
      </c>
      <c r="C20" s="100" t="s">
        <v>62</v>
      </c>
      <c r="D20" s="100" t="s">
        <v>217</v>
      </c>
      <c r="E20" s="100">
        <v>94186442</v>
      </c>
      <c r="F20" s="68">
        <v>45222</v>
      </c>
      <c r="G20" s="68">
        <v>45240</v>
      </c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9">
        <v>664</v>
      </c>
    </row>
    <row r="21" spans="1:20" ht="18" customHeight="1" x14ac:dyDescent="0.3">
      <c r="A21" s="67">
        <v>17</v>
      </c>
      <c r="B21" s="100">
        <v>17</v>
      </c>
      <c r="C21" s="100" t="s">
        <v>62</v>
      </c>
      <c r="D21" s="100" t="s">
        <v>218</v>
      </c>
      <c r="E21" s="100">
        <v>91958173</v>
      </c>
      <c r="F21" s="68">
        <v>45222</v>
      </c>
      <c r="G21" s="68">
        <v>45240</v>
      </c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9">
        <v>664</v>
      </c>
    </row>
    <row r="22" spans="1:20" ht="18" customHeight="1" x14ac:dyDescent="0.3">
      <c r="A22" s="67">
        <v>18</v>
      </c>
      <c r="B22" s="100">
        <v>18</v>
      </c>
      <c r="C22" s="100" t="s">
        <v>62</v>
      </c>
      <c r="D22" s="100" t="s">
        <v>219</v>
      </c>
      <c r="E22" s="100">
        <v>98304256</v>
      </c>
      <c r="F22" s="68">
        <v>45222</v>
      </c>
      <c r="G22" s="68">
        <v>45240</v>
      </c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9">
        <v>664</v>
      </c>
    </row>
    <row r="23" spans="1:20" ht="18" customHeight="1" x14ac:dyDescent="0.3">
      <c r="A23" s="67">
        <v>19</v>
      </c>
      <c r="B23" s="100">
        <v>19</v>
      </c>
      <c r="C23" s="100" t="s">
        <v>62</v>
      </c>
      <c r="D23" s="100" t="s">
        <v>220</v>
      </c>
      <c r="E23" s="100">
        <v>54273677</v>
      </c>
      <c r="F23" s="68">
        <v>45222</v>
      </c>
      <c r="G23" s="68">
        <v>45240</v>
      </c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9">
        <v>664</v>
      </c>
    </row>
    <row r="24" spans="1:20" ht="18" customHeight="1" x14ac:dyDescent="0.3">
      <c r="A24" s="67">
        <v>20</v>
      </c>
      <c r="B24" s="100">
        <v>20</v>
      </c>
      <c r="C24" s="100" t="s">
        <v>62</v>
      </c>
      <c r="D24" s="100" t="s">
        <v>221</v>
      </c>
      <c r="E24" s="100">
        <v>54281324</v>
      </c>
      <c r="F24" s="68">
        <v>45222</v>
      </c>
      <c r="G24" s="68">
        <v>45240</v>
      </c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9">
        <v>664</v>
      </c>
    </row>
    <row r="25" spans="1:20" ht="18" customHeight="1" x14ac:dyDescent="0.3">
      <c r="A25" s="67">
        <v>21</v>
      </c>
      <c r="B25" s="100">
        <v>21</v>
      </c>
      <c r="C25" s="100" t="s">
        <v>62</v>
      </c>
      <c r="D25" s="100" t="s">
        <v>222</v>
      </c>
      <c r="E25" s="100">
        <v>98323181</v>
      </c>
      <c r="F25" s="68">
        <v>45222</v>
      </c>
      <c r="G25" s="68">
        <v>45240</v>
      </c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9">
        <v>664</v>
      </c>
    </row>
    <row r="26" spans="1:20" ht="18" customHeight="1" x14ac:dyDescent="0.3">
      <c r="A26" s="67">
        <v>22</v>
      </c>
      <c r="B26" s="100">
        <v>22</v>
      </c>
      <c r="C26" s="100" t="s">
        <v>62</v>
      </c>
      <c r="D26" s="100" t="s">
        <v>223</v>
      </c>
      <c r="E26" s="100">
        <v>54273677</v>
      </c>
      <c r="F26" s="68">
        <v>45222</v>
      </c>
      <c r="G26" s="68">
        <v>45240</v>
      </c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9">
        <v>664</v>
      </c>
    </row>
    <row r="27" spans="1:20" ht="18" customHeight="1" x14ac:dyDescent="0.3">
      <c r="A27" s="67">
        <v>23</v>
      </c>
      <c r="B27" s="100">
        <v>23</v>
      </c>
      <c r="C27" s="100" t="s">
        <v>62</v>
      </c>
      <c r="D27" s="100" t="s">
        <v>224</v>
      </c>
      <c r="E27" s="100">
        <v>98323181</v>
      </c>
      <c r="F27" s="68">
        <v>45222</v>
      </c>
      <c r="G27" s="68">
        <v>45240</v>
      </c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9">
        <v>664</v>
      </c>
    </row>
    <row r="28" spans="1:20" ht="18" customHeight="1" x14ac:dyDescent="0.3">
      <c r="A28" s="67">
        <v>24</v>
      </c>
      <c r="B28" s="100">
        <v>24</v>
      </c>
      <c r="C28" s="100" t="s">
        <v>62</v>
      </c>
      <c r="D28" s="100" t="s">
        <v>225</v>
      </c>
      <c r="E28" s="100">
        <v>98105240</v>
      </c>
      <c r="F28" s="68">
        <v>45222</v>
      </c>
      <c r="G28" s="68">
        <v>45240</v>
      </c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9">
        <v>664</v>
      </c>
    </row>
    <row r="29" spans="1:20" ht="18" customHeight="1" x14ac:dyDescent="0.3">
      <c r="A29" s="67">
        <v>25</v>
      </c>
      <c r="B29" s="100">
        <v>25</v>
      </c>
      <c r="C29" s="100" t="s">
        <v>62</v>
      </c>
      <c r="D29" s="100" t="s">
        <v>226</v>
      </c>
      <c r="E29" s="100">
        <v>94186442</v>
      </c>
      <c r="F29" s="68">
        <v>45222</v>
      </c>
      <c r="G29" s="68">
        <v>45240</v>
      </c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9">
        <v>664</v>
      </c>
    </row>
    <row r="30" spans="1:20" ht="18" customHeight="1" x14ac:dyDescent="0.3">
      <c r="A30" s="67">
        <v>26</v>
      </c>
      <c r="B30" s="100">
        <v>26</v>
      </c>
      <c r="C30" s="100" t="s">
        <v>62</v>
      </c>
      <c r="D30" s="100" t="s">
        <v>227</v>
      </c>
      <c r="E30" s="100">
        <v>98145063</v>
      </c>
      <c r="F30" s="68">
        <v>45222</v>
      </c>
      <c r="G30" s="68">
        <v>45240</v>
      </c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9">
        <v>664</v>
      </c>
    </row>
    <row r="31" spans="1:20" ht="18" customHeight="1" x14ac:dyDescent="0.3">
      <c r="A31" s="67">
        <v>27</v>
      </c>
      <c r="B31" s="100">
        <v>27</v>
      </c>
      <c r="C31" s="100" t="s">
        <v>62</v>
      </c>
      <c r="D31" s="100" t="s">
        <v>228</v>
      </c>
      <c r="E31" s="100">
        <v>98304256</v>
      </c>
      <c r="F31" s="68">
        <v>45222</v>
      </c>
      <c r="G31" s="68">
        <v>45240</v>
      </c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9">
        <v>664</v>
      </c>
    </row>
    <row r="32" spans="1:20" ht="18" customHeight="1" x14ac:dyDescent="0.3">
      <c r="A32" s="67">
        <v>28</v>
      </c>
      <c r="B32" s="100">
        <v>28</v>
      </c>
      <c r="C32" s="100" t="s">
        <v>62</v>
      </c>
      <c r="D32" s="100" t="s">
        <v>229</v>
      </c>
      <c r="E32" s="100">
        <v>92894294</v>
      </c>
      <c r="F32" s="68">
        <v>45222</v>
      </c>
      <c r="G32" s="68">
        <v>45240</v>
      </c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9">
        <v>664</v>
      </c>
    </row>
    <row r="33" spans="1:20" ht="18" customHeight="1" x14ac:dyDescent="0.3">
      <c r="A33" s="67">
        <v>29</v>
      </c>
      <c r="B33" s="100">
        <v>29</v>
      </c>
      <c r="C33" s="100" t="s">
        <v>62</v>
      </c>
      <c r="D33" s="100" t="s">
        <v>230</v>
      </c>
      <c r="E33" s="100">
        <v>98175433</v>
      </c>
      <c r="F33" s="68">
        <v>45222</v>
      </c>
      <c r="G33" s="68">
        <v>45240</v>
      </c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9">
        <v>664</v>
      </c>
    </row>
    <row r="34" spans="1:20" ht="18" customHeight="1" x14ac:dyDescent="0.3">
      <c r="A34" s="67">
        <v>30</v>
      </c>
      <c r="B34" s="100">
        <v>30</v>
      </c>
      <c r="C34" s="100" t="s">
        <v>62</v>
      </c>
      <c r="D34" s="100" t="s">
        <v>231</v>
      </c>
      <c r="E34" s="100">
        <v>94203890</v>
      </c>
      <c r="F34" s="68">
        <v>45222</v>
      </c>
      <c r="G34" s="68">
        <v>45240</v>
      </c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9">
        <v>664</v>
      </c>
    </row>
    <row r="35" spans="1:20" ht="18" customHeight="1" x14ac:dyDescent="0.3">
      <c r="A35" s="67">
        <v>31</v>
      </c>
      <c r="B35" s="100">
        <v>31</v>
      </c>
      <c r="C35" s="100" t="s">
        <v>62</v>
      </c>
      <c r="D35" s="100" t="s">
        <v>232</v>
      </c>
      <c r="E35" s="100">
        <v>54268032</v>
      </c>
      <c r="F35" s="68">
        <v>45222</v>
      </c>
      <c r="G35" s="68">
        <v>45240</v>
      </c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9">
        <v>664</v>
      </c>
    </row>
    <row r="36" spans="1:20" ht="18" customHeight="1" x14ac:dyDescent="0.3">
      <c r="A36" s="67">
        <v>32</v>
      </c>
      <c r="B36" s="100">
        <v>32</v>
      </c>
      <c r="C36" s="100" t="s">
        <v>62</v>
      </c>
      <c r="D36" s="100" t="s">
        <v>233</v>
      </c>
      <c r="E36" s="100">
        <v>92894294</v>
      </c>
      <c r="F36" s="68">
        <v>45222</v>
      </c>
      <c r="G36" s="68">
        <v>45240</v>
      </c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9">
        <v>664</v>
      </c>
    </row>
    <row r="37" spans="1:20" ht="18" customHeight="1" x14ac:dyDescent="0.3">
      <c r="A37" s="67">
        <v>33</v>
      </c>
      <c r="B37" s="100">
        <v>33</v>
      </c>
      <c r="C37" s="100" t="s">
        <v>62</v>
      </c>
      <c r="D37" s="100" t="s">
        <v>234</v>
      </c>
      <c r="E37" s="100">
        <v>98145063</v>
      </c>
      <c r="F37" s="68">
        <v>45222</v>
      </c>
      <c r="G37" s="68">
        <v>45240</v>
      </c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9">
        <v>664</v>
      </c>
    </row>
    <row r="38" spans="1:20" ht="18" customHeight="1" x14ac:dyDescent="0.3">
      <c r="A38" s="67">
        <v>34</v>
      </c>
      <c r="B38" s="100">
        <v>34</v>
      </c>
      <c r="C38" s="100" t="s">
        <v>62</v>
      </c>
      <c r="D38" s="100" t="s">
        <v>235</v>
      </c>
      <c r="E38" s="100">
        <v>94953114</v>
      </c>
      <c r="F38" s="68">
        <v>45222</v>
      </c>
      <c r="G38" s="68">
        <v>45240</v>
      </c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9">
        <v>664</v>
      </c>
    </row>
    <row r="39" spans="1:20" ht="18" customHeight="1" x14ac:dyDescent="0.3">
      <c r="A39" s="67">
        <v>35</v>
      </c>
      <c r="B39" s="100">
        <v>35</v>
      </c>
      <c r="C39" s="100" t="s">
        <v>62</v>
      </c>
      <c r="D39" s="100" t="s">
        <v>236</v>
      </c>
      <c r="E39" s="100">
        <v>98105240</v>
      </c>
      <c r="F39" s="68">
        <v>45222</v>
      </c>
      <c r="G39" s="68">
        <v>45240</v>
      </c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9">
        <v>664</v>
      </c>
    </row>
    <row r="40" spans="1:20" ht="18" customHeight="1" x14ac:dyDescent="0.3">
      <c r="A40" s="67">
        <v>36</v>
      </c>
      <c r="B40" s="100">
        <v>36</v>
      </c>
      <c r="C40" s="100" t="s">
        <v>62</v>
      </c>
      <c r="D40" s="100" t="s">
        <v>237</v>
      </c>
      <c r="E40" s="70">
        <v>92544691</v>
      </c>
      <c r="F40" s="68">
        <v>45222</v>
      </c>
      <c r="G40" s="68">
        <v>45240</v>
      </c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9">
        <v>664</v>
      </c>
    </row>
    <row r="41" spans="1:20" ht="18" customHeight="1" x14ac:dyDescent="0.3">
      <c r="A41" s="67">
        <v>37</v>
      </c>
      <c r="B41" s="100">
        <v>37</v>
      </c>
      <c r="C41" s="100" t="s">
        <v>62</v>
      </c>
      <c r="D41" s="100" t="s">
        <v>238</v>
      </c>
      <c r="E41" s="100">
        <v>98558877</v>
      </c>
      <c r="F41" s="68">
        <v>45222</v>
      </c>
      <c r="G41" s="68">
        <v>45240</v>
      </c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9">
        <v>664</v>
      </c>
    </row>
    <row r="42" spans="1:20" ht="18" customHeight="1" x14ac:dyDescent="0.3">
      <c r="A42" s="67">
        <v>38</v>
      </c>
      <c r="B42" s="100">
        <v>38</v>
      </c>
      <c r="C42" s="100" t="s">
        <v>62</v>
      </c>
      <c r="D42" s="100" t="s">
        <v>239</v>
      </c>
      <c r="E42" s="100">
        <v>98175433</v>
      </c>
      <c r="F42" s="68">
        <v>45222</v>
      </c>
      <c r="G42" s="68">
        <v>45240</v>
      </c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9">
        <v>664</v>
      </c>
    </row>
    <row r="43" spans="1:20" ht="18" customHeight="1" x14ac:dyDescent="0.3">
      <c r="A43" s="67">
        <v>39</v>
      </c>
      <c r="B43" s="100">
        <v>39</v>
      </c>
      <c r="C43" s="100" t="s">
        <v>62</v>
      </c>
      <c r="D43" s="100" t="s">
        <v>240</v>
      </c>
      <c r="E43" s="70">
        <v>94953130</v>
      </c>
      <c r="F43" s="68">
        <v>45222</v>
      </c>
      <c r="G43" s="68">
        <v>45240</v>
      </c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9">
        <v>664</v>
      </c>
    </row>
    <row r="44" spans="1:20" ht="18" customHeight="1" x14ac:dyDescent="0.3">
      <c r="A44" s="67">
        <v>40</v>
      </c>
      <c r="B44" s="100">
        <v>40</v>
      </c>
      <c r="C44" s="100" t="s">
        <v>62</v>
      </c>
      <c r="D44" s="100" t="s">
        <v>241</v>
      </c>
      <c r="E44" s="100">
        <v>98339807</v>
      </c>
      <c r="F44" s="68">
        <v>45222</v>
      </c>
      <c r="G44" s="68">
        <v>45240</v>
      </c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9">
        <v>664</v>
      </c>
    </row>
    <row r="45" spans="1:20" ht="18" customHeight="1" x14ac:dyDescent="0.3">
      <c r="A45" s="67">
        <v>41</v>
      </c>
      <c r="B45" s="100">
        <v>41</v>
      </c>
      <c r="C45" s="100" t="s">
        <v>62</v>
      </c>
      <c r="D45" s="100" t="s">
        <v>242</v>
      </c>
      <c r="E45" s="70">
        <v>91726984</v>
      </c>
      <c r="F45" s="68">
        <v>45222</v>
      </c>
      <c r="G45" s="68">
        <v>45240</v>
      </c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9">
        <v>664</v>
      </c>
    </row>
    <row r="46" spans="1:20" ht="18" customHeight="1" x14ac:dyDescent="0.3">
      <c r="A46" s="67">
        <v>42</v>
      </c>
      <c r="B46" s="100">
        <v>42</v>
      </c>
      <c r="C46" s="100" t="s">
        <v>62</v>
      </c>
      <c r="D46" s="100" t="s">
        <v>243</v>
      </c>
      <c r="E46" s="100">
        <v>98558877</v>
      </c>
      <c r="F46" s="68">
        <v>45222</v>
      </c>
      <c r="G46" s="68">
        <v>45240</v>
      </c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9">
        <v>664</v>
      </c>
    </row>
    <row r="47" spans="1:20" ht="18" customHeight="1" x14ac:dyDescent="0.3">
      <c r="A47" s="67">
        <v>43</v>
      </c>
      <c r="B47" s="100">
        <v>43</v>
      </c>
      <c r="C47" s="100" t="s">
        <v>62</v>
      </c>
      <c r="D47" s="100" t="s">
        <v>244</v>
      </c>
      <c r="E47" s="70">
        <v>92544691</v>
      </c>
      <c r="F47" s="68">
        <v>45222</v>
      </c>
      <c r="G47" s="68">
        <v>45240</v>
      </c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9">
        <v>664</v>
      </c>
    </row>
    <row r="48" spans="1:20" ht="18" customHeight="1" x14ac:dyDescent="0.3">
      <c r="A48" s="67">
        <v>44</v>
      </c>
      <c r="B48" s="100">
        <v>44</v>
      </c>
      <c r="C48" s="100" t="s">
        <v>62</v>
      </c>
      <c r="D48" s="100" t="s">
        <v>245</v>
      </c>
      <c r="E48" s="70">
        <v>91726984</v>
      </c>
      <c r="F48" s="68">
        <v>45222</v>
      </c>
      <c r="G48" s="68">
        <v>45240</v>
      </c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9">
        <v>664</v>
      </c>
    </row>
    <row r="49" spans="1:20" ht="18" customHeight="1" x14ac:dyDescent="0.3">
      <c r="A49" s="67">
        <v>45</v>
      </c>
      <c r="B49" s="100">
        <v>45</v>
      </c>
      <c r="C49" s="100" t="s">
        <v>62</v>
      </c>
      <c r="D49" s="100" t="s">
        <v>246</v>
      </c>
      <c r="E49" s="100">
        <v>98339807</v>
      </c>
      <c r="F49" s="68">
        <v>45222</v>
      </c>
      <c r="G49" s="68">
        <v>45240</v>
      </c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9">
        <v>664</v>
      </c>
    </row>
    <row r="50" spans="1:20" ht="18" customHeight="1" x14ac:dyDescent="0.3">
      <c r="A50" s="67">
        <v>46</v>
      </c>
      <c r="B50" s="100">
        <v>46</v>
      </c>
      <c r="C50" s="100" t="s">
        <v>62</v>
      </c>
      <c r="D50" s="100" t="s">
        <v>247</v>
      </c>
      <c r="E50" s="100">
        <v>98306905</v>
      </c>
      <c r="F50" s="68">
        <v>45222</v>
      </c>
      <c r="G50" s="68">
        <v>45240</v>
      </c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9">
        <v>664</v>
      </c>
    </row>
    <row r="51" spans="1:20" ht="18" customHeight="1" x14ac:dyDescent="0.3">
      <c r="A51" s="67">
        <v>47</v>
      </c>
      <c r="B51" s="100">
        <v>47</v>
      </c>
      <c r="C51" s="100" t="s">
        <v>62</v>
      </c>
      <c r="D51" s="100" t="s">
        <v>248</v>
      </c>
      <c r="E51" s="100">
        <v>98125115</v>
      </c>
      <c r="F51" s="68">
        <v>45222</v>
      </c>
      <c r="G51" s="68">
        <v>45240</v>
      </c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9">
        <v>664</v>
      </c>
    </row>
    <row r="52" spans="1:20" ht="18" customHeight="1" x14ac:dyDescent="0.3">
      <c r="A52" s="67">
        <v>48</v>
      </c>
      <c r="B52" s="100">
        <v>48</v>
      </c>
      <c r="C52" s="100" t="s">
        <v>62</v>
      </c>
      <c r="D52" s="100" t="s">
        <v>249</v>
      </c>
      <c r="E52" s="100">
        <v>94945276</v>
      </c>
      <c r="F52" s="68">
        <v>45222</v>
      </c>
      <c r="G52" s="68">
        <v>45240</v>
      </c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9">
        <v>664</v>
      </c>
    </row>
    <row r="53" spans="1:20" ht="18" customHeight="1" x14ac:dyDescent="0.3">
      <c r="A53" s="67">
        <v>49</v>
      </c>
      <c r="B53" s="100">
        <v>49</v>
      </c>
      <c r="C53" s="100" t="s">
        <v>62</v>
      </c>
      <c r="D53" s="100" t="s">
        <v>250</v>
      </c>
      <c r="E53" s="100">
        <v>94945276</v>
      </c>
      <c r="F53" s="68">
        <v>45222</v>
      </c>
      <c r="G53" s="68">
        <v>45240</v>
      </c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9">
        <v>664</v>
      </c>
    </row>
    <row r="54" spans="1:20" ht="18" customHeight="1" x14ac:dyDescent="0.3">
      <c r="A54" s="67">
        <v>50</v>
      </c>
      <c r="B54" s="100">
        <v>50</v>
      </c>
      <c r="C54" s="100" t="s">
        <v>62</v>
      </c>
      <c r="D54" s="100" t="s">
        <v>251</v>
      </c>
      <c r="E54" s="100">
        <v>91661793</v>
      </c>
      <c r="F54" s="68">
        <v>45222</v>
      </c>
      <c r="G54" s="68">
        <v>45240</v>
      </c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9">
        <v>664</v>
      </c>
    </row>
    <row r="55" spans="1:20" ht="18" customHeight="1" x14ac:dyDescent="0.3">
      <c r="A55" s="67">
        <v>51</v>
      </c>
      <c r="B55" s="100">
        <v>51</v>
      </c>
      <c r="C55" s="100" t="s">
        <v>62</v>
      </c>
      <c r="D55" s="100" t="s">
        <v>252</v>
      </c>
      <c r="E55" s="100">
        <v>91966812</v>
      </c>
      <c r="F55" s="68">
        <v>45222</v>
      </c>
      <c r="G55" s="68">
        <v>45240</v>
      </c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9">
        <v>664</v>
      </c>
    </row>
    <row r="56" spans="1:20" ht="18" customHeight="1" x14ac:dyDescent="0.3">
      <c r="A56" s="67">
        <v>52</v>
      </c>
      <c r="B56" s="100">
        <v>52</v>
      </c>
      <c r="C56" s="100" t="s">
        <v>62</v>
      </c>
      <c r="D56" s="100" t="s">
        <v>253</v>
      </c>
      <c r="E56" s="100">
        <v>91966812</v>
      </c>
      <c r="F56" s="68">
        <v>45222</v>
      </c>
      <c r="G56" s="68">
        <v>45240</v>
      </c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9">
        <v>664</v>
      </c>
    </row>
    <row r="57" spans="1:20" ht="18" customHeight="1" x14ac:dyDescent="0.3">
      <c r="A57" s="67">
        <v>53</v>
      </c>
      <c r="B57" s="100">
        <v>53</v>
      </c>
      <c r="C57" s="100" t="s">
        <v>62</v>
      </c>
      <c r="D57" s="100" t="s">
        <v>254</v>
      </c>
      <c r="E57" s="100">
        <v>94953114</v>
      </c>
      <c r="F57" s="68">
        <v>45222</v>
      </c>
      <c r="G57" s="68">
        <v>45240</v>
      </c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9">
        <v>664</v>
      </c>
    </row>
    <row r="58" spans="1:20" ht="18" customHeight="1" x14ac:dyDescent="0.3">
      <c r="A58" s="67">
        <v>54</v>
      </c>
      <c r="B58" s="100">
        <v>54</v>
      </c>
      <c r="C58" s="100" t="s">
        <v>62</v>
      </c>
      <c r="D58" s="100" t="s">
        <v>255</v>
      </c>
      <c r="E58" s="70">
        <v>94953130</v>
      </c>
      <c r="F58" s="68">
        <v>45222</v>
      </c>
      <c r="G58" s="68">
        <v>45240</v>
      </c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9">
        <v>664</v>
      </c>
    </row>
    <row r="59" spans="1:20" ht="18" customHeight="1" x14ac:dyDescent="0.3">
      <c r="A59" s="67">
        <v>55</v>
      </c>
      <c r="B59" s="100">
        <v>55</v>
      </c>
      <c r="C59" s="100" t="s">
        <v>62</v>
      </c>
      <c r="D59" s="100" t="s">
        <v>256</v>
      </c>
      <c r="E59" s="100">
        <v>91661793</v>
      </c>
      <c r="F59" s="68">
        <v>45222</v>
      </c>
      <c r="G59" s="68">
        <v>45240</v>
      </c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9">
        <v>664</v>
      </c>
    </row>
    <row r="60" spans="1:20" ht="18" customHeight="1" x14ac:dyDescent="0.3">
      <c r="A60" s="67">
        <v>56</v>
      </c>
      <c r="B60" s="100">
        <v>56</v>
      </c>
      <c r="C60" s="100" t="s">
        <v>62</v>
      </c>
      <c r="D60" s="100" t="s">
        <v>257</v>
      </c>
      <c r="E60" s="100">
        <v>54147491</v>
      </c>
      <c r="F60" s="68">
        <v>45222</v>
      </c>
      <c r="G60" s="68">
        <v>45240</v>
      </c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9">
        <v>664</v>
      </c>
    </row>
    <row r="61" spans="1:20" ht="18" customHeight="1" x14ac:dyDescent="0.3">
      <c r="A61" s="67">
        <v>57</v>
      </c>
      <c r="B61" s="100">
        <v>57</v>
      </c>
      <c r="C61" s="100" t="s">
        <v>62</v>
      </c>
      <c r="D61" s="100" t="s">
        <v>258</v>
      </c>
      <c r="E61" s="100">
        <v>54147491</v>
      </c>
      <c r="F61" s="68">
        <v>45222</v>
      </c>
      <c r="G61" s="68">
        <v>45240</v>
      </c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9">
        <v>664</v>
      </c>
    </row>
    <row r="62" spans="1:20" ht="18" customHeight="1" x14ac:dyDescent="0.3">
      <c r="A62" s="67">
        <v>58</v>
      </c>
      <c r="B62" s="100">
        <v>58</v>
      </c>
      <c r="C62" s="100" t="s">
        <v>62</v>
      </c>
      <c r="D62" s="100" t="s">
        <v>259</v>
      </c>
      <c r="E62" s="100">
        <v>98124035</v>
      </c>
      <c r="F62" s="68">
        <v>45222</v>
      </c>
      <c r="G62" s="68">
        <v>45240</v>
      </c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9">
        <v>664</v>
      </c>
    </row>
    <row r="63" spans="1:20" ht="18" customHeight="1" x14ac:dyDescent="0.3">
      <c r="A63" s="67">
        <v>59</v>
      </c>
      <c r="B63" s="100">
        <v>59</v>
      </c>
      <c r="C63" s="100" t="s">
        <v>62</v>
      </c>
      <c r="D63" s="100" t="s">
        <v>260</v>
      </c>
      <c r="E63" s="100">
        <v>94518297</v>
      </c>
      <c r="F63" s="68">
        <v>45222</v>
      </c>
      <c r="G63" s="68">
        <v>45240</v>
      </c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9">
        <v>664</v>
      </c>
    </row>
    <row r="64" spans="1:20" ht="18" customHeight="1" x14ac:dyDescent="0.3">
      <c r="A64" s="67">
        <v>60</v>
      </c>
      <c r="B64" s="100">
        <v>60</v>
      </c>
      <c r="C64" s="100" t="s">
        <v>62</v>
      </c>
      <c r="D64" s="100" t="s">
        <v>261</v>
      </c>
      <c r="E64" s="100">
        <v>94518297</v>
      </c>
      <c r="F64" s="68">
        <v>45222</v>
      </c>
      <c r="G64" s="68">
        <v>45240</v>
      </c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9">
        <v>664</v>
      </c>
    </row>
    <row r="65" spans="1:20" ht="18" customHeight="1" x14ac:dyDescent="0.3">
      <c r="A65" s="67">
        <v>61</v>
      </c>
      <c r="B65" s="100">
        <v>61</v>
      </c>
      <c r="C65" s="100" t="s">
        <v>62</v>
      </c>
      <c r="D65" s="100" t="s">
        <v>262</v>
      </c>
      <c r="E65" s="100">
        <v>98124035</v>
      </c>
      <c r="F65" s="68">
        <v>45222</v>
      </c>
      <c r="G65" s="68">
        <v>45240</v>
      </c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9">
        <v>664</v>
      </c>
    </row>
    <row r="66" spans="1:20" ht="18" customHeight="1" x14ac:dyDescent="0.3">
      <c r="A66" s="67">
        <v>62</v>
      </c>
      <c r="B66" s="100">
        <v>62</v>
      </c>
      <c r="C66" s="100" t="s">
        <v>62</v>
      </c>
      <c r="D66" s="100" t="s">
        <v>263</v>
      </c>
      <c r="E66" s="100">
        <v>54268032</v>
      </c>
      <c r="F66" s="68">
        <v>45222</v>
      </c>
      <c r="G66" s="68">
        <v>45240</v>
      </c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9">
        <v>664</v>
      </c>
    </row>
    <row r="67" spans="1:20" ht="18" customHeight="1" x14ac:dyDescent="0.3">
      <c r="A67" s="67">
        <v>63</v>
      </c>
      <c r="B67" s="100">
        <v>1</v>
      </c>
      <c r="C67" s="100" t="s">
        <v>61</v>
      </c>
      <c r="D67" s="100" t="s">
        <v>264</v>
      </c>
      <c r="E67" s="70">
        <v>92763796</v>
      </c>
      <c r="F67" s="68">
        <v>45227</v>
      </c>
      <c r="G67" s="68">
        <v>45241</v>
      </c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9">
        <v>667</v>
      </c>
    </row>
    <row r="68" spans="1:20" ht="18" customHeight="1" x14ac:dyDescent="0.3">
      <c r="A68" s="67">
        <v>64</v>
      </c>
      <c r="B68" s="100">
        <v>2</v>
      </c>
      <c r="C68" s="100" t="s">
        <v>61</v>
      </c>
      <c r="D68" s="100" t="s">
        <v>265</v>
      </c>
      <c r="E68" s="70">
        <v>92763796</v>
      </c>
      <c r="F68" s="68">
        <v>45227</v>
      </c>
      <c r="G68" s="68">
        <v>45241</v>
      </c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9">
        <v>667</v>
      </c>
    </row>
    <row r="69" spans="1:20" ht="18" customHeight="1" x14ac:dyDescent="0.3">
      <c r="A69" s="67">
        <v>65</v>
      </c>
      <c r="B69" s="100">
        <v>3</v>
      </c>
      <c r="C69" s="100" t="s">
        <v>61</v>
      </c>
      <c r="D69" s="100" t="s">
        <v>266</v>
      </c>
      <c r="E69" s="70">
        <v>92850296</v>
      </c>
      <c r="F69" s="68">
        <v>45227</v>
      </c>
      <c r="G69" s="68">
        <v>45241</v>
      </c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9">
        <v>667</v>
      </c>
    </row>
    <row r="70" spans="1:20" ht="18" customHeight="1" x14ac:dyDescent="0.3">
      <c r="A70" s="67">
        <v>66</v>
      </c>
      <c r="B70" s="100">
        <v>4</v>
      </c>
      <c r="C70" s="100" t="s">
        <v>61</v>
      </c>
      <c r="D70" s="100" t="s">
        <v>267</v>
      </c>
      <c r="E70" s="70">
        <v>92850296</v>
      </c>
      <c r="F70" s="68">
        <v>45227</v>
      </c>
      <c r="G70" s="68">
        <v>45241</v>
      </c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9">
        <v>667</v>
      </c>
    </row>
    <row r="71" spans="1:20" ht="18" customHeight="1" x14ac:dyDescent="0.3">
      <c r="A71" s="67">
        <v>67</v>
      </c>
      <c r="B71" s="100">
        <v>5</v>
      </c>
      <c r="C71" s="100" t="s">
        <v>61</v>
      </c>
      <c r="D71" s="100" t="s">
        <v>268</v>
      </c>
      <c r="E71" s="70">
        <v>94098399</v>
      </c>
      <c r="F71" s="68">
        <v>45227</v>
      </c>
      <c r="G71" s="68">
        <v>45241</v>
      </c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9">
        <v>667</v>
      </c>
    </row>
    <row r="72" spans="1:20" ht="18" customHeight="1" x14ac:dyDescent="0.3">
      <c r="A72" s="67">
        <v>68</v>
      </c>
      <c r="B72" s="100">
        <v>6</v>
      </c>
      <c r="C72" s="100" t="s">
        <v>61</v>
      </c>
      <c r="D72" s="100" t="s">
        <v>269</v>
      </c>
      <c r="E72" s="70">
        <v>94098399</v>
      </c>
      <c r="F72" s="68">
        <v>45227</v>
      </c>
      <c r="G72" s="68">
        <v>45241</v>
      </c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9">
        <v>667</v>
      </c>
    </row>
    <row r="73" spans="1:20" ht="18" customHeight="1" x14ac:dyDescent="0.3">
      <c r="A73" s="67">
        <v>69</v>
      </c>
      <c r="B73" s="100">
        <v>7</v>
      </c>
      <c r="C73" s="100" t="s">
        <v>61</v>
      </c>
      <c r="D73" s="100" t="s">
        <v>270</v>
      </c>
      <c r="E73" s="70">
        <v>94119591</v>
      </c>
      <c r="F73" s="68">
        <v>45227</v>
      </c>
      <c r="G73" s="68">
        <v>45241</v>
      </c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9">
        <v>667</v>
      </c>
    </row>
    <row r="74" spans="1:20" ht="18" customHeight="1" x14ac:dyDescent="0.3">
      <c r="A74" s="67">
        <v>70</v>
      </c>
      <c r="B74" s="100">
        <v>8</v>
      </c>
      <c r="C74" s="100" t="s">
        <v>61</v>
      </c>
      <c r="D74" s="100" t="s">
        <v>271</v>
      </c>
      <c r="E74" s="70">
        <v>94119591</v>
      </c>
      <c r="F74" s="68">
        <v>45227</v>
      </c>
      <c r="G74" s="68">
        <v>45241</v>
      </c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9">
        <v>667</v>
      </c>
    </row>
    <row r="75" spans="1:20" ht="18" customHeight="1" x14ac:dyDescent="0.3">
      <c r="A75" s="67">
        <v>71</v>
      </c>
      <c r="B75" s="100">
        <v>9</v>
      </c>
      <c r="C75" s="100" t="s">
        <v>61</v>
      </c>
      <c r="D75" s="100" t="s">
        <v>272</v>
      </c>
      <c r="E75" s="70">
        <v>94411592</v>
      </c>
      <c r="F75" s="68">
        <v>45227</v>
      </c>
      <c r="G75" s="68">
        <v>45241</v>
      </c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9">
        <v>667</v>
      </c>
    </row>
    <row r="76" spans="1:20" ht="18" customHeight="1" x14ac:dyDescent="0.3">
      <c r="A76" s="67">
        <v>72</v>
      </c>
      <c r="B76" s="100">
        <v>10</v>
      </c>
      <c r="C76" s="100" t="s">
        <v>61</v>
      </c>
      <c r="D76" s="100" t="s">
        <v>273</v>
      </c>
      <c r="E76" s="70">
        <v>94411592</v>
      </c>
      <c r="F76" s="68">
        <v>45227</v>
      </c>
      <c r="G76" s="68">
        <v>45241</v>
      </c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9">
        <v>667</v>
      </c>
    </row>
    <row r="77" spans="1:20" ht="18" customHeight="1" x14ac:dyDescent="0.3">
      <c r="A77" s="67">
        <v>73</v>
      </c>
      <c r="B77" s="100">
        <v>11</v>
      </c>
      <c r="C77" s="100" t="s">
        <v>61</v>
      </c>
      <c r="D77" s="100" t="s">
        <v>274</v>
      </c>
      <c r="E77" s="70">
        <v>94477593</v>
      </c>
      <c r="F77" s="68">
        <v>45227</v>
      </c>
      <c r="G77" s="68">
        <v>45241</v>
      </c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9">
        <v>667</v>
      </c>
    </row>
    <row r="78" spans="1:20" ht="18" customHeight="1" x14ac:dyDescent="0.3">
      <c r="A78" s="67">
        <v>74</v>
      </c>
      <c r="B78" s="100">
        <v>12</v>
      </c>
      <c r="C78" s="100" t="s">
        <v>61</v>
      </c>
      <c r="D78" s="100" t="s">
        <v>275</v>
      </c>
      <c r="E78" s="70">
        <v>94477593</v>
      </c>
      <c r="F78" s="68">
        <v>45227</v>
      </c>
      <c r="G78" s="68">
        <v>45241</v>
      </c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9">
        <v>667</v>
      </c>
    </row>
    <row r="79" spans="1:20" ht="18" customHeight="1" x14ac:dyDescent="0.3">
      <c r="A79" s="67">
        <v>75</v>
      </c>
      <c r="B79" s="100">
        <v>13</v>
      </c>
      <c r="C79" s="100" t="s">
        <v>61</v>
      </c>
      <c r="D79" s="100" t="s">
        <v>276</v>
      </c>
      <c r="E79" s="100">
        <v>94482999</v>
      </c>
      <c r="F79" s="68">
        <v>45227</v>
      </c>
      <c r="G79" s="68">
        <v>45241</v>
      </c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9">
        <v>667</v>
      </c>
    </row>
    <row r="80" spans="1:20" ht="18" customHeight="1" x14ac:dyDescent="0.3">
      <c r="A80" s="67">
        <v>76</v>
      </c>
      <c r="B80" s="100">
        <v>14</v>
      </c>
      <c r="C80" s="100" t="s">
        <v>61</v>
      </c>
      <c r="D80" s="100" t="s">
        <v>277</v>
      </c>
      <c r="E80" s="100">
        <v>94482999</v>
      </c>
      <c r="F80" s="68">
        <v>45227</v>
      </c>
      <c r="G80" s="68">
        <v>45241</v>
      </c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9">
        <v>667</v>
      </c>
    </row>
    <row r="81" spans="1:20" ht="18" customHeight="1" x14ac:dyDescent="0.3">
      <c r="A81" s="67">
        <v>77</v>
      </c>
      <c r="B81" s="100">
        <v>15</v>
      </c>
      <c r="C81" s="100" t="s">
        <v>61</v>
      </c>
      <c r="D81" s="100" t="s">
        <v>278</v>
      </c>
      <c r="E81" s="100">
        <v>94483898</v>
      </c>
      <c r="F81" s="68">
        <v>45227</v>
      </c>
      <c r="G81" s="68">
        <v>45241</v>
      </c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9">
        <v>667</v>
      </c>
    </row>
    <row r="82" spans="1:20" ht="18" customHeight="1" x14ac:dyDescent="0.3">
      <c r="A82" s="67">
        <v>78</v>
      </c>
      <c r="B82" s="100">
        <v>16</v>
      </c>
      <c r="C82" s="100" t="s">
        <v>61</v>
      </c>
      <c r="D82" s="100" t="s">
        <v>279</v>
      </c>
      <c r="E82" s="100">
        <v>94483898</v>
      </c>
      <c r="F82" s="68">
        <v>45227</v>
      </c>
      <c r="G82" s="68">
        <v>45241</v>
      </c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9">
        <v>667</v>
      </c>
    </row>
    <row r="83" spans="1:20" ht="18" customHeight="1" x14ac:dyDescent="0.3">
      <c r="A83" s="67">
        <v>79</v>
      </c>
      <c r="B83" s="100">
        <v>17</v>
      </c>
      <c r="C83" s="100" t="s">
        <v>61</v>
      </c>
      <c r="D83" s="100" t="s">
        <v>280</v>
      </c>
      <c r="E83" s="70">
        <v>95143491</v>
      </c>
      <c r="F83" s="68">
        <v>45227</v>
      </c>
      <c r="G83" s="68">
        <v>45241</v>
      </c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9">
        <v>667</v>
      </c>
    </row>
    <row r="84" spans="1:20" ht="18" customHeight="1" x14ac:dyDescent="0.3">
      <c r="A84" s="67">
        <v>80</v>
      </c>
      <c r="B84" s="100">
        <v>18</v>
      </c>
      <c r="C84" s="100" t="s">
        <v>61</v>
      </c>
      <c r="D84" s="100" t="s">
        <v>281</v>
      </c>
      <c r="E84" s="70">
        <v>95143491</v>
      </c>
      <c r="F84" s="68">
        <v>45227</v>
      </c>
      <c r="G84" s="68">
        <v>45241</v>
      </c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9">
        <v>667</v>
      </c>
    </row>
    <row r="85" spans="1:20" ht="18" customHeight="1" x14ac:dyDescent="0.3">
      <c r="A85" s="67">
        <v>81</v>
      </c>
      <c r="B85" s="100">
        <v>19</v>
      </c>
      <c r="C85" s="100" t="s">
        <v>61</v>
      </c>
      <c r="D85" s="100" t="s">
        <v>282</v>
      </c>
      <c r="E85" s="70">
        <v>97861595</v>
      </c>
      <c r="F85" s="68">
        <v>45227</v>
      </c>
      <c r="G85" s="68">
        <v>45241</v>
      </c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9">
        <v>667</v>
      </c>
    </row>
    <row r="86" spans="1:20" ht="18" customHeight="1" x14ac:dyDescent="0.3">
      <c r="A86" s="67">
        <v>82</v>
      </c>
      <c r="B86" s="100">
        <v>20</v>
      </c>
      <c r="C86" s="100" t="s">
        <v>61</v>
      </c>
      <c r="D86" s="100" t="s">
        <v>283</v>
      </c>
      <c r="E86" s="70">
        <v>97861595</v>
      </c>
      <c r="F86" s="68">
        <v>45227</v>
      </c>
      <c r="G86" s="68">
        <v>45241</v>
      </c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9">
        <v>667</v>
      </c>
    </row>
    <row r="87" spans="1:20" ht="18" customHeight="1" x14ac:dyDescent="0.3">
      <c r="A87" s="67">
        <v>83</v>
      </c>
      <c r="B87" s="100">
        <v>21</v>
      </c>
      <c r="C87" s="100" t="s">
        <v>61</v>
      </c>
      <c r="D87" s="100" t="s">
        <v>284</v>
      </c>
      <c r="E87" s="70">
        <v>98555535</v>
      </c>
      <c r="F87" s="68">
        <v>45227</v>
      </c>
      <c r="G87" s="68">
        <v>45241</v>
      </c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9">
        <v>667</v>
      </c>
    </row>
    <row r="88" spans="1:20" ht="18" customHeight="1" x14ac:dyDescent="0.3">
      <c r="A88" s="67">
        <v>84</v>
      </c>
      <c r="B88" s="100">
        <v>22</v>
      </c>
      <c r="C88" s="100" t="s">
        <v>61</v>
      </c>
      <c r="D88" s="100" t="s">
        <v>285</v>
      </c>
      <c r="E88" s="70">
        <v>98555535</v>
      </c>
      <c r="F88" s="68">
        <v>45227</v>
      </c>
      <c r="G88" s="68">
        <v>45241</v>
      </c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9">
        <v>667</v>
      </c>
    </row>
    <row r="89" spans="1:20" ht="18" customHeight="1" x14ac:dyDescent="0.3">
      <c r="A89" s="67">
        <v>85</v>
      </c>
      <c r="B89" s="100">
        <v>23</v>
      </c>
      <c r="C89" s="100" t="s">
        <v>61</v>
      </c>
      <c r="D89" s="100" t="s">
        <v>286</v>
      </c>
      <c r="E89" s="100">
        <v>98012362</v>
      </c>
      <c r="F89" s="68">
        <v>45227</v>
      </c>
      <c r="G89" s="68">
        <v>45241</v>
      </c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9">
        <v>667</v>
      </c>
    </row>
    <row r="90" spans="1:20" ht="18" customHeight="1" x14ac:dyDescent="0.3">
      <c r="A90" s="67">
        <v>86</v>
      </c>
      <c r="B90" s="100">
        <v>24</v>
      </c>
      <c r="C90" s="100" t="s">
        <v>61</v>
      </c>
      <c r="D90" s="100" t="s">
        <v>287</v>
      </c>
      <c r="E90" s="100">
        <v>98012362</v>
      </c>
      <c r="F90" s="68">
        <v>45227</v>
      </c>
      <c r="G90" s="68">
        <v>45241</v>
      </c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9">
        <v>667</v>
      </c>
    </row>
    <row r="91" spans="1:20" ht="18" customHeight="1" x14ac:dyDescent="0.3">
      <c r="A91" s="67">
        <v>87</v>
      </c>
      <c r="B91" s="100">
        <v>25</v>
      </c>
      <c r="C91" s="100" t="s">
        <v>61</v>
      </c>
      <c r="D91" s="100" t="s">
        <v>288</v>
      </c>
      <c r="E91" s="70">
        <v>98039951</v>
      </c>
      <c r="F91" s="68">
        <v>45227</v>
      </c>
      <c r="G91" s="68">
        <v>45241</v>
      </c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9">
        <v>667</v>
      </c>
    </row>
    <row r="92" spans="1:20" ht="18" customHeight="1" x14ac:dyDescent="0.3">
      <c r="A92" s="67">
        <v>88</v>
      </c>
      <c r="B92" s="100">
        <v>26</v>
      </c>
      <c r="C92" s="100" t="s">
        <v>61</v>
      </c>
      <c r="D92" s="100" t="s">
        <v>289</v>
      </c>
      <c r="E92" s="70">
        <v>98039951</v>
      </c>
      <c r="F92" s="68">
        <v>45227</v>
      </c>
      <c r="G92" s="68">
        <v>45241</v>
      </c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9">
        <v>667</v>
      </c>
    </row>
    <row r="93" spans="1:20" ht="18" customHeight="1" x14ac:dyDescent="0.3">
      <c r="A93" s="67">
        <v>89</v>
      </c>
      <c r="B93" s="100">
        <v>27</v>
      </c>
      <c r="C93" s="100" t="s">
        <v>61</v>
      </c>
      <c r="D93" s="100" t="s">
        <v>290</v>
      </c>
      <c r="E93" s="70">
        <v>98117542</v>
      </c>
      <c r="F93" s="68">
        <v>45227</v>
      </c>
      <c r="G93" s="68">
        <v>45241</v>
      </c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9">
        <v>667</v>
      </c>
    </row>
    <row r="94" spans="1:20" ht="18" customHeight="1" x14ac:dyDescent="0.3">
      <c r="A94" s="67">
        <v>90</v>
      </c>
      <c r="B94" s="100">
        <v>28</v>
      </c>
      <c r="C94" s="100" t="s">
        <v>61</v>
      </c>
      <c r="D94" s="100" t="s">
        <v>291</v>
      </c>
      <c r="E94" s="70">
        <v>98117542</v>
      </c>
      <c r="F94" s="68">
        <v>45227</v>
      </c>
      <c r="G94" s="68">
        <v>45241</v>
      </c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9">
        <v>667</v>
      </c>
    </row>
    <row r="95" spans="1:20" ht="18" customHeight="1" x14ac:dyDescent="0.3">
      <c r="A95" s="67">
        <v>91</v>
      </c>
      <c r="B95" s="100">
        <v>29</v>
      </c>
      <c r="C95" s="100" t="s">
        <v>61</v>
      </c>
      <c r="D95" s="100" t="s">
        <v>292</v>
      </c>
      <c r="E95" s="70">
        <v>98140072</v>
      </c>
      <c r="F95" s="68">
        <v>45227</v>
      </c>
      <c r="G95" s="68">
        <v>45241</v>
      </c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9">
        <v>667</v>
      </c>
    </row>
    <row r="96" spans="1:20" ht="18" customHeight="1" x14ac:dyDescent="0.3">
      <c r="A96" s="67">
        <v>92</v>
      </c>
      <c r="B96" s="100">
        <v>30</v>
      </c>
      <c r="C96" s="100" t="s">
        <v>61</v>
      </c>
      <c r="D96" s="100" t="s">
        <v>293</v>
      </c>
      <c r="E96" s="70">
        <v>98140072</v>
      </c>
      <c r="F96" s="68">
        <v>45227</v>
      </c>
      <c r="G96" s="68">
        <v>45241</v>
      </c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9">
        <v>667</v>
      </c>
    </row>
    <row r="97" spans="1:20" ht="18" customHeight="1" x14ac:dyDescent="0.3">
      <c r="A97" s="67">
        <v>93</v>
      </c>
      <c r="B97" s="100">
        <v>31</v>
      </c>
      <c r="C97" s="100" t="s">
        <v>61</v>
      </c>
      <c r="D97" s="100" t="s">
        <v>294</v>
      </c>
      <c r="E97" s="70">
        <v>98317811</v>
      </c>
      <c r="F97" s="68">
        <v>45227</v>
      </c>
      <c r="G97" s="68">
        <v>45241</v>
      </c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9">
        <v>667</v>
      </c>
    </row>
    <row r="98" spans="1:20" ht="18" customHeight="1" x14ac:dyDescent="0.3">
      <c r="A98" s="67">
        <v>94</v>
      </c>
      <c r="B98" s="100">
        <v>32</v>
      </c>
      <c r="C98" s="100" t="s">
        <v>61</v>
      </c>
      <c r="D98" s="100" t="s">
        <v>295</v>
      </c>
      <c r="E98" s="70">
        <v>98317811</v>
      </c>
      <c r="F98" s="68">
        <v>45227</v>
      </c>
      <c r="G98" s="68">
        <v>45241</v>
      </c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9">
        <v>667</v>
      </c>
    </row>
    <row r="99" spans="1:20" ht="18" customHeight="1" x14ac:dyDescent="0.3">
      <c r="A99" s="67">
        <v>95</v>
      </c>
      <c r="B99" s="100">
        <v>33</v>
      </c>
      <c r="C99" s="100" t="s">
        <v>61</v>
      </c>
      <c r="D99" s="100" t="s">
        <v>296</v>
      </c>
      <c r="E99" s="70">
        <v>98345333</v>
      </c>
      <c r="F99" s="68">
        <v>45227</v>
      </c>
      <c r="G99" s="68">
        <v>45241</v>
      </c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9">
        <v>667</v>
      </c>
    </row>
    <row r="100" spans="1:20" ht="18" customHeight="1" x14ac:dyDescent="0.3">
      <c r="A100" s="67">
        <v>96</v>
      </c>
      <c r="B100" s="100">
        <v>34</v>
      </c>
      <c r="C100" s="100" t="s">
        <v>61</v>
      </c>
      <c r="D100" s="100" t="s">
        <v>297</v>
      </c>
      <c r="E100" s="70">
        <v>98345333</v>
      </c>
      <c r="F100" s="68">
        <v>45227</v>
      </c>
      <c r="G100" s="68">
        <v>45241</v>
      </c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9">
        <v>667</v>
      </c>
    </row>
    <row r="101" spans="1:20" ht="18" customHeight="1" x14ac:dyDescent="0.3">
      <c r="A101" s="67">
        <v>97</v>
      </c>
      <c r="B101" s="100">
        <v>35</v>
      </c>
      <c r="C101" s="100" t="s">
        <v>61</v>
      </c>
      <c r="D101" s="100" t="s">
        <v>298</v>
      </c>
      <c r="E101" s="70">
        <v>98515315</v>
      </c>
      <c r="F101" s="68">
        <v>45227</v>
      </c>
      <c r="G101" s="68">
        <v>45241</v>
      </c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9">
        <v>667</v>
      </c>
    </row>
    <row r="102" spans="1:20" ht="18" customHeight="1" x14ac:dyDescent="0.3">
      <c r="A102" s="67">
        <v>98</v>
      </c>
      <c r="B102" s="100">
        <v>36</v>
      </c>
      <c r="C102" s="100" t="s">
        <v>61</v>
      </c>
      <c r="D102" s="100" t="s">
        <v>299</v>
      </c>
      <c r="E102" s="70">
        <v>98515315</v>
      </c>
      <c r="F102" s="68">
        <v>45227</v>
      </c>
      <c r="G102" s="68">
        <v>45241</v>
      </c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9">
        <v>667</v>
      </c>
    </row>
    <row r="103" spans="1:20" ht="18" customHeight="1" x14ac:dyDescent="0.3">
      <c r="A103" s="67">
        <v>99</v>
      </c>
      <c r="B103" s="100">
        <v>37</v>
      </c>
      <c r="C103" s="100" t="s">
        <v>61</v>
      </c>
      <c r="D103" s="100" t="s">
        <v>300</v>
      </c>
      <c r="E103" s="70">
        <v>98515497</v>
      </c>
      <c r="F103" s="68">
        <v>45227</v>
      </c>
      <c r="G103" s="68">
        <v>45241</v>
      </c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9">
        <v>667</v>
      </c>
    </row>
    <row r="104" spans="1:20" ht="18" customHeight="1" x14ac:dyDescent="0.3">
      <c r="A104" s="67">
        <v>100</v>
      </c>
      <c r="B104" s="100">
        <v>38</v>
      </c>
      <c r="C104" s="100" t="s">
        <v>61</v>
      </c>
      <c r="D104" s="100" t="s">
        <v>301</v>
      </c>
      <c r="E104" s="70">
        <v>98515497</v>
      </c>
      <c r="F104" s="68">
        <v>45227</v>
      </c>
      <c r="G104" s="68">
        <v>45241</v>
      </c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9">
        <v>667</v>
      </c>
    </row>
    <row r="105" spans="1:20" ht="18" customHeight="1" x14ac:dyDescent="0.3">
      <c r="A105" s="67">
        <v>101</v>
      </c>
      <c r="B105" s="100">
        <v>39</v>
      </c>
      <c r="C105" s="100" t="s">
        <v>61</v>
      </c>
      <c r="D105" s="100" t="s">
        <v>302</v>
      </c>
      <c r="E105" s="70">
        <v>98529415</v>
      </c>
      <c r="F105" s="68">
        <v>45227</v>
      </c>
      <c r="G105" s="68">
        <v>45241</v>
      </c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9">
        <v>667</v>
      </c>
    </row>
    <row r="106" spans="1:20" ht="18" customHeight="1" x14ac:dyDescent="0.3">
      <c r="A106" s="67">
        <v>102</v>
      </c>
      <c r="B106" s="100">
        <v>40</v>
      </c>
      <c r="C106" s="100" t="s">
        <v>61</v>
      </c>
      <c r="D106" s="100" t="s">
        <v>303</v>
      </c>
      <c r="E106" s="70">
        <v>98529415</v>
      </c>
      <c r="F106" s="68">
        <v>45227</v>
      </c>
      <c r="G106" s="68">
        <v>45241</v>
      </c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9">
        <v>667</v>
      </c>
    </row>
    <row r="107" spans="1:20" ht="18" customHeight="1" x14ac:dyDescent="0.3">
      <c r="A107" s="67">
        <v>103</v>
      </c>
      <c r="B107" s="100">
        <v>41</v>
      </c>
      <c r="C107" s="100" t="s">
        <v>61</v>
      </c>
      <c r="D107" s="100" t="s">
        <v>304</v>
      </c>
      <c r="E107" s="70">
        <v>98535354</v>
      </c>
      <c r="F107" s="68">
        <v>45227</v>
      </c>
      <c r="G107" s="68">
        <v>45241</v>
      </c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9">
        <v>667</v>
      </c>
    </row>
    <row r="108" spans="1:20" ht="18" customHeight="1" x14ac:dyDescent="0.3">
      <c r="A108" s="67">
        <v>104</v>
      </c>
      <c r="B108" s="100">
        <v>42</v>
      </c>
      <c r="C108" s="100" t="s">
        <v>61</v>
      </c>
      <c r="D108" s="100" t="s">
        <v>305</v>
      </c>
      <c r="E108" s="70">
        <v>98535354</v>
      </c>
      <c r="F108" s="68">
        <v>45227</v>
      </c>
      <c r="G108" s="68">
        <v>45241</v>
      </c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9">
        <v>667</v>
      </c>
    </row>
    <row r="109" spans="1:20" ht="18" customHeight="1" x14ac:dyDescent="0.3">
      <c r="A109" s="67">
        <v>105</v>
      </c>
      <c r="B109" s="100">
        <v>43</v>
      </c>
      <c r="C109" s="100" t="s">
        <v>61</v>
      </c>
      <c r="D109" s="100" t="s">
        <v>306</v>
      </c>
      <c r="E109" s="70">
        <v>98551286</v>
      </c>
      <c r="F109" s="68">
        <v>45227</v>
      </c>
      <c r="G109" s="68">
        <v>45241</v>
      </c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9">
        <v>667</v>
      </c>
    </row>
    <row r="110" spans="1:20" ht="18" customHeight="1" x14ac:dyDescent="0.3">
      <c r="A110" s="67">
        <v>106</v>
      </c>
      <c r="B110" s="100">
        <v>44</v>
      </c>
      <c r="C110" s="100" t="s">
        <v>61</v>
      </c>
      <c r="D110" s="100" t="s">
        <v>307</v>
      </c>
      <c r="E110" s="70">
        <v>98551286</v>
      </c>
      <c r="F110" s="68">
        <v>45227</v>
      </c>
      <c r="G110" s="68">
        <v>45241</v>
      </c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9">
        <v>667</v>
      </c>
    </row>
    <row r="111" spans="1:20" ht="18" customHeight="1" x14ac:dyDescent="0.3">
      <c r="A111" s="67">
        <v>107</v>
      </c>
      <c r="B111" s="100">
        <v>45</v>
      </c>
      <c r="C111" s="100" t="s">
        <v>61</v>
      </c>
      <c r="D111" s="100" t="s">
        <v>308</v>
      </c>
      <c r="E111" s="100">
        <v>98551351</v>
      </c>
      <c r="F111" s="68">
        <v>45227</v>
      </c>
      <c r="G111" s="68">
        <v>45241</v>
      </c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9">
        <v>667</v>
      </c>
    </row>
    <row r="112" spans="1:20" ht="18" customHeight="1" x14ac:dyDescent="0.3">
      <c r="A112" s="67">
        <v>108</v>
      </c>
      <c r="B112" s="100">
        <v>46</v>
      </c>
      <c r="C112" s="100" t="s">
        <v>61</v>
      </c>
      <c r="D112" s="100" t="s">
        <v>309</v>
      </c>
      <c r="E112" s="100">
        <v>98551351</v>
      </c>
      <c r="F112" s="68">
        <v>45227</v>
      </c>
      <c r="G112" s="68">
        <v>45241</v>
      </c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9">
        <v>667</v>
      </c>
    </row>
    <row r="113" spans="1:20" ht="18" customHeight="1" x14ac:dyDescent="0.3">
      <c r="A113" s="67">
        <v>109</v>
      </c>
      <c r="B113" s="100">
        <v>47</v>
      </c>
      <c r="C113" s="100" t="s">
        <v>61</v>
      </c>
      <c r="D113" s="100" t="s">
        <v>310</v>
      </c>
      <c r="E113" s="100">
        <v>98551385</v>
      </c>
      <c r="F113" s="68">
        <v>45227</v>
      </c>
      <c r="G113" s="68">
        <v>45241</v>
      </c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9">
        <v>667</v>
      </c>
    </row>
    <row r="114" spans="1:20" ht="18" customHeight="1" x14ac:dyDescent="0.3">
      <c r="A114" s="67">
        <v>110</v>
      </c>
      <c r="B114" s="100">
        <v>48</v>
      </c>
      <c r="C114" s="100" t="s">
        <v>61</v>
      </c>
      <c r="D114" s="100" t="s">
        <v>311</v>
      </c>
      <c r="E114" s="100">
        <v>98551385</v>
      </c>
      <c r="F114" s="68">
        <v>45227</v>
      </c>
      <c r="G114" s="68">
        <v>45241</v>
      </c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9">
        <v>667</v>
      </c>
    </row>
    <row r="115" spans="1:20" ht="18" customHeight="1" x14ac:dyDescent="0.3">
      <c r="A115" s="67">
        <v>111</v>
      </c>
      <c r="B115" s="100">
        <v>49</v>
      </c>
      <c r="C115" s="100" t="s">
        <v>61</v>
      </c>
      <c r="D115" s="100" t="s">
        <v>312</v>
      </c>
      <c r="E115" s="100">
        <v>98551641</v>
      </c>
      <c r="F115" s="68">
        <v>45227</v>
      </c>
      <c r="G115" s="68">
        <v>45241</v>
      </c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9">
        <v>667</v>
      </c>
    </row>
    <row r="116" spans="1:20" ht="18" customHeight="1" x14ac:dyDescent="0.3">
      <c r="A116" s="67">
        <v>112</v>
      </c>
      <c r="B116" s="100">
        <v>50</v>
      </c>
      <c r="C116" s="100" t="s">
        <v>61</v>
      </c>
      <c r="D116" s="100" t="s">
        <v>313</v>
      </c>
      <c r="E116" s="100">
        <v>98551641</v>
      </c>
      <c r="F116" s="68">
        <v>45227</v>
      </c>
      <c r="G116" s="68">
        <v>45241</v>
      </c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9">
        <v>667</v>
      </c>
    </row>
    <row r="117" spans="1:20" ht="18" customHeight="1" x14ac:dyDescent="0.3">
      <c r="A117" s="67">
        <v>113</v>
      </c>
      <c r="B117" s="100">
        <v>51</v>
      </c>
      <c r="C117" s="100" t="s">
        <v>61</v>
      </c>
      <c r="D117" s="100" t="s">
        <v>314</v>
      </c>
      <c r="E117" s="100">
        <v>98551674</v>
      </c>
      <c r="F117" s="68">
        <v>45227</v>
      </c>
      <c r="G117" s="68">
        <v>45241</v>
      </c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9">
        <v>667</v>
      </c>
    </row>
    <row r="118" spans="1:20" ht="18" customHeight="1" x14ac:dyDescent="0.3">
      <c r="A118" s="67">
        <v>114</v>
      </c>
      <c r="B118" s="100">
        <v>52</v>
      </c>
      <c r="C118" s="100" t="s">
        <v>61</v>
      </c>
      <c r="D118" s="100" t="s">
        <v>315</v>
      </c>
      <c r="E118" s="100">
        <v>98551674</v>
      </c>
      <c r="F118" s="68">
        <v>45227</v>
      </c>
      <c r="G118" s="68">
        <v>45241</v>
      </c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9">
        <v>667</v>
      </c>
    </row>
    <row r="119" spans="1:20" ht="18" customHeight="1" x14ac:dyDescent="0.3">
      <c r="A119" s="67">
        <v>115</v>
      </c>
      <c r="B119" s="100">
        <v>53</v>
      </c>
      <c r="C119" s="100" t="s">
        <v>61</v>
      </c>
      <c r="D119" s="100" t="s">
        <v>316</v>
      </c>
      <c r="E119" s="100">
        <v>98553217</v>
      </c>
      <c r="F119" s="68">
        <v>45227</v>
      </c>
      <c r="G119" s="68">
        <v>45241</v>
      </c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9">
        <v>667</v>
      </c>
    </row>
    <row r="120" spans="1:20" ht="18" customHeight="1" x14ac:dyDescent="0.3">
      <c r="A120" s="67">
        <v>116</v>
      </c>
      <c r="B120" s="100">
        <v>54</v>
      </c>
      <c r="C120" s="100" t="s">
        <v>61</v>
      </c>
      <c r="D120" s="100" t="s">
        <v>317</v>
      </c>
      <c r="E120" s="100">
        <v>98553217</v>
      </c>
      <c r="F120" s="68">
        <v>45227</v>
      </c>
      <c r="G120" s="68">
        <v>45241</v>
      </c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9">
        <v>667</v>
      </c>
    </row>
    <row r="121" spans="1:20" ht="18" customHeight="1" x14ac:dyDescent="0.3">
      <c r="A121" s="67">
        <v>117</v>
      </c>
      <c r="B121" s="100">
        <v>55</v>
      </c>
      <c r="C121" s="100" t="s">
        <v>61</v>
      </c>
      <c r="D121" s="100" t="s">
        <v>318</v>
      </c>
      <c r="E121" s="100">
        <v>98553357</v>
      </c>
      <c r="F121" s="68">
        <v>45227</v>
      </c>
      <c r="G121" s="68">
        <v>45241</v>
      </c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9">
        <v>667</v>
      </c>
    </row>
    <row r="122" spans="1:20" ht="18" customHeight="1" x14ac:dyDescent="0.3">
      <c r="A122" s="67">
        <v>118</v>
      </c>
      <c r="B122" s="100">
        <v>56</v>
      </c>
      <c r="C122" s="100" t="s">
        <v>61</v>
      </c>
      <c r="D122" s="100" t="s">
        <v>319</v>
      </c>
      <c r="E122" s="100">
        <v>98553357</v>
      </c>
      <c r="F122" s="68">
        <v>45227</v>
      </c>
      <c r="G122" s="68">
        <v>45241</v>
      </c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9">
        <v>667</v>
      </c>
    </row>
    <row r="123" spans="1:20" ht="18" customHeight="1" x14ac:dyDescent="0.3">
      <c r="A123" s="67">
        <v>119</v>
      </c>
      <c r="B123" s="100">
        <v>57</v>
      </c>
      <c r="C123" s="100" t="s">
        <v>61</v>
      </c>
      <c r="D123" s="100" t="s">
        <v>320</v>
      </c>
      <c r="E123" s="70">
        <v>98555469</v>
      </c>
      <c r="F123" s="68">
        <v>45227</v>
      </c>
      <c r="G123" s="68">
        <v>45241</v>
      </c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9">
        <v>667</v>
      </c>
    </row>
    <row r="124" spans="1:20" ht="18" customHeight="1" x14ac:dyDescent="0.3">
      <c r="A124" s="67">
        <v>120</v>
      </c>
      <c r="B124" s="100">
        <v>58</v>
      </c>
      <c r="C124" s="100" t="s">
        <v>61</v>
      </c>
      <c r="D124" s="100" t="s">
        <v>321</v>
      </c>
      <c r="E124" s="70">
        <v>98555469</v>
      </c>
      <c r="F124" s="68">
        <v>45227</v>
      </c>
      <c r="G124" s="68">
        <v>45241</v>
      </c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9">
        <v>667</v>
      </c>
    </row>
    <row r="125" spans="1:20" ht="18" customHeight="1" x14ac:dyDescent="0.3">
      <c r="A125" s="67">
        <v>121</v>
      </c>
      <c r="B125" s="100">
        <v>59</v>
      </c>
      <c r="C125" s="100" t="s">
        <v>61</v>
      </c>
      <c r="D125" s="100" t="s">
        <v>322</v>
      </c>
      <c r="E125" s="70">
        <v>98555493</v>
      </c>
      <c r="F125" s="68">
        <v>45227</v>
      </c>
      <c r="G125" s="68">
        <v>45241</v>
      </c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9">
        <v>667</v>
      </c>
    </row>
    <row r="126" spans="1:20" ht="18" customHeight="1" x14ac:dyDescent="0.3">
      <c r="A126" s="67">
        <v>122</v>
      </c>
      <c r="B126" s="100">
        <v>60</v>
      </c>
      <c r="C126" s="100" t="s">
        <v>61</v>
      </c>
      <c r="D126" s="100" t="s">
        <v>323</v>
      </c>
      <c r="E126" s="70">
        <v>98555659</v>
      </c>
      <c r="F126" s="68">
        <v>45227</v>
      </c>
      <c r="G126" s="68">
        <v>45241</v>
      </c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9">
        <v>667</v>
      </c>
    </row>
    <row r="127" spans="1:20" ht="18" customHeight="1" x14ac:dyDescent="0.3">
      <c r="A127" s="67">
        <v>123</v>
      </c>
      <c r="B127" s="100">
        <v>1</v>
      </c>
      <c r="C127" s="100" t="s">
        <v>61</v>
      </c>
      <c r="D127" s="70" t="s">
        <v>324</v>
      </c>
      <c r="E127" s="70">
        <v>91506196</v>
      </c>
      <c r="F127" s="68">
        <v>45228</v>
      </c>
      <c r="G127" s="68">
        <v>45231</v>
      </c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9">
        <v>668</v>
      </c>
    </row>
    <row r="128" spans="1:20" ht="18" customHeight="1" x14ac:dyDescent="0.3">
      <c r="A128" s="67">
        <v>124</v>
      </c>
      <c r="B128" s="100">
        <v>2</v>
      </c>
      <c r="C128" s="100" t="s">
        <v>61</v>
      </c>
      <c r="D128" s="70" t="s">
        <v>325</v>
      </c>
      <c r="E128" s="70">
        <v>91506196</v>
      </c>
      <c r="F128" s="68">
        <v>45228</v>
      </c>
      <c r="G128" s="68">
        <v>45231</v>
      </c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9">
        <v>668</v>
      </c>
    </row>
    <row r="129" spans="1:20" ht="18" customHeight="1" x14ac:dyDescent="0.3">
      <c r="A129" s="67">
        <v>125</v>
      </c>
      <c r="B129" s="100">
        <v>3</v>
      </c>
      <c r="C129" s="100" t="s">
        <v>61</v>
      </c>
      <c r="D129" s="70" t="s">
        <v>326</v>
      </c>
      <c r="E129" s="70">
        <v>98074685</v>
      </c>
      <c r="F129" s="68">
        <v>45228</v>
      </c>
      <c r="G129" s="68">
        <v>45231</v>
      </c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9">
        <v>668</v>
      </c>
    </row>
    <row r="130" spans="1:20" ht="18" customHeight="1" x14ac:dyDescent="0.3">
      <c r="A130" s="67">
        <v>126</v>
      </c>
      <c r="B130" s="100">
        <v>4</v>
      </c>
      <c r="C130" s="100" t="s">
        <v>61</v>
      </c>
      <c r="D130" s="70" t="s">
        <v>327</v>
      </c>
      <c r="E130" s="70">
        <v>98074685</v>
      </c>
      <c r="F130" s="68">
        <v>45228</v>
      </c>
      <c r="G130" s="68">
        <v>45231</v>
      </c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9">
        <v>668</v>
      </c>
    </row>
    <row r="131" spans="1:20" ht="18" customHeight="1" x14ac:dyDescent="0.3">
      <c r="A131" s="67">
        <v>127</v>
      </c>
      <c r="B131" s="100">
        <v>5</v>
      </c>
      <c r="C131" s="100" t="s">
        <v>61</v>
      </c>
      <c r="D131" s="70" t="s">
        <v>328</v>
      </c>
      <c r="E131" s="70">
        <v>92775592</v>
      </c>
      <c r="F131" s="68">
        <v>45228</v>
      </c>
      <c r="G131" s="68">
        <v>45231</v>
      </c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9">
        <v>668</v>
      </c>
    </row>
    <row r="132" spans="1:20" ht="18" customHeight="1" x14ac:dyDescent="0.3">
      <c r="A132" s="67">
        <v>128</v>
      </c>
      <c r="B132" s="100">
        <v>6</v>
      </c>
      <c r="C132" s="100" t="s">
        <v>61</v>
      </c>
      <c r="D132" s="70" t="s">
        <v>329</v>
      </c>
      <c r="E132" s="70">
        <v>92775592</v>
      </c>
      <c r="F132" s="68">
        <v>45228</v>
      </c>
      <c r="G132" s="68">
        <v>45231</v>
      </c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9">
        <v>668</v>
      </c>
    </row>
    <row r="133" spans="1:20" ht="18" customHeight="1" x14ac:dyDescent="0.3">
      <c r="A133" s="67">
        <v>129</v>
      </c>
      <c r="B133" s="100">
        <v>7</v>
      </c>
      <c r="C133" s="100" t="s">
        <v>61</v>
      </c>
      <c r="D133" s="70" t="s">
        <v>330</v>
      </c>
      <c r="E133" s="70">
        <v>98079577</v>
      </c>
      <c r="F133" s="68">
        <v>45228</v>
      </c>
      <c r="G133" s="68">
        <v>45231</v>
      </c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9">
        <v>668</v>
      </c>
    </row>
    <row r="134" spans="1:20" ht="18" customHeight="1" x14ac:dyDescent="0.3">
      <c r="A134" s="67">
        <v>130</v>
      </c>
      <c r="B134" s="100">
        <v>8</v>
      </c>
      <c r="C134" s="100" t="s">
        <v>61</v>
      </c>
      <c r="D134" s="70" t="s">
        <v>331</v>
      </c>
      <c r="E134" s="70">
        <v>98079577</v>
      </c>
      <c r="F134" s="68">
        <v>45228</v>
      </c>
      <c r="G134" s="68">
        <v>45231</v>
      </c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9">
        <v>668</v>
      </c>
    </row>
    <row r="135" spans="1:20" ht="18" customHeight="1" x14ac:dyDescent="0.3">
      <c r="A135" s="67">
        <v>131</v>
      </c>
      <c r="B135" s="100">
        <v>9</v>
      </c>
      <c r="C135" s="100" t="s">
        <v>61</v>
      </c>
      <c r="D135" s="70" t="s">
        <v>332</v>
      </c>
      <c r="E135" s="70">
        <v>98074065</v>
      </c>
      <c r="F135" s="68">
        <v>45228</v>
      </c>
      <c r="G135" s="68">
        <v>45231</v>
      </c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9">
        <v>668</v>
      </c>
    </row>
    <row r="136" spans="1:20" ht="18" customHeight="1" x14ac:dyDescent="0.3">
      <c r="A136" s="67">
        <v>132</v>
      </c>
      <c r="B136" s="100">
        <v>10</v>
      </c>
      <c r="C136" s="100" t="s">
        <v>61</v>
      </c>
      <c r="D136" s="70" t="s">
        <v>333</v>
      </c>
      <c r="E136" s="70">
        <v>92836998</v>
      </c>
      <c r="F136" s="68">
        <v>45228</v>
      </c>
      <c r="G136" s="68">
        <v>45231</v>
      </c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9">
        <v>668</v>
      </c>
    </row>
    <row r="137" spans="1:20" ht="18" customHeight="1" x14ac:dyDescent="0.3">
      <c r="A137" s="67">
        <v>133</v>
      </c>
      <c r="B137" s="100">
        <v>11</v>
      </c>
      <c r="C137" s="100" t="s">
        <v>61</v>
      </c>
      <c r="D137" s="70" t="s">
        <v>334</v>
      </c>
      <c r="E137" s="70">
        <v>92769090</v>
      </c>
      <c r="F137" s="68">
        <v>45228</v>
      </c>
      <c r="G137" s="68">
        <v>45231</v>
      </c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9">
        <v>668</v>
      </c>
    </row>
    <row r="138" spans="1:20" ht="18" customHeight="1" x14ac:dyDescent="0.3">
      <c r="A138" s="67">
        <v>134</v>
      </c>
      <c r="B138" s="100">
        <v>12</v>
      </c>
      <c r="C138" s="100" t="s">
        <v>61</v>
      </c>
      <c r="D138" s="70" t="s">
        <v>335</v>
      </c>
      <c r="E138" s="70">
        <v>92769090</v>
      </c>
      <c r="F138" s="68">
        <v>45228</v>
      </c>
      <c r="G138" s="68">
        <v>45231</v>
      </c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9">
        <v>668</v>
      </c>
    </row>
    <row r="139" spans="1:20" ht="18" customHeight="1" x14ac:dyDescent="0.3">
      <c r="A139" s="67">
        <v>135</v>
      </c>
      <c r="B139" s="100">
        <v>13</v>
      </c>
      <c r="C139" s="100" t="s">
        <v>61</v>
      </c>
      <c r="D139" s="70" t="s">
        <v>336</v>
      </c>
      <c r="E139" s="70">
        <v>91960112</v>
      </c>
      <c r="F139" s="68">
        <v>45228</v>
      </c>
      <c r="G139" s="68">
        <v>45231</v>
      </c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9">
        <v>668</v>
      </c>
    </row>
    <row r="140" spans="1:20" ht="18" customHeight="1" x14ac:dyDescent="0.3">
      <c r="A140" s="67">
        <v>136</v>
      </c>
      <c r="B140" s="100">
        <v>14</v>
      </c>
      <c r="C140" s="100" t="s">
        <v>61</v>
      </c>
      <c r="D140" s="70" t="s">
        <v>337</v>
      </c>
      <c r="E140" s="70">
        <v>91960112</v>
      </c>
      <c r="F140" s="68">
        <v>45228</v>
      </c>
      <c r="G140" s="68">
        <v>45231</v>
      </c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9">
        <v>668</v>
      </c>
    </row>
    <row r="141" spans="1:20" ht="18" customHeight="1" x14ac:dyDescent="0.3">
      <c r="A141" s="67">
        <v>137</v>
      </c>
      <c r="B141" s="100">
        <v>15</v>
      </c>
      <c r="C141" s="100" t="s">
        <v>61</v>
      </c>
      <c r="D141" s="70" t="s">
        <v>338</v>
      </c>
      <c r="E141" s="70">
        <v>92705490</v>
      </c>
      <c r="F141" s="68">
        <v>45228</v>
      </c>
      <c r="G141" s="68">
        <v>45231</v>
      </c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9">
        <v>668</v>
      </c>
    </row>
    <row r="142" spans="1:20" ht="18" customHeight="1" x14ac:dyDescent="0.3">
      <c r="A142" s="67">
        <v>138</v>
      </c>
      <c r="B142" s="100">
        <v>16</v>
      </c>
      <c r="C142" s="100" t="s">
        <v>61</v>
      </c>
      <c r="D142" s="70" t="s">
        <v>339</v>
      </c>
      <c r="E142" s="70">
        <v>92705490</v>
      </c>
      <c r="F142" s="68">
        <v>45228</v>
      </c>
      <c r="G142" s="68">
        <v>45231</v>
      </c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9">
        <v>668</v>
      </c>
    </row>
    <row r="143" spans="1:20" ht="18" customHeight="1" x14ac:dyDescent="0.3">
      <c r="A143" s="67">
        <v>139</v>
      </c>
      <c r="B143" s="100">
        <v>17</v>
      </c>
      <c r="C143" s="100" t="s">
        <v>61</v>
      </c>
      <c r="D143" s="70" t="s">
        <v>340</v>
      </c>
      <c r="E143" s="70">
        <v>91779611</v>
      </c>
      <c r="F143" s="68">
        <v>45228</v>
      </c>
      <c r="G143" s="68">
        <v>45231</v>
      </c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9">
        <v>668</v>
      </c>
    </row>
    <row r="144" spans="1:20" ht="18" customHeight="1" x14ac:dyDescent="0.3">
      <c r="A144" s="67">
        <v>140</v>
      </c>
      <c r="B144" s="100">
        <v>18</v>
      </c>
      <c r="C144" s="100" t="s">
        <v>61</v>
      </c>
      <c r="D144" s="70" t="s">
        <v>341</v>
      </c>
      <c r="E144" s="70">
        <v>91779611</v>
      </c>
      <c r="F144" s="68">
        <v>45228</v>
      </c>
      <c r="G144" s="68">
        <v>45231</v>
      </c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9">
        <v>668</v>
      </c>
    </row>
    <row r="145" spans="1:20" ht="18" customHeight="1" x14ac:dyDescent="0.3">
      <c r="A145" s="67">
        <v>141</v>
      </c>
      <c r="B145" s="100">
        <v>19</v>
      </c>
      <c r="C145" s="100" t="s">
        <v>61</v>
      </c>
      <c r="D145" s="70" t="s">
        <v>342</v>
      </c>
      <c r="E145" s="70">
        <v>92799592</v>
      </c>
      <c r="F145" s="68">
        <v>45228</v>
      </c>
      <c r="G145" s="68">
        <v>45231</v>
      </c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9">
        <v>668</v>
      </c>
    </row>
    <row r="146" spans="1:20" ht="18" customHeight="1" x14ac:dyDescent="0.3">
      <c r="A146" s="67">
        <v>142</v>
      </c>
      <c r="B146" s="100">
        <v>20</v>
      </c>
      <c r="C146" s="100" t="s">
        <v>61</v>
      </c>
      <c r="D146" s="70" t="s">
        <v>343</v>
      </c>
      <c r="E146" s="70">
        <v>92799592</v>
      </c>
      <c r="F146" s="68">
        <v>45228</v>
      </c>
      <c r="G146" s="68">
        <v>45231</v>
      </c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9">
        <v>668</v>
      </c>
    </row>
    <row r="147" spans="1:20" ht="18" customHeight="1" x14ac:dyDescent="0.3">
      <c r="A147" s="67">
        <v>143</v>
      </c>
      <c r="B147" s="100">
        <v>21</v>
      </c>
      <c r="C147" s="100" t="s">
        <v>61</v>
      </c>
      <c r="D147" s="70" t="s">
        <v>344</v>
      </c>
      <c r="E147" s="70">
        <v>98074065</v>
      </c>
      <c r="F147" s="68">
        <v>45228</v>
      </c>
      <c r="G147" s="68">
        <v>45231</v>
      </c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9">
        <v>668</v>
      </c>
    </row>
    <row r="148" spans="1:20" ht="18" customHeight="1" x14ac:dyDescent="0.3">
      <c r="A148" s="67">
        <v>144</v>
      </c>
      <c r="B148" s="100">
        <v>22</v>
      </c>
      <c r="C148" s="100" t="s">
        <v>61</v>
      </c>
      <c r="D148" s="70" t="s">
        <v>345</v>
      </c>
      <c r="E148" s="70">
        <v>98096589</v>
      </c>
      <c r="F148" s="68">
        <v>45228</v>
      </c>
      <c r="G148" s="68">
        <v>45231</v>
      </c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9">
        <v>668</v>
      </c>
    </row>
    <row r="149" spans="1:20" ht="18" customHeight="1" x14ac:dyDescent="0.3">
      <c r="A149" s="67">
        <v>145</v>
      </c>
      <c r="B149" s="100">
        <v>23</v>
      </c>
      <c r="C149" s="100" t="s">
        <v>61</v>
      </c>
      <c r="D149" s="70" t="s">
        <v>346</v>
      </c>
      <c r="E149" s="70">
        <v>98096589</v>
      </c>
      <c r="F149" s="68">
        <v>45228</v>
      </c>
      <c r="G149" s="68">
        <v>45231</v>
      </c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9">
        <v>668</v>
      </c>
    </row>
    <row r="150" spans="1:20" ht="18" customHeight="1" x14ac:dyDescent="0.3">
      <c r="A150" s="67">
        <v>146</v>
      </c>
      <c r="B150" s="100">
        <v>24</v>
      </c>
      <c r="C150" s="100" t="s">
        <v>61</v>
      </c>
      <c r="D150" s="70" t="s">
        <v>347</v>
      </c>
      <c r="E150" s="70">
        <v>98181209</v>
      </c>
      <c r="F150" s="68">
        <v>45228</v>
      </c>
      <c r="G150" s="68">
        <v>45231</v>
      </c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9">
        <v>668</v>
      </c>
    </row>
    <row r="151" spans="1:20" ht="18" customHeight="1" x14ac:dyDescent="0.3">
      <c r="A151" s="67">
        <v>147</v>
      </c>
      <c r="B151" s="100">
        <v>25</v>
      </c>
      <c r="C151" s="100" t="s">
        <v>61</v>
      </c>
      <c r="D151" s="70" t="s">
        <v>348</v>
      </c>
      <c r="E151" s="70">
        <v>98181209</v>
      </c>
      <c r="F151" s="68">
        <v>45228</v>
      </c>
      <c r="G151" s="68">
        <v>45231</v>
      </c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9">
        <v>668</v>
      </c>
    </row>
    <row r="152" spans="1:20" ht="18" customHeight="1" x14ac:dyDescent="0.3">
      <c r="A152" s="67">
        <v>148</v>
      </c>
      <c r="B152" s="100">
        <v>26</v>
      </c>
      <c r="C152" s="100" t="s">
        <v>61</v>
      </c>
      <c r="D152" s="70" t="s">
        <v>349</v>
      </c>
      <c r="E152" s="70">
        <v>98074610</v>
      </c>
      <c r="F152" s="68">
        <v>45228</v>
      </c>
      <c r="G152" s="68">
        <v>45231</v>
      </c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9">
        <v>668</v>
      </c>
    </row>
    <row r="153" spans="1:20" ht="18" customHeight="1" x14ac:dyDescent="0.3">
      <c r="A153" s="67">
        <v>149</v>
      </c>
      <c r="B153" s="100">
        <v>27</v>
      </c>
      <c r="C153" s="100" t="s">
        <v>61</v>
      </c>
      <c r="D153" s="70" t="s">
        <v>350</v>
      </c>
      <c r="E153" s="70">
        <v>98074610</v>
      </c>
      <c r="F153" s="68">
        <v>45228</v>
      </c>
      <c r="G153" s="68">
        <v>45231</v>
      </c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9">
        <v>668</v>
      </c>
    </row>
    <row r="154" spans="1:20" ht="18" customHeight="1" x14ac:dyDescent="0.3">
      <c r="A154" s="67">
        <v>150</v>
      </c>
      <c r="B154" s="100">
        <v>28</v>
      </c>
      <c r="C154" s="100" t="s">
        <v>61</v>
      </c>
      <c r="D154" s="70" t="s">
        <v>351</v>
      </c>
      <c r="E154" s="70">
        <v>98082647</v>
      </c>
      <c r="F154" s="68">
        <v>45228</v>
      </c>
      <c r="G154" s="68">
        <v>45231</v>
      </c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9">
        <v>668</v>
      </c>
    </row>
    <row r="155" spans="1:20" ht="18" customHeight="1" x14ac:dyDescent="0.3">
      <c r="A155" s="67">
        <v>151</v>
      </c>
      <c r="B155" s="100">
        <v>29</v>
      </c>
      <c r="C155" s="100" t="s">
        <v>61</v>
      </c>
      <c r="D155" s="70" t="s">
        <v>352</v>
      </c>
      <c r="E155" s="70">
        <v>92706092</v>
      </c>
      <c r="F155" s="68">
        <v>45228</v>
      </c>
      <c r="G155" s="68">
        <v>45231</v>
      </c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9">
        <v>668</v>
      </c>
    </row>
    <row r="156" spans="1:20" ht="18" customHeight="1" x14ac:dyDescent="0.3">
      <c r="A156" s="67">
        <v>152</v>
      </c>
      <c r="B156" s="100">
        <v>30</v>
      </c>
      <c r="C156" s="100" t="s">
        <v>61</v>
      </c>
      <c r="D156" s="70" t="s">
        <v>353</v>
      </c>
      <c r="E156" s="70">
        <v>92706092</v>
      </c>
      <c r="F156" s="68">
        <v>45228</v>
      </c>
      <c r="G156" s="68">
        <v>45231</v>
      </c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9">
        <v>668</v>
      </c>
    </row>
    <row r="157" spans="1:20" ht="18" customHeight="1" x14ac:dyDescent="0.3">
      <c r="A157" s="67">
        <v>153</v>
      </c>
      <c r="B157" s="100">
        <v>31</v>
      </c>
      <c r="C157" s="100" t="s">
        <v>61</v>
      </c>
      <c r="D157" s="70" t="s">
        <v>354</v>
      </c>
      <c r="E157" s="70">
        <v>92836998</v>
      </c>
      <c r="F157" s="68">
        <v>45228</v>
      </c>
      <c r="G157" s="68">
        <v>45231</v>
      </c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9">
        <v>668</v>
      </c>
    </row>
    <row r="158" spans="1:20" ht="18" customHeight="1" x14ac:dyDescent="0.3">
      <c r="A158" s="67">
        <v>154</v>
      </c>
      <c r="B158" s="100">
        <v>32</v>
      </c>
      <c r="C158" s="100" t="s">
        <v>61</v>
      </c>
      <c r="D158" s="70" t="s">
        <v>355</v>
      </c>
      <c r="E158" s="70">
        <v>98087612</v>
      </c>
      <c r="F158" s="68">
        <v>45228</v>
      </c>
      <c r="G158" s="68">
        <v>45231</v>
      </c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9">
        <v>668</v>
      </c>
    </row>
    <row r="159" spans="1:20" ht="18" customHeight="1" x14ac:dyDescent="0.3">
      <c r="A159" s="67">
        <v>155</v>
      </c>
      <c r="B159" s="100">
        <v>33</v>
      </c>
      <c r="C159" s="100" t="s">
        <v>61</v>
      </c>
      <c r="D159" s="70" t="s">
        <v>356</v>
      </c>
      <c r="E159" s="70">
        <v>98087612</v>
      </c>
      <c r="F159" s="68">
        <v>45228</v>
      </c>
      <c r="G159" s="68">
        <v>45231</v>
      </c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9">
        <v>668</v>
      </c>
    </row>
    <row r="160" spans="1:20" ht="18" customHeight="1" x14ac:dyDescent="0.3">
      <c r="A160" s="67">
        <v>156</v>
      </c>
      <c r="B160" s="100">
        <v>34</v>
      </c>
      <c r="C160" s="100" t="s">
        <v>61</v>
      </c>
      <c r="D160" s="70" t="s">
        <v>357</v>
      </c>
      <c r="E160" s="70">
        <v>98181076</v>
      </c>
      <c r="F160" s="68">
        <v>45228</v>
      </c>
      <c r="G160" s="68">
        <v>45231</v>
      </c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9">
        <v>668</v>
      </c>
    </row>
    <row r="161" spans="1:20" ht="18" customHeight="1" x14ac:dyDescent="0.3">
      <c r="A161" s="67">
        <v>157</v>
      </c>
      <c r="B161" s="100">
        <v>35</v>
      </c>
      <c r="C161" s="100" t="s">
        <v>61</v>
      </c>
      <c r="D161" s="70" t="s">
        <v>358</v>
      </c>
      <c r="E161" s="70">
        <v>98181076</v>
      </c>
      <c r="F161" s="68">
        <v>45228</v>
      </c>
      <c r="G161" s="68">
        <v>45231</v>
      </c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9">
        <v>668</v>
      </c>
    </row>
    <row r="162" spans="1:20" ht="18" customHeight="1" x14ac:dyDescent="0.3">
      <c r="A162" s="67">
        <v>158</v>
      </c>
      <c r="B162" s="100">
        <v>36</v>
      </c>
      <c r="C162" s="100" t="s">
        <v>61</v>
      </c>
      <c r="D162" s="70" t="s">
        <v>359</v>
      </c>
      <c r="E162" s="70">
        <v>98082647</v>
      </c>
      <c r="F162" s="68">
        <v>45228</v>
      </c>
      <c r="G162" s="68">
        <v>45231</v>
      </c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9">
        <v>668</v>
      </c>
    </row>
    <row r="163" spans="1:20" ht="18" customHeight="1" x14ac:dyDescent="0.3">
      <c r="A163" s="67">
        <v>159</v>
      </c>
      <c r="B163" s="100">
        <v>37</v>
      </c>
      <c r="C163" s="100" t="s">
        <v>61</v>
      </c>
      <c r="D163" s="70" t="s">
        <v>360</v>
      </c>
      <c r="E163" s="70">
        <v>98082647</v>
      </c>
      <c r="F163" s="68">
        <v>45228</v>
      </c>
      <c r="G163" s="68">
        <v>45231</v>
      </c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9">
        <v>668</v>
      </c>
    </row>
    <row r="164" spans="1:20" ht="18" customHeight="1" x14ac:dyDescent="0.3">
      <c r="A164" s="67">
        <v>160</v>
      </c>
      <c r="B164" s="100">
        <v>38</v>
      </c>
      <c r="C164" s="100" t="s">
        <v>61</v>
      </c>
      <c r="D164" s="70" t="s">
        <v>361</v>
      </c>
      <c r="E164" s="70">
        <v>98096720</v>
      </c>
      <c r="F164" s="68">
        <v>45228</v>
      </c>
      <c r="G164" s="68">
        <v>45231</v>
      </c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9">
        <v>668</v>
      </c>
    </row>
    <row r="165" spans="1:20" ht="18" customHeight="1" x14ac:dyDescent="0.3">
      <c r="A165" s="67">
        <v>161</v>
      </c>
      <c r="B165" s="100">
        <v>39</v>
      </c>
      <c r="C165" s="100" t="s">
        <v>61</v>
      </c>
      <c r="D165" s="70" t="s">
        <v>362</v>
      </c>
      <c r="E165" s="70">
        <v>98096720</v>
      </c>
      <c r="F165" s="68">
        <v>45228</v>
      </c>
      <c r="G165" s="68">
        <v>45231</v>
      </c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9">
        <v>668</v>
      </c>
    </row>
    <row r="166" spans="1:20" ht="18" customHeight="1" x14ac:dyDescent="0.3">
      <c r="A166" s="67">
        <v>162</v>
      </c>
      <c r="B166" s="100">
        <v>40</v>
      </c>
      <c r="C166" s="100" t="s">
        <v>61</v>
      </c>
      <c r="D166" s="70" t="s">
        <v>363</v>
      </c>
      <c r="E166" s="70">
        <v>95282299</v>
      </c>
      <c r="F166" s="68">
        <v>45228</v>
      </c>
      <c r="G166" s="68">
        <v>45231</v>
      </c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9">
        <v>668</v>
      </c>
    </row>
    <row r="167" spans="1:20" ht="18" customHeight="1" x14ac:dyDescent="0.3">
      <c r="A167" s="67">
        <v>163</v>
      </c>
      <c r="B167" s="100">
        <v>41</v>
      </c>
      <c r="C167" s="100" t="s">
        <v>61</v>
      </c>
      <c r="D167" s="70" t="s">
        <v>364</v>
      </c>
      <c r="E167" s="70">
        <v>95282299</v>
      </c>
      <c r="F167" s="68">
        <v>45228</v>
      </c>
      <c r="G167" s="68">
        <v>45231</v>
      </c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9">
        <v>668</v>
      </c>
    </row>
    <row r="168" spans="1:20" ht="18" customHeight="1" x14ac:dyDescent="0.3">
      <c r="A168" s="67">
        <v>164</v>
      </c>
      <c r="B168" s="100">
        <v>42</v>
      </c>
      <c r="C168" s="100" t="s">
        <v>61</v>
      </c>
      <c r="D168" s="70" t="s">
        <v>365</v>
      </c>
      <c r="E168" s="70">
        <v>91778761</v>
      </c>
      <c r="F168" s="68">
        <v>45228</v>
      </c>
      <c r="G168" s="68">
        <v>45231</v>
      </c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9">
        <v>668</v>
      </c>
    </row>
    <row r="169" spans="1:20" ht="18" customHeight="1" x14ac:dyDescent="0.3">
      <c r="A169" s="67">
        <v>165</v>
      </c>
      <c r="B169" s="100">
        <v>43</v>
      </c>
      <c r="C169" s="100" t="s">
        <v>61</v>
      </c>
      <c r="D169" s="70" t="s">
        <v>366</v>
      </c>
      <c r="E169" s="70">
        <v>91778761</v>
      </c>
      <c r="F169" s="68">
        <v>45228</v>
      </c>
      <c r="G169" s="68">
        <v>45231</v>
      </c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9">
        <v>668</v>
      </c>
    </row>
    <row r="170" spans="1:20" ht="18" customHeight="1" x14ac:dyDescent="0.3">
      <c r="A170" s="67">
        <v>166</v>
      </c>
      <c r="B170" s="100">
        <v>44</v>
      </c>
      <c r="C170" s="100" t="s">
        <v>61</v>
      </c>
      <c r="D170" s="70" t="s">
        <v>367</v>
      </c>
      <c r="E170" s="70">
        <v>98078165</v>
      </c>
      <c r="F170" s="68">
        <v>45228</v>
      </c>
      <c r="G170" s="68">
        <v>45231</v>
      </c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9">
        <v>668</v>
      </c>
    </row>
    <row r="171" spans="1:20" ht="18" customHeight="1" x14ac:dyDescent="0.3">
      <c r="A171" s="67">
        <v>167</v>
      </c>
      <c r="B171" s="100">
        <v>45</v>
      </c>
      <c r="C171" s="100" t="s">
        <v>61</v>
      </c>
      <c r="D171" s="70" t="s">
        <v>368</v>
      </c>
      <c r="E171" s="70">
        <v>98078165</v>
      </c>
      <c r="F171" s="68">
        <v>45228</v>
      </c>
      <c r="G171" s="68">
        <v>45231</v>
      </c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9">
        <v>668</v>
      </c>
    </row>
    <row r="172" spans="1:20" ht="18" customHeight="1" x14ac:dyDescent="0.3">
      <c r="A172" s="67">
        <v>168</v>
      </c>
      <c r="B172" s="100">
        <v>46</v>
      </c>
      <c r="C172" s="100" t="s">
        <v>61</v>
      </c>
      <c r="D172" s="70" t="s">
        <v>369</v>
      </c>
      <c r="E172" s="70">
        <v>91500991</v>
      </c>
      <c r="F172" s="68">
        <v>45228</v>
      </c>
      <c r="G172" s="68">
        <v>45231</v>
      </c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9">
        <v>668</v>
      </c>
    </row>
    <row r="173" spans="1:20" ht="18" customHeight="1" x14ac:dyDescent="0.3">
      <c r="A173" s="67">
        <v>169</v>
      </c>
      <c r="B173" s="100">
        <v>47</v>
      </c>
      <c r="C173" s="100" t="s">
        <v>61</v>
      </c>
      <c r="D173" s="70" t="s">
        <v>370</v>
      </c>
      <c r="E173" s="70">
        <v>91500991</v>
      </c>
      <c r="F173" s="68">
        <v>45228</v>
      </c>
      <c r="G173" s="68">
        <v>45231</v>
      </c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9">
        <v>668</v>
      </c>
    </row>
    <row r="174" spans="1:20" ht="18" customHeight="1" x14ac:dyDescent="0.3">
      <c r="A174" s="67">
        <v>170</v>
      </c>
      <c r="B174" s="100">
        <v>48</v>
      </c>
      <c r="C174" s="100" t="s">
        <v>61</v>
      </c>
      <c r="D174" s="70" t="s">
        <v>371</v>
      </c>
      <c r="E174" s="70">
        <v>98085657</v>
      </c>
      <c r="F174" s="68">
        <v>45228</v>
      </c>
      <c r="G174" s="68">
        <v>45231</v>
      </c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9">
        <v>668</v>
      </c>
    </row>
    <row r="175" spans="1:20" ht="18" customHeight="1" x14ac:dyDescent="0.3">
      <c r="A175" s="67">
        <v>171</v>
      </c>
      <c r="B175" s="100">
        <v>49</v>
      </c>
      <c r="C175" s="100" t="s">
        <v>61</v>
      </c>
      <c r="D175" s="70" t="s">
        <v>372</v>
      </c>
      <c r="E175" s="70">
        <v>98085657</v>
      </c>
      <c r="F175" s="68">
        <v>45228</v>
      </c>
      <c r="G175" s="68">
        <v>45231</v>
      </c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9">
        <v>668</v>
      </c>
    </row>
    <row r="176" spans="1:20" ht="18" customHeight="1" x14ac:dyDescent="0.3">
      <c r="A176" s="67">
        <v>172</v>
      </c>
      <c r="B176" s="100">
        <v>50</v>
      </c>
      <c r="C176" s="100" t="s">
        <v>61</v>
      </c>
      <c r="D176" s="70" t="s">
        <v>373</v>
      </c>
      <c r="E176" s="70">
        <v>98082514</v>
      </c>
      <c r="F176" s="68">
        <v>45228</v>
      </c>
      <c r="G176" s="68">
        <v>45231</v>
      </c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9">
        <v>668</v>
      </c>
    </row>
    <row r="177" spans="1:20" ht="18" customHeight="1" x14ac:dyDescent="0.3">
      <c r="A177" s="67">
        <v>173</v>
      </c>
      <c r="B177" s="100">
        <v>51</v>
      </c>
      <c r="C177" s="100" t="s">
        <v>61</v>
      </c>
      <c r="D177" s="70" t="s">
        <v>374</v>
      </c>
      <c r="E177" s="70">
        <v>98082514</v>
      </c>
      <c r="F177" s="68">
        <v>45228</v>
      </c>
      <c r="G177" s="68">
        <v>45231</v>
      </c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9">
        <v>668</v>
      </c>
    </row>
    <row r="178" spans="1:20" ht="18" customHeight="1" x14ac:dyDescent="0.3">
      <c r="A178" s="67">
        <v>174</v>
      </c>
      <c r="B178" s="100">
        <v>52</v>
      </c>
      <c r="C178" s="100" t="s">
        <v>61</v>
      </c>
      <c r="D178" s="70" t="s">
        <v>375</v>
      </c>
      <c r="E178" s="70">
        <v>92704790</v>
      </c>
      <c r="F178" s="68">
        <v>45228</v>
      </c>
      <c r="G178" s="68">
        <v>45231</v>
      </c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9">
        <v>668</v>
      </c>
    </row>
    <row r="179" spans="1:20" ht="18" customHeight="1" x14ac:dyDescent="0.3">
      <c r="A179" s="67">
        <v>175</v>
      </c>
      <c r="B179" s="100">
        <v>53</v>
      </c>
      <c r="C179" s="100" t="s">
        <v>61</v>
      </c>
      <c r="D179" s="70" t="s">
        <v>376</v>
      </c>
      <c r="E179" s="70">
        <v>92704790</v>
      </c>
      <c r="F179" s="68">
        <v>45228</v>
      </c>
      <c r="G179" s="68">
        <v>45231</v>
      </c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9">
        <v>668</v>
      </c>
    </row>
    <row r="180" spans="1:20" ht="18" customHeight="1" x14ac:dyDescent="0.3">
      <c r="A180" s="67">
        <v>176</v>
      </c>
      <c r="B180" s="100">
        <v>54</v>
      </c>
      <c r="C180" s="100" t="s">
        <v>61</v>
      </c>
      <c r="D180" s="70" t="s">
        <v>377</v>
      </c>
      <c r="E180" s="70">
        <v>98074727</v>
      </c>
      <c r="F180" s="68">
        <v>45228</v>
      </c>
      <c r="G180" s="68">
        <v>45231</v>
      </c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9">
        <v>668</v>
      </c>
    </row>
    <row r="181" spans="1:20" ht="18" customHeight="1" x14ac:dyDescent="0.3">
      <c r="A181" s="67">
        <v>177</v>
      </c>
      <c r="B181" s="100">
        <v>55</v>
      </c>
      <c r="C181" s="100" t="s">
        <v>61</v>
      </c>
      <c r="D181" s="70" t="s">
        <v>378</v>
      </c>
      <c r="E181" s="70">
        <v>98074727</v>
      </c>
      <c r="F181" s="68">
        <v>45228</v>
      </c>
      <c r="G181" s="68">
        <v>45231</v>
      </c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9">
        <v>668</v>
      </c>
    </row>
    <row r="182" spans="1:20" ht="18" customHeight="1" x14ac:dyDescent="0.3">
      <c r="A182" s="67">
        <v>178</v>
      </c>
      <c r="B182" s="100">
        <v>56</v>
      </c>
      <c r="C182" s="100" t="s">
        <v>61</v>
      </c>
      <c r="D182" s="70" t="s">
        <v>379</v>
      </c>
      <c r="E182" s="70">
        <v>98076250</v>
      </c>
      <c r="F182" s="68">
        <v>45228</v>
      </c>
      <c r="G182" s="68">
        <v>45231</v>
      </c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9">
        <v>668</v>
      </c>
    </row>
    <row r="183" spans="1:20" ht="18" customHeight="1" x14ac:dyDescent="0.3">
      <c r="A183" s="67">
        <v>179</v>
      </c>
      <c r="B183" s="100">
        <v>57</v>
      </c>
      <c r="C183" s="100" t="s">
        <v>61</v>
      </c>
      <c r="D183" s="70" t="s">
        <v>380</v>
      </c>
      <c r="E183" s="70">
        <v>98076250</v>
      </c>
      <c r="F183" s="68">
        <v>45228</v>
      </c>
      <c r="G183" s="68">
        <v>45231</v>
      </c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9">
        <v>668</v>
      </c>
    </row>
    <row r="184" spans="1:20" ht="18" customHeight="1" x14ac:dyDescent="0.3">
      <c r="A184" s="67">
        <v>180</v>
      </c>
      <c r="B184" s="100">
        <v>58</v>
      </c>
      <c r="C184" s="100" t="s">
        <v>61</v>
      </c>
      <c r="D184" s="70" t="s">
        <v>381</v>
      </c>
      <c r="E184" s="70">
        <v>91563999</v>
      </c>
      <c r="F184" s="68">
        <v>45228</v>
      </c>
      <c r="G184" s="68">
        <v>45231</v>
      </c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9">
        <v>668</v>
      </c>
    </row>
    <row r="185" spans="1:20" ht="18" customHeight="1" x14ac:dyDescent="0.3">
      <c r="A185" s="67">
        <v>181</v>
      </c>
      <c r="B185" s="100">
        <v>59</v>
      </c>
      <c r="C185" s="100" t="s">
        <v>61</v>
      </c>
      <c r="D185" s="70" t="s">
        <v>382</v>
      </c>
      <c r="E185" s="70">
        <v>91563999</v>
      </c>
      <c r="F185" s="68">
        <v>45228</v>
      </c>
      <c r="G185" s="68">
        <v>45231</v>
      </c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9">
        <v>668</v>
      </c>
    </row>
    <row r="186" spans="1:20" ht="18" customHeight="1" x14ac:dyDescent="0.3">
      <c r="A186" s="67">
        <v>182</v>
      </c>
      <c r="B186" s="100">
        <v>60</v>
      </c>
      <c r="C186" s="100" t="s">
        <v>61</v>
      </c>
      <c r="D186" s="70" t="s">
        <v>383</v>
      </c>
      <c r="E186" s="70">
        <v>92707793</v>
      </c>
      <c r="F186" s="68">
        <v>45228</v>
      </c>
      <c r="G186" s="68">
        <v>45231</v>
      </c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9">
        <v>668</v>
      </c>
    </row>
    <row r="187" spans="1:20" ht="18" customHeight="1" x14ac:dyDescent="0.3">
      <c r="A187" s="67">
        <v>183</v>
      </c>
      <c r="B187" s="100">
        <v>61</v>
      </c>
      <c r="C187" s="100" t="s">
        <v>61</v>
      </c>
      <c r="D187" s="70" t="s">
        <v>384</v>
      </c>
      <c r="E187" s="70">
        <v>92707793</v>
      </c>
      <c r="F187" s="68">
        <v>45228</v>
      </c>
      <c r="G187" s="68">
        <v>45231</v>
      </c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9">
        <v>668</v>
      </c>
    </row>
    <row r="188" spans="1:20" ht="18" customHeight="1" x14ac:dyDescent="0.3">
      <c r="A188" s="67">
        <v>184</v>
      </c>
      <c r="B188" s="100">
        <v>62</v>
      </c>
      <c r="C188" s="100" t="s">
        <v>61</v>
      </c>
      <c r="D188" s="70" t="s">
        <v>385</v>
      </c>
      <c r="E188" s="70">
        <v>98096522</v>
      </c>
      <c r="F188" s="68">
        <v>45228</v>
      </c>
      <c r="G188" s="68">
        <v>45231</v>
      </c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9">
        <v>668</v>
      </c>
    </row>
    <row r="189" spans="1:20" ht="18" customHeight="1" x14ac:dyDescent="0.3">
      <c r="A189" s="67">
        <v>185</v>
      </c>
      <c r="B189" s="100">
        <v>1</v>
      </c>
      <c r="C189" s="100" t="s">
        <v>62</v>
      </c>
      <c r="D189" s="100" t="s">
        <v>386</v>
      </c>
      <c r="E189" s="100">
        <v>54276258</v>
      </c>
      <c r="F189" s="68">
        <v>45228</v>
      </c>
      <c r="G189" s="68">
        <v>45235</v>
      </c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9">
        <v>669</v>
      </c>
    </row>
    <row r="190" spans="1:20" ht="18" customHeight="1" x14ac:dyDescent="0.3">
      <c r="A190" s="67">
        <v>186</v>
      </c>
      <c r="B190" s="100">
        <v>2</v>
      </c>
      <c r="C190" s="100" t="s">
        <v>62</v>
      </c>
      <c r="D190" s="100" t="s">
        <v>387</v>
      </c>
      <c r="E190" s="100">
        <v>94959038</v>
      </c>
      <c r="F190" s="68">
        <v>45228</v>
      </c>
      <c r="G190" s="68">
        <v>45235</v>
      </c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9">
        <v>669</v>
      </c>
    </row>
    <row r="191" spans="1:20" ht="18" customHeight="1" x14ac:dyDescent="0.3">
      <c r="A191" s="67">
        <v>187</v>
      </c>
      <c r="B191" s="100">
        <v>3</v>
      </c>
      <c r="C191" s="100" t="s">
        <v>62</v>
      </c>
      <c r="D191" s="100" t="s">
        <v>388</v>
      </c>
      <c r="E191" s="100">
        <v>94959038</v>
      </c>
      <c r="F191" s="68">
        <v>45228</v>
      </c>
      <c r="G191" s="68">
        <v>45235</v>
      </c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9">
        <v>669</v>
      </c>
    </row>
    <row r="192" spans="1:20" ht="18" customHeight="1" x14ac:dyDescent="0.3">
      <c r="A192" s="67">
        <v>188</v>
      </c>
      <c r="B192" s="100">
        <v>4</v>
      </c>
      <c r="C192" s="100" t="s">
        <v>62</v>
      </c>
      <c r="D192" s="100" t="s">
        <v>389</v>
      </c>
      <c r="E192" s="100">
        <v>54134291</v>
      </c>
      <c r="F192" s="68">
        <v>45228</v>
      </c>
      <c r="G192" s="68">
        <v>45235</v>
      </c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9">
        <v>669</v>
      </c>
    </row>
    <row r="193" spans="1:20" ht="18" customHeight="1" x14ac:dyDescent="0.3">
      <c r="A193" s="67">
        <v>189</v>
      </c>
      <c r="B193" s="100">
        <v>5</v>
      </c>
      <c r="C193" s="100" t="s">
        <v>62</v>
      </c>
      <c r="D193" s="100" t="s">
        <v>390</v>
      </c>
      <c r="E193" s="100">
        <v>91990267</v>
      </c>
      <c r="F193" s="68">
        <v>45228</v>
      </c>
      <c r="G193" s="68">
        <v>45235</v>
      </c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9">
        <v>669</v>
      </c>
    </row>
    <row r="194" spans="1:20" ht="18" customHeight="1" x14ac:dyDescent="0.3">
      <c r="A194" s="67">
        <v>190</v>
      </c>
      <c r="B194" s="100">
        <v>6</v>
      </c>
      <c r="C194" s="100" t="s">
        <v>62</v>
      </c>
      <c r="D194" s="100" t="s">
        <v>391</v>
      </c>
      <c r="E194" s="100">
        <v>91730101</v>
      </c>
      <c r="F194" s="68">
        <v>45228</v>
      </c>
      <c r="G194" s="68">
        <v>45235</v>
      </c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9">
        <v>669</v>
      </c>
    </row>
    <row r="195" spans="1:20" ht="18" customHeight="1" x14ac:dyDescent="0.3">
      <c r="A195" s="67">
        <v>191</v>
      </c>
      <c r="B195" s="100">
        <v>7</v>
      </c>
      <c r="C195" s="100" t="s">
        <v>62</v>
      </c>
      <c r="D195" s="100" t="s">
        <v>392</v>
      </c>
      <c r="E195" s="100">
        <v>98320468</v>
      </c>
      <c r="F195" s="68">
        <v>45228</v>
      </c>
      <c r="G195" s="68">
        <v>45235</v>
      </c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9">
        <v>669</v>
      </c>
    </row>
    <row r="196" spans="1:20" ht="18" customHeight="1" x14ac:dyDescent="0.3">
      <c r="A196" s="67">
        <v>192</v>
      </c>
      <c r="B196" s="100">
        <v>8</v>
      </c>
      <c r="C196" s="100" t="s">
        <v>62</v>
      </c>
      <c r="D196" s="100" t="s">
        <v>393</v>
      </c>
      <c r="E196" s="100">
        <v>91989921</v>
      </c>
      <c r="F196" s="68">
        <v>45228</v>
      </c>
      <c r="G196" s="68">
        <v>45235</v>
      </c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9">
        <v>669</v>
      </c>
    </row>
    <row r="197" spans="1:20" ht="18" customHeight="1" x14ac:dyDescent="0.3">
      <c r="A197" s="67">
        <v>193</v>
      </c>
      <c r="B197" s="100">
        <v>9</v>
      </c>
      <c r="C197" s="100" t="s">
        <v>62</v>
      </c>
      <c r="D197" s="100" t="s">
        <v>394</v>
      </c>
      <c r="E197" s="100">
        <v>94567294</v>
      </c>
      <c r="F197" s="68">
        <v>45228</v>
      </c>
      <c r="G197" s="68">
        <v>45235</v>
      </c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9">
        <v>669</v>
      </c>
    </row>
    <row r="198" spans="1:20" ht="18" customHeight="1" x14ac:dyDescent="0.3">
      <c r="A198" s="67">
        <v>194</v>
      </c>
      <c r="B198" s="100">
        <v>10</v>
      </c>
      <c r="C198" s="100" t="s">
        <v>62</v>
      </c>
      <c r="D198" s="100" t="s">
        <v>395</v>
      </c>
      <c r="E198" s="100">
        <v>98561996</v>
      </c>
      <c r="F198" s="68">
        <v>45228</v>
      </c>
      <c r="G198" s="68">
        <v>45235</v>
      </c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9">
        <v>669</v>
      </c>
    </row>
    <row r="199" spans="1:20" ht="18" customHeight="1" x14ac:dyDescent="0.3">
      <c r="A199" s="67">
        <v>195</v>
      </c>
      <c r="B199" s="100">
        <v>11</v>
      </c>
      <c r="C199" s="100" t="s">
        <v>62</v>
      </c>
      <c r="D199" s="100" t="s">
        <v>396</v>
      </c>
      <c r="E199" s="100">
        <v>94966827</v>
      </c>
      <c r="F199" s="68">
        <v>45228</v>
      </c>
      <c r="G199" s="68">
        <v>45235</v>
      </c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9">
        <v>669</v>
      </c>
    </row>
    <row r="200" spans="1:20" ht="18" customHeight="1" x14ac:dyDescent="0.3">
      <c r="A200" s="67">
        <v>196</v>
      </c>
      <c r="B200" s="100">
        <v>12</v>
      </c>
      <c r="C200" s="100" t="s">
        <v>62</v>
      </c>
      <c r="D200" s="100" t="s">
        <v>397</v>
      </c>
      <c r="E200" s="100">
        <v>91730101</v>
      </c>
      <c r="F200" s="68">
        <v>45228</v>
      </c>
      <c r="G200" s="68">
        <v>45235</v>
      </c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9">
        <v>669</v>
      </c>
    </row>
    <row r="201" spans="1:20" ht="18" customHeight="1" x14ac:dyDescent="0.3">
      <c r="A201" s="67">
        <v>197</v>
      </c>
      <c r="B201" s="100">
        <v>13</v>
      </c>
      <c r="C201" s="100" t="s">
        <v>62</v>
      </c>
      <c r="D201" s="100" t="s">
        <v>398</v>
      </c>
      <c r="E201" s="100">
        <v>94966827</v>
      </c>
      <c r="F201" s="68">
        <v>45228</v>
      </c>
      <c r="G201" s="68">
        <v>45235</v>
      </c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9">
        <v>669</v>
      </c>
    </row>
    <row r="202" spans="1:20" ht="18" customHeight="1" x14ac:dyDescent="0.3">
      <c r="A202" s="67">
        <v>198</v>
      </c>
      <c r="B202" s="100">
        <v>14</v>
      </c>
      <c r="C202" s="100" t="s">
        <v>62</v>
      </c>
      <c r="D202" s="100" t="s">
        <v>399</v>
      </c>
      <c r="E202" s="100">
        <v>91962811</v>
      </c>
      <c r="F202" s="68">
        <v>45228</v>
      </c>
      <c r="G202" s="68">
        <v>45235</v>
      </c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9">
        <v>669</v>
      </c>
    </row>
    <row r="203" spans="1:20" ht="18" customHeight="1" x14ac:dyDescent="0.3">
      <c r="A203" s="67">
        <v>199</v>
      </c>
      <c r="B203" s="100">
        <v>15</v>
      </c>
      <c r="C203" s="100" t="s">
        <v>62</v>
      </c>
      <c r="D203" s="100" t="s">
        <v>400</v>
      </c>
      <c r="E203" s="100">
        <v>54276258</v>
      </c>
      <c r="F203" s="68">
        <v>45228</v>
      </c>
      <c r="G203" s="68">
        <v>45235</v>
      </c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9">
        <v>669</v>
      </c>
    </row>
    <row r="204" spans="1:20" ht="18" customHeight="1" x14ac:dyDescent="0.3">
      <c r="A204" s="67">
        <v>200</v>
      </c>
      <c r="B204" s="100">
        <v>16</v>
      </c>
      <c r="C204" s="100" t="s">
        <v>62</v>
      </c>
      <c r="D204" s="100" t="s">
        <v>401</v>
      </c>
      <c r="E204" s="100">
        <v>91989921</v>
      </c>
      <c r="F204" s="68">
        <v>45228</v>
      </c>
      <c r="G204" s="68">
        <v>45235</v>
      </c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9">
        <v>669</v>
      </c>
    </row>
    <row r="205" spans="1:20" ht="18" customHeight="1" x14ac:dyDescent="0.3">
      <c r="A205" s="67">
        <v>201</v>
      </c>
      <c r="B205" s="100">
        <v>17</v>
      </c>
      <c r="C205" s="100" t="s">
        <v>62</v>
      </c>
      <c r="D205" s="100" t="s">
        <v>402</v>
      </c>
      <c r="E205" s="100">
        <v>54134291</v>
      </c>
      <c r="F205" s="68">
        <v>45228</v>
      </c>
      <c r="G205" s="68">
        <v>45235</v>
      </c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9">
        <v>669</v>
      </c>
    </row>
    <row r="206" spans="1:20" ht="18" customHeight="1" x14ac:dyDescent="0.3">
      <c r="A206" s="67">
        <v>202</v>
      </c>
      <c r="B206" s="100">
        <v>18</v>
      </c>
      <c r="C206" s="100" t="s">
        <v>62</v>
      </c>
      <c r="D206" s="100" t="s">
        <v>403</v>
      </c>
      <c r="E206" s="100">
        <v>58637018</v>
      </c>
      <c r="F206" s="68">
        <v>45228</v>
      </c>
      <c r="G206" s="68">
        <v>45235</v>
      </c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9">
        <v>669</v>
      </c>
    </row>
    <row r="207" spans="1:20" ht="18" customHeight="1" x14ac:dyDescent="0.3">
      <c r="A207" s="67">
        <v>203</v>
      </c>
      <c r="B207" s="100">
        <v>19</v>
      </c>
      <c r="C207" s="100" t="s">
        <v>62</v>
      </c>
      <c r="D207" s="100" t="s">
        <v>404</v>
      </c>
      <c r="E207" s="100">
        <v>98561996</v>
      </c>
      <c r="F207" s="68">
        <v>45228</v>
      </c>
      <c r="G207" s="68">
        <v>45235</v>
      </c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9">
        <v>669</v>
      </c>
    </row>
    <row r="208" spans="1:20" ht="18" customHeight="1" x14ac:dyDescent="0.3">
      <c r="A208" s="67">
        <v>204</v>
      </c>
      <c r="B208" s="100">
        <v>20</v>
      </c>
      <c r="C208" s="100" t="s">
        <v>62</v>
      </c>
      <c r="D208" s="100" t="s">
        <v>405</v>
      </c>
      <c r="E208" s="100">
        <v>98144108</v>
      </c>
      <c r="F208" s="68">
        <v>45228</v>
      </c>
      <c r="G208" s="68">
        <v>45235</v>
      </c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9">
        <v>669</v>
      </c>
    </row>
    <row r="209" spans="1:20" ht="18" customHeight="1" x14ac:dyDescent="0.3">
      <c r="A209" s="67">
        <v>205</v>
      </c>
      <c r="B209" s="100">
        <v>21</v>
      </c>
      <c r="C209" s="100" t="s">
        <v>62</v>
      </c>
      <c r="D209" s="100" t="s">
        <v>406</v>
      </c>
      <c r="E209" s="100">
        <v>91962811</v>
      </c>
      <c r="F209" s="68">
        <v>45228</v>
      </c>
      <c r="G209" s="68">
        <v>45235</v>
      </c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9">
        <v>669</v>
      </c>
    </row>
    <row r="210" spans="1:20" ht="18" customHeight="1" x14ac:dyDescent="0.3">
      <c r="A210" s="67">
        <v>206</v>
      </c>
      <c r="B210" s="100">
        <v>22</v>
      </c>
      <c r="C210" s="100" t="s">
        <v>62</v>
      </c>
      <c r="D210" s="100" t="s">
        <v>407</v>
      </c>
      <c r="E210" s="100">
        <v>94948882</v>
      </c>
      <c r="F210" s="68">
        <v>45228</v>
      </c>
      <c r="G210" s="68">
        <v>45235</v>
      </c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9">
        <v>669</v>
      </c>
    </row>
    <row r="211" spans="1:20" ht="18" customHeight="1" x14ac:dyDescent="0.3">
      <c r="A211" s="67">
        <v>207</v>
      </c>
      <c r="B211" s="100">
        <v>23</v>
      </c>
      <c r="C211" s="100" t="s">
        <v>62</v>
      </c>
      <c r="D211" s="100" t="s">
        <v>408</v>
      </c>
      <c r="E211" s="100">
        <v>98320468</v>
      </c>
      <c r="F211" s="68">
        <v>45228</v>
      </c>
      <c r="G211" s="68">
        <v>45235</v>
      </c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9">
        <v>669</v>
      </c>
    </row>
    <row r="212" spans="1:20" ht="18" customHeight="1" x14ac:dyDescent="0.3">
      <c r="A212" s="67">
        <v>208</v>
      </c>
      <c r="B212" s="100">
        <v>24</v>
      </c>
      <c r="C212" s="100" t="s">
        <v>62</v>
      </c>
      <c r="D212" s="100" t="s">
        <v>409</v>
      </c>
      <c r="E212" s="100">
        <v>98127368</v>
      </c>
      <c r="F212" s="68">
        <v>45228</v>
      </c>
      <c r="G212" s="68">
        <v>45235</v>
      </c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9">
        <v>669</v>
      </c>
    </row>
    <row r="213" spans="1:20" ht="18" customHeight="1" x14ac:dyDescent="0.3">
      <c r="A213" s="67">
        <v>209</v>
      </c>
      <c r="B213" s="100">
        <v>25</v>
      </c>
      <c r="C213" s="100" t="s">
        <v>62</v>
      </c>
      <c r="D213" s="100" t="s">
        <v>410</v>
      </c>
      <c r="E213" s="100">
        <v>94948882</v>
      </c>
      <c r="F213" s="68">
        <v>45228</v>
      </c>
      <c r="G213" s="68">
        <v>45235</v>
      </c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9">
        <v>669</v>
      </c>
    </row>
    <row r="214" spans="1:20" ht="18" customHeight="1" x14ac:dyDescent="0.3">
      <c r="A214" s="67">
        <v>210</v>
      </c>
      <c r="B214" s="100">
        <v>26</v>
      </c>
      <c r="C214" s="100" t="s">
        <v>62</v>
      </c>
      <c r="D214" s="100" t="s">
        <v>411</v>
      </c>
      <c r="E214" s="100">
        <v>98544794</v>
      </c>
      <c r="F214" s="68">
        <v>45228</v>
      </c>
      <c r="G214" s="68">
        <v>45235</v>
      </c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9">
        <v>669</v>
      </c>
    </row>
    <row r="215" spans="1:20" ht="18" customHeight="1" x14ac:dyDescent="0.3">
      <c r="A215" s="67">
        <v>211</v>
      </c>
      <c r="B215" s="100">
        <v>27</v>
      </c>
      <c r="C215" s="100" t="s">
        <v>62</v>
      </c>
      <c r="D215" s="100" t="s">
        <v>412</v>
      </c>
      <c r="E215" s="100">
        <v>94567294</v>
      </c>
      <c r="F215" s="68">
        <v>45228</v>
      </c>
      <c r="G215" s="68">
        <v>45235</v>
      </c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9">
        <v>669</v>
      </c>
    </row>
    <row r="216" spans="1:20" ht="18" customHeight="1" x14ac:dyDescent="0.3">
      <c r="A216" s="67">
        <v>212</v>
      </c>
      <c r="B216" s="100">
        <v>28</v>
      </c>
      <c r="C216" s="100" t="s">
        <v>62</v>
      </c>
      <c r="D216" s="100" t="s">
        <v>413</v>
      </c>
      <c r="E216" s="100">
        <v>98675440</v>
      </c>
      <c r="F216" s="68">
        <v>45228</v>
      </c>
      <c r="G216" s="68">
        <v>45235</v>
      </c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9">
        <v>669</v>
      </c>
    </row>
    <row r="217" spans="1:20" ht="18" customHeight="1" x14ac:dyDescent="0.3">
      <c r="A217" s="67">
        <v>213</v>
      </c>
      <c r="B217" s="100">
        <v>29</v>
      </c>
      <c r="C217" s="100" t="s">
        <v>62</v>
      </c>
      <c r="D217" s="100" t="s">
        <v>414</v>
      </c>
      <c r="E217" s="100">
        <v>54391461</v>
      </c>
      <c r="F217" s="68">
        <v>45228</v>
      </c>
      <c r="G217" s="68">
        <v>45235</v>
      </c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9">
        <v>669</v>
      </c>
    </row>
    <row r="218" spans="1:20" ht="18" customHeight="1" x14ac:dyDescent="0.3">
      <c r="A218" s="67">
        <v>214</v>
      </c>
      <c r="B218" s="100">
        <v>30</v>
      </c>
      <c r="C218" s="100" t="s">
        <v>62</v>
      </c>
      <c r="D218" s="100" t="s">
        <v>415</v>
      </c>
      <c r="E218" s="100">
        <v>54391461</v>
      </c>
      <c r="F218" s="68">
        <v>45228</v>
      </c>
      <c r="G218" s="68">
        <v>45235</v>
      </c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9">
        <v>669</v>
      </c>
    </row>
    <row r="219" spans="1:20" ht="18" customHeight="1" x14ac:dyDescent="0.3">
      <c r="A219" s="67">
        <v>215</v>
      </c>
      <c r="B219" s="100">
        <v>31</v>
      </c>
      <c r="C219" s="100" t="s">
        <v>62</v>
      </c>
      <c r="D219" s="100" t="s">
        <v>416</v>
      </c>
      <c r="E219" s="100">
        <v>98573025</v>
      </c>
      <c r="F219" s="68">
        <v>45228</v>
      </c>
      <c r="G219" s="68">
        <v>45235</v>
      </c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9">
        <v>669</v>
      </c>
    </row>
    <row r="220" spans="1:20" ht="18" customHeight="1" x14ac:dyDescent="0.3">
      <c r="A220" s="67">
        <v>216</v>
      </c>
      <c r="B220" s="100">
        <v>32</v>
      </c>
      <c r="C220" s="100" t="s">
        <v>62</v>
      </c>
      <c r="D220" s="100" t="s">
        <v>417</v>
      </c>
      <c r="E220" s="100">
        <v>98573025</v>
      </c>
      <c r="F220" s="68">
        <v>45228</v>
      </c>
      <c r="G220" s="68">
        <v>45235</v>
      </c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9">
        <v>669</v>
      </c>
    </row>
    <row r="221" spans="1:20" ht="18" customHeight="1" x14ac:dyDescent="0.3">
      <c r="A221" s="67">
        <v>217</v>
      </c>
      <c r="B221" s="100">
        <v>33</v>
      </c>
      <c r="C221" s="100" t="s">
        <v>62</v>
      </c>
      <c r="D221" s="100" t="s">
        <v>418</v>
      </c>
      <c r="E221" s="100">
        <v>98192412</v>
      </c>
      <c r="F221" s="68">
        <v>45228</v>
      </c>
      <c r="G221" s="68">
        <v>45235</v>
      </c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9">
        <v>669</v>
      </c>
    </row>
    <row r="222" spans="1:20" ht="18" customHeight="1" x14ac:dyDescent="0.3">
      <c r="A222" s="67">
        <v>218</v>
      </c>
      <c r="B222" s="100">
        <v>34</v>
      </c>
      <c r="C222" s="100" t="s">
        <v>62</v>
      </c>
      <c r="D222" s="100" t="s">
        <v>419</v>
      </c>
      <c r="E222" s="100">
        <v>98192412</v>
      </c>
      <c r="F222" s="68">
        <v>45228</v>
      </c>
      <c r="G222" s="68">
        <v>45235</v>
      </c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9">
        <v>669</v>
      </c>
    </row>
    <row r="223" spans="1:20" ht="18" customHeight="1" x14ac:dyDescent="0.3">
      <c r="A223" s="67">
        <v>219</v>
      </c>
      <c r="B223" s="100">
        <v>35</v>
      </c>
      <c r="C223" s="100" t="s">
        <v>62</v>
      </c>
      <c r="D223" s="100" t="s">
        <v>420</v>
      </c>
      <c r="E223" s="100">
        <v>91990267</v>
      </c>
      <c r="F223" s="68">
        <v>45228</v>
      </c>
      <c r="G223" s="68">
        <v>45235</v>
      </c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9">
        <v>669</v>
      </c>
    </row>
    <row r="224" spans="1:20" ht="18" customHeight="1" x14ac:dyDescent="0.3">
      <c r="A224" s="67">
        <v>220</v>
      </c>
      <c r="B224" s="100">
        <v>36</v>
      </c>
      <c r="C224" s="100" t="s">
        <v>62</v>
      </c>
      <c r="D224" s="100" t="s">
        <v>421</v>
      </c>
      <c r="E224" s="100">
        <v>54196092</v>
      </c>
      <c r="F224" s="68">
        <v>45228</v>
      </c>
      <c r="G224" s="68">
        <v>45235</v>
      </c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9">
        <v>669</v>
      </c>
    </row>
    <row r="225" spans="1:20" ht="18" customHeight="1" x14ac:dyDescent="0.3">
      <c r="A225" s="67">
        <v>221</v>
      </c>
      <c r="B225" s="100">
        <v>37</v>
      </c>
      <c r="C225" s="100" t="s">
        <v>62</v>
      </c>
      <c r="D225" s="100" t="s">
        <v>422</v>
      </c>
      <c r="E225" s="100">
        <v>59188144</v>
      </c>
      <c r="F225" s="68">
        <v>45228</v>
      </c>
      <c r="G225" s="68">
        <v>45235</v>
      </c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9">
        <v>669</v>
      </c>
    </row>
    <row r="226" spans="1:20" ht="18" customHeight="1" x14ac:dyDescent="0.3">
      <c r="A226" s="67">
        <v>222</v>
      </c>
      <c r="B226" s="100">
        <v>38</v>
      </c>
      <c r="C226" s="100" t="s">
        <v>62</v>
      </c>
      <c r="D226" s="100" t="s">
        <v>423</v>
      </c>
      <c r="E226" s="100">
        <v>98675457</v>
      </c>
      <c r="F226" s="68">
        <v>45228</v>
      </c>
      <c r="G226" s="68">
        <v>45235</v>
      </c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9">
        <v>669</v>
      </c>
    </row>
    <row r="227" spans="1:20" ht="18" customHeight="1" x14ac:dyDescent="0.3">
      <c r="A227" s="67">
        <v>223</v>
      </c>
      <c r="B227" s="100">
        <v>39</v>
      </c>
      <c r="C227" s="100" t="s">
        <v>62</v>
      </c>
      <c r="D227" s="100" t="s">
        <v>424</v>
      </c>
      <c r="E227" s="100">
        <v>98144108</v>
      </c>
      <c r="F227" s="68">
        <v>45228</v>
      </c>
      <c r="G227" s="68">
        <v>45235</v>
      </c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9">
        <v>669</v>
      </c>
    </row>
    <row r="228" spans="1:20" ht="18" customHeight="1" x14ac:dyDescent="0.3">
      <c r="A228" s="67">
        <v>224</v>
      </c>
      <c r="B228" s="100">
        <v>40</v>
      </c>
      <c r="C228" s="100" t="s">
        <v>62</v>
      </c>
      <c r="D228" s="100" t="s">
        <v>425</v>
      </c>
      <c r="E228" s="100">
        <v>98675440</v>
      </c>
      <c r="F228" s="68">
        <v>45228</v>
      </c>
      <c r="G228" s="68">
        <v>45235</v>
      </c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9">
        <v>669</v>
      </c>
    </row>
    <row r="229" spans="1:20" ht="18" customHeight="1" x14ac:dyDescent="0.3">
      <c r="A229" s="67">
        <v>225</v>
      </c>
      <c r="B229" s="100">
        <v>41</v>
      </c>
      <c r="C229" s="100" t="s">
        <v>62</v>
      </c>
      <c r="D229" s="100" t="s">
        <v>426</v>
      </c>
      <c r="E229" s="100">
        <v>98150816</v>
      </c>
      <c r="F229" s="68">
        <v>45228</v>
      </c>
      <c r="G229" s="68">
        <v>45235</v>
      </c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9">
        <v>669</v>
      </c>
    </row>
    <row r="230" spans="1:20" ht="18" customHeight="1" x14ac:dyDescent="0.3">
      <c r="A230" s="67">
        <v>226</v>
      </c>
      <c r="B230" s="100">
        <v>42</v>
      </c>
      <c r="C230" s="100" t="s">
        <v>62</v>
      </c>
      <c r="D230" s="100" t="s">
        <v>427</v>
      </c>
      <c r="E230" s="100">
        <v>98150816</v>
      </c>
      <c r="F230" s="68">
        <v>45228</v>
      </c>
      <c r="G230" s="68">
        <v>45235</v>
      </c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9">
        <v>669</v>
      </c>
    </row>
    <row r="231" spans="1:20" ht="18" customHeight="1" x14ac:dyDescent="0.3">
      <c r="A231" s="67">
        <v>227</v>
      </c>
      <c r="B231" s="100">
        <v>43</v>
      </c>
      <c r="C231" s="100" t="s">
        <v>62</v>
      </c>
      <c r="D231" s="100" t="s">
        <v>428</v>
      </c>
      <c r="E231" s="100">
        <v>54115795</v>
      </c>
      <c r="F231" s="68">
        <v>45228</v>
      </c>
      <c r="G231" s="68">
        <v>45235</v>
      </c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9">
        <v>669</v>
      </c>
    </row>
    <row r="232" spans="1:20" ht="18" customHeight="1" x14ac:dyDescent="0.3">
      <c r="A232" s="67">
        <v>228</v>
      </c>
      <c r="B232" s="100">
        <v>44</v>
      </c>
      <c r="C232" s="100" t="s">
        <v>62</v>
      </c>
      <c r="D232" s="100" t="s">
        <v>429</v>
      </c>
      <c r="E232" s="100">
        <v>98160989</v>
      </c>
      <c r="F232" s="68">
        <v>45228</v>
      </c>
      <c r="G232" s="68">
        <v>45235</v>
      </c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9">
        <v>669</v>
      </c>
    </row>
    <row r="233" spans="1:20" ht="18" customHeight="1" x14ac:dyDescent="0.3">
      <c r="A233" s="67">
        <v>229</v>
      </c>
      <c r="B233" s="100">
        <v>45</v>
      </c>
      <c r="C233" s="100" t="s">
        <v>62</v>
      </c>
      <c r="D233" s="100" t="s">
        <v>430</v>
      </c>
      <c r="E233" s="100">
        <v>94217791</v>
      </c>
      <c r="F233" s="68">
        <v>45228</v>
      </c>
      <c r="G233" s="68">
        <v>45235</v>
      </c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9">
        <v>669</v>
      </c>
    </row>
    <row r="234" spans="1:20" ht="18" customHeight="1" x14ac:dyDescent="0.3">
      <c r="A234" s="67">
        <v>230</v>
      </c>
      <c r="B234" s="100">
        <v>46</v>
      </c>
      <c r="C234" s="100" t="s">
        <v>62</v>
      </c>
      <c r="D234" s="100" t="s">
        <v>431</v>
      </c>
      <c r="E234" s="100">
        <v>98544794</v>
      </c>
      <c r="F234" s="68">
        <v>45228</v>
      </c>
      <c r="G234" s="68">
        <v>45235</v>
      </c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9">
        <v>669</v>
      </c>
    </row>
    <row r="235" spans="1:20" ht="18" customHeight="1" x14ac:dyDescent="0.3">
      <c r="A235" s="67">
        <v>231</v>
      </c>
      <c r="B235" s="100">
        <v>47</v>
      </c>
      <c r="C235" s="100" t="s">
        <v>62</v>
      </c>
      <c r="D235" s="100" t="s">
        <v>432</v>
      </c>
      <c r="E235" s="100">
        <v>98127368</v>
      </c>
      <c r="F235" s="68">
        <v>45228</v>
      </c>
      <c r="G235" s="68">
        <v>45235</v>
      </c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9">
        <v>669</v>
      </c>
    </row>
    <row r="236" spans="1:20" ht="18" customHeight="1" x14ac:dyDescent="0.3">
      <c r="A236" s="67">
        <v>232</v>
      </c>
      <c r="B236" s="100">
        <v>48</v>
      </c>
      <c r="C236" s="100" t="s">
        <v>62</v>
      </c>
      <c r="D236" s="100" t="s">
        <v>433</v>
      </c>
      <c r="E236" s="100">
        <v>58637018</v>
      </c>
      <c r="F236" s="68">
        <v>45228</v>
      </c>
      <c r="G236" s="68">
        <v>45235</v>
      </c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9">
        <v>669</v>
      </c>
    </row>
    <row r="237" spans="1:20" ht="18" customHeight="1" x14ac:dyDescent="0.3">
      <c r="A237" s="67">
        <v>233</v>
      </c>
      <c r="B237" s="100">
        <v>49</v>
      </c>
      <c r="C237" s="100" t="s">
        <v>62</v>
      </c>
      <c r="D237" s="100" t="s">
        <v>434</v>
      </c>
      <c r="E237" s="100">
        <v>98329220</v>
      </c>
      <c r="F237" s="68">
        <v>45228</v>
      </c>
      <c r="G237" s="68">
        <v>45235</v>
      </c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9">
        <v>669</v>
      </c>
    </row>
    <row r="238" spans="1:20" ht="18" customHeight="1" x14ac:dyDescent="0.3">
      <c r="A238" s="67">
        <v>234</v>
      </c>
      <c r="B238" s="100">
        <v>50</v>
      </c>
      <c r="C238" s="100" t="s">
        <v>62</v>
      </c>
      <c r="D238" s="100" t="s">
        <v>435</v>
      </c>
      <c r="E238" s="100">
        <v>98329220</v>
      </c>
      <c r="F238" s="68">
        <v>45228</v>
      </c>
      <c r="G238" s="68">
        <v>45235</v>
      </c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9">
        <v>669</v>
      </c>
    </row>
    <row r="239" spans="1:20" ht="18" customHeight="1" x14ac:dyDescent="0.3">
      <c r="A239" s="67">
        <v>235</v>
      </c>
      <c r="B239" s="100">
        <v>51</v>
      </c>
      <c r="C239" s="100" t="s">
        <v>62</v>
      </c>
      <c r="D239" s="100" t="s">
        <v>436</v>
      </c>
      <c r="E239" s="100">
        <v>94189149</v>
      </c>
      <c r="F239" s="68">
        <v>45228</v>
      </c>
      <c r="G239" s="68">
        <v>45235</v>
      </c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9">
        <v>669</v>
      </c>
    </row>
    <row r="240" spans="1:20" ht="18" customHeight="1" x14ac:dyDescent="0.3">
      <c r="A240" s="67">
        <v>236</v>
      </c>
      <c r="B240" s="100">
        <v>52</v>
      </c>
      <c r="C240" s="100" t="s">
        <v>62</v>
      </c>
      <c r="D240" s="100" t="s">
        <v>437</v>
      </c>
      <c r="E240" s="100">
        <v>94189149</v>
      </c>
      <c r="F240" s="68">
        <v>45228</v>
      </c>
      <c r="G240" s="68">
        <v>45235</v>
      </c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9">
        <v>669</v>
      </c>
    </row>
    <row r="241" spans="1:20" ht="18" customHeight="1" x14ac:dyDescent="0.3">
      <c r="A241" s="67">
        <v>237</v>
      </c>
      <c r="B241" s="100">
        <v>53</v>
      </c>
      <c r="C241" s="100" t="s">
        <v>62</v>
      </c>
      <c r="D241" s="100" t="s">
        <v>438</v>
      </c>
      <c r="E241" s="100">
        <v>54196092</v>
      </c>
      <c r="F241" s="68">
        <v>45228</v>
      </c>
      <c r="G241" s="68">
        <v>45235</v>
      </c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9">
        <v>669</v>
      </c>
    </row>
    <row r="242" spans="1:20" ht="18" customHeight="1" x14ac:dyDescent="0.3">
      <c r="A242" s="67">
        <v>238</v>
      </c>
      <c r="B242" s="100">
        <v>54</v>
      </c>
      <c r="C242" s="100" t="s">
        <v>62</v>
      </c>
      <c r="D242" s="100" t="s">
        <v>439</v>
      </c>
      <c r="E242" s="100">
        <v>54115795</v>
      </c>
      <c r="F242" s="68">
        <v>45228</v>
      </c>
      <c r="G242" s="68">
        <v>45235</v>
      </c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9">
        <v>669</v>
      </c>
    </row>
    <row r="243" spans="1:20" ht="18" customHeight="1" x14ac:dyDescent="0.3">
      <c r="A243" s="67">
        <v>239</v>
      </c>
      <c r="B243" s="100">
        <v>55</v>
      </c>
      <c r="C243" s="100" t="s">
        <v>62</v>
      </c>
      <c r="D243" s="100" t="s">
        <v>440</v>
      </c>
      <c r="E243" s="100">
        <v>98675457</v>
      </c>
      <c r="F243" s="68">
        <v>45228</v>
      </c>
      <c r="G243" s="68">
        <v>45235</v>
      </c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9">
        <v>669</v>
      </c>
    </row>
    <row r="244" spans="1:20" ht="18" customHeight="1" x14ac:dyDescent="0.3">
      <c r="A244" s="67">
        <v>240</v>
      </c>
      <c r="B244" s="100">
        <v>56</v>
      </c>
      <c r="C244" s="100" t="s">
        <v>62</v>
      </c>
      <c r="D244" s="100" t="s">
        <v>441</v>
      </c>
      <c r="E244" s="100">
        <v>59188144</v>
      </c>
      <c r="F244" s="68">
        <v>45228</v>
      </c>
      <c r="G244" s="68">
        <v>45235</v>
      </c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9">
        <v>669</v>
      </c>
    </row>
    <row r="245" spans="1:20" ht="18" customHeight="1" x14ac:dyDescent="0.3">
      <c r="A245" s="67">
        <v>241</v>
      </c>
      <c r="B245" s="100">
        <v>57</v>
      </c>
      <c r="C245" s="100" t="s">
        <v>62</v>
      </c>
      <c r="D245" s="100" t="s">
        <v>442</v>
      </c>
      <c r="E245" s="100">
        <v>98104334</v>
      </c>
      <c r="F245" s="68">
        <v>45228</v>
      </c>
      <c r="G245" s="68">
        <v>45235</v>
      </c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9">
        <v>669</v>
      </c>
    </row>
    <row r="246" spans="1:20" ht="18" customHeight="1" x14ac:dyDescent="0.3">
      <c r="A246" s="67">
        <v>242</v>
      </c>
      <c r="B246" s="100">
        <v>58</v>
      </c>
      <c r="C246" s="100" t="s">
        <v>62</v>
      </c>
      <c r="D246" s="100" t="s">
        <v>443</v>
      </c>
      <c r="E246" s="100">
        <v>94530797</v>
      </c>
      <c r="F246" s="68">
        <v>45228</v>
      </c>
      <c r="G246" s="68">
        <v>45235</v>
      </c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9">
        <v>669</v>
      </c>
    </row>
    <row r="247" spans="1:20" ht="18" customHeight="1" x14ac:dyDescent="0.3">
      <c r="A247" s="67">
        <v>243</v>
      </c>
      <c r="B247" s="100">
        <v>59</v>
      </c>
      <c r="C247" s="100" t="s">
        <v>62</v>
      </c>
      <c r="D247" s="100" t="s">
        <v>444</v>
      </c>
      <c r="E247" s="100">
        <v>98160989</v>
      </c>
      <c r="F247" s="68">
        <v>45228</v>
      </c>
      <c r="G247" s="68">
        <v>45235</v>
      </c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9">
        <v>669</v>
      </c>
    </row>
    <row r="248" spans="1:20" ht="18" customHeight="1" x14ac:dyDescent="0.3">
      <c r="A248" s="67">
        <v>244</v>
      </c>
      <c r="B248" s="100">
        <v>60</v>
      </c>
      <c r="C248" s="100" t="s">
        <v>62</v>
      </c>
      <c r="D248" s="100" t="s">
        <v>445</v>
      </c>
      <c r="E248" s="100">
        <v>98104334</v>
      </c>
      <c r="F248" s="68">
        <v>45228</v>
      </c>
      <c r="G248" s="68">
        <v>45235</v>
      </c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9">
        <v>669</v>
      </c>
    </row>
    <row r="249" spans="1:20" ht="18" customHeight="1" x14ac:dyDescent="0.3">
      <c r="A249" s="67">
        <v>245</v>
      </c>
      <c r="B249" s="100">
        <v>61</v>
      </c>
      <c r="C249" s="100" t="s">
        <v>62</v>
      </c>
      <c r="D249" s="100" t="s">
        <v>446</v>
      </c>
      <c r="E249" s="100">
        <v>94530797</v>
      </c>
      <c r="F249" s="68">
        <v>45228</v>
      </c>
      <c r="G249" s="68">
        <v>45235</v>
      </c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9">
        <v>669</v>
      </c>
    </row>
    <row r="250" spans="1:20" ht="18" customHeight="1" x14ac:dyDescent="0.3">
      <c r="A250" s="67">
        <v>246</v>
      </c>
      <c r="B250" s="100">
        <v>62</v>
      </c>
      <c r="C250" s="100" t="s">
        <v>62</v>
      </c>
      <c r="D250" s="100" t="s">
        <v>447</v>
      </c>
      <c r="E250" s="100">
        <v>94217791</v>
      </c>
      <c r="F250" s="68">
        <v>45228</v>
      </c>
      <c r="G250" s="68">
        <v>45235</v>
      </c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9">
        <v>669</v>
      </c>
    </row>
    <row r="251" spans="1:20" ht="18" customHeight="1" x14ac:dyDescent="0.3">
      <c r="A251" s="67">
        <v>247</v>
      </c>
      <c r="B251" s="100">
        <v>1</v>
      </c>
      <c r="C251" s="100" t="s">
        <v>61</v>
      </c>
      <c r="D251" s="70" t="s">
        <v>448</v>
      </c>
      <c r="E251" s="70">
        <v>54026695</v>
      </c>
      <c r="F251" s="68">
        <v>45231</v>
      </c>
      <c r="G251" s="68">
        <v>45235</v>
      </c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9">
        <v>670</v>
      </c>
    </row>
    <row r="252" spans="1:20" ht="18" customHeight="1" x14ac:dyDescent="0.3">
      <c r="A252" s="67">
        <v>248</v>
      </c>
      <c r="B252" s="100">
        <v>2</v>
      </c>
      <c r="C252" s="100" t="s">
        <v>61</v>
      </c>
      <c r="D252" s="70" t="s">
        <v>449</v>
      </c>
      <c r="E252" s="70">
        <v>54026695</v>
      </c>
      <c r="F252" s="68">
        <v>45231</v>
      </c>
      <c r="G252" s="68">
        <v>45235</v>
      </c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9">
        <v>670</v>
      </c>
    </row>
    <row r="253" spans="1:20" ht="18" customHeight="1" x14ac:dyDescent="0.3">
      <c r="A253" s="67">
        <v>249</v>
      </c>
      <c r="B253" s="100">
        <v>3</v>
      </c>
      <c r="C253" s="100" t="s">
        <v>61</v>
      </c>
      <c r="D253" s="109" t="s">
        <v>450</v>
      </c>
      <c r="E253" s="70">
        <v>54049291</v>
      </c>
      <c r="F253" s="68">
        <v>45231</v>
      </c>
      <c r="G253" s="68">
        <v>45235</v>
      </c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9">
        <v>670</v>
      </c>
    </row>
    <row r="254" spans="1:20" ht="18" customHeight="1" x14ac:dyDescent="0.3">
      <c r="A254" s="67">
        <v>250</v>
      </c>
      <c r="B254" s="100">
        <v>4</v>
      </c>
      <c r="C254" s="100" t="s">
        <v>61</v>
      </c>
      <c r="D254" s="70" t="s">
        <v>451</v>
      </c>
      <c r="E254" s="70">
        <v>54271028</v>
      </c>
      <c r="F254" s="68">
        <v>45231</v>
      </c>
      <c r="G254" s="68">
        <v>45235</v>
      </c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9">
        <v>670</v>
      </c>
    </row>
    <row r="255" spans="1:20" ht="18" customHeight="1" x14ac:dyDescent="0.3">
      <c r="A255" s="67">
        <v>251</v>
      </c>
      <c r="B255" s="100">
        <v>5</v>
      </c>
      <c r="C255" s="100" t="s">
        <v>61</v>
      </c>
      <c r="D255" s="70" t="s">
        <v>452</v>
      </c>
      <c r="E255" s="70">
        <v>54271028</v>
      </c>
      <c r="F255" s="68">
        <v>45231</v>
      </c>
      <c r="G255" s="68">
        <v>45235</v>
      </c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9">
        <v>670</v>
      </c>
    </row>
    <row r="256" spans="1:20" ht="18" customHeight="1" x14ac:dyDescent="0.3">
      <c r="A256" s="67">
        <v>252</v>
      </c>
      <c r="B256" s="100">
        <v>6</v>
      </c>
      <c r="C256" s="100" t="s">
        <v>61</v>
      </c>
      <c r="D256" s="109" t="s">
        <v>453</v>
      </c>
      <c r="E256" s="70">
        <v>54272331</v>
      </c>
      <c r="F256" s="68">
        <v>45231</v>
      </c>
      <c r="G256" s="68">
        <v>45235</v>
      </c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9">
        <v>670</v>
      </c>
    </row>
    <row r="257" spans="1:20" ht="18" customHeight="1" x14ac:dyDescent="0.3">
      <c r="A257" s="67">
        <v>253</v>
      </c>
      <c r="B257" s="100">
        <v>7</v>
      </c>
      <c r="C257" s="100" t="s">
        <v>61</v>
      </c>
      <c r="D257" s="109" t="s">
        <v>454</v>
      </c>
      <c r="E257" s="70">
        <v>54272331</v>
      </c>
      <c r="F257" s="68">
        <v>45231</v>
      </c>
      <c r="G257" s="68">
        <v>45235</v>
      </c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9">
        <v>670</v>
      </c>
    </row>
    <row r="258" spans="1:20" ht="18" customHeight="1" x14ac:dyDescent="0.3">
      <c r="A258" s="67">
        <v>254</v>
      </c>
      <c r="B258" s="100">
        <v>8</v>
      </c>
      <c r="C258" s="100" t="s">
        <v>61</v>
      </c>
      <c r="D258" s="70" t="s">
        <v>455</v>
      </c>
      <c r="E258" s="70">
        <v>54911300</v>
      </c>
      <c r="F258" s="68">
        <v>45231</v>
      </c>
      <c r="G258" s="68">
        <v>45235</v>
      </c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9">
        <v>670</v>
      </c>
    </row>
    <row r="259" spans="1:20" ht="18" customHeight="1" x14ac:dyDescent="0.3">
      <c r="A259" s="67">
        <v>255</v>
      </c>
      <c r="B259" s="100">
        <v>9</v>
      </c>
      <c r="C259" s="100" t="s">
        <v>61</v>
      </c>
      <c r="D259" s="70" t="s">
        <v>456</v>
      </c>
      <c r="E259" s="70">
        <v>54911300</v>
      </c>
      <c r="F259" s="68">
        <v>45231</v>
      </c>
      <c r="G259" s="68">
        <v>45235</v>
      </c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9">
        <v>670</v>
      </c>
    </row>
    <row r="260" spans="1:20" ht="18" customHeight="1" x14ac:dyDescent="0.3">
      <c r="A260" s="67">
        <v>256</v>
      </c>
      <c r="B260" s="100">
        <v>10</v>
      </c>
      <c r="C260" s="100" t="s">
        <v>61</v>
      </c>
      <c r="D260" s="70" t="s">
        <v>457</v>
      </c>
      <c r="E260" s="70">
        <v>54912498</v>
      </c>
      <c r="F260" s="68">
        <v>45231</v>
      </c>
      <c r="G260" s="68">
        <v>45235</v>
      </c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9">
        <v>670</v>
      </c>
    </row>
    <row r="261" spans="1:20" ht="18" customHeight="1" x14ac:dyDescent="0.3">
      <c r="A261" s="67">
        <v>257</v>
      </c>
      <c r="B261" s="100">
        <v>11</v>
      </c>
      <c r="C261" s="100" t="s">
        <v>61</v>
      </c>
      <c r="D261" s="70" t="s">
        <v>458</v>
      </c>
      <c r="E261" s="70">
        <v>54912498</v>
      </c>
      <c r="F261" s="68">
        <v>45231</v>
      </c>
      <c r="G261" s="68">
        <v>45235</v>
      </c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9">
        <v>670</v>
      </c>
    </row>
    <row r="262" spans="1:20" ht="18" customHeight="1" x14ac:dyDescent="0.3">
      <c r="A262" s="67">
        <v>258</v>
      </c>
      <c r="B262" s="100">
        <v>12</v>
      </c>
      <c r="C262" s="100" t="s">
        <v>61</v>
      </c>
      <c r="D262" s="70" t="s">
        <v>459</v>
      </c>
      <c r="E262" s="70">
        <v>54912860</v>
      </c>
      <c r="F262" s="68">
        <v>45231</v>
      </c>
      <c r="G262" s="68">
        <v>45235</v>
      </c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9">
        <v>670</v>
      </c>
    </row>
    <row r="263" spans="1:20" ht="18" customHeight="1" x14ac:dyDescent="0.3">
      <c r="A263" s="67">
        <v>259</v>
      </c>
      <c r="B263" s="100">
        <v>13</v>
      </c>
      <c r="C263" s="100" t="s">
        <v>61</v>
      </c>
      <c r="D263" s="70" t="s">
        <v>460</v>
      </c>
      <c r="E263" s="70">
        <v>54912860</v>
      </c>
      <c r="F263" s="68">
        <v>45231</v>
      </c>
      <c r="G263" s="68">
        <v>45235</v>
      </c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9">
        <v>670</v>
      </c>
    </row>
    <row r="264" spans="1:20" ht="18" customHeight="1" x14ac:dyDescent="0.3">
      <c r="A264" s="67">
        <v>260</v>
      </c>
      <c r="B264" s="100">
        <v>14</v>
      </c>
      <c r="C264" s="100" t="s">
        <v>61</v>
      </c>
      <c r="D264" s="70" t="s">
        <v>461</v>
      </c>
      <c r="E264" s="70">
        <v>94681491</v>
      </c>
      <c r="F264" s="68">
        <v>45231</v>
      </c>
      <c r="G264" s="68">
        <v>45235</v>
      </c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9">
        <v>670</v>
      </c>
    </row>
    <row r="265" spans="1:20" ht="18" customHeight="1" x14ac:dyDescent="0.3">
      <c r="A265" s="67">
        <v>261</v>
      </c>
      <c r="B265" s="100">
        <v>15</v>
      </c>
      <c r="C265" s="100" t="s">
        <v>61</v>
      </c>
      <c r="D265" s="70" t="s">
        <v>462</v>
      </c>
      <c r="E265" s="70">
        <v>94681491</v>
      </c>
      <c r="F265" s="68">
        <v>45231</v>
      </c>
      <c r="G265" s="68">
        <v>45235</v>
      </c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9">
        <v>670</v>
      </c>
    </row>
    <row r="266" spans="1:20" ht="18" customHeight="1" x14ac:dyDescent="0.3">
      <c r="A266" s="67">
        <v>262</v>
      </c>
      <c r="B266" s="100">
        <v>16</v>
      </c>
      <c r="C266" s="100" t="s">
        <v>61</v>
      </c>
      <c r="D266" s="70" t="s">
        <v>463</v>
      </c>
      <c r="E266" s="70">
        <v>94946019</v>
      </c>
      <c r="F266" s="68">
        <v>45231</v>
      </c>
      <c r="G266" s="68">
        <v>45235</v>
      </c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9">
        <v>670</v>
      </c>
    </row>
    <row r="267" spans="1:20" ht="18" customHeight="1" x14ac:dyDescent="0.3">
      <c r="A267" s="67">
        <v>263</v>
      </c>
      <c r="B267" s="100">
        <v>17</v>
      </c>
      <c r="C267" s="100" t="s">
        <v>61</v>
      </c>
      <c r="D267" s="70" t="s">
        <v>464</v>
      </c>
      <c r="E267" s="70">
        <v>94946019</v>
      </c>
      <c r="F267" s="68">
        <v>45231</v>
      </c>
      <c r="G267" s="68">
        <v>45235</v>
      </c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9">
        <v>670</v>
      </c>
    </row>
    <row r="268" spans="1:20" ht="18" customHeight="1" x14ac:dyDescent="0.3">
      <c r="A268" s="67">
        <v>264</v>
      </c>
      <c r="B268" s="100">
        <v>18</v>
      </c>
      <c r="C268" s="100" t="s">
        <v>61</v>
      </c>
      <c r="D268" s="70" t="s">
        <v>465</v>
      </c>
      <c r="E268" s="70">
        <v>95112793</v>
      </c>
      <c r="F268" s="68">
        <v>45231</v>
      </c>
      <c r="G268" s="68">
        <v>45235</v>
      </c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9">
        <v>670</v>
      </c>
    </row>
    <row r="269" spans="1:20" ht="18" customHeight="1" x14ac:dyDescent="0.3">
      <c r="A269" s="67">
        <v>265</v>
      </c>
      <c r="B269" s="100">
        <v>19</v>
      </c>
      <c r="C269" s="100" t="s">
        <v>61</v>
      </c>
      <c r="D269" s="70" t="s">
        <v>466</v>
      </c>
      <c r="E269" s="70">
        <v>95112793</v>
      </c>
      <c r="F269" s="68">
        <v>45231</v>
      </c>
      <c r="G269" s="68">
        <v>45235</v>
      </c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9">
        <v>670</v>
      </c>
    </row>
    <row r="270" spans="1:20" ht="18" customHeight="1" x14ac:dyDescent="0.3">
      <c r="A270" s="67">
        <v>266</v>
      </c>
      <c r="B270" s="100">
        <v>20</v>
      </c>
      <c r="C270" s="100" t="s">
        <v>61</v>
      </c>
      <c r="D270" s="70" t="s">
        <v>467</v>
      </c>
      <c r="E270" s="70">
        <v>95298998</v>
      </c>
      <c r="F270" s="68">
        <v>45231</v>
      </c>
      <c r="G270" s="68">
        <v>45235</v>
      </c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9">
        <v>670</v>
      </c>
    </row>
    <row r="271" spans="1:20" ht="18" customHeight="1" x14ac:dyDescent="0.3">
      <c r="A271" s="67">
        <v>267</v>
      </c>
      <c r="B271" s="100">
        <v>21</v>
      </c>
      <c r="C271" s="100" t="s">
        <v>61</v>
      </c>
      <c r="D271" s="70" t="s">
        <v>468</v>
      </c>
      <c r="E271" s="70">
        <v>95298998</v>
      </c>
      <c r="F271" s="68">
        <v>45231</v>
      </c>
      <c r="G271" s="68">
        <v>45235</v>
      </c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9">
        <v>670</v>
      </c>
    </row>
    <row r="272" spans="1:20" ht="18" customHeight="1" x14ac:dyDescent="0.3">
      <c r="A272" s="67">
        <v>268</v>
      </c>
      <c r="B272" s="100">
        <v>22</v>
      </c>
      <c r="C272" s="100" t="s">
        <v>61</v>
      </c>
      <c r="D272" s="70" t="s">
        <v>469</v>
      </c>
      <c r="E272" s="70">
        <v>98104474</v>
      </c>
      <c r="F272" s="68">
        <v>45231</v>
      </c>
      <c r="G272" s="68">
        <v>45235</v>
      </c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9">
        <v>670</v>
      </c>
    </row>
    <row r="273" spans="1:20" ht="18" customHeight="1" x14ac:dyDescent="0.3">
      <c r="A273" s="67">
        <v>269</v>
      </c>
      <c r="B273" s="100">
        <v>23</v>
      </c>
      <c r="C273" s="100" t="s">
        <v>61</v>
      </c>
      <c r="D273" s="70" t="s">
        <v>470</v>
      </c>
      <c r="E273" s="70">
        <v>98104474</v>
      </c>
      <c r="F273" s="68">
        <v>45231</v>
      </c>
      <c r="G273" s="68">
        <v>45235</v>
      </c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9">
        <v>670</v>
      </c>
    </row>
    <row r="274" spans="1:20" ht="18" customHeight="1" x14ac:dyDescent="0.3">
      <c r="A274" s="67">
        <v>270</v>
      </c>
      <c r="B274" s="100">
        <v>24</v>
      </c>
      <c r="C274" s="100" t="s">
        <v>61</v>
      </c>
      <c r="D274" s="70" t="s">
        <v>471</v>
      </c>
      <c r="E274" s="70">
        <v>98108079</v>
      </c>
      <c r="F274" s="68">
        <v>45231</v>
      </c>
      <c r="G274" s="68">
        <v>45235</v>
      </c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9">
        <v>670</v>
      </c>
    </row>
    <row r="275" spans="1:20" ht="18" customHeight="1" x14ac:dyDescent="0.3">
      <c r="A275" s="67">
        <v>271</v>
      </c>
      <c r="B275" s="100">
        <v>25</v>
      </c>
      <c r="C275" s="100" t="s">
        <v>61</v>
      </c>
      <c r="D275" s="70" t="s">
        <v>472</v>
      </c>
      <c r="E275" s="70">
        <v>98108079</v>
      </c>
      <c r="F275" s="68">
        <v>45231</v>
      </c>
      <c r="G275" s="68">
        <v>45235</v>
      </c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9">
        <v>670</v>
      </c>
    </row>
    <row r="276" spans="1:20" ht="18" customHeight="1" x14ac:dyDescent="0.3">
      <c r="A276" s="67">
        <v>272</v>
      </c>
      <c r="B276" s="100">
        <v>26</v>
      </c>
      <c r="C276" s="100" t="s">
        <v>61</v>
      </c>
      <c r="D276" s="70" t="s">
        <v>473</v>
      </c>
      <c r="E276" s="70">
        <v>98122161</v>
      </c>
      <c r="F276" s="68">
        <v>45231</v>
      </c>
      <c r="G276" s="68">
        <v>45235</v>
      </c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9">
        <v>670</v>
      </c>
    </row>
    <row r="277" spans="1:20" ht="18" customHeight="1" x14ac:dyDescent="0.3">
      <c r="A277" s="67">
        <v>273</v>
      </c>
      <c r="B277" s="100">
        <v>27</v>
      </c>
      <c r="C277" s="100" t="s">
        <v>61</v>
      </c>
      <c r="D277" s="70" t="s">
        <v>474</v>
      </c>
      <c r="E277" s="70">
        <v>98122161</v>
      </c>
      <c r="F277" s="68">
        <v>45231</v>
      </c>
      <c r="G277" s="68">
        <v>45235</v>
      </c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9">
        <v>670</v>
      </c>
    </row>
    <row r="278" spans="1:20" ht="18" customHeight="1" x14ac:dyDescent="0.3">
      <c r="A278" s="67">
        <v>274</v>
      </c>
      <c r="B278" s="100">
        <v>28</v>
      </c>
      <c r="C278" s="100" t="s">
        <v>61</v>
      </c>
      <c r="D278" s="70" t="s">
        <v>475</v>
      </c>
      <c r="E278" s="70">
        <v>98125701</v>
      </c>
      <c r="F278" s="68">
        <v>45231</v>
      </c>
      <c r="G278" s="68">
        <v>45235</v>
      </c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9">
        <v>670</v>
      </c>
    </row>
    <row r="279" spans="1:20" ht="18" customHeight="1" x14ac:dyDescent="0.3">
      <c r="A279" s="67">
        <v>275</v>
      </c>
      <c r="B279" s="100">
        <v>29</v>
      </c>
      <c r="C279" s="100" t="s">
        <v>61</v>
      </c>
      <c r="D279" s="70" t="s">
        <v>476</v>
      </c>
      <c r="E279" s="70">
        <v>98125701</v>
      </c>
      <c r="F279" s="68">
        <v>45231</v>
      </c>
      <c r="G279" s="68">
        <v>45235</v>
      </c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9">
        <v>670</v>
      </c>
    </row>
    <row r="280" spans="1:20" ht="18" customHeight="1" x14ac:dyDescent="0.3">
      <c r="A280" s="67">
        <v>276</v>
      </c>
      <c r="B280" s="100">
        <v>30</v>
      </c>
      <c r="C280" s="100" t="s">
        <v>61</v>
      </c>
      <c r="D280" s="70" t="s">
        <v>477</v>
      </c>
      <c r="E280" s="70">
        <v>98132699</v>
      </c>
      <c r="F280" s="68">
        <v>45231</v>
      </c>
      <c r="G280" s="68">
        <v>45235</v>
      </c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9">
        <v>670</v>
      </c>
    </row>
    <row r="281" spans="1:20" ht="18" customHeight="1" x14ac:dyDescent="0.3">
      <c r="A281" s="67">
        <v>277</v>
      </c>
      <c r="B281" s="100">
        <v>31</v>
      </c>
      <c r="C281" s="100" t="s">
        <v>61</v>
      </c>
      <c r="D281" s="70" t="s">
        <v>478</v>
      </c>
      <c r="E281" s="70">
        <v>98132699</v>
      </c>
      <c r="F281" s="68">
        <v>45231</v>
      </c>
      <c r="G281" s="68">
        <v>45235</v>
      </c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9">
        <v>670</v>
      </c>
    </row>
    <row r="282" spans="1:20" ht="18" customHeight="1" x14ac:dyDescent="0.3">
      <c r="A282" s="67">
        <v>278</v>
      </c>
      <c r="B282" s="100">
        <v>32</v>
      </c>
      <c r="C282" s="100" t="s">
        <v>61</v>
      </c>
      <c r="D282" s="70" t="s">
        <v>479</v>
      </c>
      <c r="E282" s="70">
        <v>98135908</v>
      </c>
      <c r="F282" s="68">
        <v>45231</v>
      </c>
      <c r="G282" s="68">
        <v>45235</v>
      </c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9">
        <v>670</v>
      </c>
    </row>
    <row r="283" spans="1:20" ht="18" customHeight="1" x14ac:dyDescent="0.3">
      <c r="A283" s="67">
        <v>279</v>
      </c>
      <c r="B283" s="100">
        <v>33</v>
      </c>
      <c r="C283" s="100" t="s">
        <v>61</v>
      </c>
      <c r="D283" s="70" t="s">
        <v>480</v>
      </c>
      <c r="E283" s="70">
        <v>98135908</v>
      </c>
      <c r="F283" s="68">
        <v>45231</v>
      </c>
      <c r="G283" s="68">
        <v>45235</v>
      </c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9">
        <v>670</v>
      </c>
    </row>
    <row r="284" spans="1:20" ht="18" customHeight="1" x14ac:dyDescent="0.3">
      <c r="A284" s="67">
        <v>280</v>
      </c>
      <c r="B284" s="100">
        <v>34</v>
      </c>
      <c r="C284" s="100" t="s">
        <v>61</v>
      </c>
      <c r="D284" s="70" t="s">
        <v>481</v>
      </c>
      <c r="E284" s="70">
        <v>98139298</v>
      </c>
      <c r="F284" s="68">
        <v>45231</v>
      </c>
      <c r="G284" s="68">
        <v>45235</v>
      </c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9">
        <v>670</v>
      </c>
    </row>
    <row r="285" spans="1:20" ht="18" customHeight="1" x14ac:dyDescent="0.3">
      <c r="A285" s="67">
        <v>281</v>
      </c>
      <c r="B285" s="100">
        <v>35</v>
      </c>
      <c r="C285" s="100" t="s">
        <v>61</v>
      </c>
      <c r="D285" s="70" t="s">
        <v>482</v>
      </c>
      <c r="E285" s="70">
        <v>98139298</v>
      </c>
      <c r="F285" s="68">
        <v>45231</v>
      </c>
      <c r="G285" s="68">
        <v>45235</v>
      </c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9">
        <v>670</v>
      </c>
    </row>
    <row r="286" spans="1:20" ht="18" customHeight="1" x14ac:dyDescent="0.3">
      <c r="A286" s="67">
        <v>282</v>
      </c>
      <c r="B286" s="100">
        <v>36</v>
      </c>
      <c r="C286" s="100" t="s">
        <v>61</v>
      </c>
      <c r="D286" s="109" t="s">
        <v>483</v>
      </c>
      <c r="E286" s="70">
        <v>98149222</v>
      </c>
      <c r="F286" s="68">
        <v>45231</v>
      </c>
      <c r="G286" s="68">
        <v>45235</v>
      </c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9">
        <v>670</v>
      </c>
    </row>
    <row r="287" spans="1:20" ht="18" customHeight="1" x14ac:dyDescent="0.3">
      <c r="A287" s="67">
        <v>283</v>
      </c>
      <c r="B287" s="100">
        <v>37</v>
      </c>
      <c r="C287" s="100" t="s">
        <v>61</v>
      </c>
      <c r="D287" s="100" t="s">
        <v>484</v>
      </c>
      <c r="E287" s="70">
        <v>98149222</v>
      </c>
      <c r="F287" s="68">
        <v>45231</v>
      </c>
      <c r="G287" s="68">
        <v>45235</v>
      </c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9">
        <v>670</v>
      </c>
    </row>
    <row r="288" spans="1:20" ht="18" customHeight="1" x14ac:dyDescent="0.3">
      <c r="A288" s="67">
        <v>284</v>
      </c>
      <c r="B288" s="100">
        <v>38</v>
      </c>
      <c r="C288" s="100" t="s">
        <v>61</v>
      </c>
      <c r="D288" s="109" t="s">
        <v>485</v>
      </c>
      <c r="E288" s="70">
        <v>98160229</v>
      </c>
      <c r="F288" s="68">
        <v>45231</v>
      </c>
      <c r="G288" s="68">
        <v>45235</v>
      </c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9">
        <v>670</v>
      </c>
    </row>
    <row r="289" spans="1:20" ht="18" customHeight="1" x14ac:dyDescent="0.3">
      <c r="A289" s="67">
        <v>285</v>
      </c>
      <c r="B289" s="100">
        <v>39</v>
      </c>
      <c r="C289" s="100" t="s">
        <v>61</v>
      </c>
      <c r="D289" s="109" t="s">
        <v>486</v>
      </c>
      <c r="E289" s="70">
        <v>98160229</v>
      </c>
      <c r="F289" s="68">
        <v>45231</v>
      </c>
      <c r="G289" s="68">
        <v>45235</v>
      </c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9">
        <v>670</v>
      </c>
    </row>
    <row r="290" spans="1:20" ht="18" customHeight="1" x14ac:dyDescent="0.3">
      <c r="A290" s="67">
        <v>286</v>
      </c>
      <c r="B290" s="100">
        <v>40</v>
      </c>
      <c r="C290" s="100" t="s">
        <v>61</v>
      </c>
      <c r="D290" s="70" t="s">
        <v>487</v>
      </c>
      <c r="E290" s="70">
        <v>98163553</v>
      </c>
      <c r="F290" s="68">
        <v>45231</v>
      </c>
      <c r="G290" s="68">
        <v>45235</v>
      </c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9">
        <v>670</v>
      </c>
    </row>
    <row r="291" spans="1:20" ht="18" customHeight="1" x14ac:dyDescent="0.3">
      <c r="A291" s="67">
        <v>287</v>
      </c>
      <c r="B291" s="100">
        <v>41</v>
      </c>
      <c r="C291" s="100" t="s">
        <v>61</v>
      </c>
      <c r="D291" s="70" t="s">
        <v>488</v>
      </c>
      <c r="E291" s="70">
        <v>98163553</v>
      </c>
      <c r="F291" s="68">
        <v>45231</v>
      </c>
      <c r="G291" s="68">
        <v>45235</v>
      </c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9">
        <v>670</v>
      </c>
    </row>
    <row r="292" spans="1:20" ht="18" customHeight="1" x14ac:dyDescent="0.3">
      <c r="A292" s="67">
        <v>288</v>
      </c>
      <c r="B292" s="100">
        <v>42</v>
      </c>
      <c r="C292" s="100" t="s">
        <v>61</v>
      </c>
      <c r="D292" s="109" t="s">
        <v>489</v>
      </c>
      <c r="E292" s="70">
        <v>98163595</v>
      </c>
      <c r="F292" s="68">
        <v>45231</v>
      </c>
      <c r="G292" s="68">
        <v>45235</v>
      </c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9">
        <v>670</v>
      </c>
    </row>
    <row r="293" spans="1:20" ht="18" customHeight="1" x14ac:dyDescent="0.3">
      <c r="A293" s="67">
        <v>289</v>
      </c>
      <c r="B293" s="100">
        <v>43</v>
      </c>
      <c r="C293" s="100" t="s">
        <v>61</v>
      </c>
      <c r="D293" s="70" t="s">
        <v>490</v>
      </c>
      <c r="E293" s="70">
        <v>98163595</v>
      </c>
      <c r="F293" s="68">
        <v>45231</v>
      </c>
      <c r="G293" s="68">
        <v>45235</v>
      </c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9">
        <v>670</v>
      </c>
    </row>
    <row r="294" spans="1:20" ht="18" customHeight="1" x14ac:dyDescent="0.3">
      <c r="A294" s="67">
        <v>290</v>
      </c>
      <c r="B294" s="100">
        <v>44</v>
      </c>
      <c r="C294" s="100" t="s">
        <v>61</v>
      </c>
      <c r="D294" s="70" t="s">
        <v>491</v>
      </c>
      <c r="E294" s="70">
        <v>98306590</v>
      </c>
      <c r="F294" s="68">
        <v>45231</v>
      </c>
      <c r="G294" s="68">
        <v>45235</v>
      </c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9">
        <v>670</v>
      </c>
    </row>
    <row r="295" spans="1:20" ht="18" customHeight="1" x14ac:dyDescent="0.3">
      <c r="A295" s="67">
        <v>291</v>
      </c>
      <c r="B295" s="100">
        <v>45</v>
      </c>
      <c r="C295" s="100" t="s">
        <v>61</v>
      </c>
      <c r="D295" s="70" t="s">
        <v>492</v>
      </c>
      <c r="E295" s="70">
        <v>98314875</v>
      </c>
      <c r="F295" s="68">
        <v>45231</v>
      </c>
      <c r="G295" s="68">
        <v>45235</v>
      </c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9">
        <v>670</v>
      </c>
    </row>
    <row r="296" spans="1:20" ht="18" customHeight="1" x14ac:dyDescent="0.3">
      <c r="A296" s="67">
        <v>292</v>
      </c>
      <c r="B296" s="100">
        <v>46</v>
      </c>
      <c r="C296" s="100" t="s">
        <v>61</v>
      </c>
      <c r="D296" s="70" t="s">
        <v>493</v>
      </c>
      <c r="E296" s="70">
        <v>98314875</v>
      </c>
      <c r="F296" s="68">
        <v>45231</v>
      </c>
      <c r="G296" s="68">
        <v>45235</v>
      </c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9">
        <v>670</v>
      </c>
    </row>
    <row r="297" spans="1:20" ht="18" customHeight="1" x14ac:dyDescent="0.3">
      <c r="A297" s="67">
        <v>293</v>
      </c>
      <c r="B297" s="100">
        <v>47</v>
      </c>
      <c r="C297" s="100" t="s">
        <v>61</v>
      </c>
      <c r="D297" s="70" t="s">
        <v>494</v>
      </c>
      <c r="E297" s="70">
        <v>98506082</v>
      </c>
      <c r="F297" s="68">
        <v>45231</v>
      </c>
      <c r="G297" s="68">
        <v>45235</v>
      </c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9">
        <v>670</v>
      </c>
    </row>
    <row r="298" spans="1:20" ht="18" customHeight="1" x14ac:dyDescent="0.3">
      <c r="A298" s="67">
        <v>294</v>
      </c>
      <c r="B298" s="100">
        <v>48</v>
      </c>
      <c r="C298" s="100" t="s">
        <v>61</v>
      </c>
      <c r="D298" s="70" t="s">
        <v>495</v>
      </c>
      <c r="E298" s="70">
        <v>98506082</v>
      </c>
      <c r="F298" s="68">
        <v>45231</v>
      </c>
      <c r="G298" s="68">
        <v>45235</v>
      </c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9">
        <v>670</v>
      </c>
    </row>
    <row r="299" spans="1:20" ht="18" customHeight="1" x14ac:dyDescent="0.3">
      <c r="A299" s="67">
        <v>295</v>
      </c>
      <c r="B299" s="100">
        <v>49</v>
      </c>
      <c r="C299" s="100" t="s">
        <v>61</v>
      </c>
      <c r="D299" s="70" t="s">
        <v>496</v>
      </c>
      <c r="E299" s="70">
        <v>98516529</v>
      </c>
      <c r="F299" s="68">
        <v>45231</v>
      </c>
      <c r="G299" s="68">
        <v>45235</v>
      </c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9">
        <v>670</v>
      </c>
    </row>
    <row r="300" spans="1:20" ht="18" customHeight="1" x14ac:dyDescent="0.3">
      <c r="A300" s="67">
        <v>296</v>
      </c>
      <c r="B300" s="100">
        <v>50</v>
      </c>
      <c r="C300" s="100" t="s">
        <v>61</v>
      </c>
      <c r="D300" s="70" t="s">
        <v>497</v>
      </c>
      <c r="E300" s="70">
        <v>98516529</v>
      </c>
      <c r="F300" s="68">
        <v>45231</v>
      </c>
      <c r="G300" s="68">
        <v>45235</v>
      </c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9">
        <v>670</v>
      </c>
    </row>
    <row r="301" spans="1:20" ht="18" customHeight="1" x14ac:dyDescent="0.3">
      <c r="A301" s="67">
        <v>297</v>
      </c>
      <c r="B301" s="100">
        <v>51</v>
      </c>
      <c r="C301" s="100" t="s">
        <v>61</v>
      </c>
      <c r="D301" s="70" t="s">
        <v>498</v>
      </c>
      <c r="E301" s="70">
        <v>98533383</v>
      </c>
      <c r="F301" s="68">
        <v>45231</v>
      </c>
      <c r="G301" s="68">
        <v>45235</v>
      </c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9">
        <v>670</v>
      </c>
    </row>
    <row r="302" spans="1:20" ht="18" customHeight="1" x14ac:dyDescent="0.3">
      <c r="A302" s="67">
        <v>298</v>
      </c>
      <c r="B302" s="100">
        <v>52</v>
      </c>
      <c r="C302" s="100" t="s">
        <v>61</v>
      </c>
      <c r="D302" s="70" t="s">
        <v>499</v>
      </c>
      <c r="E302" s="70">
        <v>98533383</v>
      </c>
      <c r="F302" s="68">
        <v>45231</v>
      </c>
      <c r="G302" s="68">
        <v>45235</v>
      </c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9">
        <v>670</v>
      </c>
    </row>
    <row r="303" spans="1:20" ht="18" customHeight="1" x14ac:dyDescent="0.3">
      <c r="A303" s="67">
        <v>299</v>
      </c>
      <c r="B303" s="100">
        <v>53</v>
      </c>
      <c r="C303" s="100" t="s">
        <v>61</v>
      </c>
      <c r="D303" s="70" t="s">
        <v>500</v>
      </c>
      <c r="E303" s="70">
        <v>98533607</v>
      </c>
      <c r="F303" s="68">
        <v>45231</v>
      </c>
      <c r="G303" s="68">
        <v>45235</v>
      </c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9">
        <v>670</v>
      </c>
    </row>
    <row r="304" spans="1:20" ht="18" customHeight="1" x14ac:dyDescent="0.3">
      <c r="A304" s="67">
        <v>300</v>
      </c>
      <c r="B304" s="100">
        <v>54</v>
      </c>
      <c r="C304" s="100" t="s">
        <v>61</v>
      </c>
      <c r="D304" s="70" t="s">
        <v>501</v>
      </c>
      <c r="E304" s="70">
        <v>98533607</v>
      </c>
      <c r="F304" s="68">
        <v>45231</v>
      </c>
      <c r="G304" s="68">
        <v>45235</v>
      </c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9">
        <v>670</v>
      </c>
    </row>
    <row r="305" spans="1:20" ht="18" customHeight="1" x14ac:dyDescent="0.3">
      <c r="A305" s="67">
        <v>301</v>
      </c>
      <c r="B305" s="100">
        <v>55</v>
      </c>
      <c r="C305" s="100" t="s">
        <v>61</v>
      </c>
      <c r="D305" s="70" t="s">
        <v>502</v>
      </c>
      <c r="E305" s="70">
        <v>98538846</v>
      </c>
      <c r="F305" s="68">
        <v>45231</v>
      </c>
      <c r="G305" s="68">
        <v>45235</v>
      </c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9">
        <v>670</v>
      </c>
    </row>
    <row r="306" spans="1:20" ht="18" customHeight="1" x14ac:dyDescent="0.3">
      <c r="A306" s="67">
        <v>302</v>
      </c>
      <c r="B306" s="100">
        <v>56</v>
      </c>
      <c r="C306" s="100" t="s">
        <v>61</v>
      </c>
      <c r="D306" s="70" t="s">
        <v>503</v>
      </c>
      <c r="E306" s="70">
        <v>98538846</v>
      </c>
      <c r="F306" s="68">
        <v>45231</v>
      </c>
      <c r="G306" s="68">
        <v>45235</v>
      </c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9">
        <v>670</v>
      </c>
    </row>
    <row r="307" spans="1:20" ht="18" customHeight="1" x14ac:dyDescent="0.3">
      <c r="A307" s="67">
        <v>303</v>
      </c>
      <c r="B307" s="100">
        <v>57</v>
      </c>
      <c r="C307" s="100" t="s">
        <v>61</v>
      </c>
      <c r="D307" s="70" t="s">
        <v>504</v>
      </c>
      <c r="E307" s="70">
        <v>98578024</v>
      </c>
      <c r="F307" s="68">
        <v>45231</v>
      </c>
      <c r="G307" s="68">
        <v>45235</v>
      </c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9">
        <v>670</v>
      </c>
    </row>
    <row r="308" spans="1:20" ht="18" customHeight="1" x14ac:dyDescent="0.3">
      <c r="A308" s="67">
        <v>304</v>
      </c>
      <c r="B308" s="100">
        <v>58</v>
      </c>
      <c r="C308" s="100" t="s">
        <v>61</v>
      </c>
      <c r="D308" s="70" t="s">
        <v>505</v>
      </c>
      <c r="E308" s="70">
        <v>98578024</v>
      </c>
      <c r="F308" s="68">
        <v>45231</v>
      </c>
      <c r="G308" s="68">
        <v>45235</v>
      </c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9">
        <v>670</v>
      </c>
    </row>
    <row r="309" spans="1:20" ht="18" customHeight="1" x14ac:dyDescent="0.3">
      <c r="A309" s="67">
        <v>305</v>
      </c>
      <c r="B309" s="100">
        <v>59</v>
      </c>
      <c r="C309" s="100" t="s">
        <v>61</v>
      </c>
      <c r="D309" s="70" t="s">
        <v>506</v>
      </c>
      <c r="E309" s="70">
        <v>98578032</v>
      </c>
      <c r="F309" s="68">
        <v>45231</v>
      </c>
      <c r="G309" s="68">
        <v>45235</v>
      </c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9">
        <v>670</v>
      </c>
    </row>
    <row r="310" spans="1:20" ht="18" customHeight="1" x14ac:dyDescent="0.3">
      <c r="A310" s="67">
        <v>306</v>
      </c>
      <c r="B310" s="100">
        <v>60</v>
      </c>
      <c r="C310" s="100" t="s">
        <v>61</v>
      </c>
      <c r="D310" s="70" t="s">
        <v>507</v>
      </c>
      <c r="E310" s="70">
        <v>98578032</v>
      </c>
      <c r="F310" s="68">
        <v>45231</v>
      </c>
      <c r="G310" s="68">
        <v>45235</v>
      </c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9">
        <v>670</v>
      </c>
    </row>
    <row r="311" spans="1:20" ht="18" customHeight="1" x14ac:dyDescent="0.3">
      <c r="A311" s="67">
        <v>307</v>
      </c>
      <c r="B311" s="100">
        <v>1</v>
      </c>
      <c r="C311" s="100" t="s">
        <v>61</v>
      </c>
      <c r="D311" s="110" t="s">
        <v>508</v>
      </c>
      <c r="E311" s="111">
        <v>98119449</v>
      </c>
      <c r="F311" s="68">
        <v>45233</v>
      </c>
      <c r="G311" s="68">
        <v>45239</v>
      </c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9">
        <v>671</v>
      </c>
    </row>
    <row r="312" spans="1:20" ht="18" customHeight="1" x14ac:dyDescent="0.3">
      <c r="A312" s="67">
        <v>308</v>
      </c>
      <c r="B312" s="100">
        <v>2</v>
      </c>
      <c r="C312" s="100" t="s">
        <v>61</v>
      </c>
      <c r="D312" s="110" t="s">
        <v>509</v>
      </c>
      <c r="E312" s="110">
        <v>94665494</v>
      </c>
      <c r="F312" s="68">
        <v>45233</v>
      </c>
      <c r="G312" s="68">
        <v>45239</v>
      </c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9">
        <v>671</v>
      </c>
    </row>
    <row r="313" spans="1:20" ht="18" customHeight="1" x14ac:dyDescent="0.3">
      <c r="A313" s="67">
        <v>309</v>
      </c>
      <c r="B313" s="100">
        <v>3</v>
      </c>
      <c r="C313" s="100" t="s">
        <v>61</v>
      </c>
      <c r="D313" s="110" t="s">
        <v>510</v>
      </c>
      <c r="E313" s="110">
        <v>94665494</v>
      </c>
      <c r="F313" s="68">
        <v>45233</v>
      </c>
      <c r="G313" s="68">
        <v>45239</v>
      </c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9">
        <v>671</v>
      </c>
    </row>
    <row r="314" spans="1:20" ht="18" customHeight="1" x14ac:dyDescent="0.3">
      <c r="A314" s="67">
        <v>310</v>
      </c>
      <c r="B314" s="100">
        <v>4</v>
      </c>
      <c r="C314" s="100" t="s">
        <v>61</v>
      </c>
      <c r="D314" s="110" t="s">
        <v>511</v>
      </c>
      <c r="E314" s="110">
        <v>94946738</v>
      </c>
      <c r="F314" s="68">
        <v>45233</v>
      </c>
      <c r="G314" s="68">
        <v>45239</v>
      </c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9">
        <v>671</v>
      </c>
    </row>
    <row r="315" spans="1:20" ht="18" customHeight="1" x14ac:dyDescent="0.3">
      <c r="A315" s="67">
        <v>311</v>
      </c>
      <c r="B315" s="100">
        <v>5</v>
      </c>
      <c r="C315" s="100" t="s">
        <v>61</v>
      </c>
      <c r="D315" s="110" t="s">
        <v>512</v>
      </c>
      <c r="E315" s="110">
        <v>94946738</v>
      </c>
      <c r="F315" s="68">
        <v>45233</v>
      </c>
      <c r="G315" s="68">
        <v>45239</v>
      </c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9">
        <v>671</v>
      </c>
    </row>
    <row r="316" spans="1:20" ht="18" customHeight="1" x14ac:dyDescent="0.3">
      <c r="A316" s="67">
        <v>312</v>
      </c>
      <c r="B316" s="100">
        <v>6</v>
      </c>
      <c r="C316" s="100" t="s">
        <v>61</v>
      </c>
      <c r="D316" s="110" t="s">
        <v>513</v>
      </c>
      <c r="E316" s="110">
        <v>95295093</v>
      </c>
      <c r="F316" s="68">
        <v>45233</v>
      </c>
      <c r="G316" s="68">
        <v>45239</v>
      </c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9">
        <v>671</v>
      </c>
    </row>
    <row r="317" spans="1:20" ht="18" customHeight="1" x14ac:dyDescent="0.3">
      <c r="A317" s="67">
        <v>313</v>
      </c>
      <c r="B317" s="100">
        <v>7</v>
      </c>
      <c r="C317" s="100" t="s">
        <v>61</v>
      </c>
      <c r="D317" s="110" t="s">
        <v>514</v>
      </c>
      <c r="E317" s="110">
        <v>95295093</v>
      </c>
      <c r="F317" s="68">
        <v>45233</v>
      </c>
      <c r="G317" s="68">
        <v>45239</v>
      </c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9">
        <v>671</v>
      </c>
    </row>
    <row r="318" spans="1:20" ht="18" customHeight="1" x14ac:dyDescent="0.3">
      <c r="A318" s="67">
        <v>314</v>
      </c>
      <c r="B318" s="100">
        <v>8</v>
      </c>
      <c r="C318" s="100" t="s">
        <v>61</v>
      </c>
      <c r="D318" s="110" t="s">
        <v>515</v>
      </c>
      <c r="E318" s="110">
        <v>98014954</v>
      </c>
      <c r="F318" s="68">
        <v>45233</v>
      </c>
      <c r="G318" s="68">
        <v>45239</v>
      </c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9">
        <v>671</v>
      </c>
    </row>
    <row r="319" spans="1:20" ht="18" customHeight="1" x14ac:dyDescent="0.3">
      <c r="A319" s="67">
        <v>315</v>
      </c>
      <c r="B319" s="100">
        <v>9</v>
      </c>
      <c r="C319" s="100" t="s">
        <v>61</v>
      </c>
      <c r="D319" s="110" t="s">
        <v>516</v>
      </c>
      <c r="E319" s="110">
        <v>98014954</v>
      </c>
      <c r="F319" s="68">
        <v>45233</v>
      </c>
      <c r="G319" s="68">
        <v>45239</v>
      </c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9">
        <v>671</v>
      </c>
    </row>
    <row r="320" spans="1:20" ht="18" customHeight="1" x14ac:dyDescent="0.3">
      <c r="A320" s="67">
        <v>316</v>
      </c>
      <c r="B320" s="100">
        <v>10</v>
      </c>
      <c r="C320" s="100" t="s">
        <v>61</v>
      </c>
      <c r="D320" s="110" t="s">
        <v>517</v>
      </c>
      <c r="E320" s="110">
        <v>98106669</v>
      </c>
      <c r="F320" s="68">
        <v>45233</v>
      </c>
      <c r="G320" s="68">
        <v>45239</v>
      </c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9">
        <v>671</v>
      </c>
    </row>
    <row r="321" spans="1:20" ht="18" customHeight="1" x14ac:dyDescent="0.3">
      <c r="A321" s="67">
        <v>317</v>
      </c>
      <c r="B321" s="100">
        <v>11</v>
      </c>
      <c r="C321" s="100" t="s">
        <v>61</v>
      </c>
      <c r="D321" s="110" t="s">
        <v>518</v>
      </c>
      <c r="E321" s="110">
        <v>98106669</v>
      </c>
      <c r="F321" s="68">
        <v>45233</v>
      </c>
      <c r="G321" s="68">
        <v>45239</v>
      </c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9">
        <v>671</v>
      </c>
    </row>
    <row r="322" spans="1:20" ht="18" customHeight="1" x14ac:dyDescent="0.3">
      <c r="A322" s="67">
        <v>318</v>
      </c>
      <c r="B322" s="100">
        <v>12</v>
      </c>
      <c r="C322" s="100" t="s">
        <v>61</v>
      </c>
      <c r="D322" s="110" t="s">
        <v>519</v>
      </c>
      <c r="E322" s="110">
        <v>98110497</v>
      </c>
      <c r="F322" s="68">
        <v>45233</v>
      </c>
      <c r="G322" s="68">
        <v>45239</v>
      </c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9">
        <v>671</v>
      </c>
    </row>
    <row r="323" spans="1:20" ht="18" customHeight="1" x14ac:dyDescent="0.3">
      <c r="A323" s="67">
        <v>319</v>
      </c>
      <c r="B323" s="100">
        <v>13</v>
      </c>
      <c r="C323" s="100" t="s">
        <v>61</v>
      </c>
      <c r="D323" s="110" t="s">
        <v>520</v>
      </c>
      <c r="E323" s="110">
        <v>98110497</v>
      </c>
      <c r="F323" s="68">
        <v>45233</v>
      </c>
      <c r="G323" s="68">
        <v>45239</v>
      </c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9">
        <v>671</v>
      </c>
    </row>
    <row r="324" spans="1:20" ht="18" customHeight="1" x14ac:dyDescent="0.3">
      <c r="A324" s="67">
        <v>320</v>
      </c>
      <c r="B324" s="100">
        <v>14</v>
      </c>
      <c r="C324" s="100" t="s">
        <v>61</v>
      </c>
      <c r="D324" s="111" t="s">
        <v>521</v>
      </c>
      <c r="E324" s="111">
        <v>98113673</v>
      </c>
      <c r="F324" s="68">
        <v>45233</v>
      </c>
      <c r="G324" s="68">
        <v>45239</v>
      </c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9">
        <v>671</v>
      </c>
    </row>
    <row r="325" spans="1:20" ht="18" customHeight="1" x14ac:dyDescent="0.3">
      <c r="A325" s="67">
        <v>321</v>
      </c>
      <c r="B325" s="100">
        <v>15</v>
      </c>
      <c r="C325" s="100" t="s">
        <v>61</v>
      </c>
      <c r="D325" s="110" t="s">
        <v>522</v>
      </c>
      <c r="E325" s="110">
        <v>98113673</v>
      </c>
      <c r="F325" s="68">
        <v>45233</v>
      </c>
      <c r="G325" s="68">
        <v>45239</v>
      </c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9">
        <v>671</v>
      </c>
    </row>
    <row r="326" spans="1:20" ht="18" customHeight="1" x14ac:dyDescent="0.3">
      <c r="A326" s="67">
        <v>322</v>
      </c>
      <c r="B326" s="100">
        <v>16</v>
      </c>
      <c r="C326" s="100" t="s">
        <v>61</v>
      </c>
      <c r="D326" s="110" t="s">
        <v>523</v>
      </c>
      <c r="E326" s="110">
        <v>98122732</v>
      </c>
      <c r="F326" s="68">
        <v>45233</v>
      </c>
      <c r="G326" s="68">
        <v>45239</v>
      </c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9">
        <v>671</v>
      </c>
    </row>
    <row r="327" spans="1:20" ht="18" customHeight="1" x14ac:dyDescent="0.3">
      <c r="A327" s="67">
        <v>323</v>
      </c>
      <c r="B327" s="100">
        <v>17</v>
      </c>
      <c r="C327" s="100" t="s">
        <v>61</v>
      </c>
      <c r="D327" s="110" t="s">
        <v>524</v>
      </c>
      <c r="E327" s="110">
        <v>98122732</v>
      </c>
      <c r="F327" s="68">
        <v>45233</v>
      </c>
      <c r="G327" s="68">
        <v>45239</v>
      </c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9">
        <v>671</v>
      </c>
    </row>
    <row r="328" spans="1:20" ht="18" customHeight="1" x14ac:dyDescent="0.3">
      <c r="A328" s="67">
        <v>324</v>
      </c>
      <c r="B328" s="100">
        <v>18</v>
      </c>
      <c r="C328" s="100" t="s">
        <v>61</v>
      </c>
      <c r="D328" s="110" t="s">
        <v>525</v>
      </c>
      <c r="E328" s="110">
        <v>98149172</v>
      </c>
      <c r="F328" s="68">
        <v>45233</v>
      </c>
      <c r="G328" s="68">
        <v>45239</v>
      </c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9">
        <v>671</v>
      </c>
    </row>
    <row r="329" spans="1:20" ht="18" customHeight="1" x14ac:dyDescent="0.3">
      <c r="A329" s="67">
        <v>325</v>
      </c>
      <c r="B329" s="100">
        <v>19</v>
      </c>
      <c r="C329" s="100" t="s">
        <v>61</v>
      </c>
      <c r="D329" s="110" t="s">
        <v>526</v>
      </c>
      <c r="E329" s="110">
        <v>98149172</v>
      </c>
      <c r="F329" s="68">
        <v>45233</v>
      </c>
      <c r="G329" s="68">
        <v>45239</v>
      </c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9">
        <v>671</v>
      </c>
    </row>
    <row r="330" spans="1:20" ht="18" customHeight="1" x14ac:dyDescent="0.3">
      <c r="A330" s="67">
        <v>326</v>
      </c>
      <c r="B330" s="100">
        <v>20</v>
      </c>
      <c r="C330" s="100" t="s">
        <v>61</v>
      </c>
      <c r="D330" s="110" t="s">
        <v>527</v>
      </c>
      <c r="E330" s="110">
        <v>98163462</v>
      </c>
      <c r="F330" s="68">
        <v>45233</v>
      </c>
      <c r="G330" s="68">
        <v>45239</v>
      </c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9">
        <v>671</v>
      </c>
    </row>
    <row r="331" spans="1:20" ht="18" customHeight="1" x14ac:dyDescent="0.3">
      <c r="A331" s="67">
        <v>327</v>
      </c>
      <c r="B331" s="100">
        <v>21</v>
      </c>
      <c r="C331" s="100" t="s">
        <v>61</v>
      </c>
      <c r="D331" s="110" t="s">
        <v>528</v>
      </c>
      <c r="E331" s="110">
        <v>98163462</v>
      </c>
      <c r="F331" s="68">
        <v>45233</v>
      </c>
      <c r="G331" s="68">
        <v>45239</v>
      </c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9">
        <v>671</v>
      </c>
    </row>
    <row r="332" spans="1:20" ht="18" customHeight="1" x14ac:dyDescent="0.3">
      <c r="A332" s="67">
        <v>328</v>
      </c>
      <c r="B332" s="100">
        <v>22</v>
      </c>
      <c r="C332" s="100" t="s">
        <v>61</v>
      </c>
      <c r="D332" s="110" t="s">
        <v>529</v>
      </c>
      <c r="E332" s="110">
        <v>98303795</v>
      </c>
      <c r="F332" s="68">
        <v>45233</v>
      </c>
      <c r="G332" s="68">
        <v>45239</v>
      </c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9">
        <v>671</v>
      </c>
    </row>
    <row r="333" spans="1:20" ht="18" customHeight="1" x14ac:dyDescent="0.3">
      <c r="A333" s="67">
        <v>329</v>
      </c>
      <c r="B333" s="100">
        <v>23</v>
      </c>
      <c r="C333" s="100" t="s">
        <v>61</v>
      </c>
      <c r="D333" s="110" t="s">
        <v>530</v>
      </c>
      <c r="E333" s="110">
        <v>98303795</v>
      </c>
      <c r="F333" s="68">
        <v>45233</v>
      </c>
      <c r="G333" s="68">
        <v>45239</v>
      </c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9">
        <v>671</v>
      </c>
    </row>
    <row r="334" spans="1:20" ht="18" customHeight="1" x14ac:dyDescent="0.3">
      <c r="A334" s="67">
        <v>330</v>
      </c>
      <c r="B334" s="100">
        <v>24</v>
      </c>
      <c r="C334" s="100" t="s">
        <v>61</v>
      </c>
      <c r="D334" s="110" t="s">
        <v>531</v>
      </c>
      <c r="E334" s="110">
        <v>98314800</v>
      </c>
      <c r="F334" s="68">
        <v>45233</v>
      </c>
      <c r="G334" s="68">
        <v>45239</v>
      </c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9">
        <v>671</v>
      </c>
    </row>
    <row r="335" spans="1:20" ht="18" customHeight="1" x14ac:dyDescent="0.3">
      <c r="A335" s="67">
        <v>331</v>
      </c>
      <c r="B335" s="100">
        <v>25</v>
      </c>
      <c r="C335" s="100" t="s">
        <v>61</v>
      </c>
      <c r="D335" s="110" t="s">
        <v>532</v>
      </c>
      <c r="E335" s="110">
        <v>98314800</v>
      </c>
      <c r="F335" s="68">
        <v>45233</v>
      </c>
      <c r="G335" s="68">
        <v>45239</v>
      </c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9">
        <v>671</v>
      </c>
    </row>
    <row r="336" spans="1:20" ht="18" customHeight="1" x14ac:dyDescent="0.3">
      <c r="A336" s="67">
        <v>332</v>
      </c>
      <c r="B336" s="100">
        <v>26</v>
      </c>
      <c r="C336" s="100" t="s">
        <v>61</v>
      </c>
      <c r="D336" s="110" t="s">
        <v>533</v>
      </c>
      <c r="E336" s="110">
        <v>98316813</v>
      </c>
      <c r="F336" s="68">
        <v>45233</v>
      </c>
      <c r="G336" s="68">
        <v>45239</v>
      </c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9">
        <v>671</v>
      </c>
    </row>
    <row r="337" spans="1:20" ht="18" customHeight="1" x14ac:dyDescent="0.3">
      <c r="A337" s="67">
        <v>333</v>
      </c>
      <c r="B337" s="100">
        <v>27</v>
      </c>
      <c r="C337" s="100" t="s">
        <v>61</v>
      </c>
      <c r="D337" s="110" t="s">
        <v>534</v>
      </c>
      <c r="E337" s="110">
        <v>98316813</v>
      </c>
      <c r="F337" s="68">
        <v>45233</v>
      </c>
      <c r="G337" s="68">
        <v>45239</v>
      </c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9">
        <v>671</v>
      </c>
    </row>
    <row r="338" spans="1:20" ht="18" customHeight="1" x14ac:dyDescent="0.3">
      <c r="A338" s="67">
        <v>334</v>
      </c>
      <c r="B338" s="100">
        <v>28</v>
      </c>
      <c r="C338" s="100" t="s">
        <v>61</v>
      </c>
      <c r="D338" s="110" t="s">
        <v>535</v>
      </c>
      <c r="E338" s="110">
        <v>98517840</v>
      </c>
      <c r="F338" s="68">
        <v>45233</v>
      </c>
      <c r="G338" s="68">
        <v>45239</v>
      </c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9">
        <v>671</v>
      </c>
    </row>
    <row r="339" spans="1:20" ht="18" customHeight="1" x14ac:dyDescent="0.3">
      <c r="A339" s="67">
        <v>335</v>
      </c>
      <c r="B339" s="100">
        <v>29</v>
      </c>
      <c r="C339" s="100" t="s">
        <v>61</v>
      </c>
      <c r="D339" s="110" t="s">
        <v>536</v>
      </c>
      <c r="E339" s="110">
        <v>98517840</v>
      </c>
      <c r="F339" s="68">
        <v>45233</v>
      </c>
      <c r="G339" s="68">
        <v>45239</v>
      </c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9">
        <v>671</v>
      </c>
    </row>
    <row r="340" spans="1:20" ht="18" customHeight="1" x14ac:dyDescent="0.3">
      <c r="A340" s="67">
        <v>336</v>
      </c>
      <c r="B340" s="100">
        <v>30</v>
      </c>
      <c r="C340" s="100" t="s">
        <v>61</v>
      </c>
      <c r="D340" s="110" t="s">
        <v>537</v>
      </c>
      <c r="E340" s="110">
        <v>98549710</v>
      </c>
      <c r="F340" s="68">
        <v>45233</v>
      </c>
      <c r="G340" s="68">
        <v>45239</v>
      </c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9">
        <v>671</v>
      </c>
    </row>
    <row r="341" spans="1:20" ht="18" customHeight="1" x14ac:dyDescent="0.3">
      <c r="A341" s="67">
        <v>337</v>
      </c>
      <c r="B341" s="100">
        <v>31</v>
      </c>
      <c r="C341" s="100" t="s">
        <v>61</v>
      </c>
      <c r="D341" s="110" t="s">
        <v>538</v>
      </c>
      <c r="E341" s="110">
        <v>98549710</v>
      </c>
      <c r="F341" s="68">
        <v>45233</v>
      </c>
      <c r="G341" s="68">
        <v>45239</v>
      </c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9">
        <v>671</v>
      </c>
    </row>
    <row r="342" spans="1:20" ht="18" customHeight="1" x14ac:dyDescent="0.3">
      <c r="A342" s="67">
        <v>338</v>
      </c>
      <c r="B342" s="100">
        <v>32</v>
      </c>
      <c r="C342" s="100" t="s">
        <v>61</v>
      </c>
      <c r="D342" s="110" t="s">
        <v>539</v>
      </c>
      <c r="E342" s="110">
        <v>98559479</v>
      </c>
      <c r="F342" s="68">
        <v>45233</v>
      </c>
      <c r="G342" s="68">
        <v>45239</v>
      </c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9">
        <v>671</v>
      </c>
    </row>
    <row r="343" spans="1:20" ht="18" customHeight="1" x14ac:dyDescent="0.3">
      <c r="A343" s="67">
        <v>339</v>
      </c>
      <c r="B343" s="100">
        <v>33</v>
      </c>
      <c r="C343" s="100" t="s">
        <v>61</v>
      </c>
      <c r="D343" s="110" t="s">
        <v>540</v>
      </c>
      <c r="E343" s="110">
        <v>98559479</v>
      </c>
      <c r="F343" s="68">
        <v>45233</v>
      </c>
      <c r="G343" s="68">
        <v>45239</v>
      </c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9">
        <v>671</v>
      </c>
    </row>
    <row r="344" spans="1:20" ht="18" customHeight="1" x14ac:dyDescent="0.3">
      <c r="A344" s="67">
        <v>340</v>
      </c>
      <c r="B344" s="100">
        <v>34</v>
      </c>
      <c r="C344" s="100" t="s">
        <v>61</v>
      </c>
      <c r="D344" s="110" t="s">
        <v>541</v>
      </c>
      <c r="E344" s="110">
        <v>98575822</v>
      </c>
      <c r="F344" s="68">
        <v>45233</v>
      </c>
      <c r="G344" s="68">
        <v>45239</v>
      </c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9">
        <v>671</v>
      </c>
    </row>
    <row r="345" spans="1:20" x14ac:dyDescent="0.3">
      <c r="A345" s="67">
        <v>341</v>
      </c>
      <c r="B345" s="100">
        <v>35</v>
      </c>
      <c r="C345" s="100" t="s">
        <v>61</v>
      </c>
      <c r="D345" s="110" t="s">
        <v>542</v>
      </c>
      <c r="E345" s="110">
        <v>98575822</v>
      </c>
      <c r="F345" s="68">
        <v>45233</v>
      </c>
      <c r="G345" s="68">
        <v>45239</v>
      </c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69">
        <v>671</v>
      </c>
    </row>
    <row r="346" spans="1:20" x14ac:dyDescent="0.3">
      <c r="A346" s="67">
        <v>342</v>
      </c>
      <c r="B346" s="100">
        <v>36</v>
      </c>
      <c r="C346" s="100" t="s">
        <v>61</v>
      </c>
      <c r="D346" s="110" t="s">
        <v>543</v>
      </c>
      <c r="E346" s="110">
        <v>98575855</v>
      </c>
      <c r="F346" s="68">
        <v>45233</v>
      </c>
      <c r="G346" s="68">
        <v>45239</v>
      </c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69">
        <v>671</v>
      </c>
    </row>
    <row r="347" spans="1:20" x14ac:dyDescent="0.3">
      <c r="A347" s="67">
        <v>343</v>
      </c>
      <c r="B347" s="100">
        <v>37</v>
      </c>
      <c r="C347" s="100" t="s">
        <v>61</v>
      </c>
      <c r="D347" s="110" t="s">
        <v>544</v>
      </c>
      <c r="E347" s="110">
        <v>98575855</v>
      </c>
      <c r="F347" s="68">
        <v>45233</v>
      </c>
      <c r="G347" s="68">
        <v>45239</v>
      </c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69">
        <v>671</v>
      </c>
    </row>
    <row r="348" spans="1:20" x14ac:dyDescent="0.3">
      <c r="A348" s="67">
        <v>344</v>
      </c>
      <c r="B348" s="100">
        <v>38</v>
      </c>
      <c r="C348" s="100" t="s">
        <v>61</v>
      </c>
      <c r="D348" s="110" t="s">
        <v>545</v>
      </c>
      <c r="E348" s="110">
        <v>98665185</v>
      </c>
      <c r="F348" s="68">
        <v>45233</v>
      </c>
      <c r="G348" s="68">
        <v>45239</v>
      </c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69">
        <v>671</v>
      </c>
    </row>
    <row r="349" spans="1:20" x14ac:dyDescent="0.3">
      <c r="A349" s="67">
        <v>345</v>
      </c>
      <c r="B349" s="100">
        <v>39</v>
      </c>
      <c r="C349" s="100" t="s">
        <v>61</v>
      </c>
      <c r="D349" s="110" t="s">
        <v>546</v>
      </c>
      <c r="E349" s="110">
        <v>98665185</v>
      </c>
      <c r="F349" s="68">
        <v>45233</v>
      </c>
      <c r="G349" s="68">
        <v>45239</v>
      </c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69">
        <v>671</v>
      </c>
    </row>
    <row r="350" spans="1:20" x14ac:dyDescent="0.3">
      <c r="A350" s="67">
        <v>346</v>
      </c>
      <c r="B350" s="100">
        <v>40</v>
      </c>
      <c r="C350" s="100" t="s">
        <v>61</v>
      </c>
      <c r="D350" s="110" t="s">
        <v>547</v>
      </c>
      <c r="E350" s="110">
        <v>98665508</v>
      </c>
      <c r="F350" s="68">
        <v>45233</v>
      </c>
      <c r="G350" s="68">
        <v>45239</v>
      </c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69">
        <v>671</v>
      </c>
    </row>
    <row r="351" spans="1:20" x14ac:dyDescent="0.3">
      <c r="A351" s="67">
        <v>347</v>
      </c>
      <c r="B351" s="100">
        <v>41</v>
      </c>
      <c r="C351" s="100" t="s">
        <v>61</v>
      </c>
      <c r="D351" s="110" t="s">
        <v>548</v>
      </c>
      <c r="E351" s="110">
        <v>98665508</v>
      </c>
      <c r="F351" s="68">
        <v>45233</v>
      </c>
      <c r="G351" s="68">
        <v>45239</v>
      </c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69">
        <v>671</v>
      </c>
    </row>
    <row r="352" spans="1:20" x14ac:dyDescent="0.3">
      <c r="A352" s="67">
        <v>348</v>
      </c>
      <c r="B352" s="100">
        <v>42</v>
      </c>
      <c r="C352" s="100" t="s">
        <v>61</v>
      </c>
      <c r="D352" s="110" t="s">
        <v>549</v>
      </c>
      <c r="E352" s="110">
        <v>54961529</v>
      </c>
      <c r="F352" s="68">
        <v>45233</v>
      </c>
      <c r="G352" s="68">
        <v>45239</v>
      </c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69">
        <v>671</v>
      </c>
    </row>
    <row r="353" spans="1:20" x14ac:dyDescent="0.3">
      <c r="A353" s="67">
        <v>349</v>
      </c>
      <c r="B353" s="100">
        <v>43</v>
      </c>
      <c r="C353" s="100" t="s">
        <v>61</v>
      </c>
      <c r="D353" s="110" t="s">
        <v>550</v>
      </c>
      <c r="E353" s="110">
        <v>54961529</v>
      </c>
      <c r="F353" s="68">
        <v>45233</v>
      </c>
      <c r="G353" s="68">
        <v>45239</v>
      </c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69">
        <v>671</v>
      </c>
    </row>
    <row r="354" spans="1:20" x14ac:dyDescent="0.3">
      <c r="A354" s="67">
        <v>350</v>
      </c>
      <c r="B354" s="100">
        <v>44</v>
      </c>
      <c r="C354" s="100" t="s">
        <v>61</v>
      </c>
      <c r="D354" s="110" t="s">
        <v>551</v>
      </c>
      <c r="E354" s="110">
        <v>94947231</v>
      </c>
      <c r="F354" s="68">
        <v>45233</v>
      </c>
      <c r="G354" s="68">
        <v>45239</v>
      </c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69">
        <v>671</v>
      </c>
    </row>
    <row r="355" spans="1:20" x14ac:dyDescent="0.3">
      <c r="A355" s="67">
        <v>351</v>
      </c>
      <c r="B355" s="100">
        <v>45</v>
      </c>
      <c r="C355" s="100" t="s">
        <v>61</v>
      </c>
      <c r="D355" s="110" t="s">
        <v>552</v>
      </c>
      <c r="E355" s="110">
        <v>94947231</v>
      </c>
      <c r="F355" s="68">
        <v>45233</v>
      </c>
      <c r="G355" s="68">
        <v>45239</v>
      </c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69">
        <v>671</v>
      </c>
    </row>
    <row r="356" spans="1:20" x14ac:dyDescent="0.3">
      <c r="A356" s="67">
        <v>352</v>
      </c>
      <c r="B356" s="100">
        <v>46</v>
      </c>
      <c r="C356" s="100" t="s">
        <v>61</v>
      </c>
      <c r="D356" s="110" t="s">
        <v>553</v>
      </c>
      <c r="E356" s="110">
        <v>98127509</v>
      </c>
      <c r="F356" s="68">
        <v>45233</v>
      </c>
      <c r="G356" s="68">
        <v>45239</v>
      </c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69">
        <v>671</v>
      </c>
    </row>
    <row r="357" spans="1:20" x14ac:dyDescent="0.3">
      <c r="A357" s="67">
        <v>353</v>
      </c>
      <c r="B357" s="100">
        <v>47</v>
      </c>
      <c r="C357" s="100" t="s">
        <v>61</v>
      </c>
      <c r="D357" s="110" t="s">
        <v>554</v>
      </c>
      <c r="E357" s="110">
        <v>98127509</v>
      </c>
      <c r="F357" s="68">
        <v>45233</v>
      </c>
      <c r="G357" s="68">
        <v>45239</v>
      </c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69">
        <v>671</v>
      </c>
    </row>
    <row r="358" spans="1:20" x14ac:dyDescent="0.3">
      <c r="A358" s="67">
        <v>354</v>
      </c>
      <c r="B358" s="100">
        <v>48</v>
      </c>
      <c r="C358" s="100" t="s">
        <v>61</v>
      </c>
      <c r="D358" s="110" t="s">
        <v>555</v>
      </c>
      <c r="E358" s="110">
        <v>98139413</v>
      </c>
      <c r="F358" s="68">
        <v>45233</v>
      </c>
      <c r="G358" s="68">
        <v>45239</v>
      </c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69">
        <v>671</v>
      </c>
    </row>
    <row r="359" spans="1:20" x14ac:dyDescent="0.3">
      <c r="A359" s="67">
        <v>355</v>
      </c>
      <c r="B359" s="100">
        <v>49</v>
      </c>
      <c r="C359" s="100" t="s">
        <v>61</v>
      </c>
      <c r="D359" s="110" t="s">
        <v>556</v>
      </c>
      <c r="E359" s="110">
        <v>98139413</v>
      </c>
      <c r="F359" s="68">
        <v>45233</v>
      </c>
      <c r="G359" s="68">
        <v>45239</v>
      </c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69">
        <v>671</v>
      </c>
    </row>
    <row r="360" spans="1:20" x14ac:dyDescent="0.3">
      <c r="A360" s="67">
        <v>356</v>
      </c>
      <c r="B360" s="100">
        <v>50</v>
      </c>
      <c r="C360" s="100" t="s">
        <v>61</v>
      </c>
      <c r="D360" s="110" t="s">
        <v>557</v>
      </c>
      <c r="E360" s="110">
        <v>98139926</v>
      </c>
      <c r="F360" s="68">
        <v>45233</v>
      </c>
      <c r="G360" s="68">
        <v>45239</v>
      </c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69">
        <v>671</v>
      </c>
    </row>
    <row r="361" spans="1:20" x14ac:dyDescent="0.3">
      <c r="A361" s="67">
        <v>357</v>
      </c>
      <c r="B361" s="100">
        <v>51</v>
      </c>
      <c r="C361" s="100" t="s">
        <v>61</v>
      </c>
      <c r="D361" s="110" t="s">
        <v>558</v>
      </c>
      <c r="E361" s="110">
        <v>98139926</v>
      </c>
      <c r="F361" s="68">
        <v>45233</v>
      </c>
      <c r="G361" s="68">
        <v>45239</v>
      </c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69">
        <v>671</v>
      </c>
    </row>
    <row r="362" spans="1:20" x14ac:dyDescent="0.3">
      <c r="A362" s="67">
        <v>358</v>
      </c>
      <c r="B362" s="100">
        <v>52</v>
      </c>
      <c r="C362" s="100" t="s">
        <v>61</v>
      </c>
      <c r="D362" s="110" t="s">
        <v>559</v>
      </c>
      <c r="E362" s="110">
        <v>98163231</v>
      </c>
      <c r="F362" s="68">
        <v>45233</v>
      </c>
      <c r="G362" s="68">
        <v>45239</v>
      </c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69">
        <v>671</v>
      </c>
    </row>
    <row r="363" spans="1:20" x14ac:dyDescent="0.3">
      <c r="A363" s="67">
        <v>359</v>
      </c>
      <c r="B363" s="100">
        <v>53</v>
      </c>
      <c r="C363" s="100" t="s">
        <v>61</v>
      </c>
      <c r="D363" s="110" t="s">
        <v>560</v>
      </c>
      <c r="E363" s="110">
        <v>98163231</v>
      </c>
      <c r="F363" s="68">
        <v>45233</v>
      </c>
      <c r="G363" s="68">
        <v>45239</v>
      </c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69">
        <v>671</v>
      </c>
    </row>
    <row r="364" spans="1:20" x14ac:dyDescent="0.3">
      <c r="A364" s="67">
        <v>360</v>
      </c>
      <c r="B364" s="100">
        <v>54</v>
      </c>
      <c r="C364" s="100" t="s">
        <v>61</v>
      </c>
      <c r="D364" s="110" t="s">
        <v>561</v>
      </c>
      <c r="E364" s="110">
        <v>98531981</v>
      </c>
      <c r="F364" s="68">
        <v>45233</v>
      </c>
      <c r="G364" s="68">
        <v>45239</v>
      </c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69">
        <v>671</v>
      </c>
    </row>
    <row r="365" spans="1:20" x14ac:dyDescent="0.3">
      <c r="A365" s="67">
        <v>361</v>
      </c>
      <c r="B365" s="100">
        <v>55</v>
      </c>
      <c r="C365" s="100" t="s">
        <v>61</v>
      </c>
      <c r="D365" s="110" t="s">
        <v>562</v>
      </c>
      <c r="E365" s="110">
        <v>98531981</v>
      </c>
      <c r="F365" s="68">
        <v>45233</v>
      </c>
      <c r="G365" s="68">
        <v>45239</v>
      </c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69">
        <v>671</v>
      </c>
    </row>
    <row r="366" spans="1:20" x14ac:dyDescent="0.3">
      <c r="A366" s="67">
        <v>362</v>
      </c>
      <c r="B366" s="100">
        <v>56</v>
      </c>
      <c r="C366" s="100" t="s">
        <v>61</v>
      </c>
      <c r="D366" s="110" t="s">
        <v>563</v>
      </c>
      <c r="E366" s="110">
        <v>98533953</v>
      </c>
      <c r="F366" s="68">
        <v>45233</v>
      </c>
      <c r="G366" s="68">
        <v>45239</v>
      </c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69">
        <v>671</v>
      </c>
    </row>
    <row r="367" spans="1:20" x14ac:dyDescent="0.3">
      <c r="A367" s="67">
        <v>363</v>
      </c>
      <c r="B367" s="100">
        <v>57</v>
      </c>
      <c r="C367" s="100" t="s">
        <v>61</v>
      </c>
      <c r="D367" s="110" t="s">
        <v>564</v>
      </c>
      <c r="E367" s="110">
        <v>98533953</v>
      </c>
      <c r="F367" s="68">
        <v>45233</v>
      </c>
      <c r="G367" s="68">
        <v>45239</v>
      </c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69">
        <v>671</v>
      </c>
    </row>
    <row r="368" spans="1:20" x14ac:dyDescent="0.3">
      <c r="A368" s="67">
        <v>364</v>
      </c>
      <c r="B368" s="100">
        <v>58</v>
      </c>
      <c r="C368" s="100" t="s">
        <v>61</v>
      </c>
      <c r="D368" s="110" t="s">
        <v>565</v>
      </c>
      <c r="E368" s="110">
        <v>98557838</v>
      </c>
      <c r="F368" s="68">
        <v>45233</v>
      </c>
      <c r="G368" s="68">
        <v>45239</v>
      </c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69">
        <v>671</v>
      </c>
    </row>
    <row r="369" spans="1:20" x14ac:dyDescent="0.3">
      <c r="A369" s="67">
        <v>365</v>
      </c>
      <c r="B369" s="100">
        <v>59</v>
      </c>
      <c r="C369" s="100" t="s">
        <v>61</v>
      </c>
      <c r="D369" s="110" t="s">
        <v>566</v>
      </c>
      <c r="E369" s="110">
        <v>98557838</v>
      </c>
      <c r="F369" s="68">
        <v>45233</v>
      </c>
      <c r="G369" s="68">
        <v>45239</v>
      </c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69">
        <v>671</v>
      </c>
    </row>
    <row r="370" spans="1:20" x14ac:dyDescent="0.3">
      <c r="A370" s="67">
        <v>366</v>
      </c>
      <c r="B370" s="100">
        <v>60</v>
      </c>
      <c r="C370" s="100" t="s">
        <v>61</v>
      </c>
      <c r="D370" s="110" t="s">
        <v>567</v>
      </c>
      <c r="E370" s="111">
        <v>98665201</v>
      </c>
      <c r="F370" s="68">
        <v>45233</v>
      </c>
      <c r="G370" s="68">
        <v>45239</v>
      </c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69">
        <v>671</v>
      </c>
    </row>
    <row r="371" spans="1:20" x14ac:dyDescent="0.3">
      <c r="A371" s="67">
        <v>367</v>
      </c>
      <c r="B371" s="100">
        <v>61</v>
      </c>
      <c r="C371" s="100" t="s">
        <v>61</v>
      </c>
      <c r="D371" s="110" t="s">
        <v>568</v>
      </c>
      <c r="E371" s="111">
        <v>98665201</v>
      </c>
      <c r="F371" s="68">
        <v>45233</v>
      </c>
      <c r="G371" s="68">
        <v>45239</v>
      </c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69">
        <v>671</v>
      </c>
    </row>
    <row r="372" spans="1:20" x14ac:dyDescent="0.3">
      <c r="A372" s="67">
        <v>368</v>
      </c>
      <c r="B372" s="100">
        <v>1</v>
      </c>
      <c r="C372" s="100" t="s">
        <v>62</v>
      </c>
      <c r="D372" s="100" t="s">
        <v>569</v>
      </c>
      <c r="E372" s="100">
        <v>98021041</v>
      </c>
      <c r="F372" s="68">
        <v>45232</v>
      </c>
      <c r="G372" s="68">
        <v>45237</v>
      </c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69">
        <v>672</v>
      </c>
    </row>
    <row r="373" spans="1:20" x14ac:dyDescent="0.3">
      <c r="A373" s="67">
        <v>369</v>
      </c>
      <c r="B373" s="100">
        <v>2</v>
      </c>
      <c r="C373" s="100" t="s">
        <v>62</v>
      </c>
      <c r="D373" s="100" t="s">
        <v>570</v>
      </c>
      <c r="E373" s="100">
        <v>91974055</v>
      </c>
      <c r="F373" s="68">
        <v>45232</v>
      </c>
      <c r="G373" s="68">
        <v>45237</v>
      </c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69">
        <v>672</v>
      </c>
    </row>
    <row r="374" spans="1:20" x14ac:dyDescent="0.3">
      <c r="A374" s="67">
        <v>370</v>
      </c>
      <c r="B374" s="100">
        <v>3</v>
      </c>
      <c r="C374" s="100" t="s">
        <v>62</v>
      </c>
      <c r="D374" s="100" t="s">
        <v>571</v>
      </c>
      <c r="E374" s="100">
        <v>94569696</v>
      </c>
      <c r="F374" s="68">
        <v>45232</v>
      </c>
      <c r="G374" s="68">
        <v>45237</v>
      </c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69">
        <v>672</v>
      </c>
    </row>
    <row r="375" spans="1:20" x14ac:dyDescent="0.3">
      <c r="A375" s="67">
        <v>371</v>
      </c>
      <c r="B375" s="100">
        <v>4</v>
      </c>
      <c r="C375" s="100" t="s">
        <v>62</v>
      </c>
      <c r="D375" s="100" t="s">
        <v>572</v>
      </c>
      <c r="E375" s="100">
        <v>94562295</v>
      </c>
      <c r="F375" s="68">
        <v>45232</v>
      </c>
      <c r="G375" s="68">
        <v>45237</v>
      </c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69">
        <v>672</v>
      </c>
    </row>
    <row r="376" spans="1:20" x14ac:dyDescent="0.3">
      <c r="A376" s="67">
        <v>372</v>
      </c>
      <c r="B376" s="100">
        <v>5</v>
      </c>
      <c r="C376" s="100" t="s">
        <v>62</v>
      </c>
      <c r="D376" s="100" t="s">
        <v>573</v>
      </c>
      <c r="E376" s="100">
        <v>94562295</v>
      </c>
      <c r="F376" s="68">
        <v>45232</v>
      </c>
      <c r="G376" s="68">
        <v>45237</v>
      </c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69">
        <v>672</v>
      </c>
    </row>
    <row r="377" spans="1:20" x14ac:dyDescent="0.3">
      <c r="A377" s="67">
        <v>373</v>
      </c>
      <c r="B377" s="100">
        <v>6</v>
      </c>
      <c r="C377" s="100" t="s">
        <v>62</v>
      </c>
      <c r="D377" s="100" t="s">
        <v>574</v>
      </c>
      <c r="E377" s="100">
        <v>98138175</v>
      </c>
      <c r="F377" s="68">
        <v>45232</v>
      </c>
      <c r="G377" s="68">
        <v>45237</v>
      </c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69">
        <v>672</v>
      </c>
    </row>
    <row r="378" spans="1:20" x14ac:dyDescent="0.3">
      <c r="A378" s="67">
        <v>374</v>
      </c>
      <c r="B378" s="100">
        <v>7</v>
      </c>
      <c r="C378" s="100" t="s">
        <v>62</v>
      </c>
      <c r="D378" s="100" t="s">
        <v>575</v>
      </c>
      <c r="E378" s="100">
        <v>91630699</v>
      </c>
      <c r="F378" s="68">
        <v>45232</v>
      </c>
      <c r="G378" s="68">
        <v>45237</v>
      </c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69">
        <v>672</v>
      </c>
    </row>
    <row r="379" spans="1:20" x14ac:dyDescent="0.3">
      <c r="A379" s="67">
        <v>375</v>
      </c>
      <c r="B379" s="100">
        <v>8</v>
      </c>
      <c r="C379" s="100" t="s">
        <v>62</v>
      </c>
      <c r="D379" s="100" t="s">
        <v>576</v>
      </c>
      <c r="E379" s="100">
        <v>91990242</v>
      </c>
      <c r="F379" s="68">
        <v>45232</v>
      </c>
      <c r="G379" s="68">
        <v>45237</v>
      </c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69">
        <v>672</v>
      </c>
    </row>
    <row r="380" spans="1:20" x14ac:dyDescent="0.3">
      <c r="A380" s="67">
        <v>376</v>
      </c>
      <c r="B380" s="100">
        <v>9</v>
      </c>
      <c r="C380" s="100" t="s">
        <v>62</v>
      </c>
      <c r="D380" s="100" t="s">
        <v>577</v>
      </c>
      <c r="E380" s="100">
        <v>98676174</v>
      </c>
      <c r="F380" s="68">
        <v>45232</v>
      </c>
      <c r="G380" s="68">
        <v>45237</v>
      </c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69">
        <v>672</v>
      </c>
    </row>
    <row r="381" spans="1:20" x14ac:dyDescent="0.3">
      <c r="A381" s="67">
        <v>377</v>
      </c>
      <c r="B381" s="100">
        <v>10</v>
      </c>
      <c r="C381" s="100" t="s">
        <v>62</v>
      </c>
      <c r="D381" s="100" t="s">
        <v>578</v>
      </c>
      <c r="E381" s="100">
        <v>98138175</v>
      </c>
      <c r="F381" s="68">
        <v>45232</v>
      </c>
      <c r="G381" s="68">
        <v>45237</v>
      </c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69">
        <v>672</v>
      </c>
    </row>
    <row r="382" spans="1:20" x14ac:dyDescent="0.3">
      <c r="A382" s="67">
        <v>378</v>
      </c>
      <c r="B382" s="100">
        <v>11</v>
      </c>
      <c r="C382" s="100" t="s">
        <v>62</v>
      </c>
      <c r="D382" s="100" t="s">
        <v>579</v>
      </c>
      <c r="E382" s="100">
        <v>54008693</v>
      </c>
      <c r="F382" s="68">
        <v>45232</v>
      </c>
      <c r="G382" s="68">
        <v>45237</v>
      </c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69">
        <v>672</v>
      </c>
    </row>
    <row r="383" spans="1:20" x14ac:dyDescent="0.3">
      <c r="A383" s="67">
        <v>379</v>
      </c>
      <c r="B383" s="100">
        <v>12</v>
      </c>
      <c r="C383" s="100" t="s">
        <v>62</v>
      </c>
      <c r="D383" s="100" t="s">
        <v>580</v>
      </c>
      <c r="E383" s="100">
        <v>98330574</v>
      </c>
      <c r="F383" s="68">
        <v>45232</v>
      </c>
      <c r="G383" s="68">
        <v>45237</v>
      </c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69">
        <v>672</v>
      </c>
    </row>
    <row r="384" spans="1:20" x14ac:dyDescent="0.3">
      <c r="A384" s="67">
        <v>380</v>
      </c>
      <c r="B384" s="100">
        <v>13</v>
      </c>
      <c r="C384" s="100" t="s">
        <v>62</v>
      </c>
      <c r="D384" s="100" t="s">
        <v>581</v>
      </c>
      <c r="E384" s="100">
        <v>92930791</v>
      </c>
      <c r="F384" s="68">
        <v>45232</v>
      </c>
      <c r="G384" s="68">
        <v>45237</v>
      </c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69">
        <v>672</v>
      </c>
    </row>
    <row r="385" spans="1:20" x14ac:dyDescent="0.3">
      <c r="A385" s="67">
        <v>381</v>
      </c>
      <c r="B385" s="100">
        <v>14</v>
      </c>
      <c r="C385" s="100" t="s">
        <v>62</v>
      </c>
      <c r="D385" s="100" t="s">
        <v>582</v>
      </c>
      <c r="E385" s="100">
        <v>98675838</v>
      </c>
      <c r="F385" s="68">
        <v>45232</v>
      </c>
      <c r="G385" s="68">
        <v>45237</v>
      </c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69">
        <v>672</v>
      </c>
    </row>
    <row r="386" spans="1:20" x14ac:dyDescent="0.3">
      <c r="A386" s="67">
        <v>382</v>
      </c>
      <c r="B386" s="100">
        <v>15</v>
      </c>
      <c r="C386" s="100" t="s">
        <v>62</v>
      </c>
      <c r="D386" s="100" t="s">
        <v>583</v>
      </c>
      <c r="E386" s="100">
        <v>92930791</v>
      </c>
      <c r="F386" s="68">
        <v>45232</v>
      </c>
      <c r="G386" s="68">
        <v>45237</v>
      </c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69">
        <v>672</v>
      </c>
    </row>
    <row r="387" spans="1:20" x14ac:dyDescent="0.3">
      <c r="A387" s="67">
        <v>383</v>
      </c>
      <c r="B387" s="100">
        <v>16</v>
      </c>
      <c r="C387" s="100" t="s">
        <v>62</v>
      </c>
      <c r="D387" s="100" t="s">
        <v>584</v>
      </c>
      <c r="E387" s="100">
        <v>98675838</v>
      </c>
      <c r="F387" s="68">
        <v>45232</v>
      </c>
      <c r="G387" s="68">
        <v>45237</v>
      </c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69">
        <v>672</v>
      </c>
    </row>
    <row r="388" spans="1:20" x14ac:dyDescent="0.3">
      <c r="A388" s="67">
        <v>384</v>
      </c>
      <c r="B388" s="100">
        <v>17</v>
      </c>
      <c r="C388" s="100" t="s">
        <v>62</v>
      </c>
      <c r="D388" s="100" t="s">
        <v>585</v>
      </c>
      <c r="E388" s="100">
        <v>98680556</v>
      </c>
      <c r="F388" s="68">
        <v>45232</v>
      </c>
      <c r="G388" s="68">
        <v>45237</v>
      </c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69">
        <v>672</v>
      </c>
    </row>
    <row r="389" spans="1:20" x14ac:dyDescent="0.3">
      <c r="A389" s="67">
        <v>385</v>
      </c>
      <c r="B389" s="100">
        <v>18</v>
      </c>
      <c r="C389" s="100" t="s">
        <v>62</v>
      </c>
      <c r="D389" s="100" t="s">
        <v>586</v>
      </c>
      <c r="E389" s="100">
        <v>54278429</v>
      </c>
      <c r="F389" s="68">
        <v>45232</v>
      </c>
      <c r="G389" s="68">
        <v>45237</v>
      </c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69">
        <v>672</v>
      </c>
    </row>
    <row r="390" spans="1:20" x14ac:dyDescent="0.3">
      <c r="A390" s="67">
        <v>386</v>
      </c>
      <c r="B390" s="100">
        <v>19</v>
      </c>
      <c r="C390" s="100" t="s">
        <v>62</v>
      </c>
      <c r="D390" s="100" t="s">
        <v>587</v>
      </c>
      <c r="E390" s="100">
        <v>98018799</v>
      </c>
      <c r="F390" s="68">
        <v>45232</v>
      </c>
      <c r="G390" s="68">
        <v>45237</v>
      </c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69">
        <v>672</v>
      </c>
    </row>
    <row r="391" spans="1:20" x14ac:dyDescent="0.3">
      <c r="A391" s="67">
        <v>387</v>
      </c>
      <c r="B391" s="100">
        <v>20</v>
      </c>
      <c r="C391" s="100" t="s">
        <v>62</v>
      </c>
      <c r="D391" s="100" t="s">
        <v>588</v>
      </c>
      <c r="E391" s="100">
        <v>98676240</v>
      </c>
      <c r="F391" s="68">
        <v>45232</v>
      </c>
      <c r="G391" s="68">
        <v>45237</v>
      </c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69">
        <v>672</v>
      </c>
    </row>
    <row r="392" spans="1:20" x14ac:dyDescent="0.3">
      <c r="A392" s="67">
        <v>388</v>
      </c>
      <c r="B392" s="100">
        <v>21</v>
      </c>
      <c r="C392" s="100" t="s">
        <v>62</v>
      </c>
      <c r="D392" s="100" t="s">
        <v>589</v>
      </c>
      <c r="E392" s="100">
        <v>98579246</v>
      </c>
      <c r="F392" s="68">
        <v>45232</v>
      </c>
      <c r="G392" s="68">
        <v>45237</v>
      </c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69">
        <v>672</v>
      </c>
    </row>
    <row r="393" spans="1:20" x14ac:dyDescent="0.3">
      <c r="A393" s="67">
        <v>389</v>
      </c>
      <c r="B393" s="100">
        <v>22</v>
      </c>
      <c r="C393" s="100" t="s">
        <v>62</v>
      </c>
      <c r="D393" s="100" t="s">
        <v>590</v>
      </c>
      <c r="E393" s="100">
        <v>98572381</v>
      </c>
      <c r="F393" s="68">
        <v>45232</v>
      </c>
      <c r="G393" s="68">
        <v>45237</v>
      </c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69">
        <v>672</v>
      </c>
    </row>
    <row r="394" spans="1:20" x14ac:dyDescent="0.3">
      <c r="A394" s="67">
        <v>390</v>
      </c>
      <c r="B394" s="100">
        <v>23</v>
      </c>
      <c r="C394" s="100" t="s">
        <v>62</v>
      </c>
      <c r="D394" s="100" t="s">
        <v>591</v>
      </c>
      <c r="E394" s="100">
        <v>91630699</v>
      </c>
      <c r="F394" s="68">
        <v>45232</v>
      </c>
      <c r="G394" s="68">
        <v>45237</v>
      </c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69">
        <v>672</v>
      </c>
    </row>
    <row r="395" spans="1:20" x14ac:dyDescent="0.3">
      <c r="A395" s="67">
        <v>391</v>
      </c>
      <c r="B395" s="100">
        <v>24</v>
      </c>
      <c r="C395" s="100" t="s">
        <v>62</v>
      </c>
      <c r="D395" s="100" t="s">
        <v>592</v>
      </c>
      <c r="E395" s="100">
        <v>91974055</v>
      </c>
      <c r="F395" s="68">
        <v>45232</v>
      </c>
      <c r="G395" s="68">
        <v>45237</v>
      </c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69">
        <v>672</v>
      </c>
    </row>
    <row r="396" spans="1:20" x14ac:dyDescent="0.3">
      <c r="A396" s="67">
        <v>392</v>
      </c>
      <c r="B396" s="100">
        <v>25</v>
      </c>
      <c r="C396" s="100" t="s">
        <v>62</v>
      </c>
      <c r="D396" s="100" t="s">
        <v>593</v>
      </c>
      <c r="E396" s="100">
        <v>91990242</v>
      </c>
      <c r="F396" s="68">
        <v>45232</v>
      </c>
      <c r="G396" s="68">
        <v>45237</v>
      </c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69">
        <v>672</v>
      </c>
    </row>
    <row r="397" spans="1:20" x14ac:dyDescent="0.3">
      <c r="A397" s="67">
        <v>393</v>
      </c>
      <c r="B397" s="100">
        <v>26</v>
      </c>
      <c r="C397" s="100" t="s">
        <v>62</v>
      </c>
      <c r="D397" s="100" t="s">
        <v>594</v>
      </c>
      <c r="E397" s="100">
        <v>98579246</v>
      </c>
      <c r="F397" s="68">
        <v>45232</v>
      </c>
      <c r="G397" s="68">
        <v>45237</v>
      </c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69">
        <v>672</v>
      </c>
    </row>
    <row r="398" spans="1:20" x14ac:dyDescent="0.3">
      <c r="A398" s="67">
        <v>394</v>
      </c>
      <c r="B398" s="100">
        <v>27</v>
      </c>
      <c r="C398" s="100" t="s">
        <v>62</v>
      </c>
      <c r="D398" s="100" t="s">
        <v>595</v>
      </c>
      <c r="E398" s="100">
        <v>98676240</v>
      </c>
      <c r="F398" s="68">
        <v>45232</v>
      </c>
      <c r="G398" s="68">
        <v>45237</v>
      </c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69">
        <v>672</v>
      </c>
    </row>
    <row r="399" spans="1:20" x14ac:dyDescent="0.3">
      <c r="A399" s="67">
        <v>395</v>
      </c>
      <c r="B399" s="100">
        <v>28</v>
      </c>
      <c r="C399" s="100" t="s">
        <v>62</v>
      </c>
      <c r="D399" s="100" t="s">
        <v>596</v>
      </c>
      <c r="E399" s="100">
        <v>98021041</v>
      </c>
      <c r="F399" s="68">
        <v>45232</v>
      </c>
      <c r="G399" s="68">
        <v>45237</v>
      </c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69">
        <v>672</v>
      </c>
    </row>
    <row r="400" spans="1:20" x14ac:dyDescent="0.3">
      <c r="A400" s="67">
        <v>396</v>
      </c>
      <c r="B400" s="100">
        <v>29</v>
      </c>
      <c r="C400" s="100" t="s">
        <v>62</v>
      </c>
      <c r="D400" s="100" t="s">
        <v>597</v>
      </c>
      <c r="E400" s="100">
        <v>98101728</v>
      </c>
      <c r="F400" s="68">
        <v>45232</v>
      </c>
      <c r="G400" s="68">
        <v>45237</v>
      </c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69">
        <v>672</v>
      </c>
    </row>
    <row r="401" spans="1:20" x14ac:dyDescent="0.3">
      <c r="A401" s="67">
        <v>397</v>
      </c>
      <c r="B401" s="100">
        <v>30</v>
      </c>
      <c r="C401" s="100" t="s">
        <v>62</v>
      </c>
      <c r="D401" s="100" t="s">
        <v>598</v>
      </c>
      <c r="E401" s="100">
        <v>98676257</v>
      </c>
      <c r="F401" s="68">
        <v>45232</v>
      </c>
      <c r="G401" s="68">
        <v>45237</v>
      </c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69">
        <v>672</v>
      </c>
    </row>
    <row r="402" spans="1:20" x14ac:dyDescent="0.3">
      <c r="A402" s="67">
        <v>398</v>
      </c>
      <c r="B402" s="100">
        <v>31</v>
      </c>
      <c r="C402" s="100" t="s">
        <v>62</v>
      </c>
      <c r="D402" s="100" t="s">
        <v>599</v>
      </c>
      <c r="E402" s="100">
        <v>98572381</v>
      </c>
      <c r="F402" s="68">
        <v>45232</v>
      </c>
      <c r="G402" s="68">
        <v>45237</v>
      </c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69">
        <v>672</v>
      </c>
    </row>
    <row r="403" spans="1:20" x14ac:dyDescent="0.3">
      <c r="A403" s="67">
        <v>399</v>
      </c>
      <c r="B403" s="100">
        <v>32</v>
      </c>
      <c r="C403" s="100" t="s">
        <v>62</v>
      </c>
      <c r="D403" s="100" t="s">
        <v>600</v>
      </c>
      <c r="E403" s="100">
        <v>98676257</v>
      </c>
      <c r="F403" s="68">
        <v>45232</v>
      </c>
      <c r="G403" s="68">
        <v>45237</v>
      </c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69">
        <v>672</v>
      </c>
    </row>
    <row r="404" spans="1:20" x14ac:dyDescent="0.3">
      <c r="A404" s="67">
        <v>400</v>
      </c>
      <c r="B404" s="100">
        <v>33</v>
      </c>
      <c r="C404" s="100" t="s">
        <v>62</v>
      </c>
      <c r="D404" s="100" t="s">
        <v>601</v>
      </c>
      <c r="E404" s="100">
        <v>98676174</v>
      </c>
      <c r="F404" s="68">
        <v>45232</v>
      </c>
      <c r="G404" s="68">
        <v>45237</v>
      </c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69">
        <v>672</v>
      </c>
    </row>
    <row r="405" spans="1:20" x14ac:dyDescent="0.3">
      <c r="A405" s="67">
        <v>401</v>
      </c>
      <c r="B405" s="100">
        <v>34</v>
      </c>
      <c r="C405" s="100" t="s">
        <v>62</v>
      </c>
      <c r="D405" s="100" t="s">
        <v>602</v>
      </c>
      <c r="E405" s="100">
        <v>98675796</v>
      </c>
      <c r="F405" s="68">
        <v>45232</v>
      </c>
      <c r="G405" s="68">
        <v>45237</v>
      </c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69">
        <v>672</v>
      </c>
    </row>
    <row r="406" spans="1:20" x14ac:dyDescent="0.3">
      <c r="A406" s="67">
        <v>402</v>
      </c>
      <c r="B406" s="100">
        <v>35</v>
      </c>
      <c r="C406" s="100" t="s">
        <v>62</v>
      </c>
      <c r="D406" s="100" t="s">
        <v>603</v>
      </c>
      <c r="E406" s="100">
        <v>98675796</v>
      </c>
      <c r="F406" s="68">
        <v>45232</v>
      </c>
      <c r="G406" s="68">
        <v>45237</v>
      </c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69">
        <v>672</v>
      </c>
    </row>
    <row r="407" spans="1:20" x14ac:dyDescent="0.3">
      <c r="A407" s="67">
        <v>403</v>
      </c>
      <c r="B407" s="100">
        <v>36</v>
      </c>
      <c r="C407" s="100" t="s">
        <v>62</v>
      </c>
      <c r="D407" s="100" t="s">
        <v>604</v>
      </c>
      <c r="E407" s="100">
        <v>98018799</v>
      </c>
      <c r="F407" s="68">
        <v>45232</v>
      </c>
      <c r="G407" s="68">
        <v>45237</v>
      </c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69">
        <v>672</v>
      </c>
    </row>
    <row r="408" spans="1:20" x14ac:dyDescent="0.3">
      <c r="A408" s="67">
        <v>404</v>
      </c>
      <c r="B408" s="100">
        <v>37</v>
      </c>
      <c r="C408" s="100" t="s">
        <v>62</v>
      </c>
      <c r="D408" s="100" t="s">
        <v>605</v>
      </c>
      <c r="E408" s="100">
        <v>54278429</v>
      </c>
      <c r="F408" s="68">
        <v>45232</v>
      </c>
      <c r="G408" s="68">
        <v>45237</v>
      </c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69">
        <v>672</v>
      </c>
    </row>
    <row r="409" spans="1:20" x14ac:dyDescent="0.3">
      <c r="A409" s="67">
        <v>405</v>
      </c>
      <c r="B409" s="100">
        <v>38</v>
      </c>
      <c r="C409" s="100" t="s">
        <v>62</v>
      </c>
      <c r="D409" s="100" t="s">
        <v>606</v>
      </c>
      <c r="E409" s="100">
        <v>98680556</v>
      </c>
      <c r="F409" s="68">
        <v>45232</v>
      </c>
      <c r="G409" s="68">
        <v>45237</v>
      </c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69">
        <v>672</v>
      </c>
    </row>
    <row r="410" spans="1:20" x14ac:dyDescent="0.3">
      <c r="A410" s="67">
        <v>406</v>
      </c>
      <c r="B410" s="100">
        <v>39</v>
      </c>
      <c r="C410" s="100" t="s">
        <v>62</v>
      </c>
      <c r="D410" s="100" t="s">
        <v>607</v>
      </c>
      <c r="E410" s="100">
        <v>98101728</v>
      </c>
      <c r="F410" s="68">
        <v>45232</v>
      </c>
      <c r="G410" s="68">
        <v>45237</v>
      </c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69">
        <v>672</v>
      </c>
    </row>
    <row r="411" spans="1:20" x14ac:dyDescent="0.3">
      <c r="A411" s="67">
        <v>407</v>
      </c>
      <c r="B411" s="100">
        <v>40</v>
      </c>
      <c r="C411" s="100" t="s">
        <v>62</v>
      </c>
      <c r="D411" s="100" t="s">
        <v>608</v>
      </c>
      <c r="E411" s="100">
        <v>98669799</v>
      </c>
      <c r="F411" s="68">
        <v>45232</v>
      </c>
      <c r="G411" s="68">
        <v>45237</v>
      </c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69">
        <v>672</v>
      </c>
    </row>
    <row r="412" spans="1:20" x14ac:dyDescent="0.3">
      <c r="A412" s="67">
        <v>408</v>
      </c>
      <c r="B412" s="100">
        <v>41</v>
      </c>
      <c r="C412" s="100" t="s">
        <v>62</v>
      </c>
      <c r="D412" s="100" t="s">
        <v>609</v>
      </c>
      <c r="E412" s="100">
        <v>94569696</v>
      </c>
      <c r="F412" s="68">
        <v>45232</v>
      </c>
      <c r="G412" s="68">
        <v>45237</v>
      </c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69">
        <v>672</v>
      </c>
    </row>
    <row r="413" spans="1:20" x14ac:dyDescent="0.3">
      <c r="A413" s="67">
        <v>409</v>
      </c>
      <c r="B413" s="100">
        <v>42</v>
      </c>
      <c r="C413" s="100" t="s">
        <v>62</v>
      </c>
      <c r="D413" s="100" t="s">
        <v>610</v>
      </c>
      <c r="E413" s="100">
        <v>54008693</v>
      </c>
      <c r="F413" s="68">
        <v>45232</v>
      </c>
      <c r="G413" s="68">
        <v>45237</v>
      </c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69">
        <v>672</v>
      </c>
    </row>
    <row r="414" spans="1:20" x14ac:dyDescent="0.3">
      <c r="A414" s="67">
        <v>410</v>
      </c>
      <c r="B414" s="100">
        <v>43</v>
      </c>
      <c r="C414" s="100" t="s">
        <v>62</v>
      </c>
      <c r="D414" s="100" t="s">
        <v>611</v>
      </c>
      <c r="E414" s="100">
        <v>94131190</v>
      </c>
      <c r="F414" s="68">
        <v>45232</v>
      </c>
      <c r="G414" s="68">
        <v>45237</v>
      </c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69">
        <v>672</v>
      </c>
    </row>
    <row r="415" spans="1:20" x14ac:dyDescent="0.3">
      <c r="A415" s="67">
        <v>411</v>
      </c>
      <c r="B415" s="100">
        <v>44</v>
      </c>
      <c r="C415" s="100" t="s">
        <v>62</v>
      </c>
      <c r="D415" s="100" t="s">
        <v>612</v>
      </c>
      <c r="E415" s="100">
        <v>98330574</v>
      </c>
      <c r="F415" s="68">
        <v>45232</v>
      </c>
      <c r="G415" s="68">
        <v>45237</v>
      </c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69">
        <v>672</v>
      </c>
    </row>
    <row r="416" spans="1:20" x14ac:dyDescent="0.3">
      <c r="A416" s="67">
        <v>412</v>
      </c>
      <c r="B416" s="100">
        <v>45</v>
      </c>
      <c r="C416" s="100" t="s">
        <v>62</v>
      </c>
      <c r="D416" s="100" t="s">
        <v>613</v>
      </c>
      <c r="E416" s="100">
        <v>98669799</v>
      </c>
      <c r="F416" s="68">
        <v>45232</v>
      </c>
      <c r="G416" s="68">
        <v>45237</v>
      </c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69">
        <v>672</v>
      </c>
    </row>
    <row r="417" spans="1:20" x14ac:dyDescent="0.3">
      <c r="A417" s="67">
        <v>413</v>
      </c>
      <c r="B417" s="100">
        <v>46</v>
      </c>
      <c r="C417" s="100" t="s">
        <v>62</v>
      </c>
      <c r="D417" s="100" t="s">
        <v>614</v>
      </c>
      <c r="E417" s="100">
        <v>98676158</v>
      </c>
      <c r="F417" s="68">
        <v>45232</v>
      </c>
      <c r="G417" s="68">
        <v>45237</v>
      </c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69">
        <v>672</v>
      </c>
    </row>
    <row r="418" spans="1:20" x14ac:dyDescent="0.3">
      <c r="A418" s="67">
        <v>414</v>
      </c>
      <c r="B418" s="100">
        <v>47</v>
      </c>
      <c r="C418" s="100" t="s">
        <v>62</v>
      </c>
      <c r="D418" s="100" t="s">
        <v>615</v>
      </c>
      <c r="E418" s="100">
        <v>94566098</v>
      </c>
      <c r="F418" s="68">
        <v>45232</v>
      </c>
      <c r="G418" s="68">
        <v>45237</v>
      </c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69">
        <v>672</v>
      </c>
    </row>
    <row r="419" spans="1:20" x14ac:dyDescent="0.3">
      <c r="A419" s="67">
        <v>415</v>
      </c>
      <c r="B419" s="100">
        <v>48</v>
      </c>
      <c r="C419" s="100" t="s">
        <v>62</v>
      </c>
      <c r="D419" s="100" t="s">
        <v>616</v>
      </c>
      <c r="E419" s="100">
        <v>98680754</v>
      </c>
      <c r="F419" s="68">
        <v>45232</v>
      </c>
      <c r="G419" s="68">
        <v>45237</v>
      </c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69">
        <v>672</v>
      </c>
    </row>
    <row r="420" spans="1:20" x14ac:dyDescent="0.3">
      <c r="A420" s="67">
        <v>416</v>
      </c>
      <c r="B420" s="100">
        <v>49</v>
      </c>
      <c r="C420" s="100" t="s">
        <v>62</v>
      </c>
      <c r="D420" s="100" t="s">
        <v>617</v>
      </c>
      <c r="E420" s="100">
        <v>98680572</v>
      </c>
      <c r="F420" s="68">
        <v>45232</v>
      </c>
      <c r="G420" s="68">
        <v>45237</v>
      </c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69">
        <v>672</v>
      </c>
    </row>
    <row r="421" spans="1:20" x14ac:dyDescent="0.3">
      <c r="A421" s="67">
        <v>417</v>
      </c>
      <c r="B421" s="100">
        <v>50</v>
      </c>
      <c r="C421" s="100" t="s">
        <v>62</v>
      </c>
      <c r="D421" s="100" t="s">
        <v>618</v>
      </c>
      <c r="E421" s="100">
        <v>94566098</v>
      </c>
      <c r="F421" s="68">
        <v>45232</v>
      </c>
      <c r="G421" s="68">
        <v>45237</v>
      </c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69">
        <v>672</v>
      </c>
    </row>
    <row r="422" spans="1:20" x14ac:dyDescent="0.3">
      <c r="A422" s="67">
        <v>418</v>
      </c>
      <c r="B422" s="100">
        <v>51</v>
      </c>
      <c r="C422" s="100" t="s">
        <v>62</v>
      </c>
      <c r="D422" s="100" t="s">
        <v>619</v>
      </c>
      <c r="E422" s="100">
        <v>98680572</v>
      </c>
      <c r="F422" s="68">
        <v>45232</v>
      </c>
      <c r="G422" s="68">
        <v>45237</v>
      </c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69">
        <v>672</v>
      </c>
    </row>
    <row r="423" spans="1:20" x14ac:dyDescent="0.3">
      <c r="A423" s="67">
        <v>419</v>
      </c>
      <c r="B423" s="100">
        <v>52</v>
      </c>
      <c r="C423" s="100" t="s">
        <v>62</v>
      </c>
      <c r="D423" s="100" t="s">
        <v>620</v>
      </c>
      <c r="E423" s="100">
        <v>98680754</v>
      </c>
      <c r="F423" s="68">
        <v>45232</v>
      </c>
      <c r="G423" s="68">
        <v>45237</v>
      </c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69">
        <v>672</v>
      </c>
    </row>
    <row r="424" spans="1:20" x14ac:dyDescent="0.3">
      <c r="A424" s="67">
        <v>420</v>
      </c>
      <c r="B424" s="100">
        <v>53</v>
      </c>
      <c r="C424" s="100" t="s">
        <v>62</v>
      </c>
      <c r="D424" s="100" t="s">
        <v>621</v>
      </c>
      <c r="E424" s="100">
        <v>94131190</v>
      </c>
      <c r="F424" s="68">
        <v>45232</v>
      </c>
      <c r="G424" s="68">
        <v>45237</v>
      </c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69">
        <v>672</v>
      </c>
    </row>
    <row r="425" spans="1:20" x14ac:dyDescent="0.3">
      <c r="A425" s="67">
        <v>421</v>
      </c>
      <c r="B425" s="100">
        <v>54</v>
      </c>
      <c r="C425" s="100" t="s">
        <v>62</v>
      </c>
      <c r="D425" s="100" t="s">
        <v>622</v>
      </c>
      <c r="E425" s="100">
        <v>98680770</v>
      </c>
      <c r="F425" s="68">
        <v>45232</v>
      </c>
      <c r="G425" s="68">
        <v>45237</v>
      </c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69">
        <v>672</v>
      </c>
    </row>
    <row r="426" spans="1:20" x14ac:dyDescent="0.3">
      <c r="A426" s="67">
        <v>422</v>
      </c>
      <c r="B426" s="100">
        <v>55</v>
      </c>
      <c r="C426" s="100" t="s">
        <v>62</v>
      </c>
      <c r="D426" s="100" t="s">
        <v>623</v>
      </c>
      <c r="E426" s="100">
        <v>98680747</v>
      </c>
      <c r="F426" s="68">
        <v>45232</v>
      </c>
      <c r="G426" s="68">
        <v>45237</v>
      </c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69">
        <v>672</v>
      </c>
    </row>
    <row r="427" spans="1:20" x14ac:dyDescent="0.3">
      <c r="A427" s="67">
        <v>423</v>
      </c>
      <c r="B427" s="100">
        <v>56</v>
      </c>
      <c r="C427" s="100" t="s">
        <v>62</v>
      </c>
      <c r="D427" s="100" t="s">
        <v>624</v>
      </c>
      <c r="E427" s="100">
        <v>98676158</v>
      </c>
      <c r="F427" s="68">
        <v>45232</v>
      </c>
      <c r="G427" s="68">
        <v>45237</v>
      </c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69">
        <v>672</v>
      </c>
    </row>
    <row r="428" spans="1:20" x14ac:dyDescent="0.3">
      <c r="A428" s="67">
        <v>424</v>
      </c>
      <c r="B428" s="100">
        <v>57</v>
      </c>
      <c r="C428" s="100" t="s">
        <v>62</v>
      </c>
      <c r="D428" s="100" t="s">
        <v>625</v>
      </c>
      <c r="E428" s="100">
        <v>98680747</v>
      </c>
      <c r="F428" s="68">
        <v>45232</v>
      </c>
      <c r="G428" s="68">
        <v>45237</v>
      </c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69">
        <v>672</v>
      </c>
    </row>
    <row r="429" spans="1:20" x14ac:dyDescent="0.3">
      <c r="A429" s="67">
        <v>425</v>
      </c>
      <c r="B429" s="100">
        <v>58</v>
      </c>
      <c r="C429" s="100" t="s">
        <v>62</v>
      </c>
      <c r="D429" s="100" t="s">
        <v>626</v>
      </c>
      <c r="E429" s="100">
        <v>98680770</v>
      </c>
      <c r="F429" s="68">
        <v>45232</v>
      </c>
      <c r="G429" s="68">
        <v>45237</v>
      </c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69">
        <v>672</v>
      </c>
    </row>
    <row r="430" spans="1:20" x14ac:dyDescent="0.3">
      <c r="A430" s="67">
        <v>426</v>
      </c>
      <c r="B430" s="100">
        <v>59</v>
      </c>
      <c r="C430" s="100" t="s">
        <v>62</v>
      </c>
      <c r="D430" s="100" t="s">
        <v>627</v>
      </c>
      <c r="E430" s="100">
        <v>94969771</v>
      </c>
      <c r="F430" s="68">
        <v>45232</v>
      </c>
      <c r="G430" s="68">
        <v>45237</v>
      </c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69">
        <v>672</v>
      </c>
    </row>
    <row r="431" spans="1:20" x14ac:dyDescent="0.3">
      <c r="A431" s="67">
        <v>427</v>
      </c>
      <c r="B431" s="100">
        <v>60</v>
      </c>
      <c r="C431" s="100" t="s">
        <v>62</v>
      </c>
      <c r="D431" s="100" t="s">
        <v>628</v>
      </c>
      <c r="E431" s="100">
        <v>94047891</v>
      </c>
      <c r="F431" s="68">
        <v>45232</v>
      </c>
      <c r="G431" s="68">
        <v>45237</v>
      </c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69">
        <v>672</v>
      </c>
    </row>
    <row r="432" spans="1:20" x14ac:dyDescent="0.3">
      <c r="A432" s="67">
        <v>428</v>
      </c>
      <c r="B432" s="100">
        <v>1</v>
      </c>
      <c r="C432" s="100" t="s">
        <v>61</v>
      </c>
      <c r="D432" s="70" t="s">
        <v>629</v>
      </c>
      <c r="E432" s="70">
        <v>94244092</v>
      </c>
      <c r="F432" s="68">
        <v>45233</v>
      </c>
      <c r="G432" s="68">
        <v>45238</v>
      </c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69">
        <v>673</v>
      </c>
    </row>
    <row r="433" spans="1:20" x14ac:dyDescent="0.3">
      <c r="A433" s="67">
        <v>429</v>
      </c>
      <c r="B433" s="100">
        <v>2</v>
      </c>
      <c r="C433" s="100" t="s">
        <v>61</v>
      </c>
      <c r="D433" s="70" t="s">
        <v>630</v>
      </c>
      <c r="E433" s="70">
        <v>98572746</v>
      </c>
      <c r="F433" s="68">
        <v>45233</v>
      </c>
      <c r="G433" s="68">
        <v>45238</v>
      </c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69">
        <v>673</v>
      </c>
    </row>
    <row r="434" spans="1:20" x14ac:dyDescent="0.3">
      <c r="A434" s="67">
        <v>430</v>
      </c>
      <c r="B434" s="100">
        <v>3</v>
      </c>
      <c r="C434" s="100" t="s">
        <v>61</v>
      </c>
      <c r="D434" s="70" t="s">
        <v>631</v>
      </c>
      <c r="E434" s="70">
        <v>98572746</v>
      </c>
      <c r="F434" s="68">
        <v>45233</v>
      </c>
      <c r="G434" s="68">
        <v>45238</v>
      </c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69">
        <v>673</v>
      </c>
    </row>
    <row r="435" spans="1:20" x14ac:dyDescent="0.3">
      <c r="A435" s="67">
        <v>431</v>
      </c>
      <c r="B435" s="100">
        <v>4</v>
      </c>
      <c r="C435" s="100" t="s">
        <v>61</v>
      </c>
      <c r="D435" s="70" t="s">
        <v>632</v>
      </c>
      <c r="E435" s="70">
        <v>94244092</v>
      </c>
      <c r="F435" s="68">
        <v>45233</v>
      </c>
      <c r="G435" s="68">
        <v>45238</v>
      </c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69">
        <v>673</v>
      </c>
    </row>
    <row r="436" spans="1:20" x14ac:dyDescent="0.3">
      <c r="A436" s="67">
        <v>432</v>
      </c>
      <c r="B436" s="100">
        <v>5</v>
      </c>
      <c r="C436" s="100" t="s">
        <v>61</v>
      </c>
      <c r="D436" s="70" t="s">
        <v>633</v>
      </c>
      <c r="E436" s="70">
        <v>95368098</v>
      </c>
      <c r="F436" s="68">
        <v>45233</v>
      </c>
      <c r="G436" s="68">
        <v>45238</v>
      </c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69">
        <v>673</v>
      </c>
    </row>
    <row r="437" spans="1:20" x14ac:dyDescent="0.3">
      <c r="A437" s="67">
        <v>433</v>
      </c>
      <c r="B437" s="100">
        <v>6</v>
      </c>
      <c r="C437" s="100" t="s">
        <v>61</v>
      </c>
      <c r="D437" s="70" t="s">
        <v>634</v>
      </c>
      <c r="E437" s="70">
        <v>92981893</v>
      </c>
      <c r="F437" s="68">
        <v>45233</v>
      </c>
      <c r="G437" s="68">
        <v>45238</v>
      </c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69">
        <v>673</v>
      </c>
    </row>
    <row r="438" spans="1:20" x14ac:dyDescent="0.3">
      <c r="A438" s="67">
        <v>434</v>
      </c>
      <c r="B438" s="100">
        <v>7</v>
      </c>
      <c r="C438" s="100" t="s">
        <v>61</v>
      </c>
      <c r="D438" s="70" t="s">
        <v>635</v>
      </c>
      <c r="E438" s="70">
        <v>98668445</v>
      </c>
      <c r="F438" s="68">
        <v>45233</v>
      </c>
      <c r="G438" s="68">
        <v>45238</v>
      </c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69">
        <v>673</v>
      </c>
    </row>
    <row r="439" spans="1:20" x14ac:dyDescent="0.3">
      <c r="A439" s="67">
        <v>435</v>
      </c>
      <c r="B439" s="100">
        <v>8</v>
      </c>
      <c r="C439" s="100" t="s">
        <v>61</v>
      </c>
      <c r="D439" s="70" t="s">
        <v>636</v>
      </c>
      <c r="E439" s="70">
        <v>98668445</v>
      </c>
      <c r="F439" s="68">
        <v>45233</v>
      </c>
      <c r="G439" s="68">
        <v>45238</v>
      </c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69">
        <v>673</v>
      </c>
    </row>
    <row r="440" spans="1:20" x14ac:dyDescent="0.3">
      <c r="A440" s="67">
        <v>436</v>
      </c>
      <c r="B440" s="100">
        <v>9</v>
      </c>
      <c r="C440" s="100" t="s">
        <v>61</v>
      </c>
      <c r="D440" s="70" t="s">
        <v>637</v>
      </c>
      <c r="E440" s="70">
        <v>98568504</v>
      </c>
      <c r="F440" s="68">
        <v>45233</v>
      </c>
      <c r="G440" s="68">
        <v>45238</v>
      </c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69">
        <v>673</v>
      </c>
    </row>
    <row r="441" spans="1:20" x14ac:dyDescent="0.3">
      <c r="A441" s="67">
        <v>437</v>
      </c>
      <c r="B441" s="100">
        <v>10</v>
      </c>
      <c r="C441" s="100" t="s">
        <v>61</v>
      </c>
      <c r="D441" s="70" t="s">
        <v>638</v>
      </c>
      <c r="E441" s="70">
        <v>98568504</v>
      </c>
      <c r="F441" s="68">
        <v>45233</v>
      </c>
      <c r="G441" s="68">
        <v>45238</v>
      </c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69">
        <v>673</v>
      </c>
    </row>
    <row r="442" spans="1:20" x14ac:dyDescent="0.3">
      <c r="A442" s="67">
        <v>438</v>
      </c>
      <c r="B442" s="100">
        <v>11</v>
      </c>
      <c r="C442" s="100" t="s">
        <v>61</v>
      </c>
      <c r="D442" s="70" t="s">
        <v>639</v>
      </c>
      <c r="E442" s="70">
        <v>54276365</v>
      </c>
      <c r="F442" s="68">
        <v>45233</v>
      </c>
      <c r="G442" s="68">
        <v>45238</v>
      </c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69">
        <v>673</v>
      </c>
    </row>
    <row r="443" spans="1:20" x14ac:dyDescent="0.3">
      <c r="A443" s="67">
        <v>439</v>
      </c>
      <c r="B443" s="100">
        <v>12</v>
      </c>
      <c r="C443" s="100" t="s">
        <v>61</v>
      </c>
      <c r="D443" s="70" t="s">
        <v>640</v>
      </c>
      <c r="E443" s="70">
        <v>98325103</v>
      </c>
      <c r="F443" s="68">
        <v>45233</v>
      </c>
      <c r="G443" s="68">
        <v>45238</v>
      </c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69">
        <v>673</v>
      </c>
    </row>
    <row r="444" spans="1:20" x14ac:dyDescent="0.3">
      <c r="A444" s="67">
        <v>440</v>
      </c>
      <c r="B444" s="100">
        <v>13</v>
      </c>
      <c r="C444" s="100" t="s">
        <v>61</v>
      </c>
      <c r="D444" s="70" t="s">
        <v>641</v>
      </c>
      <c r="E444" s="70">
        <v>98325103</v>
      </c>
      <c r="F444" s="68">
        <v>45233</v>
      </c>
      <c r="G444" s="68">
        <v>45238</v>
      </c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69">
        <v>673</v>
      </c>
    </row>
    <row r="445" spans="1:20" x14ac:dyDescent="0.3">
      <c r="A445" s="67">
        <v>441</v>
      </c>
      <c r="B445" s="100">
        <v>14</v>
      </c>
      <c r="C445" s="100" t="s">
        <v>61</v>
      </c>
      <c r="D445" s="70" t="s">
        <v>642</v>
      </c>
      <c r="E445" s="70">
        <v>54276365</v>
      </c>
      <c r="F445" s="68">
        <v>45233</v>
      </c>
      <c r="G445" s="68">
        <v>45238</v>
      </c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69">
        <v>673</v>
      </c>
    </row>
    <row r="446" spans="1:20" x14ac:dyDescent="0.3">
      <c r="A446" s="67">
        <v>442</v>
      </c>
      <c r="B446" s="100">
        <v>15</v>
      </c>
      <c r="C446" s="100" t="s">
        <v>61</v>
      </c>
      <c r="D446" s="70" t="s">
        <v>643</v>
      </c>
      <c r="E446" s="70">
        <v>94418365</v>
      </c>
      <c r="F446" s="68">
        <v>45233</v>
      </c>
      <c r="G446" s="68">
        <v>45238</v>
      </c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69">
        <v>673</v>
      </c>
    </row>
    <row r="447" spans="1:20" x14ac:dyDescent="0.3">
      <c r="A447" s="67">
        <v>443</v>
      </c>
      <c r="B447" s="100">
        <v>16</v>
      </c>
      <c r="C447" s="100" t="s">
        <v>61</v>
      </c>
      <c r="D447" s="70" t="s">
        <v>644</v>
      </c>
      <c r="E447" s="70">
        <v>98025612</v>
      </c>
      <c r="F447" s="68">
        <v>45233</v>
      </c>
      <c r="G447" s="68">
        <v>45238</v>
      </c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69">
        <v>673</v>
      </c>
    </row>
    <row r="448" spans="1:20" x14ac:dyDescent="0.3">
      <c r="A448" s="67">
        <v>444</v>
      </c>
      <c r="B448" s="100">
        <v>17</v>
      </c>
      <c r="C448" s="100" t="s">
        <v>61</v>
      </c>
      <c r="D448" s="70" t="s">
        <v>645</v>
      </c>
      <c r="E448" s="70">
        <v>91973347</v>
      </c>
      <c r="F448" s="68">
        <v>45233</v>
      </c>
      <c r="G448" s="68">
        <v>45238</v>
      </c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69">
        <v>673</v>
      </c>
    </row>
    <row r="449" spans="1:20" x14ac:dyDescent="0.3">
      <c r="A449" s="67">
        <v>445</v>
      </c>
      <c r="B449" s="100">
        <v>18</v>
      </c>
      <c r="C449" s="100" t="s">
        <v>61</v>
      </c>
      <c r="D449" s="70" t="s">
        <v>646</v>
      </c>
      <c r="E449" s="70">
        <v>91973347</v>
      </c>
      <c r="F449" s="68">
        <v>45233</v>
      </c>
      <c r="G449" s="68">
        <v>45238</v>
      </c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69">
        <v>673</v>
      </c>
    </row>
    <row r="450" spans="1:20" x14ac:dyDescent="0.3">
      <c r="A450" s="67">
        <v>446</v>
      </c>
      <c r="B450" s="100">
        <v>19</v>
      </c>
      <c r="C450" s="100" t="s">
        <v>61</v>
      </c>
      <c r="D450" s="70" t="s">
        <v>647</v>
      </c>
      <c r="E450" s="70">
        <v>94185568</v>
      </c>
      <c r="F450" s="68">
        <v>45233</v>
      </c>
      <c r="G450" s="68">
        <v>45238</v>
      </c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69">
        <v>673</v>
      </c>
    </row>
    <row r="451" spans="1:20" x14ac:dyDescent="0.3">
      <c r="A451" s="67">
        <v>447</v>
      </c>
      <c r="B451" s="100">
        <v>20</v>
      </c>
      <c r="C451" s="100" t="s">
        <v>61</v>
      </c>
      <c r="D451" s="70" t="s">
        <v>648</v>
      </c>
      <c r="E451" s="70">
        <v>94185568</v>
      </c>
      <c r="F451" s="68">
        <v>45233</v>
      </c>
      <c r="G451" s="68">
        <v>45238</v>
      </c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69">
        <v>673</v>
      </c>
    </row>
    <row r="452" spans="1:20" x14ac:dyDescent="0.3">
      <c r="A452" s="67">
        <v>448</v>
      </c>
      <c r="B452" s="100">
        <v>21</v>
      </c>
      <c r="C452" s="100" t="s">
        <v>61</v>
      </c>
      <c r="D452" s="70" t="s">
        <v>649</v>
      </c>
      <c r="E452" s="70">
        <v>54274998</v>
      </c>
      <c r="F452" s="68">
        <v>45233</v>
      </c>
      <c r="G452" s="68">
        <v>45238</v>
      </c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69">
        <v>673</v>
      </c>
    </row>
    <row r="453" spans="1:20" x14ac:dyDescent="0.3">
      <c r="A453" s="67">
        <v>449</v>
      </c>
      <c r="B453" s="100">
        <v>22</v>
      </c>
      <c r="C453" s="100" t="s">
        <v>61</v>
      </c>
      <c r="D453" s="70" t="s">
        <v>650</v>
      </c>
      <c r="E453" s="70">
        <v>54274998</v>
      </c>
      <c r="F453" s="68">
        <v>45233</v>
      </c>
      <c r="G453" s="68">
        <v>45238</v>
      </c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69">
        <v>673</v>
      </c>
    </row>
    <row r="454" spans="1:20" x14ac:dyDescent="0.3">
      <c r="A454" s="67">
        <v>450</v>
      </c>
      <c r="B454" s="100">
        <v>23</v>
      </c>
      <c r="C454" s="100" t="s">
        <v>61</v>
      </c>
      <c r="D454" s="70" t="s">
        <v>651</v>
      </c>
      <c r="E454" s="70">
        <v>94227592</v>
      </c>
      <c r="F454" s="68">
        <v>45233</v>
      </c>
      <c r="G454" s="68">
        <v>45238</v>
      </c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69">
        <v>673</v>
      </c>
    </row>
    <row r="455" spans="1:20" x14ac:dyDescent="0.3">
      <c r="A455" s="67">
        <v>451</v>
      </c>
      <c r="B455" s="100">
        <v>24</v>
      </c>
      <c r="C455" s="100" t="s">
        <v>61</v>
      </c>
      <c r="D455" s="70" t="s">
        <v>652</v>
      </c>
      <c r="E455" s="70">
        <v>94227592</v>
      </c>
      <c r="F455" s="68">
        <v>45233</v>
      </c>
      <c r="G455" s="68">
        <v>45238</v>
      </c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69">
        <v>673</v>
      </c>
    </row>
    <row r="456" spans="1:20" x14ac:dyDescent="0.3">
      <c r="A456" s="67">
        <v>452</v>
      </c>
      <c r="B456" s="100">
        <v>25</v>
      </c>
      <c r="C456" s="100" t="s">
        <v>61</v>
      </c>
      <c r="D456" s="70" t="s">
        <v>653</v>
      </c>
      <c r="E456" s="70">
        <v>98563067</v>
      </c>
      <c r="F456" s="68">
        <v>45233</v>
      </c>
      <c r="G456" s="68">
        <v>45238</v>
      </c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69">
        <v>673</v>
      </c>
    </row>
    <row r="457" spans="1:20" x14ac:dyDescent="0.3">
      <c r="A457" s="67">
        <v>453</v>
      </c>
      <c r="B457" s="100">
        <v>26</v>
      </c>
      <c r="C457" s="100" t="s">
        <v>61</v>
      </c>
      <c r="D457" s="70" t="s">
        <v>654</v>
      </c>
      <c r="E457" s="70">
        <v>98025612</v>
      </c>
      <c r="F457" s="68">
        <v>45233</v>
      </c>
      <c r="G457" s="68">
        <v>45238</v>
      </c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69">
        <v>673</v>
      </c>
    </row>
    <row r="458" spans="1:20" x14ac:dyDescent="0.3">
      <c r="A458" s="67">
        <v>454</v>
      </c>
      <c r="B458" s="100">
        <v>27</v>
      </c>
      <c r="C458" s="100" t="s">
        <v>61</v>
      </c>
      <c r="D458" s="70" t="s">
        <v>655</v>
      </c>
      <c r="E458" s="70">
        <v>97923692</v>
      </c>
      <c r="F458" s="68">
        <v>45233</v>
      </c>
      <c r="G458" s="68">
        <v>45238</v>
      </c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69">
        <v>673</v>
      </c>
    </row>
    <row r="459" spans="1:20" x14ac:dyDescent="0.3">
      <c r="A459" s="67">
        <v>455</v>
      </c>
      <c r="B459" s="100">
        <v>28</v>
      </c>
      <c r="C459" s="100" t="s">
        <v>61</v>
      </c>
      <c r="D459" s="70" t="s">
        <v>656</v>
      </c>
      <c r="E459" s="70">
        <v>59730515</v>
      </c>
      <c r="F459" s="68">
        <v>45233</v>
      </c>
      <c r="G459" s="68">
        <v>45238</v>
      </c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69">
        <v>673</v>
      </c>
    </row>
    <row r="460" spans="1:20" x14ac:dyDescent="0.3">
      <c r="A460" s="67">
        <v>456</v>
      </c>
      <c r="B460" s="100">
        <v>29</v>
      </c>
      <c r="C460" s="100" t="s">
        <v>61</v>
      </c>
      <c r="D460" s="70" t="s">
        <v>657</v>
      </c>
      <c r="E460" s="70">
        <v>97923692</v>
      </c>
      <c r="F460" s="68">
        <v>45233</v>
      </c>
      <c r="G460" s="68">
        <v>45238</v>
      </c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69">
        <v>673</v>
      </c>
    </row>
    <row r="461" spans="1:20" x14ac:dyDescent="0.3">
      <c r="A461" s="67">
        <v>457</v>
      </c>
      <c r="B461" s="100">
        <v>30</v>
      </c>
      <c r="C461" s="100" t="s">
        <v>61</v>
      </c>
      <c r="D461" s="70" t="s">
        <v>658</v>
      </c>
      <c r="E461" s="70">
        <v>59730515</v>
      </c>
      <c r="F461" s="68">
        <v>45233</v>
      </c>
      <c r="G461" s="68">
        <v>45238</v>
      </c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69">
        <v>673</v>
      </c>
    </row>
    <row r="462" spans="1:20" x14ac:dyDescent="0.3">
      <c r="A462" s="67">
        <v>458</v>
      </c>
      <c r="B462" s="100">
        <v>31</v>
      </c>
      <c r="C462" s="100" t="s">
        <v>61</v>
      </c>
      <c r="D462" s="70" t="s">
        <v>659</v>
      </c>
      <c r="E462" s="70">
        <v>94966611</v>
      </c>
      <c r="F462" s="68">
        <v>45233</v>
      </c>
      <c r="G462" s="68">
        <v>45238</v>
      </c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69">
        <v>673</v>
      </c>
    </row>
    <row r="463" spans="1:20" x14ac:dyDescent="0.3">
      <c r="A463" s="67">
        <v>459</v>
      </c>
      <c r="B463" s="100">
        <v>32</v>
      </c>
      <c r="C463" s="100" t="s">
        <v>61</v>
      </c>
      <c r="D463" s="70" t="s">
        <v>660</v>
      </c>
      <c r="E463" s="70">
        <v>91992826</v>
      </c>
      <c r="F463" s="68">
        <v>45233</v>
      </c>
      <c r="G463" s="68">
        <v>45238</v>
      </c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69">
        <v>673</v>
      </c>
    </row>
    <row r="464" spans="1:20" x14ac:dyDescent="0.3">
      <c r="A464" s="67">
        <v>460</v>
      </c>
      <c r="B464" s="100">
        <v>33</v>
      </c>
      <c r="C464" s="100" t="s">
        <v>61</v>
      </c>
      <c r="D464" s="70" t="s">
        <v>661</v>
      </c>
      <c r="E464" s="70">
        <v>91992826</v>
      </c>
      <c r="F464" s="68">
        <v>45233</v>
      </c>
      <c r="G464" s="68">
        <v>45238</v>
      </c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69">
        <v>673</v>
      </c>
    </row>
    <row r="465" spans="1:20" x14ac:dyDescent="0.3">
      <c r="A465" s="67">
        <v>461</v>
      </c>
      <c r="B465" s="100">
        <v>34</v>
      </c>
      <c r="C465" s="100" t="s">
        <v>61</v>
      </c>
      <c r="D465" s="70" t="s">
        <v>662</v>
      </c>
      <c r="E465" s="70">
        <v>94966611</v>
      </c>
      <c r="F465" s="68">
        <v>45233</v>
      </c>
      <c r="G465" s="68">
        <v>45238</v>
      </c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69">
        <v>673</v>
      </c>
    </row>
    <row r="466" spans="1:20" x14ac:dyDescent="0.3">
      <c r="A466" s="67">
        <v>462</v>
      </c>
      <c r="B466" s="100">
        <v>35</v>
      </c>
      <c r="C466" s="100" t="s">
        <v>61</v>
      </c>
      <c r="D466" s="70" t="s">
        <v>663</v>
      </c>
      <c r="E466" s="70">
        <v>94186541</v>
      </c>
      <c r="F466" s="68">
        <v>45233</v>
      </c>
      <c r="G466" s="68">
        <v>45238</v>
      </c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69">
        <v>673</v>
      </c>
    </row>
    <row r="467" spans="1:20" x14ac:dyDescent="0.3">
      <c r="A467" s="67">
        <v>463</v>
      </c>
      <c r="B467" s="100">
        <v>36</v>
      </c>
      <c r="C467" s="100" t="s">
        <v>61</v>
      </c>
      <c r="D467" s="70" t="s">
        <v>664</v>
      </c>
      <c r="E467" s="70">
        <v>94186541</v>
      </c>
      <c r="F467" s="68">
        <v>45233</v>
      </c>
      <c r="G467" s="68">
        <v>45238</v>
      </c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69">
        <v>673</v>
      </c>
    </row>
    <row r="468" spans="1:20" x14ac:dyDescent="0.3">
      <c r="A468" s="67">
        <v>464</v>
      </c>
      <c r="B468" s="100">
        <v>37</v>
      </c>
      <c r="C468" s="100" t="s">
        <v>61</v>
      </c>
      <c r="D468" s="70" t="s">
        <v>665</v>
      </c>
      <c r="E468" s="70">
        <v>92526193</v>
      </c>
      <c r="F468" s="68">
        <v>45233</v>
      </c>
      <c r="G468" s="68">
        <v>45238</v>
      </c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69">
        <v>673</v>
      </c>
    </row>
    <row r="469" spans="1:20" x14ac:dyDescent="0.3">
      <c r="A469" s="67">
        <v>465</v>
      </c>
      <c r="B469" s="100">
        <v>38</v>
      </c>
      <c r="C469" s="100" t="s">
        <v>61</v>
      </c>
      <c r="D469" s="70" t="s">
        <v>666</v>
      </c>
      <c r="E469" s="70">
        <v>98109234</v>
      </c>
      <c r="F469" s="68">
        <v>45233</v>
      </c>
      <c r="G469" s="68">
        <v>45238</v>
      </c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69">
        <v>673</v>
      </c>
    </row>
    <row r="470" spans="1:20" x14ac:dyDescent="0.3">
      <c r="A470" s="67">
        <v>466</v>
      </c>
      <c r="B470" s="100">
        <v>39</v>
      </c>
      <c r="C470" s="100" t="s">
        <v>61</v>
      </c>
      <c r="D470" s="70" t="s">
        <v>667</v>
      </c>
      <c r="E470" s="70">
        <v>98109234</v>
      </c>
      <c r="F470" s="68">
        <v>45233</v>
      </c>
      <c r="G470" s="68">
        <v>45238</v>
      </c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69">
        <v>673</v>
      </c>
    </row>
    <row r="471" spans="1:20" x14ac:dyDescent="0.3">
      <c r="A471" s="67">
        <v>467</v>
      </c>
      <c r="B471" s="100">
        <v>40</v>
      </c>
      <c r="C471" s="100" t="s">
        <v>61</v>
      </c>
      <c r="D471" s="70" t="s">
        <v>668</v>
      </c>
      <c r="E471" s="70">
        <v>92526193</v>
      </c>
      <c r="F471" s="68">
        <v>45233</v>
      </c>
      <c r="G471" s="68">
        <v>45238</v>
      </c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69">
        <v>673</v>
      </c>
    </row>
    <row r="472" spans="1:20" x14ac:dyDescent="0.3">
      <c r="A472" s="67">
        <v>468</v>
      </c>
      <c r="B472" s="100">
        <v>41</v>
      </c>
      <c r="C472" s="100" t="s">
        <v>61</v>
      </c>
      <c r="D472" s="70" t="s">
        <v>669</v>
      </c>
      <c r="E472" s="70">
        <v>98026388</v>
      </c>
      <c r="F472" s="68">
        <v>45233</v>
      </c>
      <c r="G472" s="68">
        <v>45238</v>
      </c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69">
        <v>673</v>
      </c>
    </row>
    <row r="473" spans="1:20" x14ac:dyDescent="0.3">
      <c r="A473" s="67">
        <v>469</v>
      </c>
      <c r="B473" s="100">
        <v>42</v>
      </c>
      <c r="C473" s="100" t="s">
        <v>61</v>
      </c>
      <c r="D473" s="70" t="s">
        <v>670</v>
      </c>
      <c r="E473" s="70">
        <v>98300643</v>
      </c>
      <c r="F473" s="68">
        <v>45233</v>
      </c>
      <c r="G473" s="68">
        <v>45238</v>
      </c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69">
        <v>673</v>
      </c>
    </row>
    <row r="474" spans="1:20" x14ac:dyDescent="0.3">
      <c r="A474" s="67">
        <v>470</v>
      </c>
      <c r="B474" s="100">
        <v>43</v>
      </c>
      <c r="C474" s="100" t="s">
        <v>61</v>
      </c>
      <c r="D474" s="70" t="s">
        <v>671</v>
      </c>
      <c r="E474" s="70">
        <v>98300643</v>
      </c>
      <c r="F474" s="68">
        <v>45233</v>
      </c>
      <c r="G474" s="68">
        <v>45238</v>
      </c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69">
        <v>673</v>
      </c>
    </row>
    <row r="475" spans="1:20" x14ac:dyDescent="0.3">
      <c r="A475" s="67">
        <v>471</v>
      </c>
      <c r="B475" s="100">
        <v>44</v>
      </c>
      <c r="C475" s="100" t="s">
        <v>61</v>
      </c>
      <c r="D475" s="70" t="s">
        <v>672</v>
      </c>
      <c r="E475" s="70">
        <v>98026388</v>
      </c>
      <c r="F475" s="68">
        <v>45233</v>
      </c>
      <c r="G475" s="68">
        <v>45238</v>
      </c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69">
        <v>673</v>
      </c>
    </row>
    <row r="476" spans="1:20" x14ac:dyDescent="0.3">
      <c r="A476" s="67">
        <v>472</v>
      </c>
      <c r="B476" s="100">
        <v>45</v>
      </c>
      <c r="C476" s="100" t="s">
        <v>61</v>
      </c>
      <c r="D476" s="70" t="s">
        <v>673</v>
      </c>
      <c r="E476" s="70">
        <v>91955203</v>
      </c>
      <c r="F476" s="68">
        <v>45233</v>
      </c>
      <c r="G476" s="68">
        <v>45238</v>
      </c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69">
        <v>673</v>
      </c>
    </row>
    <row r="477" spans="1:20" x14ac:dyDescent="0.3">
      <c r="A477" s="67">
        <v>473</v>
      </c>
      <c r="B477" s="100">
        <v>46</v>
      </c>
      <c r="C477" s="100" t="s">
        <v>61</v>
      </c>
      <c r="D477" s="70" t="s">
        <v>674</v>
      </c>
      <c r="E477" s="70">
        <v>98563067</v>
      </c>
      <c r="F477" s="68">
        <v>45233</v>
      </c>
      <c r="G477" s="68">
        <v>45238</v>
      </c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69">
        <v>673</v>
      </c>
    </row>
    <row r="478" spans="1:20" x14ac:dyDescent="0.3">
      <c r="A478" s="67">
        <v>474</v>
      </c>
      <c r="B478" s="100">
        <v>47</v>
      </c>
      <c r="C478" s="100" t="s">
        <v>61</v>
      </c>
      <c r="D478" s="70" t="s">
        <v>675</v>
      </c>
      <c r="E478" s="70">
        <v>98563661</v>
      </c>
      <c r="F478" s="68">
        <v>45233</v>
      </c>
      <c r="G478" s="68">
        <v>45238</v>
      </c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69">
        <v>673</v>
      </c>
    </row>
    <row r="479" spans="1:20" x14ac:dyDescent="0.3">
      <c r="A479" s="67">
        <v>475</v>
      </c>
      <c r="B479" s="100">
        <v>48</v>
      </c>
      <c r="C479" s="100" t="s">
        <v>61</v>
      </c>
      <c r="D479" s="70" t="s">
        <v>676</v>
      </c>
      <c r="E479" s="70">
        <v>98101488</v>
      </c>
      <c r="F479" s="68">
        <v>45233</v>
      </c>
      <c r="G479" s="68">
        <v>45238</v>
      </c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69">
        <v>673</v>
      </c>
    </row>
    <row r="480" spans="1:20" x14ac:dyDescent="0.3">
      <c r="A480" s="67">
        <v>476</v>
      </c>
      <c r="B480" s="100">
        <v>49</v>
      </c>
      <c r="C480" s="100" t="s">
        <v>61</v>
      </c>
      <c r="D480" s="70" t="s">
        <v>677</v>
      </c>
      <c r="E480" s="70">
        <v>98563661</v>
      </c>
      <c r="F480" s="68">
        <v>45233</v>
      </c>
      <c r="G480" s="68">
        <v>45238</v>
      </c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69">
        <v>673</v>
      </c>
    </row>
    <row r="481" spans="1:20" x14ac:dyDescent="0.3">
      <c r="A481" s="67">
        <v>477</v>
      </c>
      <c r="B481" s="100">
        <v>50</v>
      </c>
      <c r="C481" s="100" t="s">
        <v>61</v>
      </c>
      <c r="D481" s="70" t="s">
        <v>678</v>
      </c>
      <c r="E481" s="70">
        <v>98101488</v>
      </c>
      <c r="F481" s="68">
        <v>45233</v>
      </c>
      <c r="G481" s="68">
        <v>45238</v>
      </c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69">
        <v>673</v>
      </c>
    </row>
    <row r="482" spans="1:20" x14ac:dyDescent="0.3">
      <c r="A482" s="67">
        <v>478</v>
      </c>
      <c r="B482" s="100">
        <v>51</v>
      </c>
      <c r="C482" s="100" t="s">
        <v>61</v>
      </c>
      <c r="D482" s="70" t="s">
        <v>679</v>
      </c>
      <c r="E482" s="70">
        <v>94209194</v>
      </c>
      <c r="F482" s="68">
        <v>45233</v>
      </c>
      <c r="G482" s="68">
        <v>45238</v>
      </c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69">
        <v>673</v>
      </c>
    </row>
    <row r="483" spans="1:20" x14ac:dyDescent="0.3">
      <c r="A483" s="67">
        <v>479</v>
      </c>
      <c r="B483" s="100">
        <v>52</v>
      </c>
      <c r="C483" s="100" t="s">
        <v>61</v>
      </c>
      <c r="D483" s="70" t="s">
        <v>680</v>
      </c>
      <c r="E483" s="70">
        <v>98668429</v>
      </c>
      <c r="F483" s="68">
        <v>45233</v>
      </c>
      <c r="G483" s="68">
        <v>45238</v>
      </c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69">
        <v>673</v>
      </c>
    </row>
    <row r="484" spans="1:20" x14ac:dyDescent="0.3">
      <c r="A484" s="67">
        <v>480</v>
      </c>
      <c r="B484" s="100">
        <v>53</v>
      </c>
      <c r="C484" s="100" t="s">
        <v>61</v>
      </c>
      <c r="D484" s="70" t="s">
        <v>681</v>
      </c>
      <c r="E484" s="70">
        <v>98668429</v>
      </c>
      <c r="F484" s="68">
        <v>45233</v>
      </c>
      <c r="G484" s="68">
        <v>45238</v>
      </c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69">
        <v>673</v>
      </c>
    </row>
    <row r="485" spans="1:20" x14ac:dyDescent="0.3">
      <c r="A485" s="67">
        <v>481</v>
      </c>
      <c r="B485" s="100">
        <v>54</v>
      </c>
      <c r="C485" s="100" t="s">
        <v>61</v>
      </c>
      <c r="D485" s="70" t="s">
        <v>682</v>
      </c>
      <c r="E485" s="70">
        <v>94209194</v>
      </c>
      <c r="F485" s="68">
        <v>45233</v>
      </c>
      <c r="G485" s="68">
        <v>45238</v>
      </c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69">
        <v>673</v>
      </c>
    </row>
    <row r="486" spans="1:20" x14ac:dyDescent="0.3">
      <c r="A486" s="67">
        <v>482</v>
      </c>
      <c r="B486" s="100">
        <v>55</v>
      </c>
      <c r="C486" s="100" t="s">
        <v>61</v>
      </c>
      <c r="D486" s="70" t="s">
        <v>683</v>
      </c>
      <c r="E486" s="70">
        <v>91955203</v>
      </c>
      <c r="F486" s="68">
        <v>45233</v>
      </c>
      <c r="G486" s="68">
        <v>45238</v>
      </c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69">
        <v>673</v>
      </c>
    </row>
    <row r="487" spans="1:20" x14ac:dyDescent="0.3">
      <c r="A487" s="67">
        <v>483</v>
      </c>
      <c r="B487" s="100">
        <v>56</v>
      </c>
      <c r="C487" s="100" t="s">
        <v>61</v>
      </c>
      <c r="D487" s="70" t="s">
        <v>684</v>
      </c>
      <c r="E487" s="70">
        <v>92981893</v>
      </c>
      <c r="F487" s="68">
        <v>45233</v>
      </c>
      <c r="G487" s="68">
        <v>45238</v>
      </c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69">
        <v>673</v>
      </c>
    </row>
    <row r="488" spans="1:20" x14ac:dyDescent="0.3">
      <c r="A488" s="67">
        <v>484</v>
      </c>
      <c r="B488" s="100">
        <v>57</v>
      </c>
      <c r="C488" s="100" t="s">
        <v>61</v>
      </c>
      <c r="D488" s="70" t="s">
        <v>685</v>
      </c>
      <c r="E488" s="70">
        <v>98154305</v>
      </c>
      <c r="F488" s="68">
        <v>45233</v>
      </c>
      <c r="G488" s="68">
        <v>45238</v>
      </c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69">
        <v>673</v>
      </c>
    </row>
    <row r="489" spans="1:20" x14ac:dyDescent="0.3">
      <c r="A489" s="67">
        <v>485</v>
      </c>
      <c r="B489" s="100">
        <v>58</v>
      </c>
      <c r="C489" s="100" t="s">
        <v>61</v>
      </c>
      <c r="D489" s="70" t="s">
        <v>686</v>
      </c>
      <c r="E489" s="70">
        <v>94063294</v>
      </c>
      <c r="F489" s="68">
        <v>45233</v>
      </c>
      <c r="G489" s="68">
        <v>45238</v>
      </c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69">
        <v>673</v>
      </c>
    </row>
    <row r="490" spans="1:20" x14ac:dyDescent="0.3">
      <c r="A490" s="67">
        <v>486</v>
      </c>
      <c r="B490" s="100">
        <v>59</v>
      </c>
      <c r="C490" s="100" t="s">
        <v>61</v>
      </c>
      <c r="D490" s="70" t="s">
        <v>687</v>
      </c>
      <c r="E490" s="70">
        <v>94063294</v>
      </c>
      <c r="F490" s="68">
        <v>45233</v>
      </c>
      <c r="G490" s="68">
        <v>45238</v>
      </c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69">
        <v>673</v>
      </c>
    </row>
    <row r="491" spans="1:20" x14ac:dyDescent="0.3">
      <c r="A491" s="67">
        <v>487</v>
      </c>
      <c r="B491" s="100">
        <v>60</v>
      </c>
      <c r="C491" s="100" t="s">
        <v>61</v>
      </c>
      <c r="D491" s="70" t="s">
        <v>688</v>
      </c>
      <c r="E491" s="70">
        <v>98154305</v>
      </c>
      <c r="F491" s="68">
        <v>45233</v>
      </c>
      <c r="G491" s="68">
        <v>45238</v>
      </c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69">
        <v>673</v>
      </c>
    </row>
    <row r="492" spans="1:20" x14ac:dyDescent="0.3">
      <c r="A492" s="67">
        <v>488</v>
      </c>
      <c r="B492" s="100">
        <v>61</v>
      </c>
      <c r="C492" s="100" t="s">
        <v>61</v>
      </c>
      <c r="D492" s="70" t="s">
        <v>689</v>
      </c>
      <c r="E492" s="70">
        <v>92549799</v>
      </c>
      <c r="F492" s="68">
        <v>45233</v>
      </c>
      <c r="G492" s="68">
        <v>45238</v>
      </c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69">
        <v>673</v>
      </c>
    </row>
    <row r="493" spans="1:20" x14ac:dyDescent="0.3">
      <c r="A493" s="67">
        <v>489</v>
      </c>
      <c r="B493" s="100">
        <v>62</v>
      </c>
      <c r="C493" s="100" t="s">
        <v>61</v>
      </c>
      <c r="D493" s="70" t="s">
        <v>690</v>
      </c>
      <c r="E493" s="70">
        <v>92549799</v>
      </c>
      <c r="F493" s="68">
        <v>45233</v>
      </c>
      <c r="G493" s="68">
        <v>45238</v>
      </c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69">
        <v>673</v>
      </c>
    </row>
    <row r="494" spans="1:20" x14ac:dyDescent="0.3">
      <c r="A494" s="67">
        <v>490</v>
      </c>
      <c r="B494" s="100">
        <v>1</v>
      </c>
      <c r="C494" s="100" t="s">
        <v>61</v>
      </c>
      <c r="D494" s="100" t="s">
        <v>691</v>
      </c>
      <c r="E494" s="100">
        <v>59185934</v>
      </c>
      <c r="F494" s="68">
        <v>45236</v>
      </c>
      <c r="G494" s="68">
        <v>45239</v>
      </c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69">
        <v>674</v>
      </c>
    </row>
    <row r="495" spans="1:20" x14ac:dyDescent="0.3">
      <c r="A495" s="67">
        <v>491</v>
      </c>
      <c r="B495" s="100">
        <v>2</v>
      </c>
      <c r="C495" s="100" t="s">
        <v>61</v>
      </c>
      <c r="D495" s="100" t="s">
        <v>692</v>
      </c>
      <c r="E495" s="100">
        <v>59185934</v>
      </c>
      <c r="F495" s="68">
        <v>45236</v>
      </c>
      <c r="G495" s="68">
        <v>45239</v>
      </c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69">
        <v>674</v>
      </c>
    </row>
    <row r="496" spans="1:20" x14ac:dyDescent="0.3">
      <c r="A496" s="67">
        <v>492</v>
      </c>
      <c r="B496" s="100">
        <v>3</v>
      </c>
      <c r="C496" s="100" t="s">
        <v>61</v>
      </c>
      <c r="D496" s="100" t="s">
        <v>693</v>
      </c>
      <c r="E496" s="100">
        <v>98183155</v>
      </c>
      <c r="F496" s="68">
        <v>45236</v>
      </c>
      <c r="G496" s="68">
        <v>45239</v>
      </c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69">
        <v>674</v>
      </c>
    </row>
    <row r="497" spans="1:20" x14ac:dyDescent="0.3">
      <c r="A497" s="67">
        <v>493</v>
      </c>
      <c r="B497" s="100">
        <v>4</v>
      </c>
      <c r="C497" s="100" t="s">
        <v>61</v>
      </c>
      <c r="D497" s="100" t="s">
        <v>694</v>
      </c>
      <c r="E497" s="100">
        <v>98183155</v>
      </c>
      <c r="F497" s="68">
        <v>45236</v>
      </c>
      <c r="G497" s="68">
        <v>45239</v>
      </c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69">
        <v>674</v>
      </c>
    </row>
    <row r="498" spans="1:20" x14ac:dyDescent="0.3">
      <c r="A498" s="67">
        <v>494</v>
      </c>
      <c r="B498" s="100">
        <v>5</v>
      </c>
      <c r="C498" s="100" t="s">
        <v>61</v>
      </c>
      <c r="D498" s="100" t="s">
        <v>695</v>
      </c>
      <c r="E498" s="100">
        <v>92825496</v>
      </c>
      <c r="F498" s="68">
        <v>45236</v>
      </c>
      <c r="G498" s="68">
        <v>45239</v>
      </c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69">
        <v>674</v>
      </c>
    </row>
    <row r="499" spans="1:20" x14ac:dyDescent="0.3">
      <c r="A499" s="67">
        <v>495</v>
      </c>
      <c r="B499" s="100">
        <v>6</v>
      </c>
      <c r="C499" s="100" t="s">
        <v>61</v>
      </c>
      <c r="D499" s="100" t="s">
        <v>696</v>
      </c>
      <c r="E499" s="100">
        <v>92825496</v>
      </c>
      <c r="F499" s="68">
        <v>45236</v>
      </c>
      <c r="G499" s="68">
        <v>45239</v>
      </c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69">
        <v>674</v>
      </c>
    </row>
    <row r="500" spans="1:20" x14ac:dyDescent="0.3">
      <c r="A500" s="67">
        <v>496</v>
      </c>
      <c r="B500" s="100">
        <v>7</v>
      </c>
      <c r="C500" s="100" t="s">
        <v>61</v>
      </c>
      <c r="D500" s="100" t="s">
        <v>697</v>
      </c>
      <c r="E500" s="100">
        <v>94909991</v>
      </c>
      <c r="F500" s="68">
        <v>45236</v>
      </c>
      <c r="G500" s="68">
        <v>45239</v>
      </c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69">
        <v>674</v>
      </c>
    </row>
    <row r="501" spans="1:20" x14ac:dyDescent="0.3">
      <c r="A501" s="67">
        <v>497</v>
      </c>
      <c r="B501" s="100">
        <v>8</v>
      </c>
      <c r="C501" s="100" t="s">
        <v>61</v>
      </c>
      <c r="D501" s="100" t="s">
        <v>698</v>
      </c>
      <c r="E501" s="100">
        <v>94909991</v>
      </c>
      <c r="F501" s="68">
        <v>45236</v>
      </c>
      <c r="G501" s="68">
        <v>45239</v>
      </c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69">
        <v>674</v>
      </c>
    </row>
    <row r="502" spans="1:20" x14ac:dyDescent="0.3">
      <c r="A502" s="67">
        <v>498</v>
      </c>
      <c r="B502" s="100">
        <v>9</v>
      </c>
      <c r="C502" s="100" t="s">
        <v>61</v>
      </c>
      <c r="D502" s="100" t="s">
        <v>699</v>
      </c>
      <c r="E502" s="100">
        <v>91778704</v>
      </c>
      <c r="F502" s="68">
        <v>45236</v>
      </c>
      <c r="G502" s="68">
        <v>45239</v>
      </c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69">
        <v>674</v>
      </c>
    </row>
    <row r="503" spans="1:20" x14ac:dyDescent="0.3">
      <c r="A503" s="67">
        <v>499</v>
      </c>
      <c r="B503" s="100">
        <v>10</v>
      </c>
      <c r="C503" s="100" t="s">
        <v>61</v>
      </c>
      <c r="D503" s="100" t="s">
        <v>700</v>
      </c>
      <c r="E503" s="100">
        <v>91778704</v>
      </c>
      <c r="F503" s="68">
        <v>45236</v>
      </c>
      <c r="G503" s="68">
        <v>45239</v>
      </c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69">
        <v>674</v>
      </c>
    </row>
    <row r="504" spans="1:20" x14ac:dyDescent="0.3">
      <c r="A504" s="67">
        <v>500</v>
      </c>
      <c r="B504" s="100">
        <v>11</v>
      </c>
      <c r="C504" s="100" t="s">
        <v>61</v>
      </c>
      <c r="D504" s="100" t="s">
        <v>701</v>
      </c>
      <c r="E504" s="100">
        <v>92828698</v>
      </c>
      <c r="F504" s="68">
        <v>45236</v>
      </c>
      <c r="G504" s="68">
        <v>45239</v>
      </c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69">
        <v>674</v>
      </c>
    </row>
    <row r="505" spans="1:20" x14ac:dyDescent="0.3">
      <c r="A505" s="67">
        <v>501</v>
      </c>
      <c r="B505" s="100">
        <v>12</v>
      </c>
      <c r="C505" s="100" t="s">
        <v>61</v>
      </c>
      <c r="D505" s="100" t="s">
        <v>702</v>
      </c>
      <c r="E505" s="100">
        <v>92828698</v>
      </c>
      <c r="F505" s="68">
        <v>45236</v>
      </c>
      <c r="G505" s="68">
        <v>45239</v>
      </c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69">
        <v>674</v>
      </c>
    </row>
    <row r="506" spans="1:20" x14ac:dyDescent="0.3">
      <c r="A506" s="67">
        <v>502</v>
      </c>
      <c r="B506" s="100">
        <v>13</v>
      </c>
      <c r="C506" s="100" t="s">
        <v>61</v>
      </c>
      <c r="D506" s="100" t="s">
        <v>703</v>
      </c>
      <c r="E506" s="100">
        <v>91778423</v>
      </c>
      <c r="F506" s="68">
        <v>45236</v>
      </c>
      <c r="G506" s="68">
        <v>45239</v>
      </c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69">
        <v>674</v>
      </c>
    </row>
    <row r="507" spans="1:20" x14ac:dyDescent="0.3">
      <c r="A507" s="67">
        <v>503</v>
      </c>
      <c r="B507" s="100">
        <v>14</v>
      </c>
      <c r="C507" s="100" t="s">
        <v>61</v>
      </c>
      <c r="D507" s="100" t="s">
        <v>704</v>
      </c>
      <c r="E507" s="100">
        <v>91778423</v>
      </c>
      <c r="F507" s="68">
        <v>45236</v>
      </c>
      <c r="G507" s="68">
        <v>45239</v>
      </c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69">
        <v>674</v>
      </c>
    </row>
    <row r="508" spans="1:20" x14ac:dyDescent="0.3">
      <c r="A508" s="67">
        <v>504</v>
      </c>
      <c r="B508" s="100">
        <v>15</v>
      </c>
      <c r="C508" s="100" t="s">
        <v>61</v>
      </c>
      <c r="D508" s="100" t="s">
        <v>705</v>
      </c>
      <c r="E508" s="100">
        <v>98181688</v>
      </c>
      <c r="F508" s="68">
        <v>45236</v>
      </c>
      <c r="G508" s="68">
        <v>45239</v>
      </c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69">
        <v>674</v>
      </c>
    </row>
    <row r="509" spans="1:20" x14ac:dyDescent="0.3">
      <c r="A509" s="67">
        <v>505</v>
      </c>
      <c r="B509" s="100">
        <v>16</v>
      </c>
      <c r="C509" s="100" t="s">
        <v>61</v>
      </c>
      <c r="D509" s="100" t="s">
        <v>706</v>
      </c>
      <c r="E509" s="100">
        <v>98181688</v>
      </c>
      <c r="F509" s="68">
        <v>45236</v>
      </c>
      <c r="G509" s="68">
        <v>45239</v>
      </c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69">
        <v>674</v>
      </c>
    </row>
    <row r="510" spans="1:20" x14ac:dyDescent="0.3">
      <c r="A510" s="67">
        <v>506</v>
      </c>
      <c r="B510" s="100">
        <v>17</v>
      </c>
      <c r="C510" s="100" t="s">
        <v>61</v>
      </c>
      <c r="D510" s="100" t="s">
        <v>707</v>
      </c>
      <c r="E510" s="100">
        <v>92842392</v>
      </c>
      <c r="F510" s="68">
        <v>45236</v>
      </c>
      <c r="G510" s="68">
        <v>45239</v>
      </c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69">
        <v>674</v>
      </c>
    </row>
    <row r="511" spans="1:20" x14ac:dyDescent="0.3">
      <c r="A511" s="67">
        <v>507</v>
      </c>
      <c r="B511" s="100">
        <v>18</v>
      </c>
      <c r="C511" s="100" t="s">
        <v>61</v>
      </c>
      <c r="D511" s="100" t="s">
        <v>708</v>
      </c>
      <c r="E511" s="100">
        <v>92842392</v>
      </c>
      <c r="F511" s="68">
        <v>45236</v>
      </c>
      <c r="G511" s="68">
        <v>45239</v>
      </c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69">
        <v>674</v>
      </c>
    </row>
    <row r="512" spans="1:20" x14ac:dyDescent="0.3">
      <c r="A512" s="67">
        <v>508</v>
      </c>
      <c r="B512" s="100">
        <v>19</v>
      </c>
      <c r="C512" s="100" t="s">
        <v>61</v>
      </c>
      <c r="D512" s="100" t="s">
        <v>709</v>
      </c>
      <c r="E512" s="100">
        <v>98073869</v>
      </c>
      <c r="F512" s="68">
        <v>45236</v>
      </c>
      <c r="G512" s="68">
        <v>45239</v>
      </c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69">
        <v>674</v>
      </c>
    </row>
    <row r="513" spans="1:20" x14ac:dyDescent="0.3">
      <c r="A513" s="67">
        <v>509</v>
      </c>
      <c r="B513" s="100">
        <v>20</v>
      </c>
      <c r="C513" s="100" t="s">
        <v>61</v>
      </c>
      <c r="D513" s="100" t="s">
        <v>710</v>
      </c>
      <c r="E513" s="100">
        <v>98073869</v>
      </c>
      <c r="F513" s="68">
        <v>45236</v>
      </c>
      <c r="G513" s="68">
        <v>45239</v>
      </c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69">
        <v>674</v>
      </c>
    </row>
    <row r="514" spans="1:20" x14ac:dyDescent="0.3">
      <c r="A514" s="67">
        <v>510</v>
      </c>
      <c r="B514" s="100">
        <v>21</v>
      </c>
      <c r="C514" s="100" t="s">
        <v>61</v>
      </c>
      <c r="D514" s="100" t="s">
        <v>711</v>
      </c>
      <c r="E514" s="100">
        <v>91502799</v>
      </c>
      <c r="F514" s="68">
        <v>45236</v>
      </c>
      <c r="G514" s="68">
        <v>45239</v>
      </c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69">
        <v>674</v>
      </c>
    </row>
    <row r="515" spans="1:20" x14ac:dyDescent="0.3">
      <c r="A515" s="67">
        <v>511</v>
      </c>
      <c r="B515" s="100">
        <v>22</v>
      </c>
      <c r="C515" s="100" t="s">
        <v>61</v>
      </c>
      <c r="D515" s="100" t="s">
        <v>712</v>
      </c>
      <c r="E515" s="100">
        <v>91502799</v>
      </c>
      <c r="F515" s="68">
        <v>45236</v>
      </c>
      <c r="G515" s="68">
        <v>45239</v>
      </c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69">
        <v>674</v>
      </c>
    </row>
    <row r="516" spans="1:20" x14ac:dyDescent="0.3">
      <c r="A516" s="67">
        <v>512</v>
      </c>
      <c r="B516" s="100">
        <v>23</v>
      </c>
      <c r="C516" s="100" t="s">
        <v>61</v>
      </c>
      <c r="D516" s="100" t="s">
        <v>713</v>
      </c>
      <c r="E516" s="100">
        <v>98091853</v>
      </c>
      <c r="F516" s="68">
        <v>45236</v>
      </c>
      <c r="G516" s="68">
        <v>45239</v>
      </c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69">
        <v>674</v>
      </c>
    </row>
    <row r="517" spans="1:20" x14ac:dyDescent="0.3">
      <c r="A517" s="67">
        <v>513</v>
      </c>
      <c r="B517" s="100">
        <v>24</v>
      </c>
      <c r="C517" s="100" t="s">
        <v>61</v>
      </c>
      <c r="D517" s="100" t="s">
        <v>714</v>
      </c>
      <c r="E517" s="100">
        <v>98091853</v>
      </c>
      <c r="F517" s="68">
        <v>45236</v>
      </c>
      <c r="G517" s="68">
        <v>45239</v>
      </c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69">
        <v>674</v>
      </c>
    </row>
    <row r="518" spans="1:20" x14ac:dyDescent="0.3">
      <c r="A518" s="67">
        <v>514</v>
      </c>
      <c r="B518" s="100">
        <v>25</v>
      </c>
      <c r="C518" s="100" t="s">
        <v>61</v>
      </c>
      <c r="D518" s="100" t="s">
        <v>715</v>
      </c>
      <c r="E518" s="100">
        <v>92953991</v>
      </c>
      <c r="F518" s="68">
        <v>45236</v>
      </c>
      <c r="G518" s="68">
        <v>45239</v>
      </c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69">
        <v>674</v>
      </c>
    </row>
    <row r="519" spans="1:20" x14ac:dyDescent="0.3">
      <c r="A519" s="67">
        <v>515</v>
      </c>
      <c r="B519" s="100">
        <v>26</v>
      </c>
      <c r="C519" s="100" t="s">
        <v>61</v>
      </c>
      <c r="D519" s="100" t="s">
        <v>716</v>
      </c>
      <c r="E519" s="100">
        <v>92953991</v>
      </c>
      <c r="F519" s="68">
        <v>45236</v>
      </c>
      <c r="G519" s="68">
        <v>45239</v>
      </c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69">
        <v>674</v>
      </c>
    </row>
    <row r="520" spans="1:20" x14ac:dyDescent="0.3">
      <c r="A520" s="67">
        <v>516</v>
      </c>
      <c r="B520" s="100">
        <v>27</v>
      </c>
      <c r="C520" s="100" t="s">
        <v>61</v>
      </c>
      <c r="D520" s="100" t="s">
        <v>717</v>
      </c>
      <c r="E520" s="100">
        <v>98322977</v>
      </c>
      <c r="F520" s="68">
        <v>45236</v>
      </c>
      <c r="G520" s="68">
        <v>45239</v>
      </c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69">
        <v>674</v>
      </c>
    </row>
    <row r="521" spans="1:20" x14ac:dyDescent="0.3">
      <c r="A521" s="67">
        <v>517</v>
      </c>
      <c r="B521" s="100">
        <v>28</v>
      </c>
      <c r="C521" s="100" t="s">
        <v>61</v>
      </c>
      <c r="D521" s="100" t="s">
        <v>718</v>
      </c>
      <c r="E521" s="100">
        <v>98322977</v>
      </c>
      <c r="F521" s="68">
        <v>45236</v>
      </c>
      <c r="G521" s="68">
        <v>45239</v>
      </c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69">
        <v>674</v>
      </c>
    </row>
    <row r="522" spans="1:20" x14ac:dyDescent="0.3">
      <c r="A522" s="67">
        <v>518</v>
      </c>
      <c r="B522" s="100">
        <v>29</v>
      </c>
      <c r="C522" s="100" t="s">
        <v>61</v>
      </c>
      <c r="D522" s="100" t="s">
        <v>719</v>
      </c>
      <c r="E522" s="100">
        <v>92707397</v>
      </c>
      <c r="F522" s="68">
        <v>45236</v>
      </c>
      <c r="G522" s="68">
        <v>45239</v>
      </c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69">
        <v>674</v>
      </c>
    </row>
    <row r="523" spans="1:20" x14ac:dyDescent="0.3">
      <c r="A523" s="67">
        <v>519</v>
      </c>
      <c r="B523" s="100">
        <v>30</v>
      </c>
      <c r="C523" s="100" t="s">
        <v>61</v>
      </c>
      <c r="D523" s="100" t="s">
        <v>720</v>
      </c>
      <c r="E523" s="100">
        <v>92707397</v>
      </c>
      <c r="F523" s="68">
        <v>45236</v>
      </c>
      <c r="G523" s="68">
        <v>45239</v>
      </c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69">
        <v>674</v>
      </c>
    </row>
    <row r="524" spans="1:20" x14ac:dyDescent="0.3">
      <c r="A524" s="67">
        <v>520</v>
      </c>
      <c r="B524" s="100">
        <v>31</v>
      </c>
      <c r="C524" s="100" t="s">
        <v>61</v>
      </c>
      <c r="D524" s="100" t="s">
        <v>721</v>
      </c>
      <c r="E524" s="100">
        <v>95227195</v>
      </c>
      <c r="F524" s="68">
        <v>45236</v>
      </c>
      <c r="G524" s="68">
        <v>45239</v>
      </c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69">
        <v>674</v>
      </c>
    </row>
    <row r="525" spans="1:20" x14ac:dyDescent="0.3">
      <c r="A525" s="67">
        <v>521</v>
      </c>
      <c r="B525" s="100">
        <v>32</v>
      </c>
      <c r="C525" s="100" t="s">
        <v>61</v>
      </c>
      <c r="D525" s="100" t="s">
        <v>722</v>
      </c>
      <c r="E525" s="100">
        <v>95227195</v>
      </c>
      <c r="F525" s="68">
        <v>45236</v>
      </c>
      <c r="G525" s="68">
        <v>45239</v>
      </c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69">
        <v>674</v>
      </c>
    </row>
    <row r="526" spans="1:20" x14ac:dyDescent="0.3">
      <c r="A526" s="67">
        <v>522</v>
      </c>
      <c r="B526" s="100">
        <v>33</v>
      </c>
      <c r="C526" s="100" t="s">
        <v>61</v>
      </c>
      <c r="D526" s="100" t="s">
        <v>723</v>
      </c>
      <c r="E526" s="100">
        <v>95225793</v>
      </c>
      <c r="F526" s="68">
        <v>45236</v>
      </c>
      <c r="G526" s="68">
        <v>45239</v>
      </c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69">
        <v>674</v>
      </c>
    </row>
    <row r="527" spans="1:20" x14ac:dyDescent="0.3">
      <c r="A527" s="67">
        <v>523</v>
      </c>
      <c r="B527" s="100">
        <v>34</v>
      </c>
      <c r="C527" s="100" t="s">
        <v>61</v>
      </c>
      <c r="D527" s="100" t="s">
        <v>724</v>
      </c>
      <c r="E527" s="100">
        <v>95225793</v>
      </c>
      <c r="F527" s="68">
        <v>45236</v>
      </c>
      <c r="G527" s="68">
        <v>45239</v>
      </c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69">
        <v>674</v>
      </c>
    </row>
    <row r="528" spans="1:20" x14ac:dyDescent="0.3">
      <c r="A528" s="67">
        <v>524</v>
      </c>
      <c r="B528" s="100">
        <v>35</v>
      </c>
      <c r="C528" s="100" t="s">
        <v>61</v>
      </c>
      <c r="D528" s="100" t="s">
        <v>725</v>
      </c>
      <c r="E528" s="100">
        <v>98079460</v>
      </c>
      <c r="F528" s="68">
        <v>45236</v>
      </c>
      <c r="G528" s="68">
        <v>45239</v>
      </c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69">
        <v>674</v>
      </c>
    </row>
    <row r="529" spans="1:20" x14ac:dyDescent="0.3">
      <c r="A529" s="67">
        <v>525</v>
      </c>
      <c r="B529" s="100">
        <v>36</v>
      </c>
      <c r="C529" s="100" t="s">
        <v>61</v>
      </c>
      <c r="D529" s="100" t="s">
        <v>726</v>
      </c>
      <c r="E529" s="100">
        <v>98079460</v>
      </c>
      <c r="F529" s="68">
        <v>45236</v>
      </c>
      <c r="G529" s="68">
        <v>45239</v>
      </c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69">
        <v>674</v>
      </c>
    </row>
    <row r="530" spans="1:20" x14ac:dyDescent="0.3">
      <c r="A530" s="67">
        <v>526</v>
      </c>
      <c r="B530" s="100">
        <v>37</v>
      </c>
      <c r="C530" s="100" t="s">
        <v>61</v>
      </c>
      <c r="D530" s="100" t="s">
        <v>727</v>
      </c>
      <c r="E530" s="100">
        <v>98081086</v>
      </c>
      <c r="F530" s="68">
        <v>45236</v>
      </c>
      <c r="G530" s="68">
        <v>45239</v>
      </c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69">
        <v>674</v>
      </c>
    </row>
    <row r="531" spans="1:20" x14ac:dyDescent="0.3">
      <c r="A531" s="67">
        <v>527</v>
      </c>
      <c r="B531" s="100">
        <v>38</v>
      </c>
      <c r="C531" s="100" t="s">
        <v>61</v>
      </c>
      <c r="D531" s="100" t="s">
        <v>728</v>
      </c>
      <c r="E531" s="100">
        <v>98081086</v>
      </c>
      <c r="F531" s="68">
        <v>45236</v>
      </c>
      <c r="G531" s="68">
        <v>45239</v>
      </c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69">
        <v>674</v>
      </c>
    </row>
    <row r="532" spans="1:20" x14ac:dyDescent="0.3">
      <c r="A532" s="67">
        <v>528</v>
      </c>
      <c r="B532" s="100">
        <v>39</v>
      </c>
      <c r="C532" s="100" t="s">
        <v>61</v>
      </c>
      <c r="D532" s="100" t="s">
        <v>729</v>
      </c>
      <c r="E532" s="100">
        <v>98183353</v>
      </c>
      <c r="F532" s="68">
        <v>45236</v>
      </c>
      <c r="G532" s="68">
        <v>45239</v>
      </c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69">
        <v>674</v>
      </c>
    </row>
    <row r="533" spans="1:20" x14ac:dyDescent="0.3">
      <c r="A533" s="67">
        <v>529</v>
      </c>
      <c r="B533" s="100">
        <v>40</v>
      </c>
      <c r="C533" s="100" t="s">
        <v>61</v>
      </c>
      <c r="D533" s="100" t="s">
        <v>730</v>
      </c>
      <c r="E533" s="100">
        <v>98183353</v>
      </c>
      <c r="F533" s="68">
        <v>45236</v>
      </c>
      <c r="G533" s="68">
        <v>45239</v>
      </c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69">
        <v>674</v>
      </c>
    </row>
    <row r="534" spans="1:20" x14ac:dyDescent="0.3">
      <c r="A534" s="67">
        <v>530</v>
      </c>
      <c r="B534" s="100">
        <v>41</v>
      </c>
      <c r="C534" s="100" t="s">
        <v>61</v>
      </c>
      <c r="D534" s="100" t="s">
        <v>731</v>
      </c>
      <c r="E534" s="100">
        <v>92835396</v>
      </c>
      <c r="F534" s="68">
        <v>45236</v>
      </c>
      <c r="G534" s="68">
        <v>45239</v>
      </c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69">
        <v>674</v>
      </c>
    </row>
    <row r="535" spans="1:20" x14ac:dyDescent="0.3">
      <c r="A535" s="67">
        <v>531</v>
      </c>
      <c r="B535" s="100">
        <v>42</v>
      </c>
      <c r="C535" s="100" t="s">
        <v>61</v>
      </c>
      <c r="D535" s="100" t="s">
        <v>732</v>
      </c>
      <c r="E535" s="100">
        <v>92835396</v>
      </c>
      <c r="F535" s="68">
        <v>45236</v>
      </c>
      <c r="G535" s="68">
        <v>45239</v>
      </c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69">
        <v>674</v>
      </c>
    </row>
    <row r="536" spans="1:20" x14ac:dyDescent="0.3">
      <c r="A536" s="67">
        <v>532</v>
      </c>
      <c r="B536" s="100">
        <v>43</v>
      </c>
      <c r="C536" s="100" t="s">
        <v>61</v>
      </c>
      <c r="D536" s="100" t="s">
        <v>733</v>
      </c>
      <c r="E536" s="100">
        <v>98073604</v>
      </c>
      <c r="F536" s="68">
        <v>45236</v>
      </c>
      <c r="G536" s="68">
        <v>45239</v>
      </c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69">
        <v>674</v>
      </c>
    </row>
    <row r="537" spans="1:20" x14ac:dyDescent="0.3">
      <c r="A537" s="67">
        <v>533</v>
      </c>
      <c r="B537" s="100">
        <v>44</v>
      </c>
      <c r="C537" s="100" t="s">
        <v>61</v>
      </c>
      <c r="D537" s="100" t="s">
        <v>734</v>
      </c>
      <c r="E537" s="100">
        <v>98073604</v>
      </c>
      <c r="F537" s="68">
        <v>45236</v>
      </c>
      <c r="G537" s="68">
        <v>45239</v>
      </c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69">
        <v>674</v>
      </c>
    </row>
    <row r="538" spans="1:20" x14ac:dyDescent="0.3">
      <c r="A538" s="67">
        <v>534</v>
      </c>
      <c r="B538" s="100">
        <v>45</v>
      </c>
      <c r="C538" s="100" t="s">
        <v>61</v>
      </c>
      <c r="D538" s="100" t="s">
        <v>735</v>
      </c>
      <c r="E538" s="100">
        <v>95281291</v>
      </c>
      <c r="F538" s="68">
        <v>45236</v>
      </c>
      <c r="G538" s="68">
        <v>45239</v>
      </c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69">
        <v>674</v>
      </c>
    </row>
    <row r="539" spans="1:20" x14ac:dyDescent="0.3">
      <c r="A539" s="67">
        <v>535</v>
      </c>
      <c r="B539" s="100">
        <v>46</v>
      </c>
      <c r="C539" s="100" t="s">
        <v>61</v>
      </c>
      <c r="D539" s="100" t="s">
        <v>736</v>
      </c>
      <c r="E539" s="100">
        <v>95281291</v>
      </c>
      <c r="F539" s="68">
        <v>45236</v>
      </c>
      <c r="G539" s="68">
        <v>45239</v>
      </c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69">
        <v>674</v>
      </c>
    </row>
    <row r="540" spans="1:20" x14ac:dyDescent="0.3">
      <c r="A540" s="67">
        <v>536</v>
      </c>
      <c r="B540" s="100">
        <v>47</v>
      </c>
      <c r="C540" s="100" t="s">
        <v>61</v>
      </c>
      <c r="D540" s="100" t="s">
        <v>737</v>
      </c>
      <c r="E540" s="100">
        <v>98095532</v>
      </c>
      <c r="F540" s="68">
        <v>45236</v>
      </c>
      <c r="G540" s="68">
        <v>45239</v>
      </c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69">
        <v>674</v>
      </c>
    </row>
    <row r="541" spans="1:20" x14ac:dyDescent="0.3">
      <c r="A541" s="67">
        <v>537</v>
      </c>
      <c r="B541" s="100">
        <v>48</v>
      </c>
      <c r="C541" s="100" t="s">
        <v>61</v>
      </c>
      <c r="D541" s="100" t="s">
        <v>738</v>
      </c>
      <c r="E541" s="100">
        <v>98095532</v>
      </c>
      <c r="F541" s="68">
        <v>45236</v>
      </c>
      <c r="G541" s="68">
        <v>45239</v>
      </c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69">
        <v>674</v>
      </c>
    </row>
    <row r="542" spans="1:20" x14ac:dyDescent="0.3">
      <c r="A542" s="67">
        <v>538</v>
      </c>
      <c r="B542" s="100">
        <v>49</v>
      </c>
      <c r="C542" s="100" t="s">
        <v>61</v>
      </c>
      <c r="D542" s="70" t="s">
        <v>739</v>
      </c>
      <c r="E542" s="70">
        <v>97996391</v>
      </c>
      <c r="F542" s="68">
        <v>45236</v>
      </c>
      <c r="G542" s="68">
        <v>45239</v>
      </c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69">
        <v>674</v>
      </c>
    </row>
    <row r="543" spans="1:20" x14ac:dyDescent="0.3">
      <c r="A543" s="67">
        <v>539</v>
      </c>
      <c r="B543" s="100">
        <v>50</v>
      </c>
      <c r="C543" s="100" t="s">
        <v>61</v>
      </c>
      <c r="D543" s="70" t="s">
        <v>740</v>
      </c>
      <c r="E543" s="70">
        <v>97996391</v>
      </c>
      <c r="F543" s="68">
        <v>45236</v>
      </c>
      <c r="G543" s="68">
        <v>45239</v>
      </c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69">
        <v>674</v>
      </c>
    </row>
    <row r="544" spans="1:20" x14ac:dyDescent="0.3">
      <c r="A544" s="67">
        <v>540</v>
      </c>
      <c r="B544" s="100">
        <v>51</v>
      </c>
      <c r="C544" s="100" t="s">
        <v>61</v>
      </c>
      <c r="D544" s="70" t="s">
        <v>741</v>
      </c>
      <c r="E544" s="70">
        <v>94949674</v>
      </c>
      <c r="F544" s="68">
        <v>45236</v>
      </c>
      <c r="G544" s="68">
        <v>45239</v>
      </c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69">
        <v>674</v>
      </c>
    </row>
    <row r="545" spans="1:20" x14ac:dyDescent="0.3">
      <c r="A545" s="67">
        <v>541</v>
      </c>
      <c r="B545" s="100">
        <v>52</v>
      </c>
      <c r="C545" s="100" t="s">
        <v>61</v>
      </c>
      <c r="D545" s="70" t="s">
        <v>742</v>
      </c>
      <c r="E545" s="70">
        <v>94949674</v>
      </c>
      <c r="F545" s="68">
        <v>45236</v>
      </c>
      <c r="G545" s="68">
        <v>45239</v>
      </c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69">
        <v>674</v>
      </c>
    </row>
    <row r="546" spans="1:20" x14ac:dyDescent="0.3">
      <c r="A546" s="67">
        <v>542</v>
      </c>
      <c r="B546" s="100">
        <v>53</v>
      </c>
      <c r="C546" s="100" t="s">
        <v>61</v>
      </c>
      <c r="D546" s="70" t="s">
        <v>743</v>
      </c>
      <c r="E546" s="70">
        <v>92794791</v>
      </c>
      <c r="F546" s="68">
        <v>45236</v>
      </c>
      <c r="G546" s="68">
        <v>45239</v>
      </c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69">
        <v>674</v>
      </c>
    </row>
    <row r="547" spans="1:20" x14ac:dyDescent="0.3">
      <c r="A547" s="67">
        <v>543</v>
      </c>
      <c r="B547" s="100">
        <v>54</v>
      </c>
      <c r="C547" s="100" t="s">
        <v>61</v>
      </c>
      <c r="D547" s="70" t="s">
        <v>744</v>
      </c>
      <c r="E547" s="70">
        <v>92794791</v>
      </c>
      <c r="F547" s="68">
        <v>45236</v>
      </c>
      <c r="G547" s="68">
        <v>45239</v>
      </c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69">
        <v>674</v>
      </c>
    </row>
    <row r="548" spans="1:20" x14ac:dyDescent="0.3">
      <c r="A548" s="67">
        <v>544</v>
      </c>
      <c r="B548" s="100">
        <v>55</v>
      </c>
      <c r="C548" s="100" t="s">
        <v>61</v>
      </c>
      <c r="D548" s="70" t="s">
        <v>745</v>
      </c>
      <c r="E548" s="70">
        <v>53076824</v>
      </c>
      <c r="F548" s="68">
        <v>45236</v>
      </c>
      <c r="G548" s="68">
        <v>45239</v>
      </c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69">
        <v>674</v>
      </c>
    </row>
    <row r="549" spans="1:20" x14ac:dyDescent="0.3">
      <c r="A549" s="67">
        <v>545</v>
      </c>
      <c r="B549" s="100">
        <v>56</v>
      </c>
      <c r="C549" s="100" t="s">
        <v>61</v>
      </c>
      <c r="D549" s="70" t="s">
        <v>746</v>
      </c>
      <c r="E549" s="70">
        <v>53076824</v>
      </c>
      <c r="F549" s="68">
        <v>45236</v>
      </c>
      <c r="G549" s="68">
        <v>45239</v>
      </c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69">
        <v>674</v>
      </c>
    </row>
    <row r="550" spans="1:20" x14ac:dyDescent="0.3">
      <c r="A550" s="67">
        <v>546</v>
      </c>
      <c r="B550" s="100">
        <v>57</v>
      </c>
      <c r="C550" s="100" t="s">
        <v>61</v>
      </c>
      <c r="D550" s="70" t="s">
        <v>747</v>
      </c>
      <c r="E550" s="70">
        <v>98026321</v>
      </c>
      <c r="F550" s="68">
        <v>45236</v>
      </c>
      <c r="G550" s="68">
        <v>45239</v>
      </c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69">
        <v>674</v>
      </c>
    </row>
    <row r="551" spans="1:20" x14ac:dyDescent="0.3">
      <c r="A551" s="67">
        <v>547</v>
      </c>
      <c r="B551" s="100">
        <v>58</v>
      </c>
      <c r="C551" s="100" t="s">
        <v>61</v>
      </c>
      <c r="D551" s="70" t="s">
        <v>748</v>
      </c>
      <c r="E551" s="70">
        <v>98026321</v>
      </c>
      <c r="F551" s="68">
        <v>45236</v>
      </c>
      <c r="G551" s="68">
        <v>45239</v>
      </c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69">
        <v>674</v>
      </c>
    </row>
    <row r="552" spans="1:20" x14ac:dyDescent="0.3">
      <c r="A552" s="67">
        <v>548</v>
      </c>
      <c r="B552" s="100">
        <v>59</v>
      </c>
      <c r="C552" s="100" t="s">
        <v>61</v>
      </c>
      <c r="D552" s="70" t="s">
        <v>749</v>
      </c>
      <c r="E552" s="70">
        <v>95145090</v>
      </c>
      <c r="F552" s="68">
        <v>45236</v>
      </c>
      <c r="G552" s="68">
        <v>45239</v>
      </c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69">
        <v>674</v>
      </c>
    </row>
    <row r="553" spans="1:20" x14ac:dyDescent="0.3">
      <c r="A553" s="67">
        <v>549</v>
      </c>
      <c r="B553" s="100">
        <v>60</v>
      </c>
      <c r="C553" s="100" t="s">
        <v>61</v>
      </c>
      <c r="D553" s="100" t="s">
        <v>750</v>
      </c>
      <c r="E553" s="100">
        <v>54965587</v>
      </c>
      <c r="F553" s="68">
        <v>45236</v>
      </c>
      <c r="G553" s="68">
        <v>45239</v>
      </c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69">
        <v>674</v>
      </c>
    </row>
    <row r="554" spans="1:20" x14ac:dyDescent="0.3">
      <c r="A554" s="67">
        <v>550</v>
      </c>
      <c r="B554" s="100">
        <v>1</v>
      </c>
      <c r="C554" s="100" t="s">
        <v>61</v>
      </c>
      <c r="D554" s="70" t="s">
        <v>751</v>
      </c>
      <c r="E554" s="70">
        <v>98672900</v>
      </c>
      <c r="F554" s="68">
        <v>45237</v>
      </c>
      <c r="G554" s="68">
        <v>45241</v>
      </c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69">
        <v>675</v>
      </c>
    </row>
    <row r="555" spans="1:20" x14ac:dyDescent="0.3">
      <c r="A555" s="67">
        <v>551</v>
      </c>
      <c r="B555" s="100">
        <v>2</v>
      </c>
      <c r="C555" s="100" t="s">
        <v>61</v>
      </c>
      <c r="D555" s="70" t="s">
        <v>752</v>
      </c>
      <c r="E555" s="70">
        <v>98672900</v>
      </c>
      <c r="F555" s="68">
        <v>45237</v>
      </c>
      <c r="G555" s="68">
        <v>45241</v>
      </c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69">
        <v>675</v>
      </c>
    </row>
    <row r="556" spans="1:20" x14ac:dyDescent="0.3">
      <c r="A556" s="67">
        <v>552</v>
      </c>
      <c r="B556" s="100">
        <v>3</v>
      </c>
      <c r="C556" s="100" t="s">
        <v>61</v>
      </c>
      <c r="D556" s="70" t="s">
        <v>753</v>
      </c>
      <c r="E556" s="70">
        <v>54911102</v>
      </c>
      <c r="F556" s="68">
        <v>45237</v>
      </c>
      <c r="G556" s="68">
        <v>45241</v>
      </c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69">
        <v>675</v>
      </c>
    </row>
    <row r="557" spans="1:20" x14ac:dyDescent="0.3">
      <c r="A557" s="67">
        <v>553</v>
      </c>
      <c r="B557" s="100">
        <v>4</v>
      </c>
      <c r="C557" s="100" t="s">
        <v>61</v>
      </c>
      <c r="D557" s="70" t="s">
        <v>754</v>
      </c>
      <c r="E557" s="70">
        <v>98504533</v>
      </c>
      <c r="F557" s="68">
        <v>45237</v>
      </c>
      <c r="G557" s="68">
        <v>45241</v>
      </c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69">
        <v>675</v>
      </c>
    </row>
    <row r="558" spans="1:20" x14ac:dyDescent="0.3">
      <c r="A558" s="67">
        <v>554</v>
      </c>
      <c r="B558" s="100">
        <v>5</v>
      </c>
      <c r="C558" s="100" t="s">
        <v>61</v>
      </c>
      <c r="D558" s="70" t="s">
        <v>755</v>
      </c>
      <c r="E558" s="70">
        <v>98143274</v>
      </c>
      <c r="F558" s="68">
        <v>45237</v>
      </c>
      <c r="G558" s="68">
        <v>45241</v>
      </c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69">
        <v>675</v>
      </c>
    </row>
    <row r="559" spans="1:20" x14ac:dyDescent="0.3">
      <c r="A559" s="67">
        <v>555</v>
      </c>
      <c r="B559" s="100">
        <v>6</v>
      </c>
      <c r="C559" s="100" t="s">
        <v>61</v>
      </c>
      <c r="D559" s="70" t="s">
        <v>756</v>
      </c>
      <c r="E559" s="70">
        <v>98672850</v>
      </c>
      <c r="F559" s="68">
        <v>45237</v>
      </c>
      <c r="G559" s="68">
        <v>45241</v>
      </c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69">
        <v>675</v>
      </c>
    </row>
    <row r="560" spans="1:20" x14ac:dyDescent="0.3">
      <c r="A560" s="67">
        <v>556</v>
      </c>
      <c r="B560" s="100">
        <v>7</v>
      </c>
      <c r="C560" s="100" t="s">
        <v>61</v>
      </c>
      <c r="D560" s="70" t="s">
        <v>757</v>
      </c>
      <c r="E560" s="70">
        <v>98305717</v>
      </c>
      <c r="F560" s="68">
        <v>45237</v>
      </c>
      <c r="G560" s="68">
        <v>45241</v>
      </c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69">
        <v>675</v>
      </c>
    </row>
    <row r="561" spans="1:20" x14ac:dyDescent="0.3">
      <c r="A561" s="67">
        <v>557</v>
      </c>
      <c r="B561" s="100">
        <v>8</v>
      </c>
      <c r="C561" s="100" t="s">
        <v>61</v>
      </c>
      <c r="D561" s="70" t="s">
        <v>758</v>
      </c>
      <c r="E561" s="70">
        <v>98672207</v>
      </c>
      <c r="F561" s="68">
        <v>45237</v>
      </c>
      <c r="G561" s="68">
        <v>45241</v>
      </c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69">
        <v>675</v>
      </c>
    </row>
    <row r="562" spans="1:20" x14ac:dyDescent="0.3">
      <c r="A562" s="67">
        <v>558</v>
      </c>
      <c r="B562" s="100">
        <v>9</v>
      </c>
      <c r="C562" s="100" t="s">
        <v>61</v>
      </c>
      <c r="D562" s="70" t="s">
        <v>759</v>
      </c>
      <c r="E562" s="70">
        <v>98672207</v>
      </c>
      <c r="F562" s="68">
        <v>45237</v>
      </c>
      <c r="G562" s="68">
        <v>45241</v>
      </c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69">
        <v>675</v>
      </c>
    </row>
    <row r="563" spans="1:20" x14ac:dyDescent="0.3">
      <c r="A563" s="67">
        <v>559</v>
      </c>
      <c r="B563" s="100">
        <v>10</v>
      </c>
      <c r="C563" s="100" t="s">
        <v>61</v>
      </c>
      <c r="D563" s="70" t="s">
        <v>760</v>
      </c>
      <c r="E563" s="70">
        <v>98672801</v>
      </c>
      <c r="F563" s="68">
        <v>45237</v>
      </c>
      <c r="G563" s="68">
        <v>45241</v>
      </c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69">
        <v>675</v>
      </c>
    </row>
    <row r="564" spans="1:20" x14ac:dyDescent="0.3">
      <c r="A564" s="67">
        <v>560</v>
      </c>
      <c r="B564" s="100">
        <v>11</v>
      </c>
      <c r="C564" s="100" t="s">
        <v>61</v>
      </c>
      <c r="D564" s="70" t="s">
        <v>761</v>
      </c>
      <c r="E564" s="70">
        <v>98672926</v>
      </c>
      <c r="F564" s="68">
        <v>45237</v>
      </c>
      <c r="G564" s="68">
        <v>45241</v>
      </c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69">
        <v>675</v>
      </c>
    </row>
    <row r="565" spans="1:20" x14ac:dyDescent="0.3">
      <c r="A565" s="67">
        <v>561</v>
      </c>
      <c r="B565" s="100">
        <v>12</v>
      </c>
      <c r="C565" s="100" t="s">
        <v>61</v>
      </c>
      <c r="D565" s="70" t="s">
        <v>762</v>
      </c>
      <c r="E565" s="70">
        <v>98160021</v>
      </c>
      <c r="F565" s="68">
        <v>45237</v>
      </c>
      <c r="G565" s="68">
        <v>45241</v>
      </c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69">
        <v>675</v>
      </c>
    </row>
    <row r="566" spans="1:20" x14ac:dyDescent="0.3">
      <c r="A566" s="67">
        <v>562</v>
      </c>
      <c r="B566" s="100">
        <v>13</v>
      </c>
      <c r="C566" s="100" t="s">
        <v>61</v>
      </c>
      <c r="D566" s="70" t="s">
        <v>763</v>
      </c>
      <c r="E566" s="70">
        <v>98160021</v>
      </c>
      <c r="F566" s="68">
        <v>45237</v>
      </c>
      <c r="G566" s="68">
        <v>45241</v>
      </c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69">
        <v>675</v>
      </c>
    </row>
    <row r="567" spans="1:20" x14ac:dyDescent="0.3">
      <c r="A567" s="67">
        <v>563</v>
      </c>
      <c r="B567" s="100">
        <v>14</v>
      </c>
      <c r="C567" s="100" t="s">
        <v>61</v>
      </c>
      <c r="D567" s="70" t="s">
        <v>764</v>
      </c>
      <c r="E567" s="70">
        <v>98148380</v>
      </c>
      <c r="F567" s="68">
        <v>45237</v>
      </c>
      <c r="G567" s="68">
        <v>45241</v>
      </c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69">
        <v>675</v>
      </c>
    </row>
    <row r="568" spans="1:20" x14ac:dyDescent="0.3">
      <c r="A568" s="67">
        <v>564</v>
      </c>
      <c r="B568" s="100">
        <v>15</v>
      </c>
      <c r="C568" s="100" t="s">
        <v>61</v>
      </c>
      <c r="D568" s="70" t="s">
        <v>765</v>
      </c>
      <c r="E568" s="70">
        <v>98148380</v>
      </c>
      <c r="F568" s="68">
        <v>45237</v>
      </c>
      <c r="G568" s="68">
        <v>45241</v>
      </c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69">
        <v>675</v>
      </c>
    </row>
    <row r="569" spans="1:20" x14ac:dyDescent="0.3">
      <c r="A569" s="67">
        <v>565</v>
      </c>
      <c r="B569" s="100">
        <v>16</v>
      </c>
      <c r="C569" s="100" t="s">
        <v>61</v>
      </c>
      <c r="D569" s="70" t="s">
        <v>766</v>
      </c>
      <c r="E569" s="70">
        <v>98669054</v>
      </c>
      <c r="F569" s="68">
        <v>45237</v>
      </c>
      <c r="G569" s="68">
        <v>45241</v>
      </c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69">
        <v>675</v>
      </c>
    </row>
    <row r="570" spans="1:20" x14ac:dyDescent="0.3">
      <c r="A570" s="67">
        <v>566</v>
      </c>
      <c r="B570" s="100">
        <v>17</v>
      </c>
      <c r="C570" s="100" t="s">
        <v>61</v>
      </c>
      <c r="D570" s="70" t="s">
        <v>767</v>
      </c>
      <c r="E570" s="70">
        <v>98672926</v>
      </c>
      <c r="F570" s="68">
        <v>45237</v>
      </c>
      <c r="G570" s="68">
        <v>45241</v>
      </c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69">
        <v>675</v>
      </c>
    </row>
    <row r="571" spans="1:20" x14ac:dyDescent="0.3">
      <c r="A571" s="67">
        <v>567</v>
      </c>
      <c r="B571" s="100">
        <v>18</v>
      </c>
      <c r="C571" s="100" t="s">
        <v>61</v>
      </c>
      <c r="D571" s="70" t="s">
        <v>768</v>
      </c>
      <c r="E571" s="70">
        <v>98669054</v>
      </c>
      <c r="F571" s="68">
        <v>45237</v>
      </c>
      <c r="G571" s="68">
        <v>45241</v>
      </c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69">
        <v>675</v>
      </c>
    </row>
    <row r="572" spans="1:20" x14ac:dyDescent="0.3">
      <c r="A572" s="67">
        <v>568</v>
      </c>
      <c r="B572" s="100">
        <v>19</v>
      </c>
      <c r="C572" s="100" t="s">
        <v>61</v>
      </c>
      <c r="D572" s="100" t="s">
        <v>769</v>
      </c>
      <c r="E572" s="70">
        <v>98562457</v>
      </c>
      <c r="F572" s="68">
        <v>45237</v>
      </c>
      <c r="G572" s="68">
        <v>45241</v>
      </c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69">
        <v>675</v>
      </c>
    </row>
    <row r="573" spans="1:20" x14ac:dyDescent="0.3">
      <c r="A573" s="67">
        <v>569</v>
      </c>
      <c r="B573" s="100">
        <v>20</v>
      </c>
      <c r="C573" s="100" t="s">
        <v>61</v>
      </c>
      <c r="D573" s="100" t="s">
        <v>770</v>
      </c>
      <c r="E573" s="70">
        <v>98304058</v>
      </c>
      <c r="F573" s="68">
        <v>45237</v>
      </c>
      <c r="G573" s="68">
        <v>45241</v>
      </c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69">
        <v>675</v>
      </c>
    </row>
    <row r="574" spans="1:20" x14ac:dyDescent="0.3">
      <c r="A574" s="67">
        <v>570</v>
      </c>
      <c r="B574" s="100">
        <v>21</v>
      </c>
      <c r="C574" s="100" t="s">
        <v>61</v>
      </c>
      <c r="D574" s="100" t="s">
        <v>771</v>
      </c>
      <c r="E574" s="70">
        <v>54912175</v>
      </c>
      <c r="F574" s="68">
        <v>45237</v>
      </c>
      <c r="G574" s="68">
        <v>45241</v>
      </c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69">
        <v>675</v>
      </c>
    </row>
    <row r="575" spans="1:20" x14ac:dyDescent="0.3">
      <c r="A575" s="67">
        <v>571</v>
      </c>
      <c r="B575" s="100">
        <v>22</v>
      </c>
      <c r="C575" s="100" t="s">
        <v>61</v>
      </c>
      <c r="D575" s="100" t="s">
        <v>772</v>
      </c>
      <c r="E575" s="70">
        <v>54912175</v>
      </c>
      <c r="F575" s="68">
        <v>45237</v>
      </c>
      <c r="G575" s="68">
        <v>45241</v>
      </c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69">
        <v>675</v>
      </c>
    </row>
    <row r="576" spans="1:20" x14ac:dyDescent="0.3">
      <c r="A576" s="67">
        <v>572</v>
      </c>
      <c r="B576" s="100">
        <v>23</v>
      </c>
      <c r="C576" s="100" t="s">
        <v>61</v>
      </c>
      <c r="D576" s="100" t="s">
        <v>773</v>
      </c>
      <c r="E576" s="70">
        <v>98304058</v>
      </c>
      <c r="F576" s="68">
        <v>45237</v>
      </c>
      <c r="G576" s="68">
        <v>45241</v>
      </c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69">
        <v>675</v>
      </c>
    </row>
    <row r="577" spans="1:20" x14ac:dyDescent="0.3">
      <c r="A577" s="67">
        <v>573</v>
      </c>
      <c r="B577" s="100">
        <v>24</v>
      </c>
      <c r="C577" s="100" t="s">
        <v>61</v>
      </c>
      <c r="D577" s="70" t="s">
        <v>774</v>
      </c>
      <c r="E577" s="70">
        <v>98141989</v>
      </c>
      <c r="F577" s="68">
        <v>45237</v>
      </c>
      <c r="G577" s="68">
        <v>45241</v>
      </c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69">
        <v>675</v>
      </c>
    </row>
    <row r="578" spans="1:20" x14ac:dyDescent="0.3">
      <c r="A578" s="67">
        <v>574</v>
      </c>
      <c r="B578" s="100">
        <v>25</v>
      </c>
      <c r="C578" s="100" t="s">
        <v>61</v>
      </c>
      <c r="D578" s="70" t="s">
        <v>775</v>
      </c>
      <c r="E578" s="70">
        <v>98506405</v>
      </c>
      <c r="F578" s="68">
        <v>45237</v>
      </c>
      <c r="G578" s="68">
        <v>45241</v>
      </c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69">
        <v>675</v>
      </c>
    </row>
    <row r="579" spans="1:20" x14ac:dyDescent="0.3">
      <c r="A579" s="67">
        <v>575</v>
      </c>
      <c r="B579" s="100">
        <v>26</v>
      </c>
      <c r="C579" s="100" t="s">
        <v>61</v>
      </c>
      <c r="D579" s="70" t="s">
        <v>776</v>
      </c>
      <c r="E579" s="70">
        <v>98504533</v>
      </c>
      <c r="F579" s="68">
        <v>45237</v>
      </c>
      <c r="G579" s="68">
        <v>45241</v>
      </c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69">
        <v>675</v>
      </c>
    </row>
    <row r="580" spans="1:20" x14ac:dyDescent="0.3">
      <c r="A580" s="67">
        <v>576</v>
      </c>
      <c r="B580" s="100">
        <v>27</v>
      </c>
      <c r="C580" s="100" t="s">
        <v>61</v>
      </c>
      <c r="D580" s="70" t="s">
        <v>777</v>
      </c>
      <c r="E580" s="70">
        <v>98143274</v>
      </c>
      <c r="F580" s="68">
        <v>45237</v>
      </c>
      <c r="G580" s="68">
        <v>45241</v>
      </c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69">
        <v>675</v>
      </c>
    </row>
    <row r="581" spans="1:20" x14ac:dyDescent="0.3">
      <c r="A581" s="67">
        <v>577</v>
      </c>
      <c r="B581" s="100">
        <v>28</v>
      </c>
      <c r="C581" s="100" t="s">
        <v>61</v>
      </c>
      <c r="D581" s="70" t="s">
        <v>778</v>
      </c>
      <c r="E581" s="70">
        <v>54911102</v>
      </c>
      <c r="F581" s="68">
        <v>45237</v>
      </c>
      <c r="G581" s="68">
        <v>45241</v>
      </c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69">
        <v>675</v>
      </c>
    </row>
    <row r="582" spans="1:20" x14ac:dyDescent="0.3">
      <c r="A582" s="67">
        <v>578</v>
      </c>
      <c r="B582" s="100">
        <v>29</v>
      </c>
      <c r="C582" s="100" t="s">
        <v>61</v>
      </c>
      <c r="D582" s="70" t="s">
        <v>779</v>
      </c>
      <c r="E582" s="70">
        <v>98136138</v>
      </c>
      <c r="F582" s="68">
        <v>45237</v>
      </c>
      <c r="G582" s="68">
        <v>45241</v>
      </c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69">
        <v>675</v>
      </c>
    </row>
    <row r="583" spans="1:20" x14ac:dyDescent="0.3">
      <c r="A583" s="67">
        <v>579</v>
      </c>
      <c r="B583" s="100">
        <v>30</v>
      </c>
      <c r="C583" s="100" t="s">
        <v>61</v>
      </c>
      <c r="D583" s="70" t="s">
        <v>780</v>
      </c>
      <c r="E583" s="70">
        <v>98669062</v>
      </c>
      <c r="F583" s="68">
        <v>45237</v>
      </c>
      <c r="G583" s="68">
        <v>45241</v>
      </c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69">
        <v>675</v>
      </c>
    </row>
    <row r="584" spans="1:20" x14ac:dyDescent="0.3">
      <c r="A584" s="67">
        <v>580</v>
      </c>
      <c r="B584" s="100">
        <v>31</v>
      </c>
      <c r="C584" s="100" t="s">
        <v>61</v>
      </c>
      <c r="D584" s="70" t="s">
        <v>781</v>
      </c>
      <c r="E584" s="70">
        <v>98104441</v>
      </c>
      <c r="F584" s="68">
        <v>45237</v>
      </c>
      <c r="G584" s="68">
        <v>45241</v>
      </c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69">
        <v>675</v>
      </c>
    </row>
    <row r="585" spans="1:20" x14ac:dyDescent="0.3">
      <c r="A585" s="67">
        <v>581</v>
      </c>
      <c r="B585" s="100">
        <v>32</v>
      </c>
      <c r="C585" s="100" t="s">
        <v>61</v>
      </c>
      <c r="D585" s="70" t="s">
        <v>782</v>
      </c>
      <c r="E585" s="70">
        <v>98135932</v>
      </c>
      <c r="F585" s="68">
        <v>45237</v>
      </c>
      <c r="G585" s="68">
        <v>45241</v>
      </c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69">
        <v>675</v>
      </c>
    </row>
    <row r="586" spans="1:20" x14ac:dyDescent="0.3">
      <c r="A586" s="67">
        <v>582</v>
      </c>
      <c r="B586" s="100">
        <v>33</v>
      </c>
      <c r="C586" s="100" t="s">
        <v>61</v>
      </c>
      <c r="D586" s="70" t="s">
        <v>783</v>
      </c>
      <c r="E586" s="70">
        <v>98135932</v>
      </c>
      <c r="F586" s="68">
        <v>45237</v>
      </c>
      <c r="G586" s="68">
        <v>45241</v>
      </c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69">
        <v>675</v>
      </c>
    </row>
    <row r="587" spans="1:20" x14ac:dyDescent="0.3">
      <c r="A587" s="67">
        <v>583</v>
      </c>
      <c r="B587" s="100">
        <v>34</v>
      </c>
      <c r="C587" s="100" t="s">
        <v>61</v>
      </c>
      <c r="D587" s="70" t="s">
        <v>784</v>
      </c>
      <c r="E587" s="70">
        <v>98669062</v>
      </c>
      <c r="F587" s="68">
        <v>45237</v>
      </c>
      <c r="G587" s="68">
        <v>45241</v>
      </c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69">
        <v>675</v>
      </c>
    </row>
    <row r="588" spans="1:20" x14ac:dyDescent="0.3">
      <c r="A588" s="67">
        <v>584</v>
      </c>
      <c r="B588" s="100">
        <v>35</v>
      </c>
      <c r="C588" s="100" t="s">
        <v>61</v>
      </c>
      <c r="D588" s="70" t="s">
        <v>785</v>
      </c>
      <c r="E588" s="70">
        <v>98531478</v>
      </c>
      <c r="F588" s="68">
        <v>45237</v>
      </c>
      <c r="G588" s="68">
        <v>45241</v>
      </c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69">
        <v>675</v>
      </c>
    </row>
    <row r="589" spans="1:20" x14ac:dyDescent="0.3">
      <c r="A589" s="67">
        <v>585</v>
      </c>
      <c r="B589" s="100">
        <v>36</v>
      </c>
      <c r="C589" s="100" t="s">
        <v>61</v>
      </c>
      <c r="D589" s="70" t="s">
        <v>786</v>
      </c>
      <c r="E589" s="70">
        <v>98104441</v>
      </c>
      <c r="F589" s="68">
        <v>45237</v>
      </c>
      <c r="G589" s="68">
        <v>45241</v>
      </c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69">
        <v>675</v>
      </c>
    </row>
    <row r="590" spans="1:20" x14ac:dyDescent="0.3">
      <c r="A590" s="67">
        <v>586</v>
      </c>
      <c r="B590" s="100">
        <v>37</v>
      </c>
      <c r="C590" s="100" t="s">
        <v>61</v>
      </c>
      <c r="D590" s="100" t="s">
        <v>787</v>
      </c>
      <c r="E590" s="70">
        <v>98531478</v>
      </c>
      <c r="F590" s="68">
        <v>45237</v>
      </c>
      <c r="G590" s="68">
        <v>45241</v>
      </c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69">
        <v>675</v>
      </c>
    </row>
    <row r="591" spans="1:20" x14ac:dyDescent="0.3">
      <c r="A591" s="67">
        <v>587</v>
      </c>
      <c r="B591" s="100">
        <v>38</v>
      </c>
      <c r="C591" s="100" t="s">
        <v>61</v>
      </c>
      <c r="D591" s="100" t="s">
        <v>788</v>
      </c>
      <c r="E591" s="70">
        <v>98106503</v>
      </c>
      <c r="F591" s="68">
        <v>45237</v>
      </c>
      <c r="G591" s="68">
        <v>45241</v>
      </c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69">
        <v>675</v>
      </c>
    </row>
    <row r="592" spans="1:20" x14ac:dyDescent="0.3">
      <c r="A592" s="67">
        <v>588</v>
      </c>
      <c r="B592" s="100">
        <v>39</v>
      </c>
      <c r="C592" s="100" t="s">
        <v>61</v>
      </c>
      <c r="D592" s="100" t="s">
        <v>789</v>
      </c>
      <c r="E592" s="70">
        <v>98654445</v>
      </c>
      <c r="F592" s="68">
        <v>45237</v>
      </c>
      <c r="G592" s="68">
        <v>45241</v>
      </c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69">
        <v>675</v>
      </c>
    </row>
    <row r="593" spans="1:20" x14ac:dyDescent="0.3">
      <c r="A593" s="67">
        <v>589</v>
      </c>
      <c r="B593" s="100">
        <v>40</v>
      </c>
      <c r="C593" s="100" t="s">
        <v>61</v>
      </c>
      <c r="D593" s="100" t="s">
        <v>790</v>
      </c>
      <c r="E593" s="70">
        <v>54967724</v>
      </c>
      <c r="F593" s="68">
        <v>45237</v>
      </c>
      <c r="G593" s="68">
        <v>45241</v>
      </c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69">
        <v>675</v>
      </c>
    </row>
    <row r="594" spans="1:20" x14ac:dyDescent="0.3">
      <c r="A594" s="67">
        <v>590</v>
      </c>
      <c r="B594" s="100">
        <v>41</v>
      </c>
      <c r="C594" s="100" t="s">
        <v>61</v>
      </c>
      <c r="D594" s="100" t="s">
        <v>791</v>
      </c>
      <c r="E594" s="70">
        <v>54967724</v>
      </c>
      <c r="F594" s="68">
        <v>45237</v>
      </c>
      <c r="G594" s="68">
        <v>45241</v>
      </c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69">
        <v>675</v>
      </c>
    </row>
    <row r="595" spans="1:20" x14ac:dyDescent="0.3">
      <c r="A595" s="67">
        <v>591</v>
      </c>
      <c r="B595" s="100">
        <v>42</v>
      </c>
      <c r="C595" s="100" t="s">
        <v>61</v>
      </c>
      <c r="D595" s="100" t="s">
        <v>792</v>
      </c>
      <c r="E595" s="70">
        <v>98532732</v>
      </c>
      <c r="F595" s="68">
        <v>45237</v>
      </c>
      <c r="G595" s="68">
        <v>45241</v>
      </c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69">
        <v>675</v>
      </c>
    </row>
    <row r="596" spans="1:20" x14ac:dyDescent="0.3">
      <c r="A596" s="67">
        <v>592</v>
      </c>
      <c r="B596" s="100">
        <v>43</v>
      </c>
      <c r="C596" s="100" t="s">
        <v>61</v>
      </c>
      <c r="D596" s="100" t="s">
        <v>793</v>
      </c>
      <c r="E596" s="70">
        <v>98106503</v>
      </c>
      <c r="F596" s="68">
        <v>45237</v>
      </c>
      <c r="G596" s="68">
        <v>45241</v>
      </c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69">
        <v>675</v>
      </c>
    </row>
    <row r="597" spans="1:20" x14ac:dyDescent="0.3">
      <c r="A597" s="67">
        <v>593</v>
      </c>
      <c r="B597" s="100">
        <v>44</v>
      </c>
      <c r="C597" s="100" t="s">
        <v>61</v>
      </c>
      <c r="D597" s="100" t="s">
        <v>794</v>
      </c>
      <c r="E597" s="70">
        <v>98532732</v>
      </c>
      <c r="F597" s="68">
        <v>45237</v>
      </c>
      <c r="G597" s="68">
        <v>45241</v>
      </c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69">
        <v>675</v>
      </c>
    </row>
    <row r="598" spans="1:20" x14ac:dyDescent="0.3">
      <c r="A598" s="67">
        <v>594</v>
      </c>
      <c r="B598" s="100">
        <v>45</v>
      </c>
      <c r="C598" s="100" t="s">
        <v>61</v>
      </c>
      <c r="D598" s="100" t="s">
        <v>795</v>
      </c>
      <c r="E598" s="70">
        <v>98654445</v>
      </c>
      <c r="F598" s="68">
        <v>45237</v>
      </c>
      <c r="G598" s="68">
        <v>45241</v>
      </c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69">
        <v>675</v>
      </c>
    </row>
    <row r="599" spans="1:20" x14ac:dyDescent="0.3">
      <c r="A599" s="67">
        <v>595</v>
      </c>
      <c r="B599" s="100">
        <v>46</v>
      </c>
      <c r="C599" s="100" t="s">
        <v>61</v>
      </c>
      <c r="D599" s="100" t="s">
        <v>796</v>
      </c>
      <c r="E599" s="70">
        <v>54974126</v>
      </c>
      <c r="F599" s="68">
        <v>45237</v>
      </c>
      <c r="G599" s="68">
        <v>45241</v>
      </c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69">
        <v>675</v>
      </c>
    </row>
    <row r="600" spans="1:20" x14ac:dyDescent="0.3">
      <c r="A600" s="67">
        <v>596</v>
      </c>
      <c r="B600" s="100">
        <v>47</v>
      </c>
      <c r="C600" s="100" t="s">
        <v>61</v>
      </c>
      <c r="D600" s="100" t="s">
        <v>797</v>
      </c>
      <c r="E600" s="70">
        <v>98562457</v>
      </c>
      <c r="F600" s="68">
        <v>45237</v>
      </c>
      <c r="G600" s="68">
        <v>45241</v>
      </c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69">
        <v>675</v>
      </c>
    </row>
    <row r="601" spans="1:20" x14ac:dyDescent="0.3">
      <c r="A601" s="67">
        <v>597</v>
      </c>
      <c r="B601" s="100">
        <v>48</v>
      </c>
      <c r="C601" s="100" t="s">
        <v>61</v>
      </c>
      <c r="D601" s="100" t="s">
        <v>798</v>
      </c>
      <c r="E601" s="70">
        <v>54911813</v>
      </c>
      <c r="F601" s="68">
        <v>45237</v>
      </c>
      <c r="G601" s="68">
        <v>45241</v>
      </c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69">
        <v>675</v>
      </c>
    </row>
    <row r="602" spans="1:20" x14ac:dyDescent="0.3">
      <c r="A602" s="67">
        <v>598</v>
      </c>
      <c r="B602" s="100">
        <v>49</v>
      </c>
      <c r="C602" s="100" t="s">
        <v>61</v>
      </c>
      <c r="D602" s="100" t="s">
        <v>799</v>
      </c>
      <c r="E602" s="70">
        <v>98672801</v>
      </c>
      <c r="F602" s="68">
        <v>45237</v>
      </c>
      <c r="G602" s="68">
        <v>45241</v>
      </c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69">
        <v>675</v>
      </c>
    </row>
    <row r="603" spans="1:20" x14ac:dyDescent="0.3">
      <c r="A603" s="67">
        <v>599</v>
      </c>
      <c r="B603" s="100">
        <v>50</v>
      </c>
      <c r="C603" s="100" t="s">
        <v>61</v>
      </c>
      <c r="D603" s="100" t="s">
        <v>800</v>
      </c>
      <c r="E603" s="70">
        <v>54967583</v>
      </c>
      <c r="F603" s="68">
        <v>45237</v>
      </c>
      <c r="G603" s="68">
        <v>45241</v>
      </c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69">
        <v>675</v>
      </c>
    </row>
    <row r="604" spans="1:20" x14ac:dyDescent="0.3">
      <c r="A604" s="67">
        <v>600</v>
      </c>
      <c r="B604" s="100">
        <v>51</v>
      </c>
      <c r="C604" s="100" t="s">
        <v>61</v>
      </c>
      <c r="D604" s="100" t="s">
        <v>801</v>
      </c>
      <c r="E604" s="70">
        <v>54967583</v>
      </c>
      <c r="F604" s="68">
        <v>45237</v>
      </c>
      <c r="G604" s="68">
        <v>45241</v>
      </c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69">
        <v>675</v>
      </c>
    </row>
    <row r="605" spans="1:20" x14ac:dyDescent="0.3">
      <c r="A605" s="67">
        <v>601</v>
      </c>
      <c r="B605" s="100">
        <v>52</v>
      </c>
      <c r="C605" s="100" t="s">
        <v>61</v>
      </c>
      <c r="D605" s="100" t="s">
        <v>802</v>
      </c>
      <c r="E605" s="70">
        <v>98136138</v>
      </c>
      <c r="F605" s="68">
        <v>45237</v>
      </c>
      <c r="G605" s="68">
        <v>45241</v>
      </c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69">
        <v>675</v>
      </c>
    </row>
    <row r="606" spans="1:20" x14ac:dyDescent="0.3">
      <c r="A606" s="67">
        <v>602</v>
      </c>
      <c r="B606" s="100">
        <v>53</v>
      </c>
      <c r="C606" s="100" t="s">
        <v>61</v>
      </c>
      <c r="D606" s="100" t="s">
        <v>803</v>
      </c>
      <c r="E606" s="70">
        <v>98125552</v>
      </c>
      <c r="F606" s="68">
        <v>45237</v>
      </c>
      <c r="G606" s="68">
        <v>45241</v>
      </c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69">
        <v>675</v>
      </c>
    </row>
    <row r="607" spans="1:20" x14ac:dyDescent="0.3">
      <c r="A607" s="67">
        <v>603</v>
      </c>
      <c r="B607" s="100">
        <v>54</v>
      </c>
      <c r="C607" s="100" t="s">
        <v>61</v>
      </c>
      <c r="D607" s="70" t="s">
        <v>804</v>
      </c>
      <c r="E607" s="70">
        <v>54911813</v>
      </c>
      <c r="F607" s="68">
        <v>45237</v>
      </c>
      <c r="G607" s="68">
        <v>45241</v>
      </c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69">
        <v>675</v>
      </c>
    </row>
    <row r="608" spans="1:20" x14ac:dyDescent="0.3">
      <c r="A608" s="67">
        <v>604</v>
      </c>
      <c r="B608" s="100">
        <v>55</v>
      </c>
      <c r="C608" s="100" t="s">
        <v>61</v>
      </c>
      <c r="D608" s="70" t="s">
        <v>805</v>
      </c>
      <c r="E608" s="70">
        <v>98125552</v>
      </c>
      <c r="F608" s="68">
        <v>45237</v>
      </c>
      <c r="G608" s="68">
        <v>45241</v>
      </c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69">
        <v>675</v>
      </c>
    </row>
    <row r="609" spans="1:20" x14ac:dyDescent="0.3">
      <c r="A609" s="67">
        <v>605</v>
      </c>
      <c r="B609" s="100">
        <v>56</v>
      </c>
      <c r="C609" s="100" t="s">
        <v>61</v>
      </c>
      <c r="D609" s="70" t="s">
        <v>806</v>
      </c>
      <c r="E609" s="70">
        <v>98141989</v>
      </c>
      <c r="F609" s="68">
        <v>45237</v>
      </c>
      <c r="G609" s="68">
        <v>45241</v>
      </c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69">
        <v>675</v>
      </c>
    </row>
    <row r="610" spans="1:20" x14ac:dyDescent="0.3">
      <c r="A610" s="67">
        <v>606</v>
      </c>
      <c r="B610" s="100">
        <v>57</v>
      </c>
      <c r="C610" s="100" t="s">
        <v>61</v>
      </c>
      <c r="D610" s="100" t="s">
        <v>807</v>
      </c>
      <c r="E610" s="70">
        <v>54974126</v>
      </c>
      <c r="F610" s="68">
        <v>45237</v>
      </c>
      <c r="G610" s="68">
        <v>45241</v>
      </c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69">
        <v>675</v>
      </c>
    </row>
    <row r="611" spans="1:20" x14ac:dyDescent="0.3">
      <c r="A611" s="67">
        <v>607</v>
      </c>
      <c r="B611" s="100">
        <v>58</v>
      </c>
      <c r="C611" s="100" t="s">
        <v>61</v>
      </c>
      <c r="D611" s="70" t="s">
        <v>808</v>
      </c>
      <c r="E611" s="70">
        <v>98506405</v>
      </c>
      <c r="F611" s="68">
        <v>45237</v>
      </c>
      <c r="G611" s="68">
        <v>45241</v>
      </c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69">
        <v>675</v>
      </c>
    </row>
    <row r="612" spans="1:20" x14ac:dyDescent="0.3">
      <c r="A612" s="67">
        <v>608</v>
      </c>
      <c r="B612" s="100">
        <v>59</v>
      </c>
      <c r="C612" s="100" t="s">
        <v>61</v>
      </c>
      <c r="D612" s="70" t="s">
        <v>809</v>
      </c>
      <c r="E612" s="70">
        <v>98135734</v>
      </c>
      <c r="F612" s="68">
        <v>45237</v>
      </c>
      <c r="G612" s="68">
        <v>45241</v>
      </c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69">
        <v>675</v>
      </c>
    </row>
    <row r="613" spans="1:20" x14ac:dyDescent="0.3">
      <c r="A613" s="67">
        <v>609</v>
      </c>
      <c r="B613" s="100">
        <v>60</v>
      </c>
      <c r="C613" s="100" t="s">
        <v>61</v>
      </c>
      <c r="D613" s="70" t="s">
        <v>810</v>
      </c>
      <c r="E613" s="70">
        <v>98672850</v>
      </c>
      <c r="F613" s="68">
        <v>45237</v>
      </c>
      <c r="G613" s="68">
        <v>45241</v>
      </c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69">
        <v>675</v>
      </c>
    </row>
    <row r="614" spans="1:20" x14ac:dyDescent="0.3">
      <c r="A614" s="67">
        <v>610</v>
      </c>
      <c r="B614" s="100">
        <v>61</v>
      </c>
      <c r="C614" s="100" t="s">
        <v>61</v>
      </c>
      <c r="D614" s="70" t="s">
        <v>811</v>
      </c>
      <c r="E614" s="70">
        <v>98305717</v>
      </c>
      <c r="F614" s="68">
        <v>45237</v>
      </c>
      <c r="G614" s="68">
        <v>45241</v>
      </c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69">
        <v>675</v>
      </c>
    </row>
    <row r="615" spans="1:20" x14ac:dyDescent="0.3">
      <c r="A615" s="67">
        <v>611</v>
      </c>
      <c r="B615" s="100">
        <v>62</v>
      </c>
      <c r="C615" s="100" t="s">
        <v>61</v>
      </c>
      <c r="D615" s="70" t="s">
        <v>812</v>
      </c>
      <c r="E615" s="70">
        <v>98135734</v>
      </c>
      <c r="F615" s="68">
        <v>45237</v>
      </c>
      <c r="G615" s="68">
        <v>45241</v>
      </c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69">
        <v>675</v>
      </c>
    </row>
    <row r="616" spans="1:20" x14ac:dyDescent="0.3">
      <c r="A616" s="67">
        <v>612</v>
      </c>
      <c r="B616" s="100">
        <v>1</v>
      </c>
      <c r="C616" s="100" t="s">
        <v>61</v>
      </c>
      <c r="D616" s="100" t="s">
        <v>813</v>
      </c>
      <c r="E616" s="70">
        <v>54973078</v>
      </c>
      <c r="F616" s="68">
        <v>45239</v>
      </c>
      <c r="G616" s="71">
        <v>45245</v>
      </c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69">
        <v>676</v>
      </c>
    </row>
    <row r="617" spans="1:20" x14ac:dyDescent="0.3">
      <c r="A617" s="67">
        <v>613</v>
      </c>
      <c r="B617" s="100">
        <v>2</v>
      </c>
      <c r="C617" s="100" t="s">
        <v>61</v>
      </c>
      <c r="D617" s="100" t="s">
        <v>814</v>
      </c>
      <c r="E617" s="70">
        <v>98019268</v>
      </c>
      <c r="F617" s="68">
        <v>45239</v>
      </c>
      <c r="G617" s="71">
        <v>45245</v>
      </c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69">
        <v>676</v>
      </c>
    </row>
    <row r="618" spans="1:20" x14ac:dyDescent="0.3">
      <c r="A618" s="67">
        <v>614</v>
      </c>
      <c r="B618" s="100">
        <v>3</v>
      </c>
      <c r="C618" s="100" t="s">
        <v>61</v>
      </c>
      <c r="D618" s="100" t="s">
        <v>815</v>
      </c>
      <c r="E618" s="70">
        <v>98022940</v>
      </c>
      <c r="F618" s="68">
        <v>45239</v>
      </c>
      <c r="G618" s="71">
        <v>45245</v>
      </c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69">
        <v>676</v>
      </c>
    </row>
    <row r="619" spans="1:20" x14ac:dyDescent="0.3">
      <c r="A619" s="67">
        <v>615</v>
      </c>
      <c r="B619" s="100">
        <v>4</v>
      </c>
      <c r="C619" s="100" t="s">
        <v>61</v>
      </c>
      <c r="D619" s="100" t="s">
        <v>816</v>
      </c>
      <c r="E619" s="70">
        <v>98120793</v>
      </c>
      <c r="F619" s="68">
        <v>45239</v>
      </c>
      <c r="G619" s="71">
        <v>45245</v>
      </c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69">
        <v>676</v>
      </c>
    </row>
    <row r="620" spans="1:20" x14ac:dyDescent="0.3">
      <c r="A620" s="67">
        <v>616</v>
      </c>
      <c r="B620" s="100">
        <v>5</v>
      </c>
      <c r="C620" s="100" t="s">
        <v>61</v>
      </c>
      <c r="D620" s="100" t="s">
        <v>817</v>
      </c>
      <c r="E620" s="70">
        <v>98022940</v>
      </c>
      <c r="F620" s="68">
        <v>45239</v>
      </c>
      <c r="G620" s="71">
        <v>45245</v>
      </c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69">
        <v>676</v>
      </c>
    </row>
    <row r="621" spans="1:20" x14ac:dyDescent="0.3">
      <c r="A621" s="67">
        <v>617</v>
      </c>
      <c r="B621" s="100">
        <v>6</v>
      </c>
      <c r="C621" s="100" t="s">
        <v>61</v>
      </c>
      <c r="D621" s="100" t="s">
        <v>818</v>
      </c>
      <c r="E621" s="70">
        <v>54973078</v>
      </c>
      <c r="F621" s="68">
        <v>45239</v>
      </c>
      <c r="G621" s="71">
        <v>45245</v>
      </c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69">
        <v>676</v>
      </c>
    </row>
    <row r="622" spans="1:20" x14ac:dyDescent="0.3">
      <c r="A622" s="67">
        <v>618</v>
      </c>
      <c r="B622" s="100">
        <v>7</v>
      </c>
      <c r="C622" s="100" t="s">
        <v>61</v>
      </c>
      <c r="D622" s="100" t="s">
        <v>819</v>
      </c>
      <c r="E622" s="70">
        <v>98120793</v>
      </c>
      <c r="F622" s="68">
        <v>45239</v>
      </c>
      <c r="G622" s="71">
        <v>45245</v>
      </c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69">
        <v>676</v>
      </c>
    </row>
    <row r="623" spans="1:20" x14ac:dyDescent="0.3">
      <c r="A623" s="67">
        <v>619</v>
      </c>
      <c r="B623" s="100">
        <v>8</v>
      </c>
      <c r="C623" s="100" t="s">
        <v>61</v>
      </c>
      <c r="D623" s="100" t="s">
        <v>820</v>
      </c>
      <c r="E623" s="70">
        <v>98019268</v>
      </c>
      <c r="F623" s="68">
        <v>45239</v>
      </c>
      <c r="G623" s="71">
        <v>45245</v>
      </c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69">
        <v>676</v>
      </c>
    </row>
    <row r="624" spans="1:20" x14ac:dyDescent="0.3">
      <c r="A624" s="67">
        <v>620</v>
      </c>
      <c r="B624" s="100">
        <v>9</v>
      </c>
      <c r="C624" s="100" t="s">
        <v>61</v>
      </c>
      <c r="D624" s="100" t="s">
        <v>821</v>
      </c>
      <c r="E624" s="70">
        <v>94940103</v>
      </c>
      <c r="F624" s="68">
        <v>45239</v>
      </c>
      <c r="G624" s="71">
        <v>45245</v>
      </c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69">
        <v>676</v>
      </c>
    </row>
    <row r="625" spans="1:20" x14ac:dyDescent="0.3">
      <c r="A625" s="67">
        <v>621</v>
      </c>
      <c r="B625" s="100">
        <v>10</v>
      </c>
      <c r="C625" s="100" t="s">
        <v>61</v>
      </c>
      <c r="D625" s="100" t="s">
        <v>822</v>
      </c>
      <c r="E625" s="70">
        <v>94117496</v>
      </c>
      <c r="F625" s="68">
        <v>45239</v>
      </c>
      <c r="G625" s="71">
        <v>45245</v>
      </c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69">
        <v>676</v>
      </c>
    </row>
    <row r="626" spans="1:20" x14ac:dyDescent="0.3">
      <c r="A626" s="67">
        <v>622</v>
      </c>
      <c r="B626" s="100">
        <v>11</v>
      </c>
      <c r="C626" s="100" t="s">
        <v>61</v>
      </c>
      <c r="D626" s="100" t="s">
        <v>823</v>
      </c>
      <c r="E626" s="70">
        <v>94117496</v>
      </c>
      <c r="F626" s="68">
        <v>45239</v>
      </c>
      <c r="G626" s="71">
        <v>45245</v>
      </c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69">
        <v>676</v>
      </c>
    </row>
    <row r="627" spans="1:20" x14ac:dyDescent="0.3">
      <c r="A627" s="67">
        <v>623</v>
      </c>
      <c r="B627" s="100">
        <v>12</v>
      </c>
      <c r="C627" s="100" t="s">
        <v>61</v>
      </c>
      <c r="D627" s="100" t="s">
        <v>824</v>
      </c>
      <c r="E627" s="70">
        <v>94121290</v>
      </c>
      <c r="F627" s="68">
        <v>45239</v>
      </c>
      <c r="G627" s="71">
        <v>45245</v>
      </c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69">
        <v>676</v>
      </c>
    </row>
    <row r="628" spans="1:20" x14ac:dyDescent="0.3">
      <c r="A628" s="67">
        <v>624</v>
      </c>
      <c r="B628" s="100">
        <v>13</v>
      </c>
      <c r="C628" s="100" t="s">
        <v>61</v>
      </c>
      <c r="D628" s="100" t="s">
        <v>825</v>
      </c>
      <c r="E628" s="70">
        <v>94940103</v>
      </c>
      <c r="F628" s="68">
        <v>45239</v>
      </c>
      <c r="G628" s="71">
        <v>45245</v>
      </c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69">
        <v>676</v>
      </c>
    </row>
    <row r="629" spans="1:20" x14ac:dyDescent="0.3">
      <c r="A629" s="67">
        <v>625</v>
      </c>
      <c r="B629" s="100">
        <v>14</v>
      </c>
      <c r="C629" s="100" t="s">
        <v>61</v>
      </c>
      <c r="D629" s="100" t="s">
        <v>826</v>
      </c>
      <c r="E629" s="70">
        <v>54088497</v>
      </c>
      <c r="F629" s="68">
        <v>45239</v>
      </c>
      <c r="G629" s="71">
        <v>45245</v>
      </c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69">
        <v>676</v>
      </c>
    </row>
    <row r="630" spans="1:20" x14ac:dyDescent="0.3">
      <c r="A630" s="67">
        <v>626</v>
      </c>
      <c r="B630" s="100">
        <v>15</v>
      </c>
      <c r="C630" s="100" t="s">
        <v>61</v>
      </c>
      <c r="D630" s="100" t="s">
        <v>827</v>
      </c>
      <c r="E630" s="70">
        <v>54088497</v>
      </c>
      <c r="F630" s="68">
        <v>45239</v>
      </c>
      <c r="G630" s="71">
        <v>45245</v>
      </c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69">
        <v>676</v>
      </c>
    </row>
    <row r="631" spans="1:20" x14ac:dyDescent="0.3">
      <c r="A631" s="67">
        <v>627</v>
      </c>
      <c r="B631" s="100">
        <v>16</v>
      </c>
      <c r="C631" s="100" t="s">
        <v>61</v>
      </c>
      <c r="D631" s="100" t="s">
        <v>828</v>
      </c>
      <c r="E631" s="70">
        <v>94121290</v>
      </c>
      <c r="F631" s="68">
        <v>45239</v>
      </c>
      <c r="G631" s="71">
        <v>45245</v>
      </c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69">
        <v>676</v>
      </c>
    </row>
    <row r="632" spans="1:20" x14ac:dyDescent="0.3">
      <c r="A632" s="67">
        <v>628</v>
      </c>
      <c r="B632" s="100">
        <v>17</v>
      </c>
      <c r="C632" s="100" t="s">
        <v>61</v>
      </c>
      <c r="D632" s="100" t="s">
        <v>829</v>
      </c>
      <c r="E632" s="70">
        <v>54094198</v>
      </c>
      <c r="F632" s="68">
        <v>45239</v>
      </c>
      <c r="G632" s="71">
        <v>45245</v>
      </c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69">
        <v>676</v>
      </c>
    </row>
    <row r="633" spans="1:20" x14ac:dyDescent="0.3">
      <c r="A633" s="67">
        <v>629</v>
      </c>
      <c r="B633" s="100">
        <v>18</v>
      </c>
      <c r="C633" s="100" t="s">
        <v>61</v>
      </c>
      <c r="D633" s="100" t="s">
        <v>830</v>
      </c>
      <c r="E633" s="70">
        <v>98016710</v>
      </c>
      <c r="F633" s="68">
        <v>45239</v>
      </c>
      <c r="G633" s="71">
        <v>45245</v>
      </c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69">
        <v>676</v>
      </c>
    </row>
    <row r="634" spans="1:20" x14ac:dyDescent="0.3">
      <c r="A634" s="67">
        <v>630</v>
      </c>
      <c r="B634" s="100">
        <v>19</v>
      </c>
      <c r="C634" s="100" t="s">
        <v>61</v>
      </c>
      <c r="D634" s="100" t="s">
        <v>831</v>
      </c>
      <c r="E634" s="70">
        <v>98016710</v>
      </c>
      <c r="F634" s="68">
        <v>45239</v>
      </c>
      <c r="G634" s="71">
        <v>45245</v>
      </c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69">
        <v>676</v>
      </c>
    </row>
    <row r="635" spans="1:20" x14ac:dyDescent="0.3">
      <c r="A635" s="67">
        <v>631</v>
      </c>
      <c r="B635" s="100">
        <v>20</v>
      </c>
      <c r="C635" s="100" t="s">
        <v>61</v>
      </c>
      <c r="D635" s="100" t="s">
        <v>832</v>
      </c>
      <c r="E635" s="70">
        <v>54094198</v>
      </c>
      <c r="F635" s="68">
        <v>45239</v>
      </c>
      <c r="G635" s="71">
        <v>45245</v>
      </c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69">
        <v>676</v>
      </c>
    </row>
    <row r="636" spans="1:20" x14ac:dyDescent="0.3">
      <c r="A636" s="67">
        <v>632</v>
      </c>
      <c r="B636" s="100">
        <v>21</v>
      </c>
      <c r="C636" s="100" t="s">
        <v>61</v>
      </c>
      <c r="D636" s="100" t="s">
        <v>833</v>
      </c>
      <c r="E636" s="70">
        <v>54965306</v>
      </c>
      <c r="F636" s="68">
        <v>45239</v>
      </c>
      <c r="G636" s="71">
        <v>45245</v>
      </c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69">
        <v>676</v>
      </c>
    </row>
    <row r="637" spans="1:20" x14ac:dyDescent="0.3">
      <c r="A637" s="67">
        <v>633</v>
      </c>
      <c r="B637" s="100">
        <v>22</v>
      </c>
      <c r="C637" s="100" t="s">
        <v>61</v>
      </c>
      <c r="D637" s="100" t="s">
        <v>834</v>
      </c>
      <c r="E637" s="70">
        <v>98022478</v>
      </c>
      <c r="F637" s="68">
        <v>45239</v>
      </c>
      <c r="G637" s="71">
        <v>45245</v>
      </c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69">
        <v>676</v>
      </c>
    </row>
    <row r="638" spans="1:20" x14ac:dyDescent="0.3">
      <c r="A638" s="67">
        <v>634</v>
      </c>
      <c r="B638" s="100">
        <v>23</v>
      </c>
      <c r="C638" s="100" t="s">
        <v>61</v>
      </c>
      <c r="D638" s="100" t="s">
        <v>835</v>
      </c>
      <c r="E638" s="70">
        <v>98022478</v>
      </c>
      <c r="F638" s="68">
        <v>45239</v>
      </c>
      <c r="G638" s="71">
        <v>45245</v>
      </c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69">
        <v>676</v>
      </c>
    </row>
    <row r="639" spans="1:20" x14ac:dyDescent="0.3">
      <c r="A639" s="67">
        <v>635</v>
      </c>
      <c r="B639" s="100">
        <v>24</v>
      </c>
      <c r="C639" s="100" t="s">
        <v>61</v>
      </c>
      <c r="D639" s="100" t="s">
        <v>836</v>
      </c>
      <c r="E639" s="70">
        <v>54965306</v>
      </c>
      <c r="F639" s="68">
        <v>45239</v>
      </c>
      <c r="G639" s="71">
        <v>45245</v>
      </c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69">
        <v>676</v>
      </c>
    </row>
    <row r="640" spans="1:20" x14ac:dyDescent="0.3">
      <c r="A640" s="67">
        <v>636</v>
      </c>
      <c r="B640" s="100">
        <v>25</v>
      </c>
      <c r="C640" s="100" t="s">
        <v>61</v>
      </c>
      <c r="D640" s="100" t="s">
        <v>837</v>
      </c>
      <c r="E640" s="70">
        <v>53627147</v>
      </c>
      <c r="F640" s="68">
        <v>45239</v>
      </c>
      <c r="G640" s="71">
        <v>45245</v>
      </c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69">
        <v>676</v>
      </c>
    </row>
    <row r="641" spans="1:20" x14ac:dyDescent="0.3">
      <c r="A641" s="67">
        <v>637</v>
      </c>
      <c r="B641" s="100">
        <v>26</v>
      </c>
      <c r="C641" s="100" t="s">
        <v>61</v>
      </c>
      <c r="D641" s="100" t="s">
        <v>838</v>
      </c>
      <c r="E641" s="70">
        <v>95267498</v>
      </c>
      <c r="F641" s="68">
        <v>45239</v>
      </c>
      <c r="G641" s="71">
        <v>45245</v>
      </c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69">
        <v>676</v>
      </c>
    </row>
    <row r="642" spans="1:20" x14ac:dyDescent="0.3">
      <c r="A642" s="67">
        <v>638</v>
      </c>
      <c r="B642" s="100">
        <v>27</v>
      </c>
      <c r="C642" s="100" t="s">
        <v>61</v>
      </c>
      <c r="D642" s="100" t="s">
        <v>839</v>
      </c>
      <c r="E642" s="70">
        <v>98017114</v>
      </c>
      <c r="F642" s="68">
        <v>45239</v>
      </c>
      <c r="G642" s="71">
        <v>45245</v>
      </c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69">
        <v>676</v>
      </c>
    </row>
    <row r="643" spans="1:20" x14ac:dyDescent="0.3">
      <c r="A643" s="67">
        <v>639</v>
      </c>
      <c r="B643" s="100">
        <v>28</v>
      </c>
      <c r="C643" s="100" t="s">
        <v>61</v>
      </c>
      <c r="D643" s="100" t="s">
        <v>840</v>
      </c>
      <c r="E643" s="70">
        <v>95267498</v>
      </c>
      <c r="F643" s="68">
        <v>45239</v>
      </c>
      <c r="G643" s="71">
        <v>45245</v>
      </c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69">
        <v>676</v>
      </c>
    </row>
    <row r="644" spans="1:20" x14ac:dyDescent="0.3">
      <c r="A644" s="67">
        <v>640</v>
      </c>
      <c r="B644" s="100">
        <v>29</v>
      </c>
      <c r="C644" s="100" t="s">
        <v>61</v>
      </c>
      <c r="D644" s="100" t="s">
        <v>841</v>
      </c>
      <c r="E644" s="70">
        <v>54969621</v>
      </c>
      <c r="F644" s="68">
        <v>45239</v>
      </c>
      <c r="G644" s="71">
        <v>45245</v>
      </c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69">
        <v>676</v>
      </c>
    </row>
    <row r="645" spans="1:20" x14ac:dyDescent="0.3">
      <c r="A645" s="67">
        <v>641</v>
      </c>
      <c r="B645" s="100">
        <v>30</v>
      </c>
      <c r="C645" s="100" t="s">
        <v>61</v>
      </c>
      <c r="D645" s="100" t="s">
        <v>842</v>
      </c>
      <c r="E645" s="70">
        <v>98017114</v>
      </c>
      <c r="F645" s="68">
        <v>45239</v>
      </c>
      <c r="G645" s="71">
        <v>45245</v>
      </c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69">
        <v>676</v>
      </c>
    </row>
    <row r="646" spans="1:20" x14ac:dyDescent="0.3">
      <c r="A646" s="67">
        <v>642</v>
      </c>
      <c r="B646" s="100">
        <v>31</v>
      </c>
      <c r="C646" s="100" t="s">
        <v>61</v>
      </c>
      <c r="D646" s="100" t="s">
        <v>843</v>
      </c>
      <c r="E646" s="70">
        <v>53627147</v>
      </c>
      <c r="F646" s="68">
        <v>45239</v>
      </c>
      <c r="G646" s="71">
        <v>45245</v>
      </c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69">
        <v>676</v>
      </c>
    </row>
    <row r="647" spans="1:20" x14ac:dyDescent="0.3">
      <c r="A647" s="67">
        <v>643</v>
      </c>
      <c r="B647" s="100">
        <v>32</v>
      </c>
      <c r="C647" s="100" t="s">
        <v>61</v>
      </c>
      <c r="D647" s="100" t="s">
        <v>844</v>
      </c>
      <c r="E647" s="70">
        <v>54969621</v>
      </c>
      <c r="F647" s="68">
        <v>45239</v>
      </c>
      <c r="G647" s="71">
        <v>45245</v>
      </c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69">
        <v>676</v>
      </c>
    </row>
    <row r="648" spans="1:20" x14ac:dyDescent="0.3">
      <c r="A648" s="67">
        <v>644</v>
      </c>
      <c r="B648" s="100">
        <v>33</v>
      </c>
      <c r="C648" s="100" t="s">
        <v>61</v>
      </c>
      <c r="D648" s="100" t="s">
        <v>845</v>
      </c>
      <c r="E648" s="70">
        <v>94016094</v>
      </c>
      <c r="F648" s="68">
        <v>45239</v>
      </c>
      <c r="G648" s="71">
        <v>45245</v>
      </c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69">
        <v>676</v>
      </c>
    </row>
    <row r="649" spans="1:20" x14ac:dyDescent="0.3">
      <c r="A649" s="67">
        <v>645</v>
      </c>
      <c r="B649" s="100">
        <v>34</v>
      </c>
      <c r="C649" s="100" t="s">
        <v>61</v>
      </c>
      <c r="D649" s="100" t="s">
        <v>846</v>
      </c>
      <c r="E649" s="70">
        <v>95260493</v>
      </c>
      <c r="F649" s="68">
        <v>45239</v>
      </c>
      <c r="G649" s="71">
        <v>45245</v>
      </c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69">
        <v>676</v>
      </c>
    </row>
    <row r="650" spans="1:20" x14ac:dyDescent="0.3">
      <c r="A650" s="67">
        <v>646</v>
      </c>
      <c r="B650" s="100">
        <v>35</v>
      </c>
      <c r="C650" s="100" t="s">
        <v>61</v>
      </c>
      <c r="D650" s="100" t="s">
        <v>847</v>
      </c>
      <c r="E650" s="70">
        <v>54968813</v>
      </c>
      <c r="F650" s="68">
        <v>45239</v>
      </c>
      <c r="G650" s="71">
        <v>45245</v>
      </c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69">
        <v>676</v>
      </c>
    </row>
    <row r="651" spans="1:20" x14ac:dyDescent="0.3">
      <c r="A651" s="67">
        <v>647</v>
      </c>
      <c r="B651" s="100">
        <v>36</v>
      </c>
      <c r="C651" s="100" t="s">
        <v>61</v>
      </c>
      <c r="D651" s="100" t="s">
        <v>848</v>
      </c>
      <c r="E651" s="70">
        <v>94016094</v>
      </c>
      <c r="F651" s="68">
        <v>45239</v>
      </c>
      <c r="G651" s="71">
        <v>45245</v>
      </c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69">
        <v>676</v>
      </c>
    </row>
    <row r="652" spans="1:20" x14ac:dyDescent="0.3">
      <c r="A652" s="67">
        <v>648</v>
      </c>
      <c r="B652" s="100">
        <v>37</v>
      </c>
      <c r="C652" s="100" t="s">
        <v>61</v>
      </c>
      <c r="D652" s="100" t="s">
        <v>849</v>
      </c>
      <c r="E652" s="70">
        <v>94121795</v>
      </c>
      <c r="F652" s="68">
        <v>45239</v>
      </c>
      <c r="G652" s="71">
        <v>45245</v>
      </c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69">
        <v>676</v>
      </c>
    </row>
    <row r="653" spans="1:20" x14ac:dyDescent="0.3">
      <c r="A653" s="67">
        <v>649</v>
      </c>
      <c r="B653" s="100">
        <v>38</v>
      </c>
      <c r="C653" s="100" t="s">
        <v>61</v>
      </c>
      <c r="D653" s="100" t="s">
        <v>850</v>
      </c>
      <c r="E653" s="70">
        <v>94121795</v>
      </c>
      <c r="F653" s="68">
        <v>45239</v>
      </c>
      <c r="G653" s="71">
        <v>45245</v>
      </c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69">
        <v>676</v>
      </c>
    </row>
    <row r="654" spans="1:20" x14ac:dyDescent="0.3">
      <c r="A654" s="67">
        <v>650</v>
      </c>
      <c r="B654" s="100">
        <v>39</v>
      </c>
      <c r="C654" s="100" t="s">
        <v>61</v>
      </c>
      <c r="D654" s="100" t="s">
        <v>851</v>
      </c>
      <c r="E654" s="70">
        <v>54968813</v>
      </c>
      <c r="F654" s="68">
        <v>45239</v>
      </c>
      <c r="G654" s="71">
        <v>45245</v>
      </c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69">
        <v>676</v>
      </c>
    </row>
    <row r="655" spans="1:20" x14ac:dyDescent="0.3">
      <c r="A655" s="67">
        <v>651</v>
      </c>
      <c r="B655" s="100">
        <v>40</v>
      </c>
      <c r="C655" s="100" t="s">
        <v>61</v>
      </c>
      <c r="D655" s="100" t="s">
        <v>852</v>
      </c>
      <c r="E655" s="70">
        <v>95260493</v>
      </c>
      <c r="F655" s="68">
        <v>45239</v>
      </c>
      <c r="G655" s="71">
        <v>45245</v>
      </c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69">
        <v>676</v>
      </c>
    </row>
    <row r="656" spans="1:20" x14ac:dyDescent="0.3">
      <c r="A656" s="67">
        <v>652</v>
      </c>
      <c r="B656" s="100">
        <v>41</v>
      </c>
      <c r="C656" s="100" t="s">
        <v>61</v>
      </c>
      <c r="D656" s="100" t="s">
        <v>853</v>
      </c>
      <c r="E656" s="70">
        <v>98023146</v>
      </c>
      <c r="F656" s="68">
        <v>45239</v>
      </c>
      <c r="G656" s="71">
        <v>45245</v>
      </c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69">
        <v>676</v>
      </c>
    </row>
    <row r="657" spans="1:20" x14ac:dyDescent="0.3">
      <c r="A657" s="67">
        <v>653</v>
      </c>
      <c r="B657" s="100">
        <v>42</v>
      </c>
      <c r="C657" s="100" t="s">
        <v>61</v>
      </c>
      <c r="D657" s="100" t="s">
        <v>854</v>
      </c>
      <c r="E657" s="70">
        <v>54100490</v>
      </c>
      <c r="F657" s="68">
        <v>45239</v>
      </c>
      <c r="G657" s="71">
        <v>45245</v>
      </c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69">
        <v>676</v>
      </c>
    </row>
    <row r="658" spans="1:20" x14ac:dyDescent="0.3">
      <c r="A658" s="67">
        <v>654</v>
      </c>
      <c r="B658" s="100">
        <v>43</v>
      </c>
      <c r="C658" s="100" t="s">
        <v>61</v>
      </c>
      <c r="D658" s="100" t="s">
        <v>855</v>
      </c>
      <c r="E658" s="70">
        <v>95248894</v>
      </c>
      <c r="F658" s="68">
        <v>45239</v>
      </c>
      <c r="G658" s="71">
        <v>45245</v>
      </c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69">
        <v>676</v>
      </c>
    </row>
    <row r="659" spans="1:20" x14ac:dyDescent="0.3">
      <c r="A659" s="67">
        <v>655</v>
      </c>
      <c r="B659" s="100">
        <v>44</v>
      </c>
      <c r="C659" s="100" t="s">
        <v>61</v>
      </c>
      <c r="D659" s="100" t="s">
        <v>856</v>
      </c>
      <c r="E659" s="70">
        <v>98023146</v>
      </c>
      <c r="F659" s="68">
        <v>45239</v>
      </c>
      <c r="G659" s="71">
        <v>45245</v>
      </c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69">
        <v>676</v>
      </c>
    </row>
    <row r="660" spans="1:20" x14ac:dyDescent="0.3">
      <c r="A660" s="67">
        <v>656</v>
      </c>
      <c r="B660" s="100">
        <v>45</v>
      </c>
      <c r="C660" s="100" t="s">
        <v>61</v>
      </c>
      <c r="D660" s="100" t="s">
        <v>857</v>
      </c>
      <c r="E660" s="70">
        <v>98019391</v>
      </c>
      <c r="F660" s="68">
        <v>45239</v>
      </c>
      <c r="G660" s="71">
        <v>45245</v>
      </c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69">
        <v>676</v>
      </c>
    </row>
    <row r="661" spans="1:20" x14ac:dyDescent="0.3">
      <c r="A661" s="67">
        <v>657</v>
      </c>
      <c r="B661" s="100">
        <v>46</v>
      </c>
      <c r="C661" s="100" t="s">
        <v>61</v>
      </c>
      <c r="D661" s="100" t="s">
        <v>858</v>
      </c>
      <c r="E661" s="70">
        <v>54100490</v>
      </c>
      <c r="F661" s="68">
        <v>45239</v>
      </c>
      <c r="G661" s="71">
        <v>45245</v>
      </c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69">
        <v>676</v>
      </c>
    </row>
    <row r="662" spans="1:20" x14ac:dyDescent="0.3">
      <c r="A662" s="67">
        <v>658</v>
      </c>
      <c r="B662" s="100">
        <v>47</v>
      </c>
      <c r="C662" s="100" t="s">
        <v>61</v>
      </c>
      <c r="D662" s="70" t="s">
        <v>859</v>
      </c>
      <c r="E662" s="70">
        <v>54094099</v>
      </c>
      <c r="F662" s="68">
        <v>45239</v>
      </c>
      <c r="G662" s="71">
        <v>45245</v>
      </c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69">
        <v>676</v>
      </c>
    </row>
    <row r="663" spans="1:20" x14ac:dyDescent="0.3">
      <c r="A663" s="67">
        <v>659</v>
      </c>
      <c r="B663" s="100">
        <v>48</v>
      </c>
      <c r="C663" s="100" t="s">
        <v>61</v>
      </c>
      <c r="D663" s="100" t="s">
        <v>860</v>
      </c>
      <c r="E663" s="70">
        <v>95248894</v>
      </c>
      <c r="F663" s="68">
        <v>45239</v>
      </c>
      <c r="G663" s="71">
        <v>45245</v>
      </c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69">
        <v>676</v>
      </c>
    </row>
    <row r="664" spans="1:20" x14ac:dyDescent="0.3">
      <c r="A664" s="67">
        <v>660</v>
      </c>
      <c r="B664" s="100">
        <v>49</v>
      </c>
      <c r="C664" s="100" t="s">
        <v>61</v>
      </c>
      <c r="D664" s="100" t="s">
        <v>861</v>
      </c>
      <c r="E664" s="70">
        <v>59435495</v>
      </c>
      <c r="F664" s="68">
        <v>45239</v>
      </c>
      <c r="G664" s="71">
        <v>45245</v>
      </c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69">
        <v>676</v>
      </c>
    </row>
    <row r="665" spans="1:20" x14ac:dyDescent="0.3">
      <c r="A665" s="67">
        <v>661</v>
      </c>
      <c r="B665" s="100">
        <v>50</v>
      </c>
      <c r="C665" s="100" t="s">
        <v>61</v>
      </c>
      <c r="D665" s="100" t="s">
        <v>862</v>
      </c>
      <c r="E665" s="70">
        <v>54935495</v>
      </c>
      <c r="F665" s="68">
        <v>45239</v>
      </c>
      <c r="G665" s="71">
        <v>45245</v>
      </c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69">
        <v>676</v>
      </c>
    </row>
    <row r="666" spans="1:20" x14ac:dyDescent="0.3">
      <c r="A666" s="67">
        <v>662</v>
      </c>
      <c r="B666" s="100">
        <v>51</v>
      </c>
      <c r="C666" s="100" t="s">
        <v>61</v>
      </c>
      <c r="D666" s="100" t="s">
        <v>863</v>
      </c>
      <c r="E666" s="70">
        <v>54085998</v>
      </c>
      <c r="F666" s="68">
        <v>45239</v>
      </c>
      <c r="G666" s="71">
        <v>45245</v>
      </c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69">
        <v>676</v>
      </c>
    </row>
    <row r="667" spans="1:20" x14ac:dyDescent="0.3">
      <c r="A667" s="67">
        <v>663</v>
      </c>
      <c r="B667" s="100">
        <v>52</v>
      </c>
      <c r="C667" s="100" t="s">
        <v>61</v>
      </c>
      <c r="D667" s="100" t="s">
        <v>864</v>
      </c>
      <c r="E667" s="70">
        <v>54085998</v>
      </c>
      <c r="F667" s="68">
        <v>45239</v>
      </c>
      <c r="G667" s="71">
        <v>45245</v>
      </c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69">
        <v>676</v>
      </c>
    </row>
    <row r="668" spans="1:20" x14ac:dyDescent="0.3">
      <c r="A668" s="67">
        <v>664</v>
      </c>
      <c r="B668" s="100">
        <v>53</v>
      </c>
      <c r="C668" s="100" t="s">
        <v>61</v>
      </c>
      <c r="D668" s="100" t="s">
        <v>865</v>
      </c>
      <c r="E668" s="70">
        <v>54919121</v>
      </c>
      <c r="F668" s="68">
        <v>45239</v>
      </c>
      <c r="G668" s="71">
        <v>45245</v>
      </c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69">
        <v>676</v>
      </c>
    </row>
    <row r="669" spans="1:20" x14ac:dyDescent="0.3">
      <c r="A669" s="67">
        <v>665</v>
      </c>
      <c r="B669" s="100">
        <v>54</v>
      </c>
      <c r="C669" s="100" t="s">
        <v>61</v>
      </c>
      <c r="D669" s="100" t="s">
        <v>866</v>
      </c>
      <c r="E669" s="70">
        <v>54919121</v>
      </c>
      <c r="F669" s="68">
        <v>45239</v>
      </c>
      <c r="G669" s="71">
        <v>45245</v>
      </c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69">
        <v>676</v>
      </c>
    </row>
    <row r="670" spans="1:20" x14ac:dyDescent="0.3">
      <c r="A670" s="67">
        <v>666</v>
      </c>
      <c r="B670" s="100">
        <v>55</v>
      </c>
      <c r="C670" s="100" t="s">
        <v>61</v>
      </c>
      <c r="D670" s="100" t="s">
        <v>867</v>
      </c>
      <c r="E670" s="70">
        <v>94101698</v>
      </c>
      <c r="F670" s="68">
        <v>45239</v>
      </c>
      <c r="G670" s="71">
        <v>45245</v>
      </c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69">
        <v>676</v>
      </c>
    </row>
    <row r="671" spans="1:20" x14ac:dyDescent="0.3">
      <c r="A671" s="67">
        <v>667</v>
      </c>
      <c r="B671" s="100">
        <v>56</v>
      </c>
      <c r="C671" s="100" t="s">
        <v>61</v>
      </c>
      <c r="D671" s="100" t="s">
        <v>868</v>
      </c>
      <c r="E671" s="70">
        <v>94101698</v>
      </c>
      <c r="F671" s="68">
        <v>45239</v>
      </c>
      <c r="G671" s="71">
        <v>45245</v>
      </c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69">
        <v>676</v>
      </c>
    </row>
    <row r="672" spans="1:20" x14ac:dyDescent="0.3">
      <c r="A672" s="67">
        <v>668</v>
      </c>
      <c r="B672" s="100">
        <v>57</v>
      </c>
      <c r="C672" s="100" t="s">
        <v>61</v>
      </c>
      <c r="D672" s="100" t="s">
        <v>869</v>
      </c>
      <c r="E672" s="70">
        <v>94255494</v>
      </c>
      <c r="F672" s="68">
        <v>45239</v>
      </c>
      <c r="G672" s="71">
        <v>45245</v>
      </c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69">
        <v>676</v>
      </c>
    </row>
    <row r="673" spans="1:20" x14ac:dyDescent="0.3">
      <c r="A673" s="67">
        <v>669</v>
      </c>
      <c r="B673" s="100">
        <v>58</v>
      </c>
      <c r="C673" s="100" t="s">
        <v>61</v>
      </c>
      <c r="D673" s="100" t="s">
        <v>870</v>
      </c>
      <c r="E673" s="70">
        <v>94255494</v>
      </c>
      <c r="F673" s="68">
        <v>45239</v>
      </c>
      <c r="G673" s="71">
        <v>45245</v>
      </c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69">
        <v>676</v>
      </c>
    </row>
    <row r="674" spans="1:20" x14ac:dyDescent="0.3">
      <c r="A674" s="67">
        <v>670</v>
      </c>
      <c r="B674" s="100">
        <v>59</v>
      </c>
      <c r="C674" s="100" t="s">
        <v>61</v>
      </c>
      <c r="D674" s="100" t="s">
        <v>871</v>
      </c>
      <c r="E674" s="70">
        <v>54094099</v>
      </c>
      <c r="F674" s="68">
        <v>45239</v>
      </c>
      <c r="G674" s="71">
        <v>45245</v>
      </c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69">
        <v>676</v>
      </c>
    </row>
    <row r="675" spans="1:20" x14ac:dyDescent="0.3">
      <c r="A675" s="67">
        <v>671</v>
      </c>
      <c r="B675" s="100">
        <v>60</v>
      </c>
      <c r="C675" s="100" t="s">
        <v>61</v>
      </c>
      <c r="D675" s="100" t="s">
        <v>872</v>
      </c>
      <c r="E675" s="70">
        <v>94265998</v>
      </c>
      <c r="F675" s="68">
        <v>45239</v>
      </c>
      <c r="G675" s="71">
        <v>45245</v>
      </c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69">
        <v>676</v>
      </c>
    </row>
    <row r="676" spans="1:20" x14ac:dyDescent="0.3">
      <c r="A676" s="67">
        <v>672</v>
      </c>
      <c r="B676" s="100">
        <v>61</v>
      </c>
      <c r="C676" s="100" t="s">
        <v>61</v>
      </c>
      <c r="D676" s="70" t="s">
        <v>873</v>
      </c>
      <c r="E676" s="70">
        <v>94265998</v>
      </c>
      <c r="F676" s="68">
        <v>45239</v>
      </c>
      <c r="G676" s="71">
        <v>45245</v>
      </c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69">
        <v>676</v>
      </c>
    </row>
    <row r="677" spans="1:20" x14ac:dyDescent="0.3">
      <c r="A677" s="67">
        <v>673</v>
      </c>
      <c r="B677" s="100">
        <v>1</v>
      </c>
      <c r="C677" s="100" t="s">
        <v>61</v>
      </c>
      <c r="D677" s="70" t="s">
        <v>874</v>
      </c>
      <c r="E677" s="70">
        <v>98018732</v>
      </c>
      <c r="F677" s="71">
        <v>45241</v>
      </c>
      <c r="G677" s="71">
        <v>45250</v>
      </c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69">
        <v>677</v>
      </c>
    </row>
    <row r="678" spans="1:20" x14ac:dyDescent="0.3">
      <c r="A678" s="67">
        <v>674</v>
      </c>
      <c r="B678" s="100">
        <v>2</v>
      </c>
      <c r="C678" s="100" t="s">
        <v>61</v>
      </c>
      <c r="D678" s="70" t="s">
        <v>875</v>
      </c>
      <c r="E678" s="70">
        <v>98018732</v>
      </c>
      <c r="F678" s="71">
        <v>45241</v>
      </c>
      <c r="G678" s="71">
        <v>45250</v>
      </c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69">
        <v>677</v>
      </c>
    </row>
    <row r="679" spans="1:20" x14ac:dyDescent="0.3">
      <c r="A679" s="67">
        <v>675</v>
      </c>
      <c r="B679" s="100">
        <v>3</v>
      </c>
      <c r="C679" s="100" t="s">
        <v>61</v>
      </c>
      <c r="D679" s="70" t="s">
        <v>876</v>
      </c>
      <c r="E679" s="70">
        <v>54030093</v>
      </c>
      <c r="F679" s="71">
        <v>45241</v>
      </c>
      <c r="G679" s="71">
        <v>45250</v>
      </c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69">
        <v>677</v>
      </c>
    </row>
    <row r="680" spans="1:20" x14ac:dyDescent="0.3">
      <c r="A680" s="67">
        <v>676</v>
      </c>
      <c r="B680" s="100">
        <v>4</v>
      </c>
      <c r="C680" s="100" t="s">
        <v>61</v>
      </c>
      <c r="D680" s="70" t="s">
        <v>877</v>
      </c>
      <c r="E680" s="70">
        <v>54030093</v>
      </c>
      <c r="F680" s="71">
        <v>45241</v>
      </c>
      <c r="G680" s="71">
        <v>45250</v>
      </c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69">
        <v>677</v>
      </c>
    </row>
    <row r="681" spans="1:20" x14ac:dyDescent="0.3">
      <c r="A681" s="67">
        <v>677</v>
      </c>
      <c r="B681" s="100">
        <v>5</v>
      </c>
      <c r="C681" s="100" t="s">
        <v>61</v>
      </c>
      <c r="D681" s="70" t="s">
        <v>878</v>
      </c>
      <c r="E681" s="70">
        <v>98127970</v>
      </c>
      <c r="F681" s="71">
        <v>45241</v>
      </c>
      <c r="G681" s="71">
        <v>45250</v>
      </c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69">
        <v>677</v>
      </c>
    </row>
    <row r="682" spans="1:20" x14ac:dyDescent="0.3">
      <c r="A682" s="67">
        <v>678</v>
      </c>
      <c r="B682" s="100">
        <v>6</v>
      </c>
      <c r="C682" s="100" t="s">
        <v>61</v>
      </c>
      <c r="D682" s="70" t="s">
        <v>879</v>
      </c>
      <c r="E682" s="70">
        <v>98137128</v>
      </c>
      <c r="F682" s="71">
        <v>45241</v>
      </c>
      <c r="G682" s="71">
        <v>45250</v>
      </c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69">
        <v>677</v>
      </c>
    </row>
    <row r="683" spans="1:20" x14ac:dyDescent="0.3">
      <c r="A683" s="67">
        <v>679</v>
      </c>
      <c r="B683" s="100">
        <v>7</v>
      </c>
      <c r="C683" s="100" t="s">
        <v>61</v>
      </c>
      <c r="D683" s="70" t="s">
        <v>880</v>
      </c>
      <c r="E683" s="70">
        <v>98127970</v>
      </c>
      <c r="F683" s="71">
        <v>45241</v>
      </c>
      <c r="G683" s="71">
        <v>45250</v>
      </c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69">
        <v>677</v>
      </c>
    </row>
    <row r="684" spans="1:20" x14ac:dyDescent="0.3">
      <c r="A684" s="67">
        <v>680</v>
      </c>
      <c r="B684" s="100">
        <v>8</v>
      </c>
      <c r="C684" s="100" t="s">
        <v>61</v>
      </c>
      <c r="D684" s="70" t="s">
        <v>881</v>
      </c>
      <c r="E684" s="70">
        <v>98137128</v>
      </c>
      <c r="F684" s="71">
        <v>45241</v>
      </c>
      <c r="G684" s="71">
        <v>45250</v>
      </c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69">
        <v>677</v>
      </c>
    </row>
    <row r="685" spans="1:20" x14ac:dyDescent="0.3">
      <c r="A685" s="67">
        <v>681</v>
      </c>
      <c r="B685" s="100">
        <v>9</v>
      </c>
      <c r="C685" s="100" t="s">
        <v>61</v>
      </c>
      <c r="D685" s="70" t="s">
        <v>882</v>
      </c>
      <c r="E685" s="70">
        <v>54041595</v>
      </c>
      <c r="F685" s="71">
        <v>45241</v>
      </c>
      <c r="G685" s="71">
        <v>45250</v>
      </c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69">
        <v>677</v>
      </c>
    </row>
    <row r="686" spans="1:20" x14ac:dyDescent="0.3">
      <c r="A686" s="67">
        <v>682</v>
      </c>
      <c r="B686" s="100">
        <v>10</v>
      </c>
      <c r="C686" s="100" t="s">
        <v>61</v>
      </c>
      <c r="D686" s="70" t="s">
        <v>883</v>
      </c>
      <c r="E686" s="70">
        <v>54041595</v>
      </c>
      <c r="F686" s="71">
        <v>45241</v>
      </c>
      <c r="G686" s="71">
        <v>45250</v>
      </c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69">
        <v>677</v>
      </c>
    </row>
    <row r="687" spans="1:20" x14ac:dyDescent="0.3">
      <c r="A687" s="67">
        <v>683</v>
      </c>
      <c r="B687" s="100">
        <v>11</v>
      </c>
      <c r="C687" s="100" t="s">
        <v>61</v>
      </c>
      <c r="D687" s="70" t="s">
        <v>884</v>
      </c>
      <c r="E687" s="70">
        <v>54266457</v>
      </c>
      <c r="F687" s="71">
        <v>45241</v>
      </c>
      <c r="G687" s="71">
        <v>45250</v>
      </c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69">
        <v>677</v>
      </c>
    </row>
    <row r="688" spans="1:20" x14ac:dyDescent="0.3">
      <c r="A688" s="67">
        <v>684</v>
      </c>
      <c r="B688" s="100">
        <v>12</v>
      </c>
      <c r="C688" s="100" t="s">
        <v>61</v>
      </c>
      <c r="D688" s="70" t="s">
        <v>885</v>
      </c>
      <c r="E688" s="70">
        <v>54266457</v>
      </c>
      <c r="F688" s="71">
        <v>45241</v>
      </c>
      <c r="G688" s="71">
        <v>45250</v>
      </c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69">
        <v>677</v>
      </c>
    </row>
    <row r="689" spans="1:20" x14ac:dyDescent="0.3">
      <c r="A689" s="67">
        <v>685</v>
      </c>
      <c r="B689" s="100">
        <v>13</v>
      </c>
      <c r="C689" s="100" t="s">
        <v>61</v>
      </c>
      <c r="D689" s="70" t="s">
        <v>886</v>
      </c>
      <c r="E689" s="70">
        <v>54273008</v>
      </c>
      <c r="F689" s="71">
        <v>45241</v>
      </c>
      <c r="G689" s="71">
        <v>45250</v>
      </c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69">
        <v>677</v>
      </c>
    </row>
    <row r="690" spans="1:20" x14ac:dyDescent="0.3">
      <c r="A690" s="67">
        <v>686</v>
      </c>
      <c r="B690" s="100">
        <v>14</v>
      </c>
      <c r="C690" s="100" t="s">
        <v>61</v>
      </c>
      <c r="D690" s="70" t="s">
        <v>887</v>
      </c>
      <c r="E690" s="70">
        <v>54273008</v>
      </c>
      <c r="F690" s="71">
        <v>45241</v>
      </c>
      <c r="G690" s="71">
        <v>45250</v>
      </c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69">
        <v>677</v>
      </c>
    </row>
    <row r="691" spans="1:20" x14ac:dyDescent="0.3">
      <c r="A691" s="67">
        <v>687</v>
      </c>
      <c r="B691" s="100">
        <v>15</v>
      </c>
      <c r="C691" s="100" t="s">
        <v>61</v>
      </c>
      <c r="D691" s="70" t="s">
        <v>888</v>
      </c>
      <c r="E691" s="70">
        <v>54911110</v>
      </c>
      <c r="F691" s="71">
        <v>45241</v>
      </c>
      <c r="G691" s="71">
        <v>45250</v>
      </c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69">
        <v>677</v>
      </c>
    </row>
    <row r="692" spans="1:20" x14ac:dyDescent="0.3">
      <c r="A692" s="67">
        <v>688</v>
      </c>
      <c r="B692" s="100">
        <v>16</v>
      </c>
      <c r="C692" s="100" t="s">
        <v>61</v>
      </c>
      <c r="D692" s="70" t="s">
        <v>889</v>
      </c>
      <c r="E692" s="70">
        <v>54923107</v>
      </c>
      <c r="F692" s="71">
        <v>45241</v>
      </c>
      <c r="G692" s="71">
        <v>45250</v>
      </c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69">
        <v>677</v>
      </c>
    </row>
    <row r="693" spans="1:20" x14ac:dyDescent="0.3">
      <c r="A693" s="67">
        <v>689</v>
      </c>
      <c r="B693" s="100">
        <v>17</v>
      </c>
      <c r="C693" s="100" t="s">
        <v>61</v>
      </c>
      <c r="D693" s="70" t="s">
        <v>890</v>
      </c>
      <c r="E693" s="70">
        <v>54923107</v>
      </c>
      <c r="F693" s="71">
        <v>45241</v>
      </c>
      <c r="G693" s="71">
        <v>45250</v>
      </c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69">
        <v>677</v>
      </c>
    </row>
    <row r="694" spans="1:20" x14ac:dyDescent="0.3">
      <c r="A694" s="67">
        <v>690</v>
      </c>
      <c r="B694" s="100">
        <v>18</v>
      </c>
      <c r="C694" s="100" t="s">
        <v>61</v>
      </c>
      <c r="D694" s="70" t="s">
        <v>891</v>
      </c>
      <c r="E694" s="70">
        <v>54924048</v>
      </c>
      <c r="F694" s="71">
        <v>45241</v>
      </c>
      <c r="G694" s="71">
        <v>45250</v>
      </c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69">
        <v>677</v>
      </c>
    </row>
    <row r="695" spans="1:20" x14ac:dyDescent="0.3">
      <c r="A695" s="67">
        <v>691</v>
      </c>
      <c r="B695" s="100">
        <v>19</v>
      </c>
      <c r="C695" s="100" t="s">
        <v>61</v>
      </c>
      <c r="D695" s="70" t="s">
        <v>892</v>
      </c>
      <c r="E695" s="70">
        <v>54924048</v>
      </c>
      <c r="F695" s="71">
        <v>45241</v>
      </c>
      <c r="G695" s="71">
        <v>45250</v>
      </c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69">
        <v>677</v>
      </c>
    </row>
    <row r="696" spans="1:20" x14ac:dyDescent="0.3">
      <c r="A696" s="67">
        <v>692</v>
      </c>
      <c r="B696" s="100">
        <v>20</v>
      </c>
      <c r="C696" s="100" t="s">
        <v>61</v>
      </c>
      <c r="D696" s="70" t="s">
        <v>893</v>
      </c>
      <c r="E696" s="70">
        <v>95068490</v>
      </c>
      <c r="F696" s="71">
        <v>45241</v>
      </c>
      <c r="G696" s="71">
        <v>45250</v>
      </c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69">
        <v>677</v>
      </c>
    </row>
    <row r="697" spans="1:20" x14ac:dyDescent="0.3">
      <c r="A697" s="67">
        <v>693</v>
      </c>
      <c r="B697" s="100">
        <v>21</v>
      </c>
      <c r="C697" s="100" t="s">
        <v>61</v>
      </c>
      <c r="D697" s="70" t="s">
        <v>894</v>
      </c>
      <c r="E697" s="70">
        <v>95068490</v>
      </c>
      <c r="F697" s="71">
        <v>45241</v>
      </c>
      <c r="G697" s="71">
        <v>45250</v>
      </c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69">
        <v>677</v>
      </c>
    </row>
    <row r="698" spans="1:20" x14ac:dyDescent="0.3">
      <c r="A698" s="67">
        <v>694</v>
      </c>
      <c r="B698" s="100">
        <v>22</v>
      </c>
      <c r="C698" s="100" t="s">
        <v>61</v>
      </c>
      <c r="D698" s="70" t="s">
        <v>895</v>
      </c>
      <c r="E698" s="70">
        <v>95108197</v>
      </c>
      <c r="F698" s="71">
        <v>45241</v>
      </c>
      <c r="G698" s="71">
        <v>45250</v>
      </c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69">
        <v>677</v>
      </c>
    </row>
    <row r="699" spans="1:20" x14ac:dyDescent="0.3">
      <c r="A699" s="67">
        <v>695</v>
      </c>
      <c r="B699" s="100">
        <v>23</v>
      </c>
      <c r="C699" s="100" t="s">
        <v>61</v>
      </c>
      <c r="D699" s="70" t="s">
        <v>896</v>
      </c>
      <c r="E699" s="70">
        <v>95108197</v>
      </c>
      <c r="F699" s="71">
        <v>45241</v>
      </c>
      <c r="G699" s="71">
        <v>45250</v>
      </c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69">
        <v>677</v>
      </c>
    </row>
    <row r="700" spans="1:20" x14ac:dyDescent="0.3">
      <c r="A700" s="67">
        <v>696</v>
      </c>
      <c r="B700" s="100">
        <v>24</v>
      </c>
      <c r="C700" s="100" t="s">
        <v>61</v>
      </c>
      <c r="D700" s="70" t="s">
        <v>897</v>
      </c>
      <c r="E700" s="70">
        <v>95108791</v>
      </c>
      <c r="F700" s="71">
        <v>45241</v>
      </c>
      <c r="G700" s="71">
        <v>45250</v>
      </c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69">
        <v>677</v>
      </c>
    </row>
    <row r="701" spans="1:20" x14ac:dyDescent="0.3">
      <c r="A701" s="67">
        <v>697</v>
      </c>
      <c r="B701" s="100">
        <v>25</v>
      </c>
      <c r="C701" s="100" t="s">
        <v>61</v>
      </c>
      <c r="D701" s="70" t="s">
        <v>898</v>
      </c>
      <c r="E701" s="70">
        <v>95108791</v>
      </c>
      <c r="F701" s="71">
        <v>45241</v>
      </c>
      <c r="G701" s="71">
        <v>45250</v>
      </c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69">
        <v>677</v>
      </c>
    </row>
    <row r="702" spans="1:20" x14ac:dyDescent="0.3">
      <c r="A702" s="67">
        <v>698</v>
      </c>
      <c r="B702" s="100">
        <v>26</v>
      </c>
      <c r="C702" s="100" t="s">
        <v>61</v>
      </c>
      <c r="D702" s="70" t="s">
        <v>899</v>
      </c>
      <c r="E702" s="70">
        <v>98014947</v>
      </c>
      <c r="F702" s="71">
        <v>45241</v>
      </c>
      <c r="G702" s="71">
        <v>45250</v>
      </c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69">
        <v>677</v>
      </c>
    </row>
    <row r="703" spans="1:20" x14ac:dyDescent="0.3">
      <c r="A703" s="67">
        <v>699</v>
      </c>
      <c r="B703" s="100">
        <v>27</v>
      </c>
      <c r="C703" s="100" t="s">
        <v>61</v>
      </c>
      <c r="D703" s="70" t="s">
        <v>900</v>
      </c>
      <c r="E703" s="70">
        <v>98014947</v>
      </c>
      <c r="F703" s="71">
        <v>45241</v>
      </c>
      <c r="G703" s="71">
        <v>45250</v>
      </c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69">
        <v>677</v>
      </c>
    </row>
    <row r="704" spans="1:20" x14ac:dyDescent="0.3">
      <c r="A704" s="67">
        <v>700</v>
      </c>
      <c r="B704" s="100">
        <v>28</v>
      </c>
      <c r="C704" s="100" t="s">
        <v>61</v>
      </c>
      <c r="D704" s="70" t="s">
        <v>901</v>
      </c>
      <c r="E704" s="70">
        <v>98113038</v>
      </c>
      <c r="F704" s="71">
        <v>45241</v>
      </c>
      <c r="G704" s="71">
        <v>45250</v>
      </c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69">
        <v>677</v>
      </c>
    </row>
    <row r="705" spans="1:20" x14ac:dyDescent="0.3">
      <c r="A705" s="67">
        <v>701</v>
      </c>
      <c r="B705" s="100">
        <v>29</v>
      </c>
      <c r="C705" s="100" t="s">
        <v>61</v>
      </c>
      <c r="D705" s="70" t="s">
        <v>902</v>
      </c>
      <c r="E705" s="70">
        <v>98113038</v>
      </c>
      <c r="F705" s="71">
        <v>45241</v>
      </c>
      <c r="G705" s="71">
        <v>45250</v>
      </c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69">
        <v>677</v>
      </c>
    </row>
    <row r="706" spans="1:20" x14ac:dyDescent="0.3">
      <c r="A706" s="67">
        <v>702</v>
      </c>
      <c r="B706" s="100">
        <v>30</v>
      </c>
      <c r="C706" s="100" t="s">
        <v>61</v>
      </c>
      <c r="D706" s="70" t="s">
        <v>903</v>
      </c>
      <c r="E706" s="70">
        <v>98129273</v>
      </c>
      <c r="F706" s="71">
        <v>45241</v>
      </c>
      <c r="G706" s="71">
        <v>45250</v>
      </c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69">
        <v>677</v>
      </c>
    </row>
    <row r="707" spans="1:20" x14ac:dyDescent="0.3">
      <c r="A707" s="67">
        <v>703</v>
      </c>
      <c r="B707" s="100">
        <v>31</v>
      </c>
      <c r="C707" s="100" t="s">
        <v>61</v>
      </c>
      <c r="D707" s="70" t="s">
        <v>904</v>
      </c>
      <c r="E707" s="70">
        <v>98129273</v>
      </c>
      <c r="F707" s="71">
        <v>45241</v>
      </c>
      <c r="G707" s="71">
        <v>45250</v>
      </c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69">
        <v>677</v>
      </c>
    </row>
    <row r="708" spans="1:20" x14ac:dyDescent="0.3">
      <c r="A708" s="67">
        <v>704</v>
      </c>
      <c r="B708" s="100">
        <v>32</v>
      </c>
      <c r="C708" s="100" t="s">
        <v>61</v>
      </c>
      <c r="D708" s="70" t="s">
        <v>905</v>
      </c>
      <c r="E708" s="70">
        <v>98135395</v>
      </c>
      <c r="F708" s="71">
        <v>45241</v>
      </c>
      <c r="G708" s="71">
        <v>45250</v>
      </c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69">
        <v>677</v>
      </c>
    </row>
    <row r="709" spans="1:20" x14ac:dyDescent="0.3">
      <c r="A709" s="67">
        <v>705</v>
      </c>
      <c r="B709" s="100">
        <v>33</v>
      </c>
      <c r="C709" s="100" t="s">
        <v>61</v>
      </c>
      <c r="D709" s="70" t="s">
        <v>906</v>
      </c>
      <c r="E709" s="70">
        <v>98135395</v>
      </c>
      <c r="F709" s="71">
        <v>45241</v>
      </c>
      <c r="G709" s="71">
        <v>45250</v>
      </c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69">
        <v>677</v>
      </c>
    </row>
    <row r="710" spans="1:20" x14ac:dyDescent="0.3">
      <c r="A710" s="67">
        <v>706</v>
      </c>
      <c r="B710" s="100">
        <v>34</v>
      </c>
      <c r="C710" s="100" t="s">
        <v>61</v>
      </c>
      <c r="D710" s="70" t="s">
        <v>907</v>
      </c>
      <c r="E710" s="70">
        <v>98169576</v>
      </c>
      <c r="F710" s="71">
        <v>45241</v>
      </c>
      <c r="G710" s="71">
        <v>45250</v>
      </c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69">
        <v>677</v>
      </c>
    </row>
    <row r="711" spans="1:20" x14ac:dyDescent="0.3">
      <c r="A711" s="67">
        <v>707</v>
      </c>
      <c r="B711" s="100">
        <v>35</v>
      </c>
      <c r="C711" s="100" t="s">
        <v>61</v>
      </c>
      <c r="D711" s="70" t="s">
        <v>908</v>
      </c>
      <c r="E711" s="70">
        <v>98169576</v>
      </c>
      <c r="F711" s="71">
        <v>45241</v>
      </c>
      <c r="G711" s="71">
        <v>45250</v>
      </c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69">
        <v>677</v>
      </c>
    </row>
    <row r="712" spans="1:20" x14ac:dyDescent="0.3">
      <c r="A712" s="67">
        <v>708</v>
      </c>
      <c r="B712" s="100">
        <v>36</v>
      </c>
      <c r="C712" s="100" t="s">
        <v>61</v>
      </c>
      <c r="D712" s="70" t="s">
        <v>909</v>
      </c>
      <c r="E712" s="70">
        <v>98169998</v>
      </c>
      <c r="F712" s="71">
        <v>45241</v>
      </c>
      <c r="G712" s="71">
        <v>45250</v>
      </c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69">
        <v>677</v>
      </c>
    </row>
    <row r="713" spans="1:20" x14ac:dyDescent="0.3">
      <c r="A713" s="67">
        <v>709</v>
      </c>
      <c r="B713" s="100">
        <v>37</v>
      </c>
      <c r="C713" s="100" t="s">
        <v>61</v>
      </c>
      <c r="D713" s="70" t="s">
        <v>910</v>
      </c>
      <c r="E713" s="70">
        <v>98303894</v>
      </c>
      <c r="F713" s="71">
        <v>45241</v>
      </c>
      <c r="G713" s="71">
        <v>45250</v>
      </c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69">
        <v>677</v>
      </c>
    </row>
    <row r="714" spans="1:20" x14ac:dyDescent="0.3">
      <c r="A714" s="67">
        <v>710</v>
      </c>
      <c r="B714" s="100">
        <v>38</v>
      </c>
      <c r="C714" s="100" t="s">
        <v>61</v>
      </c>
      <c r="D714" s="70" t="s">
        <v>911</v>
      </c>
      <c r="E714" s="70">
        <v>98303894</v>
      </c>
      <c r="F714" s="71">
        <v>45241</v>
      </c>
      <c r="G714" s="71">
        <v>45250</v>
      </c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69">
        <v>677</v>
      </c>
    </row>
    <row r="715" spans="1:20" x14ac:dyDescent="0.3">
      <c r="A715" s="67">
        <v>711</v>
      </c>
      <c r="B715" s="100">
        <v>39</v>
      </c>
      <c r="C715" s="100" t="s">
        <v>61</v>
      </c>
      <c r="D715" s="70" t="s">
        <v>912</v>
      </c>
      <c r="E715" s="70">
        <v>98306046</v>
      </c>
      <c r="F715" s="71">
        <v>45241</v>
      </c>
      <c r="G715" s="71">
        <v>45250</v>
      </c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69">
        <v>677</v>
      </c>
    </row>
    <row r="716" spans="1:20" x14ac:dyDescent="0.3">
      <c r="A716" s="67">
        <v>712</v>
      </c>
      <c r="B716" s="100">
        <v>40</v>
      </c>
      <c r="C716" s="100" t="s">
        <v>61</v>
      </c>
      <c r="D716" s="70" t="s">
        <v>913</v>
      </c>
      <c r="E716" s="70">
        <v>98306046</v>
      </c>
      <c r="F716" s="71">
        <v>45241</v>
      </c>
      <c r="G716" s="71">
        <v>45250</v>
      </c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69">
        <v>677</v>
      </c>
    </row>
    <row r="717" spans="1:20" x14ac:dyDescent="0.3">
      <c r="A717" s="67">
        <v>713</v>
      </c>
      <c r="B717" s="100">
        <v>41</v>
      </c>
      <c r="C717" s="100" t="s">
        <v>61</v>
      </c>
      <c r="D717" s="70" t="s">
        <v>914</v>
      </c>
      <c r="E717" s="70">
        <v>98506173</v>
      </c>
      <c r="F717" s="71">
        <v>45241</v>
      </c>
      <c r="G717" s="71">
        <v>45250</v>
      </c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69">
        <v>677</v>
      </c>
    </row>
    <row r="718" spans="1:20" x14ac:dyDescent="0.3">
      <c r="A718" s="67">
        <v>714</v>
      </c>
      <c r="B718" s="100">
        <v>42</v>
      </c>
      <c r="C718" s="100" t="s">
        <v>61</v>
      </c>
      <c r="D718" s="70" t="s">
        <v>915</v>
      </c>
      <c r="E718" s="70">
        <v>98506173</v>
      </c>
      <c r="F718" s="71">
        <v>45241</v>
      </c>
      <c r="G718" s="71">
        <v>45250</v>
      </c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69">
        <v>677</v>
      </c>
    </row>
    <row r="719" spans="1:20" x14ac:dyDescent="0.3">
      <c r="A719" s="67">
        <v>715</v>
      </c>
      <c r="B719" s="100">
        <v>43</v>
      </c>
      <c r="C719" s="100" t="s">
        <v>61</v>
      </c>
      <c r="D719" s="70" t="s">
        <v>916</v>
      </c>
      <c r="E719" s="70">
        <v>98531650</v>
      </c>
      <c r="F719" s="71">
        <v>45241</v>
      </c>
      <c r="G719" s="71">
        <v>45250</v>
      </c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69">
        <v>677</v>
      </c>
    </row>
    <row r="720" spans="1:20" x14ac:dyDescent="0.3">
      <c r="A720" s="67">
        <v>716</v>
      </c>
      <c r="B720" s="100">
        <v>44</v>
      </c>
      <c r="C720" s="100" t="s">
        <v>61</v>
      </c>
      <c r="D720" s="70" t="s">
        <v>917</v>
      </c>
      <c r="E720" s="70">
        <v>98531650</v>
      </c>
      <c r="F720" s="71">
        <v>45241</v>
      </c>
      <c r="G720" s="71">
        <v>45250</v>
      </c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69">
        <v>677</v>
      </c>
    </row>
    <row r="721" spans="1:20" x14ac:dyDescent="0.3">
      <c r="A721" s="67">
        <v>717</v>
      </c>
      <c r="B721" s="100">
        <v>45</v>
      </c>
      <c r="C721" s="100" t="s">
        <v>61</v>
      </c>
      <c r="D721" s="70" t="s">
        <v>918</v>
      </c>
      <c r="E721" s="70">
        <v>98541022</v>
      </c>
      <c r="F721" s="71">
        <v>45241</v>
      </c>
      <c r="G721" s="71">
        <v>45250</v>
      </c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69">
        <v>677</v>
      </c>
    </row>
    <row r="722" spans="1:20" x14ac:dyDescent="0.3">
      <c r="A722" s="67">
        <v>718</v>
      </c>
      <c r="B722" s="100">
        <v>46</v>
      </c>
      <c r="C722" s="100" t="s">
        <v>61</v>
      </c>
      <c r="D722" s="70" t="s">
        <v>919</v>
      </c>
      <c r="E722" s="70">
        <v>98541022</v>
      </c>
      <c r="F722" s="71">
        <v>45241</v>
      </c>
      <c r="G722" s="71">
        <v>45250</v>
      </c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69">
        <v>677</v>
      </c>
    </row>
    <row r="723" spans="1:20" x14ac:dyDescent="0.3">
      <c r="A723" s="67">
        <v>719</v>
      </c>
      <c r="B723" s="100">
        <v>47</v>
      </c>
      <c r="C723" s="100" t="s">
        <v>61</v>
      </c>
      <c r="D723" s="70" t="s">
        <v>920</v>
      </c>
      <c r="E723" s="70">
        <v>98562648</v>
      </c>
      <c r="F723" s="71">
        <v>45241</v>
      </c>
      <c r="G723" s="71">
        <v>45250</v>
      </c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69">
        <v>677</v>
      </c>
    </row>
    <row r="724" spans="1:20" x14ac:dyDescent="0.3">
      <c r="A724" s="67">
        <v>720</v>
      </c>
      <c r="B724" s="100">
        <v>48</v>
      </c>
      <c r="C724" s="100" t="s">
        <v>61</v>
      </c>
      <c r="D724" s="70" t="s">
        <v>921</v>
      </c>
      <c r="E724" s="70">
        <v>98562648</v>
      </c>
      <c r="F724" s="71">
        <v>45241</v>
      </c>
      <c r="G724" s="71">
        <v>45250</v>
      </c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69">
        <v>677</v>
      </c>
    </row>
    <row r="725" spans="1:20" x14ac:dyDescent="0.3">
      <c r="A725" s="67">
        <v>721</v>
      </c>
      <c r="B725" s="100">
        <v>49</v>
      </c>
      <c r="C725" s="100" t="s">
        <v>61</v>
      </c>
      <c r="D725" s="70" t="s">
        <v>922</v>
      </c>
      <c r="E725" s="70">
        <v>98662885</v>
      </c>
      <c r="F725" s="71">
        <v>45241</v>
      </c>
      <c r="G725" s="71">
        <v>45250</v>
      </c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69">
        <v>677</v>
      </c>
    </row>
    <row r="726" spans="1:20" x14ac:dyDescent="0.3">
      <c r="A726" s="67">
        <v>722</v>
      </c>
      <c r="B726" s="100">
        <v>50</v>
      </c>
      <c r="C726" s="100" t="s">
        <v>61</v>
      </c>
      <c r="D726" s="70" t="s">
        <v>923</v>
      </c>
      <c r="E726" s="70">
        <v>98662885</v>
      </c>
      <c r="F726" s="71">
        <v>45241</v>
      </c>
      <c r="G726" s="71">
        <v>45250</v>
      </c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69">
        <v>677</v>
      </c>
    </row>
    <row r="727" spans="1:20" x14ac:dyDescent="0.3">
      <c r="A727" s="67">
        <v>723</v>
      </c>
      <c r="B727" s="100">
        <v>51</v>
      </c>
      <c r="C727" s="100" t="s">
        <v>61</v>
      </c>
      <c r="D727" s="70" t="s">
        <v>924</v>
      </c>
      <c r="E727" s="70">
        <v>98663156</v>
      </c>
      <c r="F727" s="71">
        <v>45241</v>
      </c>
      <c r="G727" s="71">
        <v>45250</v>
      </c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69">
        <v>677</v>
      </c>
    </row>
    <row r="728" spans="1:20" x14ac:dyDescent="0.3">
      <c r="A728" s="67">
        <v>724</v>
      </c>
      <c r="B728" s="100">
        <v>52</v>
      </c>
      <c r="C728" s="100" t="s">
        <v>61</v>
      </c>
      <c r="D728" s="70" t="s">
        <v>925</v>
      </c>
      <c r="E728" s="70">
        <v>98663156</v>
      </c>
      <c r="F728" s="71">
        <v>45241</v>
      </c>
      <c r="G728" s="71">
        <v>45250</v>
      </c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69">
        <v>677</v>
      </c>
    </row>
    <row r="729" spans="1:20" x14ac:dyDescent="0.3">
      <c r="A729" s="67">
        <v>725</v>
      </c>
      <c r="B729" s="100">
        <v>53</v>
      </c>
      <c r="C729" s="100" t="s">
        <v>61</v>
      </c>
      <c r="D729" s="70" t="s">
        <v>926</v>
      </c>
      <c r="E729" s="70">
        <v>98664238</v>
      </c>
      <c r="F729" s="71">
        <v>45241</v>
      </c>
      <c r="G729" s="71">
        <v>45250</v>
      </c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69">
        <v>677</v>
      </c>
    </row>
    <row r="730" spans="1:20" x14ac:dyDescent="0.3">
      <c r="A730" s="67">
        <v>726</v>
      </c>
      <c r="B730" s="100">
        <v>54</v>
      </c>
      <c r="C730" s="100" t="s">
        <v>61</v>
      </c>
      <c r="D730" s="70" t="s">
        <v>927</v>
      </c>
      <c r="E730" s="70">
        <v>98664238</v>
      </c>
      <c r="F730" s="71">
        <v>45241</v>
      </c>
      <c r="G730" s="71">
        <v>45250</v>
      </c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69">
        <v>677</v>
      </c>
    </row>
    <row r="731" spans="1:20" x14ac:dyDescent="0.3">
      <c r="A731" s="67">
        <v>727</v>
      </c>
      <c r="B731" s="100">
        <v>55</v>
      </c>
      <c r="C731" s="100" t="s">
        <v>61</v>
      </c>
      <c r="D731" s="70" t="s">
        <v>928</v>
      </c>
      <c r="E731" s="70">
        <v>98664469</v>
      </c>
      <c r="F731" s="71">
        <v>45241</v>
      </c>
      <c r="G731" s="71">
        <v>45250</v>
      </c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69">
        <v>677</v>
      </c>
    </row>
    <row r="732" spans="1:20" x14ac:dyDescent="0.3">
      <c r="A732" s="67">
        <v>728</v>
      </c>
      <c r="B732" s="100">
        <v>56</v>
      </c>
      <c r="C732" s="100" t="s">
        <v>61</v>
      </c>
      <c r="D732" s="70" t="s">
        <v>929</v>
      </c>
      <c r="E732" s="70">
        <v>98664469</v>
      </c>
      <c r="F732" s="71">
        <v>45241</v>
      </c>
      <c r="G732" s="71">
        <v>45250</v>
      </c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69">
        <v>677</v>
      </c>
    </row>
    <row r="733" spans="1:20" x14ac:dyDescent="0.3">
      <c r="A733" s="67">
        <v>729</v>
      </c>
      <c r="B733" s="100">
        <v>57</v>
      </c>
      <c r="C733" s="100" t="s">
        <v>61</v>
      </c>
      <c r="D733" s="70" t="s">
        <v>930</v>
      </c>
      <c r="E733" s="70">
        <v>98664477</v>
      </c>
      <c r="F733" s="71">
        <v>45241</v>
      </c>
      <c r="G733" s="71">
        <v>45250</v>
      </c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69">
        <v>677</v>
      </c>
    </row>
    <row r="734" spans="1:20" x14ac:dyDescent="0.3">
      <c r="A734" s="67">
        <v>730</v>
      </c>
      <c r="B734" s="100">
        <v>58</v>
      </c>
      <c r="C734" s="100" t="s">
        <v>61</v>
      </c>
      <c r="D734" s="70" t="s">
        <v>931</v>
      </c>
      <c r="E734" s="70">
        <v>98664477</v>
      </c>
      <c r="F734" s="71">
        <v>45241</v>
      </c>
      <c r="G734" s="71">
        <v>45250</v>
      </c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69">
        <v>677</v>
      </c>
    </row>
    <row r="735" spans="1:20" x14ac:dyDescent="0.3">
      <c r="A735" s="67">
        <v>731</v>
      </c>
      <c r="B735" s="100">
        <v>59</v>
      </c>
      <c r="C735" s="100" t="s">
        <v>61</v>
      </c>
      <c r="D735" s="70" t="s">
        <v>932</v>
      </c>
      <c r="E735" s="70">
        <v>98668171</v>
      </c>
      <c r="F735" s="71">
        <v>45241</v>
      </c>
      <c r="G735" s="71">
        <v>45250</v>
      </c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69">
        <v>677</v>
      </c>
    </row>
    <row r="736" spans="1:20" x14ac:dyDescent="0.3">
      <c r="A736" s="67">
        <v>732</v>
      </c>
      <c r="B736" s="100">
        <v>60</v>
      </c>
      <c r="C736" s="100" t="s">
        <v>61</v>
      </c>
      <c r="D736" s="70" t="s">
        <v>933</v>
      </c>
      <c r="E736" s="70">
        <v>98668171</v>
      </c>
      <c r="F736" s="71">
        <v>45241</v>
      </c>
      <c r="G736" s="71">
        <v>45250</v>
      </c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69">
        <v>677</v>
      </c>
    </row>
    <row r="737" spans="1:20" x14ac:dyDescent="0.3">
      <c r="A737" s="67">
        <v>733</v>
      </c>
      <c r="B737" s="100">
        <v>1</v>
      </c>
      <c r="C737" s="100" t="s">
        <v>61</v>
      </c>
      <c r="D737" s="100" t="s">
        <v>934</v>
      </c>
      <c r="E737" s="100">
        <v>54090592</v>
      </c>
      <c r="F737" s="71">
        <v>45242</v>
      </c>
      <c r="G737" s="71">
        <v>45247</v>
      </c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69">
        <v>678</v>
      </c>
    </row>
    <row r="738" spans="1:20" x14ac:dyDescent="0.3">
      <c r="A738" s="67">
        <v>734</v>
      </c>
      <c r="B738" s="100">
        <v>2</v>
      </c>
      <c r="C738" s="100" t="s">
        <v>61</v>
      </c>
      <c r="D738" s="100" t="s">
        <v>935</v>
      </c>
      <c r="E738" s="100">
        <v>54090592</v>
      </c>
      <c r="F738" s="71">
        <v>45242</v>
      </c>
      <c r="G738" s="71">
        <v>45247</v>
      </c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69">
        <v>678</v>
      </c>
    </row>
    <row r="739" spans="1:20" x14ac:dyDescent="0.3">
      <c r="A739" s="67">
        <v>735</v>
      </c>
      <c r="B739" s="100">
        <v>3</v>
      </c>
      <c r="C739" s="100" t="s">
        <v>61</v>
      </c>
      <c r="D739" s="100" t="s">
        <v>936</v>
      </c>
      <c r="E739" s="100">
        <v>54094693</v>
      </c>
      <c r="F739" s="71">
        <v>45242</v>
      </c>
      <c r="G739" s="71">
        <v>45247</v>
      </c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69">
        <v>678</v>
      </c>
    </row>
    <row r="740" spans="1:20" x14ac:dyDescent="0.3">
      <c r="A740" s="67">
        <v>736</v>
      </c>
      <c r="B740" s="100">
        <v>4</v>
      </c>
      <c r="C740" s="100" t="s">
        <v>61</v>
      </c>
      <c r="D740" s="100" t="s">
        <v>937</v>
      </c>
      <c r="E740" s="100">
        <v>54094693</v>
      </c>
      <c r="F740" s="71">
        <v>45242</v>
      </c>
      <c r="G740" s="71">
        <v>45247</v>
      </c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69">
        <v>678</v>
      </c>
    </row>
    <row r="741" spans="1:20" x14ac:dyDescent="0.3">
      <c r="A741" s="67">
        <v>737</v>
      </c>
      <c r="B741" s="100">
        <v>5</v>
      </c>
      <c r="C741" s="100" t="s">
        <v>61</v>
      </c>
      <c r="D741" s="100" t="s">
        <v>938</v>
      </c>
      <c r="E741" s="100">
        <v>54095096</v>
      </c>
      <c r="F741" s="71">
        <v>45242</v>
      </c>
      <c r="G741" s="71">
        <v>45247</v>
      </c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69">
        <v>678</v>
      </c>
    </row>
    <row r="742" spans="1:20" x14ac:dyDescent="0.3">
      <c r="A742" s="67">
        <v>738</v>
      </c>
      <c r="B742" s="100">
        <v>6</v>
      </c>
      <c r="C742" s="100" t="s">
        <v>61</v>
      </c>
      <c r="D742" s="100" t="s">
        <v>939</v>
      </c>
      <c r="E742" s="100">
        <v>54724505</v>
      </c>
      <c r="F742" s="71">
        <v>45242</v>
      </c>
      <c r="G742" s="71">
        <v>45247</v>
      </c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69">
        <v>678</v>
      </c>
    </row>
    <row r="743" spans="1:20" x14ac:dyDescent="0.3">
      <c r="A743" s="67">
        <v>739</v>
      </c>
      <c r="B743" s="100">
        <v>7</v>
      </c>
      <c r="C743" s="100" t="s">
        <v>61</v>
      </c>
      <c r="D743" s="100" t="s">
        <v>940</v>
      </c>
      <c r="E743" s="100">
        <v>54724505</v>
      </c>
      <c r="F743" s="71">
        <v>45242</v>
      </c>
      <c r="G743" s="71">
        <v>45247</v>
      </c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69">
        <v>678</v>
      </c>
    </row>
    <row r="744" spans="1:20" x14ac:dyDescent="0.3">
      <c r="A744" s="67">
        <v>740</v>
      </c>
      <c r="B744" s="100">
        <v>8</v>
      </c>
      <c r="C744" s="100" t="s">
        <v>61</v>
      </c>
      <c r="D744" s="100" t="s">
        <v>941</v>
      </c>
      <c r="E744" s="100">
        <v>54922810</v>
      </c>
      <c r="F744" s="71">
        <v>45242</v>
      </c>
      <c r="G744" s="71">
        <v>45247</v>
      </c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69">
        <v>678</v>
      </c>
    </row>
    <row r="745" spans="1:20" x14ac:dyDescent="0.3">
      <c r="A745" s="67">
        <v>741</v>
      </c>
      <c r="B745" s="100">
        <v>9</v>
      </c>
      <c r="C745" s="100" t="s">
        <v>61</v>
      </c>
      <c r="D745" s="100" t="s">
        <v>942</v>
      </c>
      <c r="E745" s="100">
        <v>54922810</v>
      </c>
      <c r="F745" s="71">
        <v>45242</v>
      </c>
      <c r="G745" s="71">
        <v>45247</v>
      </c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69">
        <v>678</v>
      </c>
    </row>
    <row r="746" spans="1:20" x14ac:dyDescent="0.3">
      <c r="A746" s="67">
        <v>742</v>
      </c>
      <c r="B746" s="100">
        <v>10</v>
      </c>
      <c r="C746" s="100" t="s">
        <v>61</v>
      </c>
      <c r="D746" s="100" t="s">
        <v>943</v>
      </c>
      <c r="E746" s="100">
        <v>54923248</v>
      </c>
      <c r="F746" s="71">
        <v>45242</v>
      </c>
      <c r="G746" s="71">
        <v>45247</v>
      </c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69">
        <v>678</v>
      </c>
    </row>
    <row r="747" spans="1:20" x14ac:dyDescent="0.3">
      <c r="A747" s="67">
        <v>743</v>
      </c>
      <c r="B747" s="100">
        <v>11</v>
      </c>
      <c r="C747" s="100" t="s">
        <v>61</v>
      </c>
      <c r="D747" s="100" t="s">
        <v>944</v>
      </c>
      <c r="E747" s="100">
        <v>54963939</v>
      </c>
      <c r="F747" s="71">
        <v>45242</v>
      </c>
      <c r="G747" s="71">
        <v>45247</v>
      </c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69">
        <v>678</v>
      </c>
    </row>
    <row r="748" spans="1:20" x14ac:dyDescent="0.3">
      <c r="A748" s="67">
        <v>744</v>
      </c>
      <c r="B748" s="100">
        <v>12</v>
      </c>
      <c r="C748" s="100" t="s">
        <v>61</v>
      </c>
      <c r="D748" s="100" t="s">
        <v>945</v>
      </c>
      <c r="E748" s="100">
        <v>54963939</v>
      </c>
      <c r="F748" s="71">
        <v>45242</v>
      </c>
      <c r="G748" s="71">
        <v>45247</v>
      </c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69">
        <v>678</v>
      </c>
    </row>
    <row r="749" spans="1:20" x14ac:dyDescent="0.3">
      <c r="A749" s="67">
        <v>745</v>
      </c>
      <c r="B749" s="100">
        <v>13</v>
      </c>
      <c r="C749" s="100" t="s">
        <v>61</v>
      </c>
      <c r="D749" s="100" t="s">
        <v>946</v>
      </c>
      <c r="E749" s="100">
        <v>54972716</v>
      </c>
      <c r="F749" s="71">
        <v>45242</v>
      </c>
      <c r="G749" s="71">
        <v>45247</v>
      </c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69">
        <v>678</v>
      </c>
    </row>
    <row r="750" spans="1:20" x14ac:dyDescent="0.3">
      <c r="A750" s="67">
        <v>746</v>
      </c>
      <c r="B750" s="100">
        <v>14</v>
      </c>
      <c r="C750" s="100" t="s">
        <v>61</v>
      </c>
      <c r="D750" s="100" t="s">
        <v>947</v>
      </c>
      <c r="E750" s="100">
        <v>54972716</v>
      </c>
      <c r="F750" s="71">
        <v>45242</v>
      </c>
      <c r="G750" s="71">
        <v>45247</v>
      </c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69">
        <v>678</v>
      </c>
    </row>
    <row r="751" spans="1:20" x14ac:dyDescent="0.3">
      <c r="A751" s="67">
        <v>747</v>
      </c>
      <c r="B751" s="100">
        <v>15</v>
      </c>
      <c r="C751" s="100" t="s">
        <v>61</v>
      </c>
      <c r="D751" s="100" t="s">
        <v>948</v>
      </c>
      <c r="E751" s="100">
        <v>54973748</v>
      </c>
      <c r="F751" s="71">
        <v>45242</v>
      </c>
      <c r="G751" s="71">
        <v>45247</v>
      </c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69">
        <v>678</v>
      </c>
    </row>
    <row r="752" spans="1:20" x14ac:dyDescent="0.3">
      <c r="A752" s="67">
        <v>748</v>
      </c>
      <c r="B752" s="100">
        <v>16</v>
      </c>
      <c r="C752" s="100" t="s">
        <v>61</v>
      </c>
      <c r="D752" s="100" t="s">
        <v>949</v>
      </c>
      <c r="E752" s="100">
        <v>54973748</v>
      </c>
      <c r="F752" s="71">
        <v>45242</v>
      </c>
      <c r="G752" s="71">
        <v>45247</v>
      </c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69">
        <v>678</v>
      </c>
    </row>
    <row r="753" spans="1:20" x14ac:dyDescent="0.3">
      <c r="A753" s="67">
        <v>749</v>
      </c>
      <c r="B753" s="100">
        <v>17</v>
      </c>
      <c r="C753" s="100" t="s">
        <v>61</v>
      </c>
      <c r="D753" s="100" t="s">
        <v>950</v>
      </c>
      <c r="E753" s="100">
        <v>94009099</v>
      </c>
      <c r="F753" s="71">
        <v>45242</v>
      </c>
      <c r="G753" s="71">
        <v>45247</v>
      </c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69">
        <v>678</v>
      </c>
    </row>
    <row r="754" spans="1:20" x14ac:dyDescent="0.3">
      <c r="A754" s="67">
        <v>750</v>
      </c>
      <c r="B754" s="100">
        <v>18</v>
      </c>
      <c r="C754" s="100" t="s">
        <v>61</v>
      </c>
      <c r="D754" s="100" t="s">
        <v>951</v>
      </c>
      <c r="E754" s="100">
        <v>94009099</v>
      </c>
      <c r="F754" s="71">
        <v>45242</v>
      </c>
      <c r="G754" s="71">
        <v>45247</v>
      </c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69">
        <v>678</v>
      </c>
    </row>
    <row r="755" spans="1:20" x14ac:dyDescent="0.3">
      <c r="A755" s="67">
        <v>751</v>
      </c>
      <c r="B755" s="100">
        <v>19</v>
      </c>
      <c r="C755" s="100" t="s">
        <v>61</v>
      </c>
      <c r="D755" s="100" t="s">
        <v>952</v>
      </c>
      <c r="E755" s="100">
        <v>94094398</v>
      </c>
      <c r="F755" s="71">
        <v>45242</v>
      </c>
      <c r="G755" s="71">
        <v>45247</v>
      </c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69">
        <v>678</v>
      </c>
    </row>
    <row r="756" spans="1:20" x14ac:dyDescent="0.3">
      <c r="A756" s="67">
        <v>752</v>
      </c>
      <c r="B756" s="100">
        <v>20</v>
      </c>
      <c r="C756" s="100" t="s">
        <v>61</v>
      </c>
      <c r="D756" s="100" t="s">
        <v>953</v>
      </c>
      <c r="E756" s="100">
        <v>94094398</v>
      </c>
      <c r="F756" s="71">
        <v>45242</v>
      </c>
      <c r="G756" s="71">
        <v>45247</v>
      </c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69">
        <v>678</v>
      </c>
    </row>
    <row r="757" spans="1:20" x14ac:dyDescent="0.3">
      <c r="A757" s="67">
        <v>753</v>
      </c>
      <c r="B757" s="100">
        <v>21</v>
      </c>
      <c r="C757" s="100" t="s">
        <v>61</v>
      </c>
      <c r="D757" s="100" t="s">
        <v>954</v>
      </c>
      <c r="E757" s="100">
        <v>94096294</v>
      </c>
      <c r="F757" s="71">
        <v>45242</v>
      </c>
      <c r="G757" s="71">
        <v>45247</v>
      </c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69">
        <v>678</v>
      </c>
    </row>
    <row r="758" spans="1:20" x14ac:dyDescent="0.3">
      <c r="A758" s="67">
        <v>754</v>
      </c>
      <c r="B758" s="100">
        <v>22</v>
      </c>
      <c r="C758" s="100" t="s">
        <v>61</v>
      </c>
      <c r="D758" s="100" t="s">
        <v>955</v>
      </c>
      <c r="E758" s="100">
        <v>94096294</v>
      </c>
      <c r="F758" s="71">
        <v>45242</v>
      </c>
      <c r="G758" s="71">
        <v>45247</v>
      </c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69">
        <v>678</v>
      </c>
    </row>
    <row r="759" spans="1:20" x14ac:dyDescent="0.3">
      <c r="A759" s="67">
        <v>755</v>
      </c>
      <c r="B759" s="100">
        <v>23</v>
      </c>
      <c r="C759" s="100" t="s">
        <v>61</v>
      </c>
      <c r="D759" s="100" t="s">
        <v>956</v>
      </c>
      <c r="E759" s="100">
        <v>94118890</v>
      </c>
      <c r="F759" s="71">
        <v>45242</v>
      </c>
      <c r="G759" s="71">
        <v>45247</v>
      </c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69">
        <v>678</v>
      </c>
    </row>
    <row r="760" spans="1:20" x14ac:dyDescent="0.3">
      <c r="A760" s="67">
        <v>756</v>
      </c>
      <c r="B760" s="100">
        <v>24</v>
      </c>
      <c r="C760" s="100" t="s">
        <v>61</v>
      </c>
      <c r="D760" s="100" t="s">
        <v>957</v>
      </c>
      <c r="E760" s="100">
        <v>94118890</v>
      </c>
      <c r="F760" s="71">
        <v>45242</v>
      </c>
      <c r="G760" s="71">
        <v>45247</v>
      </c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69">
        <v>678</v>
      </c>
    </row>
    <row r="761" spans="1:20" x14ac:dyDescent="0.3">
      <c r="A761" s="67">
        <v>757</v>
      </c>
      <c r="B761" s="100">
        <v>25</v>
      </c>
      <c r="C761" s="100" t="s">
        <v>61</v>
      </c>
      <c r="D761" s="100" t="s">
        <v>958</v>
      </c>
      <c r="E761" s="100">
        <v>94125796</v>
      </c>
      <c r="F761" s="71">
        <v>45242</v>
      </c>
      <c r="G761" s="71">
        <v>45247</v>
      </c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69">
        <v>678</v>
      </c>
    </row>
    <row r="762" spans="1:20" x14ac:dyDescent="0.3">
      <c r="A762" s="67">
        <v>758</v>
      </c>
      <c r="B762" s="100">
        <v>26</v>
      </c>
      <c r="C762" s="100" t="s">
        <v>61</v>
      </c>
      <c r="D762" s="100" t="s">
        <v>959</v>
      </c>
      <c r="E762" s="100">
        <v>94125796</v>
      </c>
      <c r="F762" s="71">
        <v>45242</v>
      </c>
      <c r="G762" s="71">
        <v>45247</v>
      </c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69">
        <v>678</v>
      </c>
    </row>
    <row r="763" spans="1:20" x14ac:dyDescent="0.3">
      <c r="A763" s="67">
        <v>759</v>
      </c>
      <c r="B763" s="100">
        <v>27</v>
      </c>
      <c r="C763" s="100" t="s">
        <v>61</v>
      </c>
      <c r="D763" s="100" t="s">
        <v>960</v>
      </c>
      <c r="E763" s="100">
        <v>94270899</v>
      </c>
      <c r="F763" s="71">
        <v>45242</v>
      </c>
      <c r="G763" s="71">
        <v>45247</v>
      </c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69">
        <v>678</v>
      </c>
    </row>
    <row r="764" spans="1:20" x14ac:dyDescent="0.3">
      <c r="A764" s="67">
        <v>760</v>
      </c>
      <c r="B764" s="100">
        <v>28</v>
      </c>
      <c r="C764" s="100" t="s">
        <v>61</v>
      </c>
      <c r="D764" s="100" t="s">
        <v>961</v>
      </c>
      <c r="E764" s="100">
        <v>94270899</v>
      </c>
      <c r="F764" s="71">
        <v>45242</v>
      </c>
      <c r="G764" s="71">
        <v>45247</v>
      </c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69">
        <v>678</v>
      </c>
    </row>
    <row r="765" spans="1:20" x14ac:dyDescent="0.3">
      <c r="A765" s="67">
        <v>761</v>
      </c>
      <c r="B765" s="100">
        <v>29</v>
      </c>
      <c r="C765" s="100" t="s">
        <v>61</v>
      </c>
      <c r="D765" s="100" t="s">
        <v>962</v>
      </c>
      <c r="E765" s="100">
        <v>95124491</v>
      </c>
      <c r="F765" s="71">
        <v>45242</v>
      </c>
      <c r="G765" s="71">
        <v>45247</v>
      </c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69">
        <v>678</v>
      </c>
    </row>
    <row r="766" spans="1:20" x14ac:dyDescent="0.3">
      <c r="A766" s="67">
        <v>762</v>
      </c>
      <c r="B766" s="100">
        <v>30</v>
      </c>
      <c r="C766" s="100" t="s">
        <v>61</v>
      </c>
      <c r="D766" s="100" t="s">
        <v>963</v>
      </c>
      <c r="E766" s="100">
        <v>95124491</v>
      </c>
      <c r="F766" s="71">
        <v>45242</v>
      </c>
      <c r="G766" s="71">
        <v>45247</v>
      </c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69">
        <v>678</v>
      </c>
    </row>
    <row r="767" spans="1:20" x14ac:dyDescent="0.3">
      <c r="A767" s="67">
        <v>763</v>
      </c>
      <c r="B767" s="100">
        <v>31</v>
      </c>
      <c r="C767" s="100" t="s">
        <v>61</v>
      </c>
      <c r="D767" s="100" t="s">
        <v>964</v>
      </c>
      <c r="E767" s="100">
        <v>95142592</v>
      </c>
      <c r="F767" s="71">
        <v>45242</v>
      </c>
      <c r="G767" s="71">
        <v>45247</v>
      </c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69">
        <v>678</v>
      </c>
    </row>
    <row r="768" spans="1:20" x14ac:dyDescent="0.3">
      <c r="A768" s="67">
        <v>764</v>
      </c>
      <c r="B768" s="100">
        <v>32</v>
      </c>
      <c r="C768" s="100" t="s">
        <v>61</v>
      </c>
      <c r="D768" s="100" t="s">
        <v>965</v>
      </c>
      <c r="E768" s="100">
        <v>95142592</v>
      </c>
      <c r="F768" s="71">
        <v>45242</v>
      </c>
      <c r="G768" s="71">
        <v>45247</v>
      </c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69">
        <v>678</v>
      </c>
    </row>
    <row r="769" spans="1:20" x14ac:dyDescent="0.3">
      <c r="A769" s="67">
        <v>765</v>
      </c>
      <c r="B769" s="100">
        <v>33</v>
      </c>
      <c r="C769" s="100" t="s">
        <v>61</v>
      </c>
      <c r="D769" s="100" t="s">
        <v>966</v>
      </c>
      <c r="E769" s="100">
        <v>95231494</v>
      </c>
      <c r="F769" s="71">
        <v>45242</v>
      </c>
      <c r="G769" s="71">
        <v>45247</v>
      </c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69">
        <v>678</v>
      </c>
    </row>
    <row r="770" spans="1:20" x14ac:dyDescent="0.3">
      <c r="A770" s="67">
        <v>766</v>
      </c>
      <c r="B770" s="100">
        <v>34</v>
      </c>
      <c r="C770" s="100" t="s">
        <v>61</v>
      </c>
      <c r="D770" s="100" t="s">
        <v>967</v>
      </c>
      <c r="E770" s="100">
        <v>95267290</v>
      </c>
      <c r="F770" s="71">
        <v>45242</v>
      </c>
      <c r="G770" s="71">
        <v>45247</v>
      </c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69">
        <v>678</v>
      </c>
    </row>
    <row r="771" spans="1:20" x14ac:dyDescent="0.3">
      <c r="A771" s="67">
        <v>767</v>
      </c>
      <c r="B771" s="100">
        <v>35</v>
      </c>
      <c r="C771" s="100" t="s">
        <v>61</v>
      </c>
      <c r="D771" s="100" t="s">
        <v>968</v>
      </c>
      <c r="E771" s="100">
        <v>95267290</v>
      </c>
      <c r="F771" s="71">
        <v>45242</v>
      </c>
      <c r="G771" s="71">
        <v>45247</v>
      </c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69">
        <v>678</v>
      </c>
    </row>
    <row r="772" spans="1:20" x14ac:dyDescent="0.3">
      <c r="A772" s="67">
        <v>768</v>
      </c>
      <c r="B772" s="100">
        <v>36</v>
      </c>
      <c r="C772" s="100" t="s">
        <v>61</v>
      </c>
      <c r="D772" s="100" t="s">
        <v>969</v>
      </c>
      <c r="E772" s="100">
        <v>98022387</v>
      </c>
      <c r="F772" s="71">
        <v>45242</v>
      </c>
      <c r="G772" s="71">
        <v>45247</v>
      </c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69">
        <v>678</v>
      </c>
    </row>
    <row r="773" spans="1:20" x14ac:dyDescent="0.3">
      <c r="A773" s="67">
        <v>769</v>
      </c>
      <c r="B773" s="100">
        <v>37</v>
      </c>
      <c r="C773" s="100" t="s">
        <v>61</v>
      </c>
      <c r="D773" s="100" t="s">
        <v>970</v>
      </c>
      <c r="E773" s="100">
        <v>98022387</v>
      </c>
      <c r="F773" s="71">
        <v>45242</v>
      </c>
      <c r="G773" s="71">
        <v>45247</v>
      </c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69">
        <v>678</v>
      </c>
    </row>
    <row r="774" spans="1:20" x14ac:dyDescent="0.3">
      <c r="A774" s="67">
        <v>770</v>
      </c>
      <c r="B774" s="100">
        <v>38</v>
      </c>
      <c r="C774" s="100" t="s">
        <v>61</v>
      </c>
      <c r="D774" s="100" t="s">
        <v>971</v>
      </c>
      <c r="E774" s="100">
        <v>98025380</v>
      </c>
      <c r="F774" s="71">
        <v>45242</v>
      </c>
      <c r="G774" s="71">
        <v>45247</v>
      </c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69">
        <v>678</v>
      </c>
    </row>
    <row r="775" spans="1:20" x14ac:dyDescent="0.3">
      <c r="A775" s="67">
        <v>771</v>
      </c>
      <c r="B775" s="100">
        <v>39</v>
      </c>
      <c r="C775" s="100" t="s">
        <v>61</v>
      </c>
      <c r="D775" s="100" t="s">
        <v>972</v>
      </c>
      <c r="E775" s="100">
        <v>98025380</v>
      </c>
      <c r="F775" s="71">
        <v>45242</v>
      </c>
      <c r="G775" s="71">
        <v>45247</v>
      </c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69">
        <v>678</v>
      </c>
    </row>
    <row r="776" spans="1:20" x14ac:dyDescent="0.3">
      <c r="A776" s="67">
        <v>772</v>
      </c>
      <c r="B776" s="100">
        <v>40</v>
      </c>
      <c r="C776" s="100" t="s">
        <v>61</v>
      </c>
      <c r="D776" s="100" t="s">
        <v>973</v>
      </c>
      <c r="E776" s="100">
        <v>98025471</v>
      </c>
      <c r="F776" s="71">
        <v>45242</v>
      </c>
      <c r="G776" s="71">
        <v>45247</v>
      </c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69">
        <v>678</v>
      </c>
    </row>
    <row r="777" spans="1:20" x14ac:dyDescent="0.3">
      <c r="A777" s="67">
        <v>773</v>
      </c>
      <c r="B777" s="100">
        <v>41</v>
      </c>
      <c r="C777" s="100" t="s">
        <v>61</v>
      </c>
      <c r="D777" s="100" t="s">
        <v>974</v>
      </c>
      <c r="E777" s="100">
        <v>54923248</v>
      </c>
      <c r="F777" s="71">
        <v>45242</v>
      </c>
      <c r="G777" s="71">
        <v>45247</v>
      </c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69">
        <v>678</v>
      </c>
    </row>
    <row r="778" spans="1:20" x14ac:dyDescent="0.3">
      <c r="A778" s="67">
        <v>774</v>
      </c>
      <c r="B778" s="100">
        <v>42</v>
      </c>
      <c r="C778" s="100" t="s">
        <v>61</v>
      </c>
      <c r="D778" s="100" t="s">
        <v>975</v>
      </c>
      <c r="E778" s="100">
        <v>98025471</v>
      </c>
      <c r="F778" s="71">
        <v>45242</v>
      </c>
      <c r="G778" s="71">
        <v>45247</v>
      </c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69">
        <v>678</v>
      </c>
    </row>
    <row r="779" spans="1:20" x14ac:dyDescent="0.3">
      <c r="A779" s="67">
        <v>775</v>
      </c>
      <c r="B779" s="100">
        <v>43</v>
      </c>
      <c r="C779" s="100" t="s">
        <v>61</v>
      </c>
      <c r="D779" s="100" t="s">
        <v>976</v>
      </c>
      <c r="E779" s="100">
        <v>98093271</v>
      </c>
      <c r="F779" s="71">
        <v>45242</v>
      </c>
      <c r="G779" s="71">
        <v>45247</v>
      </c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69">
        <v>678</v>
      </c>
    </row>
    <row r="780" spans="1:20" x14ac:dyDescent="0.3">
      <c r="A780" s="67">
        <v>776</v>
      </c>
      <c r="B780" s="100">
        <v>44</v>
      </c>
      <c r="C780" s="100" t="s">
        <v>61</v>
      </c>
      <c r="D780" s="100" t="s">
        <v>977</v>
      </c>
      <c r="E780" s="100">
        <v>98093271</v>
      </c>
      <c r="F780" s="71">
        <v>45242</v>
      </c>
      <c r="G780" s="71">
        <v>45247</v>
      </c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69">
        <v>678</v>
      </c>
    </row>
    <row r="781" spans="1:20" x14ac:dyDescent="0.3">
      <c r="A781" s="67">
        <v>777</v>
      </c>
      <c r="B781" s="100">
        <v>45</v>
      </c>
      <c r="C781" s="100" t="s">
        <v>61</v>
      </c>
      <c r="D781" s="100" t="s">
        <v>978</v>
      </c>
      <c r="E781" s="100">
        <v>98548498</v>
      </c>
      <c r="F781" s="71">
        <v>45242</v>
      </c>
      <c r="G781" s="71">
        <v>45247</v>
      </c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69">
        <v>678</v>
      </c>
    </row>
    <row r="782" spans="1:20" x14ac:dyDescent="0.3">
      <c r="A782" s="67">
        <v>778</v>
      </c>
      <c r="B782" s="100">
        <v>46</v>
      </c>
      <c r="C782" s="100" t="s">
        <v>61</v>
      </c>
      <c r="D782" s="100" t="s">
        <v>979</v>
      </c>
      <c r="E782" s="100">
        <v>98548498</v>
      </c>
      <c r="F782" s="71">
        <v>45242</v>
      </c>
      <c r="G782" s="71">
        <v>45247</v>
      </c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69">
        <v>678</v>
      </c>
    </row>
    <row r="783" spans="1:20" x14ac:dyDescent="0.3">
      <c r="A783" s="67">
        <v>779</v>
      </c>
      <c r="B783" s="100">
        <v>47</v>
      </c>
      <c r="C783" s="100" t="s">
        <v>61</v>
      </c>
      <c r="D783" s="100" t="s">
        <v>980</v>
      </c>
      <c r="E783" s="100">
        <v>94119997</v>
      </c>
      <c r="F783" s="71">
        <v>45242</v>
      </c>
      <c r="G783" s="71">
        <v>45247</v>
      </c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69">
        <v>678</v>
      </c>
    </row>
    <row r="784" spans="1:20" x14ac:dyDescent="0.3">
      <c r="A784" s="67">
        <v>780</v>
      </c>
      <c r="B784" s="100">
        <v>48</v>
      </c>
      <c r="C784" s="100" t="s">
        <v>61</v>
      </c>
      <c r="D784" s="100" t="s">
        <v>981</v>
      </c>
      <c r="E784" s="100">
        <v>54015599</v>
      </c>
      <c r="F784" s="71">
        <v>45242</v>
      </c>
      <c r="G784" s="71">
        <v>45247</v>
      </c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69">
        <v>678</v>
      </c>
    </row>
    <row r="785" spans="1:20" x14ac:dyDescent="0.3">
      <c r="A785" s="67">
        <v>781</v>
      </c>
      <c r="B785" s="100">
        <v>49</v>
      </c>
      <c r="C785" s="100" t="s">
        <v>61</v>
      </c>
      <c r="D785" s="100" t="s">
        <v>982</v>
      </c>
      <c r="E785" s="100">
        <v>54095096</v>
      </c>
      <c r="F785" s="71">
        <v>45242</v>
      </c>
      <c r="G785" s="71">
        <v>45247</v>
      </c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69">
        <v>678</v>
      </c>
    </row>
    <row r="786" spans="1:20" x14ac:dyDescent="0.3">
      <c r="A786" s="67">
        <v>782</v>
      </c>
      <c r="B786" s="100">
        <v>50</v>
      </c>
      <c r="C786" s="100" t="s">
        <v>61</v>
      </c>
      <c r="D786" s="100" t="s">
        <v>983</v>
      </c>
      <c r="E786" s="100">
        <v>94261294</v>
      </c>
      <c r="F786" s="71">
        <v>45242</v>
      </c>
      <c r="G786" s="71">
        <v>45247</v>
      </c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69">
        <v>678</v>
      </c>
    </row>
    <row r="787" spans="1:20" x14ac:dyDescent="0.3">
      <c r="A787" s="67">
        <v>783</v>
      </c>
      <c r="B787" s="100">
        <v>51</v>
      </c>
      <c r="C787" s="100" t="s">
        <v>61</v>
      </c>
      <c r="D787" s="100" t="s">
        <v>984</v>
      </c>
      <c r="E787" s="100">
        <v>94261294</v>
      </c>
      <c r="F787" s="71">
        <v>45242</v>
      </c>
      <c r="G787" s="71">
        <v>45247</v>
      </c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69">
        <v>678</v>
      </c>
    </row>
    <row r="788" spans="1:20" x14ac:dyDescent="0.3">
      <c r="A788" s="67">
        <v>784</v>
      </c>
      <c r="B788" s="100">
        <v>52</v>
      </c>
      <c r="C788" s="100" t="s">
        <v>61</v>
      </c>
      <c r="D788" s="100" t="s">
        <v>985</v>
      </c>
      <c r="E788" s="100">
        <v>95231494</v>
      </c>
      <c r="F788" s="71">
        <v>45242</v>
      </c>
      <c r="G788" s="71">
        <v>45247</v>
      </c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69">
        <v>678</v>
      </c>
    </row>
    <row r="789" spans="1:20" x14ac:dyDescent="0.3">
      <c r="A789" s="67">
        <v>785</v>
      </c>
      <c r="B789" s="100">
        <v>53</v>
      </c>
      <c r="C789" s="100" t="s">
        <v>61</v>
      </c>
      <c r="D789" s="100" t="s">
        <v>986</v>
      </c>
      <c r="E789" s="100">
        <v>94942315</v>
      </c>
      <c r="F789" s="71">
        <v>45242</v>
      </c>
      <c r="G789" s="71">
        <v>45247</v>
      </c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69">
        <v>678</v>
      </c>
    </row>
    <row r="790" spans="1:20" x14ac:dyDescent="0.3">
      <c r="A790" s="67">
        <v>786</v>
      </c>
      <c r="B790" s="100">
        <v>54</v>
      </c>
      <c r="C790" s="100" t="s">
        <v>61</v>
      </c>
      <c r="D790" s="100" t="s">
        <v>987</v>
      </c>
      <c r="E790" s="100">
        <v>54015599</v>
      </c>
      <c r="F790" s="71">
        <v>45242</v>
      </c>
      <c r="G790" s="71">
        <v>45247</v>
      </c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69">
        <v>678</v>
      </c>
    </row>
    <row r="791" spans="1:20" x14ac:dyDescent="0.3">
      <c r="A791" s="67">
        <v>787</v>
      </c>
      <c r="B791" s="100">
        <v>55</v>
      </c>
      <c r="C791" s="100" t="s">
        <v>61</v>
      </c>
      <c r="D791" s="100" t="s">
        <v>988</v>
      </c>
      <c r="E791" s="100">
        <v>57589186</v>
      </c>
      <c r="F791" s="71">
        <v>45242</v>
      </c>
      <c r="G791" s="71">
        <v>45247</v>
      </c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69">
        <v>678</v>
      </c>
    </row>
    <row r="792" spans="1:20" x14ac:dyDescent="0.3">
      <c r="A792" s="67">
        <v>788</v>
      </c>
      <c r="B792" s="100">
        <v>56</v>
      </c>
      <c r="C792" s="100" t="s">
        <v>61</v>
      </c>
      <c r="D792" s="100" t="s">
        <v>989</v>
      </c>
      <c r="E792" s="100">
        <v>57589186</v>
      </c>
      <c r="F792" s="71">
        <v>45242</v>
      </c>
      <c r="G792" s="71">
        <v>45247</v>
      </c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69">
        <v>678</v>
      </c>
    </row>
    <row r="793" spans="1:20" x14ac:dyDescent="0.3">
      <c r="A793" s="67">
        <v>789</v>
      </c>
      <c r="B793" s="100">
        <v>57</v>
      </c>
      <c r="C793" s="100" t="s">
        <v>61</v>
      </c>
      <c r="D793" s="100" t="s">
        <v>990</v>
      </c>
      <c r="E793" s="100">
        <v>94942315</v>
      </c>
      <c r="F793" s="71">
        <v>45242</v>
      </c>
      <c r="G793" s="71">
        <v>45247</v>
      </c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69">
        <v>678</v>
      </c>
    </row>
    <row r="794" spans="1:20" x14ac:dyDescent="0.3">
      <c r="A794" s="67">
        <v>790</v>
      </c>
      <c r="B794" s="100">
        <v>58</v>
      </c>
      <c r="C794" s="100" t="s">
        <v>61</v>
      </c>
      <c r="D794" s="100" t="s">
        <v>991</v>
      </c>
      <c r="E794" s="100">
        <v>94116092</v>
      </c>
      <c r="F794" s="71">
        <v>45242</v>
      </c>
      <c r="G794" s="71">
        <v>45247</v>
      </c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69">
        <v>678</v>
      </c>
    </row>
    <row r="795" spans="1:20" x14ac:dyDescent="0.3">
      <c r="A795" s="67">
        <v>791</v>
      </c>
      <c r="B795" s="100">
        <v>59</v>
      </c>
      <c r="C795" s="100" t="s">
        <v>61</v>
      </c>
      <c r="D795" s="100" t="s">
        <v>992</v>
      </c>
      <c r="E795" s="100">
        <v>94116092</v>
      </c>
      <c r="F795" s="71">
        <v>45242</v>
      </c>
      <c r="G795" s="71">
        <v>45247</v>
      </c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69">
        <v>678</v>
      </c>
    </row>
    <row r="796" spans="1:20" x14ac:dyDescent="0.3">
      <c r="A796" s="67">
        <v>792</v>
      </c>
      <c r="B796" s="100">
        <v>60</v>
      </c>
      <c r="C796" s="100" t="s">
        <v>61</v>
      </c>
      <c r="D796" s="100" t="s">
        <v>993</v>
      </c>
      <c r="E796" s="100">
        <v>94119997</v>
      </c>
      <c r="F796" s="71">
        <v>45242</v>
      </c>
      <c r="G796" s="71">
        <v>45247</v>
      </c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69">
        <v>678</v>
      </c>
    </row>
    <row r="797" spans="1:20" x14ac:dyDescent="0.3">
      <c r="A797" s="67">
        <v>793</v>
      </c>
      <c r="B797" s="100">
        <v>61</v>
      </c>
      <c r="C797" s="100" t="s">
        <v>61</v>
      </c>
      <c r="D797" s="100" t="s">
        <v>994</v>
      </c>
      <c r="E797" s="100">
        <v>98331002</v>
      </c>
      <c r="F797" s="71">
        <v>45242</v>
      </c>
      <c r="G797" s="71">
        <v>45247</v>
      </c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69">
        <v>678</v>
      </c>
    </row>
    <row r="798" spans="1:20" x14ac:dyDescent="0.3">
      <c r="A798" s="67">
        <v>794</v>
      </c>
      <c r="B798" s="100">
        <v>62</v>
      </c>
      <c r="C798" s="100" t="s">
        <v>61</v>
      </c>
      <c r="D798" s="100" t="s">
        <v>995</v>
      </c>
      <c r="E798" s="100">
        <v>98331002</v>
      </c>
      <c r="F798" s="71">
        <v>45242</v>
      </c>
      <c r="G798" s="71">
        <v>45247</v>
      </c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69">
        <v>678</v>
      </c>
    </row>
    <row r="799" spans="1:20" x14ac:dyDescent="0.3">
      <c r="A799" s="67">
        <v>795</v>
      </c>
      <c r="B799" s="100">
        <v>1</v>
      </c>
      <c r="C799" s="100" t="s">
        <v>62</v>
      </c>
      <c r="D799" s="70" t="s">
        <v>996</v>
      </c>
      <c r="E799" s="100">
        <v>54973896</v>
      </c>
      <c r="F799" s="71">
        <v>45245</v>
      </c>
      <c r="G799" s="71">
        <v>45252</v>
      </c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69">
        <v>679</v>
      </c>
    </row>
    <row r="800" spans="1:20" x14ac:dyDescent="0.3">
      <c r="A800" s="67">
        <v>796</v>
      </c>
      <c r="B800" s="100">
        <v>2</v>
      </c>
      <c r="C800" s="100" t="s">
        <v>62</v>
      </c>
      <c r="D800" s="70" t="s">
        <v>997</v>
      </c>
      <c r="E800" s="100">
        <v>94100799</v>
      </c>
      <c r="F800" s="71">
        <v>45245</v>
      </c>
      <c r="G800" s="71">
        <v>45252</v>
      </c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69">
        <v>679</v>
      </c>
    </row>
    <row r="801" spans="1:20" x14ac:dyDescent="0.3">
      <c r="A801" s="67">
        <v>797</v>
      </c>
      <c r="B801" s="100">
        <v>3</v>
      </c>
      <c r="C801" s="100" t="s">
        <v>62</v>
      </c>
      <c r="D801" s="70" t="s">
        <v>998</v>
      </c>
      <c r="E801" s="100">
        <v>54094594</v>
      </c>
      <c r="F801" s="71">
        <v>45245</v>
      </c>
      <c r="G801" s="71">
        <v>45252</v>
      </c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69">
        <v>679</v>
      </c>
    </row>
    <row r="802" spans="1:20" x14ac:dyDescent="0.3">
      <c r="A802" s="67">
        <v>798</v>
      </c>
      <c r="B802" s="100">
        <v>4</v>
      </c>
      <c r="C802" s="100" t="s">
        <v>62</v>
      </c>
      <c r="D802" s="70" t="s">
        <v>999</v>
      </c>
      <c r="E802" s="100">
        <v>95126991</v>
      </c>
      <c r="F802" s="71">
        <v>45245</v>
      </c>
      <c r="G802" s="71">
        <v>45252</v>
      </c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69">
        <v>679</v>
      </c>
    </row>
    <row r="803" spans="1:20" x14ac:dyDescent="0.3">
      <c r="A803" s="67">
        <v>799</v>
      </c>
      <c r="B803" s="100">
        <v>5</v>
      </c>
      <c r="C803" s="100" t="s">
        <v>62</v>
      </c>
      <c r="D803" s="70" t="s">
        <v>1000</v>
      </c>
      <c r="E803" s="100">
        <v>54094594</v>
      </c>
      <c r="F803" s="71">
        <v>45245</v>
      </c>
      <c r="G803" s="71">
        <v>45252</v>
      </c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69">
        <v>679</v>
      </c>
    </row>
    <row r="804" spans="1:20" x14ac:dyDescent="0.3">
      <c r="A804" s="67">
        <v>800</v>
      </c>
      <c r="B804" s="100">
        <v>6</v>
      </c>
      <c r="C804" s="100" t="s">
        <v>62</v>
      </c>
      <c r="D804" s="70" t="s">
        <v>1001</v>
      </c>
      <c r="E804" s="100">
        <v>98126352</v>
      </c>
      <c r="F804" s="71">
        <v>45245</v>
      </c>
      <c r="G804" s="71">
        <v>45252</v>
      </c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69">
        <v>679</v>
      </c>
    </row>
    <row r="805" spans="1:20" x14ac:dyDescent="0.3">
      <c r="A805" s="67">
        <v>801</v>
      </c>
      <c r="B805" s="100">
        <v>7</v>
      </c>
      <c r="C805" s="100" t="s">
        <v>62</v>
      </c>
      <c r="D805" s="70" t="s">
        <v>1002</v>
      </c>
      <c r="E805" s="100">
        <v>95126991</v>
      </c>
      <c r="F805" s="71">
        <v>45245</v>
      </c>
      <c r="G805" s="71">
        <v>45252</v>
      </c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69">
        <v>679</v>
      </c>
    </row>
    <row r="806" spans="1:20" x14ac:dyDescent="0.3">
      <c r="A806" s="67">
        <v>802</v>
      </c>
      <c r="B806" s="100">
        <v>8</v>
      </c>
      <c r="C806" s="100" t="s">
        <v>62</v>
      </c>
      <c r="D806" s="70" t="s">
        <v>1003</v>
      </c>
      <c r="E806" s="100">
        <v>54973896</v>
      </c>
      <c r="F806" s="71">
        <v>45245</v>
      </c>
      <c r="G806" s="71">
        <v>45252</v>
      </c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69">
        <v>679</v>
      </c>
    </row>
    <row r="807" spans="1:20" x14ac:dyDescent="0.3">
      <c r="A807" s="67">
        <v>803</v>
      </c>
      <c r="B807" s="100">
        <v>9</v>
      </c>
      <c r="C807" s="100" t="s">
        <v>62</v>
      </c>
      <c r="D807" s="70" t="s">
        <v>1004</v>
      </c>
      <c r="E807" s="100">
        <v>98016884</v>
      </c>
      <c r="F807" s="71">
        <v>45245</v>
      </c>
      <c r="G807" s="71">
        <v>45252</v>
      </c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69">
        <v>679</v>
      </c>
    </row>
    <row r="808" spans="1:20" x14ac:dyDescent="0.3">
      <c r="A808" s="67">
        <v>804</v>
      </c>
      <c r="B808" s="100">
        <v>10</v>
      </c>
      <c r="C808" s="100" t="s">
        <v>62</v>
      </c>
      <c r="D808" s="70" t="s">
        <v>1005</v>
      </c>
      <c r="E808" s="100">
        <v>94100799</v>
      </c>
      <c r="F808" s="71">
        <v>45245</v>
      </c>
      <c r="G808" s="71">
        <v>45252</v>
      </c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69">
        <v>679</v>
      </c>
    </row>
    <row r="809" spans="1:20" x14ac:dyDescent="0.3">
      <c r="A809" s="67">
        <v>805</v>
      </c>
      <c r="B809" s="100">
        <v>11</v>
      </c>
      <c r="C809" s="100" t="s">
        <v>62</v>
      </c>
      <c r="D809" s="70" t="s">
        <v>1006</v>
      </c>
      <c r="E809" s="100">
        <v>59429993</v>
      </c>
      <c r="F809" s="71">
        <v>45245</v>
      </c>
      <c r="G809" s="71">
        <v>45252</v>
      </c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69">
        <v>679</v>
      </c>
    </row>
    <row r="810" spans="1:20" x14ac:dyDescent="0.3">
      <c r="A810" s="67">
        <v>806</v>
      </c>
      <c r="B810" s="100">
        <v>12</v>
      </c>
      <c r="C810" s="100" t="s">
        <v>62</v>
      </c>
      <c r="D810" s="70" t="s">
        <v>1007</v>
      </c>
      <c r="E810" s="100">
        <v>98126352</v>
      </c>
      <c r="F810" s="71">
        <v>45245</v>
      </c>
      <c r="G810" s="71">
        <v>45252</v>
      </c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69">
        <v>679</v>
      </c>
    </row>
    <row r="811" spans="1:20" x14ac:dyDescent="0.3">
      <c r="A811" s="67">
        <v>807</v>
      </c>
      <c r="B811" s="100">
        <v>13</v>
      </c>
      <c r="C811" s="100" t="s">
        <v>62</v>
      </c>
      <c r="D811" s="70" t="s">
        <v>1008</v>
      </c>
      <c r="E811" s="100">
        <v>98120801</v>
      </c>
      <c r="F811" s="71">
        <v>45245</v>
      </c>
      <c r="G811" s="71">
        <v>45252</v>
      </c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69">
        <v>679</v>
      </c>
    </row>
    <row r="812" spans="1:20" x14ac:dyDescent="0.3">
      <c r="A812" s="67">
        <v>808</v>
      </c>
      <c r="B812" s="100">
        <v>14</v>
      </c>
      <c r="C812" s="100" t="s">
        <v>62</v>
      </c>
      <c r="D812" s="70" t="s">
        <v>1009</v>
      </c>
      <c r="E812" s="100">
        <v>94129897</v>
      </c>
      <c r="F812" s="71">
        <v>45245</v>
      </c>
      <c r="G812" s="71">
        <v>45252</v>
      </c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69">
        <v>679</v>
      </c>
    </row>
    <row r="813" spans="1:20" x14ac:dyDescent="0.3">
      <c r="A813" s="67">
        <v>809</v>
      </c>
      <c r="B813" s="100">
        <v>15</v>
      </c>
      <c r="C813" s="100" t="s">
        <v>62</v>
      </c>
      <c r="D813" s="70" t="s">
        <v>1010</v>
      </c>
      <c r="E813" s="100">
        <v>94013794</v>
      </c>
      <c r="F813" s="71">
        <v>45245</v>
      </c>
      <c r="G813" s="71">
        <v>45252</v>
      </c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69">
        <v>679</v>
      </c>
    </row>
    <row r="814" spans="1:20" x14ac:dyDescent="0.3">
      <c r="A814" s="67">
        <v>810</v>
      </c>
      <c r="B814" s="100">
        <v>16</v>
      </c>
      <c r="C814" s="100" t="s">
        <v>62</v>
      </c>
      <c r="D814" s="70" t="s">
        <v>1011</v>
      </c>
      <c r="E814" s="100">
        <v>98120801</v>
      </c>
      <c r="F814" s="71">
        <v>45245</v>
      </c>
      <c r="G814" s="71">
        <v>45252</v>
      </c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69">
        <v>679</v>
      </c>
    </row>
    <row r="815" spans="1:20" x14ac:dyDescent="0.3">
      <c r="A815" s="67">
        <v>811</v>
      </c>
      <c r="B815" s="100">
        <v>17</v>
      </c>
      <c r="C815" s="100" t="s">
        <v>62</v>
      </c>
      <c r="D815" s="70" t="s">
        <v>1012</v>
      </c>
      <c r="E815" s="100">
        <v>94129897</v>
      </c>
      <c r="F815" s="71">
        <v>45245</v>
      </c>
      <c r="G815" s="71">
        <v>45252</v>
      </c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69">
        <v>679</v>
      </c>
    </row>
    <row r="816" spans="1:20" x14ac:dyDescent="0.3">
      <c r="A816" s="67">
        <v>812</v>
      </c>
      <c r="B816" s="100">
        <v>18</v>
      </c>
      <c r="C816" s="100" t="s">
        <v>62</v>
      </c>
      <c r="D816" s="70" t="s">
        <v>1013</v>
      </c>
      <c r="E816" s="100">
        <v>95125290</v>
      </c>
      <c r="F816" s="71">
        <v>45245</v>
      </c>
      <c r="G816" s="71">
        <v>45252</v>
      </c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69">
        <v>679</v>
      </c>
    </row>
    <row r="817" spans="1:20" x14ac:dyDescent="0.3">
      <c r="A817" s="67">
        <v>813</v>
      </c>
      <c r="B817" s="100">
        <v>19</v>
      </c>
      <c r="C817" s="100" t="s">
        <v>62</v>
      </c>
      <c r="D817" s="70" t="s">
        <v>1014</v>
      </c>
      <c r="E817" s="100">
        <v>94015492</v>
      </c>
      <c r="F817" s="71">
        <v>45245</v>
      </c>
      <c r="G817" s="71">
        <v>45252</v>
      </c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69">
        <v>679</v>
      </c>
    </row>
    <row r="818" spans="1:20" x14ac:dyDescent="0.3">
      <c r="A818" s="67">
        <v>814</v>
      </c>
      <c r="B818" s="100">
        <v>20</v>
      </c>
      <c r="C818" s="100" t="s">
        <v>62</v>
      </c>
      <c r="D818" s="70" t="s">
        <v>1015</v>
      </c>
      <c r="E818" s="100">
        <v>95951992</v>
      </c>
      <c r="F818" s="71">
        <v>45245</v>
      </c>
      <c r="G818" s="71">
        <v>45252</v>
      </c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69">
        <v>679</v>
      </c>
    </row>
    <row r="819" spans="1:20" x14ac:dyDescent="0.3">
      <c r="A819" s="67">
        <v>815</v>
      </c>
      <c r="B819" s="100">
        <v>21</v>
      </c>
      <c r="C819" s="100" t="s">
        <v>62</v>
      </c>
      <c r="D819" s="70" t="s">
        <v>1016</v>
      </c>
      <c r="E819" s="100">
        <v>94112695</v>
      </c>
      <c r="F819" s="71">
        <v>45245</v>
      </c>
      <c r="G819" s="71">
        <v>45252</v>
      </c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69">
        <v>679</v>
      </c>
    </row>
    <row r="820" spans="1:20" x14ac:dyDescent="0.3">
      <c r="A820" s="67">
        <v>816</v>
      </c>
      <c r="B820" s="100">
        <v>22</v>
      </c>
      <c r="C820" s="100" t="s">
        <v>62</v>
      </c>
      <c r="D820" s="70" t="s">
        <v>1017</v>
      </c>
      <c r="E820" s="100">
        <v>94127198</v>
      </c>
      <c r="F820" s="71">
        <v>45245</v>
      </c>
      <c r="G820" s="71">
        <v>45252</v>
      </c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69">
        <v>679</v>
      </c>
    </row>
    <row r="821" spans="1:20" x14ac:dyDescent="0.3">
      <c r="A821" s="67">
        <v>817</v>
      </c>
      <c r="B821" s="100">
        <v>23</v>
      </c>
      <c r="C821" s="100" t="s">
        <v>62</v>
      </c>
      <c r="D821" s="70" t="s">
        <v>1018</v>
      </c>
      <c r="E821" s="100">
        <v>94112695</v>
      </c>
      <c r="F821" s="71">
        <v>45245</v>
      </c>
      <c r="G821" s="71">
        <v>45252</v>
      </c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69">
        <v>679</v>
      </c>
    </row>
    <row r="822" spans="1:20" x14ac:dyDescent="0.3">
      <c r="A822" s="67">
        <v>818</v>
      </c>
      <c r="B822" s="100">
        <v>24</v>
      </c>
      <c r="C822" s="100" t="s">
        <v>62</v>
      </c>
      <c r="D822" s="70" t="s">
        <v>1019</v>
      </c>
      <c r="E822" s="100">
        <v>95951992</v>
      </c>
      <c r="F822" s="71">
        <v>45245</v>
      </c>
      <c r="G822" s="71">
        <v>45252</v>
      </c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69">
        <v>679</v>
      </c>
    </row>
    <row r="823" spans="1:20" x14ac:dyDescent="0.3">
      <c r="A823" s="67">
        <v>819</v>
      </c>
      <c r="B823" s="100">
        <v>25</v>
      </c>
      <c r="C823" s="100" t="s">
        <v>62</v>
      </c>
      <c r="D823" s="70" t="s">
        <v>1020</v>
      </c>
      <c r="E823" s="100">
        <v>94011095</v>
      </c>
      <c r="F823" s="71">
        <v>45245</v>
      </c>
      <c r="G823" s="71">
        <v>45252</v>
      </c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69">
        <v>679</v>
      </c>
    </row>
    <row r="824" spans="1:20" x14ac:dyDescent="0.3">
      <c r="A824" s="67">
        <v>820</v>
      </c>
      <c r="B824" s="100">
        <v>26</v>
      </c>
      <c r="C824" s="100" t="s">
        <v>62</v>
      </c>
      <c r="D824" s="70" t="s">
        <v>1021</v>
      </c>
      <c r="E824" s="100">
        <v>98011927</v>
      </c>
      <c r="F824" s="71">
        <v>45245</v>
      </c>
      <c r="G824" s="71">
        <v>45252</v>
      </c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69">
        <v>679</v>
      </c>
    </row>
    <row r="825" spans="1:20" x14ac:dyDescent="0.3">
      <c r="A825" s="67">
        <v>821</v>
      </c>
      <c r="B825" s="100">
        <v>27</v>
      </c>
      <c r="C825" s="100" t="s">
        <v>62</v>
      </c>
      <c r="D825" s="70" t="s">
        <v>1022</v>
      </c>
      <c r="E825" s="100">
        <v>94015492</v>
      </c>
      <c r="F825" s="71">
        <v>45245</v>
      </c>
      <c r="G825" s="71">
        <v>45252</v>
      </c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69">
        <v>679</v>
      </c>
    </row>
    <row r="826" spans="1:20" x14ac:dyDescent="0.3">
      <c r="A826" s="67">
        <v>822</v>
      </c>
      <c r="B826" s="100">
        <v>28</v>
      </c>
      <c r="C826" s="100" t="s">
        <v>62</v>
      </c>
      <c r="D826" s="70" t="s">
        <v>1023</v>
      </c>
      <c r="E826" s="100">
        <v>94940145</v>
      </c>
      <c r="F826" s="71">
        <v>45245</v>
      </c>
      <c r="G826" s="71">
        <v>45252</v>
      </c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69">
        <v>679</v>
      </c>
    </row>
    <row r="827" spans="1:20" x14ac:dyDescent="0.3">
      <c r="A827" s="67">
        <v>823</v>
      </c>
      <c r="B827" s="100">
        <v>29</v>
      </c>
      <c r="C827" s="100" t="s">
        <v>62</v>
      </c>
      <c r="D827" s="70" t="s">
        <v>1024</v>
      </c>
      <c r="E827" s="100">
        <v>98011927</v>
      </c>
      <c r="F827" s="71">
        <v>45245</v>
      </c>
      <c r="G827" s="71">
        <v>45252</v>
      </c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69">
        <v>679</v>
      </c>
    </row>
    <row r="828" spans="1:20" x14ac:dyDescent="0.3">
      <c r="A828" s="67">
        <v>824</v>
      </c>
      <c r="B828" s="100">
        <v>30</v>
      </c>
      <c r="C828" s="100" t="s">
        <v>62</v>
      </c>
      <c r="D828" s="70" t="s">
        <v>1025</v>
      </c>
      <c r="E828" s="100">
        <v>94127198</v>
      </c>
      <c r="F828" s="71">
        <v>45245</v>
      </c>
      <c r="G828" s="71">
        <v>45252</v>
      </c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69">
        <v>679</v>
      </c>
    </row>
    <row r="829" spans="1:20" x14ac:dyDescent="0.3">
      <c r="A829" s="67">
        <v>825</v>
      </c>
      <c r="B829" s="100">
        <v>31</v>
      </c>
      <c r="C829" s="100" t="s">
        <v>62</v>
      </c>
      <c r="D829" s="70" t="s">
        <v>1026</v>
      </c>
      <c r="E829" s="100">
        <v>94264892</v>
      </c>
      <c r="F829" s="71">
        <v>45245</v>
      </c>
      <c r="G829" s="71">
        <v>45252</v>
      </c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69">
        <v>679</v>
      </c>
    </row>
    <row r="830" spans="1:20" x14ac:dyDescent="0.3">
      <c r="A830" s="67">
        <v>826</v>
      </c>
      <c r="B830" s="100">
        <v>32</v>
      </c>
      <c r="C830" s="100" t="s">
        <v>62</v>
      </c>
      <c r="D830" s="70" t="s">
        <v>1027</v>
      </c>
      <c r="E830" s="100">
        <v>98016769</v>
      </c>
      <c r="F830" s="71">
        <v>45245</v>
      </c>
      <c r="G830" s="71">
        <v>45252</v>
      </c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69">
        <v>679</v>
      </c>
    </row>
    <row r="831" spans="1:20" x14ac:dyDescent="0.3">
      <c r="A831" s="67">
        <v>827</v>
      </c>
      <c r="B831" s="100">
        <v>33</v>
      </c>
      <c r="C831" s="100" t="s">
        <v>62</v>
      </c>
      <c r="D831" s="70" t="s">
        <v>1028</v>
      </c>
      <c r="E831" s="100">
        <v>95125290</v>
      </c>
      <c r="F831" s="71">
        <v>45245</v>
      </c>
      <c r="G831" s="71">
        <v>45252</v>
      </c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69">
        <v>679</v>
      </c>
    </row>
    <row r="832" spans="1:20" x14ac:dyDescent="0.3">
      <c r="A832" s="67">
        <v>828</v>
      </c>
      <c r="B832" s="100">
        <v>34</v>
      </c>
      <c r="C832" s="100" t="s">
        <v>62</v>
      </c>
      <c r="D832" s="70" t="s">
        <v>1029</v>
      </c>
      <c r="E832" s="100">
        <v>94940145</v>
      </c>
      <c r="F832" s="71">
        <v>45245</v>
      </c>
      <c r="G832" s="71">
        <v>45252</v>
      </c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69">
        <v>679</v>
      </c>
    </row>
    <row r="833" spans="1:20" x14ac:dyDescent="0.3">
      <c r="A833" s="67">
        <v>829</v>
      </c>
      <c r="B833" s="100">
        <v>35</v>
      </c>
      <c r="C833" s="100" t="s">
        <v>62</v>
      </c>
      <c r="D833" s="70" t="s">
        <v>1030</v>
      </c>
      <c r="E833" s="100">
        <v>98016769</v>
      </c>
      <c r="F833" s="71">
        <v>45245</v>
      </c>
      <c r="G833" s="71">
        <v>45252</v>
      </c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69">
        <v>679</v>
      </c>
    </row>
    <row r="834" spans="1:20" x14ac:dyDescent="0.3">
      <c r="A834" s="67">
        <v>830</v>
      </c>
      <c r="B834" s="100">
        <v>36</v>
      </c>
      <c r="C834" s="100" t="s">
        <v>62</v>
      </c>
      <c r="D834" s="70" t="s">
        <v>1031</v>
      </c>
      <c r="E834" s="100">
        <v>94264892</v>
      </c>
      <c r="F834" s="71">
        <v>45245</v>
      </c>
      <c r="G834" s="71">
        <v>45252</v>
      </c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69">
        <v>679</v>
      </c>
    </row>
    <row r="835" spans="1:20" x14ac:dyDescent="0.3">
      <c r="A835" s="67">
        <v>831</v>
      </c>
      <c r="B835" s="100">
        <v>37</v>
      </c>
      <c r="C835" s="100" t="s">
        <v>62</v>
      </c>
      <c r="D835" s="70" t="s">
        <v>1032</v>
      </c>
      <c r="E835" s="100">
        <v>94111994</v>
      </c>
      <c r="F835" s="71">
        <v>45245</v>
      </c>
      <c r="G835" s="71">
        <v>45252</v>
      </c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69">
        <v>679</v>
      </c>
    </row>
    <row r="836" spans="1:20" x14ac:dyDescent="0.3">
      <c r="A836" s="67">
        <v>832</v>
      </c>
      <c r="B836" s="100">
        <v>38</v>
      </c>
      <c r="C836" s="100" t="s">
        <v>62</v>
      </c>
      <c r="D836" s="70" t="s">
        <v>1033</v>
      </c>
      <c r="E836" s="100">
        <v>98016884</v>
      </c>
      <c r="F836" s="71">
        <v>45245</v>
      </c>
      <c r="G836" s="71">
        <v>45252</v>
      </c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69">
        <v>679</v>
      </c>
    </row>
    <row r="837" spans="1:20" x14ac:dyDescent="0.3">
      <c r="A837" s="67">
        <v>833</v>
      </c>
      <c r="B837" s="100">
        <v>39</v>
      </c>
      <c r="C837" s="100" t="s">
        <v>62</v>
      </c>
      <c r="D837" s="70" t="s">
        <v>1034</v>
      </c>
      <c r="E837" s="100">
        <v>95123196</v>
      </c>
      <c r="F837" s="71">
        <v>45245</v>
      </c>
      <c r="G837" s="71">
        <v>45252</v>
      </c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69">
        <v>679</v>
      </c>
    </row>
    <row r="838" spans="1:20" x14ac:dyDescent="0.3">
      <c r="A838" s="67">
        <v>834</v>
      </c>
      <c r="B838" s="100">
        <v>40</v>
      </c>
      <c r="C838" s="100" t="s">
        <v>62</v>
      </c>
      <c r="D838" s="70" t="s">
        <v>1035</v>
      </c>
      <c r="E838" s="100">
        <v>94111994</v>
      </c>
      <c r="F838" s="71">
        <v>45245</v>
      </c>
      <c r="G838" s="71">
        <v>45252</v>
      </c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69">
        <v>679</v>
      </c>
    </row>
    <row r="839" spans="1:20" x14ac:dyDescent="0.3">
      <c r="A839" s="67">
        <v>835</v>
      </c>
      <c r="B839" s="100">
        <v>41</v>
      </c>
      <c r="C839" s="100" t="s">
        <v>62</v>
      </c>
      <c r="D839" s="70" t="s">
        <v>1036</v>
      </c>
      <c r="E839" s="100">
        <v>98022445</v>
      </c>
      <c r="F839" s="71">
        <v>45245</v>
      </c>
      <c r="G839" s="71">
        <v>45252</v>
      </c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69">
        <v>679</v>
      </c>
    </row>
    <row r="840" spans="1:20" x14ac:dyDescent="0.3">
      <c r="A840" s="67">
        <v>836</v>
      </c>
      <c r="B840" s="100">
        <v>42</v>
      </c>
      <c r="C840" s="100" t="s">
        <v>62</v>
      </c>
      <c r="D840" s="70" t="s">
        <v>1037</v>
      </c>
      <c r="E840" s="100">
        <v>95123196</v>
      </c>
      <c r="F840" s="71">
        <v>45245</v>
      </c>
      <c r="G840" s="71">
        <v>45252</v>
      </c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69">
        <v>679</v>
      </c>
    </row>
    <row r="841" spans="1:20" x14ac:dyDescent="0.3">
      <c r="A841" s="67">
        <v>837</v>
      </c>
      <c r="B841" s="100">
        <v>43</v>
      </c>
      <c r="C841" s="100" t="s">
        <v>62</v>
      </c>
      <c r="D841" s="70" t="s">
        <v>1038</v>
      </c>
      <c r="E841" s="100">
        <v>94011095</v>
      </c>
      <c r="F841" s="71">
        <v>45245</v>
      </c>
      <c r="G841" s="71">
        <v>45252</v>
      </c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69">
        <v>679</v>
      </c>
    </row>
    <row r="842" spans="1:20" x14ac:dyDescent="0.3">
      <c r="A842" s="67">
        <v>838</v>
      </c>
      <c r="B842" s="100">
        <v>44</v>
      </c>
      <c r="C842" s="100" t="s">
        <v>62</v>
      </c>
      <c r="D842" s="70" t="s">
        <v>1039</v>
      </c>
      <c r="E842" s="100">
        <v>98022445</v>
      </c>
      <c r="F842" s="71">
        <v>45245</v>
      </c>
      <c r="G842" s="71">
        <v>45252</v>
      </c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69">
        <v>679</v>
      </c>
    </row>
    <row r="843" spans="1:20" x14ac:dyDescent="0.3">
      <c r="A843" s="67">
        <v>839</v>
      </c>
      <c r="B843" s="100">
        <v>45</v>
      </c>
      <c r="C843" s="100" t="s">
        <v>62</v>
      </c>
      <c r="D843" s="70" t="s">
        <v>1040</v>
      </c>
      <c r="E843" s="100">
        <v>94100997</v>
      </c>
      <c r="F843" s="71">
        <v>45245</v>
      </c>
      <c r="G843" s="71">
        <v>45252</v>
      </c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69">
        <v>679</v>
      </c>
    </row>
    <row r="844" spans="1:20" x14ac:dyDescent="0.3">
      <c r="A844" s="67">
        <v>840</v>
      </c>
      <c r="B844" s="100">
        <v>46</v>
      </c>
      <c r="C844" s="100" t="s">
        <v>62</v>
      </c>
      <c r="D844" s="70" t="s">
        <v>1041</v>
      </c>
      <c r="E844" s="100">
        <v>91720508</v>
      </c>
      <c r="F844" s="71">
        <v>45245</v>
      </c>
      <c r="G844" s="71">
        <v>45252</v>
      </c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69">
        <v>679</v>
      </c>
    </row>
    <row r="845" spans="1:20" x14ac:dyDescent="0.3">
      <c r="A845" s="67">
        <v>841</v>
      </c>
      <c r="B845" s="100">
        <v>47</v>
      </c>
      <c r="C845" s="100" t="s">
        <v>62</v>
      </c>
      <c r="D845" s="70" t="s">
        <v>1042</v>
      </c>
      <c r="E845" s="100">
        <v>94100997</v>
      </c>
      <c r="F845" s="71">
        <v>45245</v>
      </c>
      <c r="G845" s="71">
        <v>45252</v>
      </c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69">
        <v>679</v>
      </c>
    </row>
    <row r="846" spans="1:20" x14ac:dyDescent="0.3">
      <c r="A846" s="67">
        <v>842</v>
      </c>
      <c r="B846" s="100">
        <v>48</v>
      </c>
      <c r="C846" s="100" t="s">
        <v>62</v>
      </c>
      <c r="D846" s="70" t="s">
        <v>1043</v>
      </c>
      <c r="E846" s="100">
        <v>94015799</v>
      </c>
      <c r="F846" s="71">
        <v>45245</v>
      </c>
      <c r="G846" s="71">
        <v>45252</v>
      </c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69">
        <v>679</v>
      </c>
    </row>
    <row r="847" spans="1:20" x14ac:dyDescent="0.3">
      <c r="A847" s="67">
        <v>843</v>
      </c>
      <c r="B847" s="100">
        <v>49</v>
      </c>
      <c r="C847" s="100" t="s">
        <v>62</v>
      </c>
      <c r="D847" s="70" t="s">
        <v>1044</v>
      </c>
      <c r="E847" s="100">
        <v>94015799</v>
      </c>
      <c r="F847" s="71">
        <v>45245</v>
      </c>
      <c r="G847" s="71">
        <v>45252</v>
      </c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69">
        <v>679</v>
      </c>
    </row>
    <row r="848" spans="1:20" x14ac:dyDescent="0.3">
      <c r="A848" s="67">
        <v>844</v>
      </c>
      <c r="B848" s="100">
        <v>50</v>
      </c>
      <c r="C848" s="100" t="s">
        <v>62</v>
      </c>
      <c r="D848" s="70" t="s">
        <v>1045</v>
      </c>
      <c r="E848" s="100">
        <v>98019201</v>
      </c>
      <c r="F848" s="71">
        <v>45245</v>
      </c>
      <c r="G848" s="71">
        <v>45252</v>
      </c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69">
        <v>679</v>
      </c>
    </row>
    <row r="849" spans="1:20" x14ac:dyDescent="0.3">
      <c r="A849" s="67">
        <v>845</v>
      </c>
      <c r="B849" s="100">
        <v>51</v>
      </c>
      <c r="C849" s="100" t="s">
        <v>62</v>
      </c>
      <c r="D849" s="100" t="s">
        <v>1046</v>
      </c>
      <c r="E849" s="100">
        <v>59429993</v>
      </c>
      <c r="F849" s="71">
        <v>45245</v>
      </c>
      <c r="G849" s="71">
        <v>45252</v>
      </c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69">
        <v>679</v>
      </c>
    </row>
    <row r="850" spans="1:20" x14ac:dyDescent="0.3">
      <c r="A850" s="67">
        <v>846</v>
      </c>
      <c r="B850" s="100">
        <v>52</v>
      </c>
      <c r="C850" s="100" t="s">
        <v>62</v>
      </c>
      <c r="D850" s="70" t="s">
        <v>1047</v>
      </c>
      <c r="E850" s="100">
        <v>98019201</v>
      </c>
      <c r="F850" s="71">
        <v>45245</v>
      </c>
      <c r="G850" s="71">
        <v>45252</v>
      </c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69">
        <v>679</v>
      </c>
    </row>
    <row r="851" spans="1:20" x14ac:dyDescent="0.3">
      <c r="A851" s="67">
        <v>847</v>
      </c>
      <c r="B851" s="100">
        <v>53</v>
      </c>
      <c r="C851" s="100" t="s">
        <v>62</v>
      </c>
      <c r="D851" s="100" t="s">
        <v>1048</v>
      </c>
      <c r="E851" s="100">
        <v>94121092</v>
      </c>
      <c r="F851" s="71">
        <v>45245</v>
      </c>
      <c r="G851" s="71">
        <v>45252</v>
      </c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69">
        <v>679</v>
      </c>
    </row>
    <row r="852" spans="1:20" x14ac:dyDescent="0.3">
      <c r="A852" s="67">
        <v>848</v>
      </c>
      <c r="B852" s="100">
        <v>54</v>
      </c>
      <c r="C852" s="100" t="s">
        <v>62</v>
      </c>
      <c r="D852" s="100" t="s">
        <v>1049</v>
      </c>
      <c r="E852" s="100">
        <v>94263894</v>
      </c>
      <c r="F852" s="71">
        <v>45245</v>
      </c>
      <c r="G852" s="71">
        <v>45252</v>
      </c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69">
        <v>679</v>
      </c>
    </row>
    <row r="853" spans="1:20" x14ac:dyDescent="0.3">
      <c r="A853" s="67">
        <v>849</v>
      </c>
      <c r="B853" s="100">
        <v>55</v>
      </c>
      <c r="C853" s="100" t="s">
        <v>62</v>
      </c>
      <c r="D853" s="100" t="s">
        <v>1050</v>
      </c>
      <c r="E853" s="100">
        <v>91784538</v>
      </c>
      <c r="F853" s="71">
        <v>45245</v>
      </c>
      <c r="G853" s="71">
        <v>45252</v>
      </c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69">
        <v>679</v>
      </c>
    </row>
    <row r="854" spans="1:20" x14ac:dyDescent="0.3">
      <c r="A854" s="67">
        <v>850</v>
      </c>
      <c r="B854" s="100">
        <v>56</v>
      </c>
      <c r="C854" s="100" t="s">
        <v>62</v>
      </c>
      <c r="D854" s="70" t="s">
        <v>1051</v>
      </c>
      <c r="E854" s="100">
        <v>91720508</v>
      </c>
      <c r="F854" s="71">
        <v>45245</v>
      </c>
      <c r="G854" s="71">
        <v>45252</v>
      </c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69">
        <v>679</v>
      </c>
    </row>
    <row r="855" spans="1:20" x14ac:dyDescent="0.3">
      <c r="A855" s="67">
        <v>851</v>
      </c>
      <c r="B855" s="100">
        <v>57</v>
      </c>
      <c r="C855" s="100" t="s">
        <v>62</v>
      </c>
      <c r="D855" s="70" t="s">
        <v>1052</v>
      </c>
      <c r="E855" s="100">
        <v>94013794</v>
      </c>
      <c r="F855" s="71">
        <v>45245</v>
      </c>
      <c r="G855" s="71">
        <v>45252</v>
      </c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69">
        <v>679</v>
      </c>
    </row>
    <row r="856" spans="1:20" x14ac:dyDescent="0.3">
      <c r="A856" s="67">
        <v>852</v>
      </c>
      <c r="B856" s="100">
        <v>58</v>
      </c>
      <c r="C856" s="100" t="s">
        <v>62</v>
      </c>
      <c r="D856" s="100" t="s">
        <v>1053</v>
      </c>
      <c r="E856" s="100">
        <v>54922588</v>
      </c>
      <c r="F856" s="71">
        <v>45245</v>
      </c>
      <c r="G856" s="71">
        <v>45252</v>
      </c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69">
        <v>679</v>
      </c>
    </row>
    <row r="857" spans="1:20" x14ac:dyDescent="0.3">
      <c r="A857" s="67">
        <v>853</v>
      </c>
      <c r="B857" s="100">
        <v>59</v>
      </c>
      <c r="C857" s="100" t="s">
        <v>62</v>
      </c>
      <c r="D857" s="100" t="s">
        <v>1054</v>
      </c>
      <c r="E857" s="100">
        <v>94121092</v>
      </c>
      <c r="F857" s="71">
        <v>45245</v>
      </c>
      <c r="G857" s="71">
        <v>45252</v>
      </c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69">
        <v>679</v>
      </c>
    </row>
    <row r="858" spans="1:20" x14ac:dyDescent="0.3">
      <c r="A858" s="67">
        <v>854</v>
      </c>
      <c r="B858" s="100">
        <v>60</v>
      </c>
      <c r="C858" s="100" t="s">
        <v>62</v>
      </c>
      <c r="D858" s="100" t="s">
        <v>1055</v>
      </c>
      <c r="E858" s="100">
        <v>54922588</v>
      </c>
      <c r="F858" s="71">
        <v>45245</v>
      </c>
      <c r="G858" s="71">
        <v>45252</v>
      </c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69">
        <v>679</v>
      </c>
    </row>
    <row r="859" spans="1:20" x14ac:dyDescent="0.3">
      <c r="A859" s="67">
        <v>855</v>
      </c>
      <c r="B859" s="100">
        <v>61</v>
      </c>
      <c r="C859" s="100" t="s">
        <v>62</v>
      </c>
      <c r="D859" s="100" t="s">
        <v>1056</v>
      </c>
      <c r="E859" s="100">
        <v>91784538</v>
      </c>
      <c r="F859" s="71">
        <v>45245</v>
      </c>
      <c r="G859" s="71">
        <v>45252</v>
      </c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69">
        <v>679</v>
      </c>
    </row>
    <row r="860" spans="1:20" x14ac:dyDescent="0.3">
      <c r="A860" s="67">
        <v>856</v>
      </c>
      <c r="B860" s="100">
        <v>62</v>
      </c>
      <c r="C860" s="100" t="s">
        <v>62</v>
      </c>
      <c r="D860" s="100" t="s">
        <v>1057</v>
      </c>
      <c r="E860" s="100">
        <v>94263894</v>
      </c>
      <c r="F860" s="71">
        <v>45245</v>
      </c>
      <c r="G860" s="71">
        <v>45252</v>
      </c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69">
        <v>679</v>
      </c>
    </row>
    <row r="861" spans="1:20" x14ac:dyDescent="0.3">
      <c r="A861" s="67">
        <v>857</v>
      </c>
      <c r="B861" s="100">
        <v>1</v>
      </c>
      <c r="C861" s="100" t="s">
        <v>62</v>
      </c>
      <c r="D861" s="112" t="s">
        <v>1058</v>
      </c>
      <c r="E861" s="112">
        <v>98128507</v>
      </c>
      <c r="F861" s="71">
        <v>45246</v>
      </c>
      <c r="G861" s="71">
        <v>45254</v>
      </c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69">
        <v>680</v>
      </c>
    </row>
    <row r="862" spans="1:20" x14ac:dyDescent="0.3">
      <c r="A862" s="67">
        <v>858</v>
      </c>
      <c r="B862" s="100">
        <v>2</v>
      </c>
      <c r="C862" s="100" t="s">
        <v>62</v>
      </c>
      <c r="D862" s="112" t="s">
        <v>1059</v>
      </c>
      <c r="E862" s="112">
        <v>98123359</v>
      </c>
      <c r="F862" s="71">
        <v>45246</v>
      </c>
      <c r="G862" s="71">
        <v>45254</v>
      </c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69">
        <v>680</v>
      </c>
    </row>
    <row r="863" spans="1:20" x14ac:dyDescent="0.3">
      <c r="A863" s="67">
        <v>859</v>
      </c>
      <c r="B863" s="100">
        <v>3</v>
      </c>
      <c r="C863" s="100" t="s">
        <v>62</v>
      </c>
      <c r="D863" s="112" t="s">
        <v>1060</v>
      </c>
      <c r="E863" s="112">
        <v>98182231</v>
      </c>
      <c r="F863" s="71">
        <v>45246</v>
      </c>
      <c r="G863" s="71">
        <v>45254</v>
      </c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69">
        <v>680</v>
      </c>
    </row>
    <row r="864" spans="1:20" x14ac:dyDescent="0.3">
      <c r="A864" s="67">
        <v>860</v>
      </c>
      <c r="B864" s="100">
        <v>4</v>
      </c>
      <c r="C864" s="100" t="s">
        <v>62</v>
      </c>
      <c r="D864" s="112" t="s">
        <v>1061</v>
      </c>
      <c r="E864" s="112">
        <v>91967836</v>
      </c>
      <c r="F864" s="71">
        <v>45246</v>
      </c>
      <c r="G864" s="71">
        <v>45254</v>
      </c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69">
        <v>680</v>
      </c>
    </row>
    <row r="865" spans="1:20" x14ac:dyDescent="0.3">
      <c r="A865" s="67">
        <v>861</v>
      </c>
      <c r="B865" s="100">
        <v>5</v>
      </c>
      <c r="C865" s="100" t="s">
        <v>62</v>
      </c>
      <c r="D865" s="112" t="s">
        <v>1062</v>
      </c>
      <c r="E865" s="112">
        <v>94188612</v>
      </c>
      <c r="F865" s="71">
        <v>45246</v>
      </c>
      <c r="G865" s="71">
        <v>45254</v>
      </c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69">
        <v>680</v>
      </c>
    </row>
    <row r="866" spans="1:20" x14ac:dyDescent="0.3">
      <c r="A866" s="67">
        <v>862</v>
      </c>
      <c r="B866" s="100">
        <v>6</v>
      </c>
      <c r="C866" s="100" t="s">
        <v>62</v>
      </c>
      <c r="D866" s="112" t="s">
        <v>1063</v>
      </c>
      <c r="E866" s="112">
        <v>54289152</v>
      </c>
      <c r="F866" s="71">
        <v>45246</v>
      </c>
      <c r="G866" s="71">
        <v>45254</v>
      </c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69">
        <v>680</v>
      </c>
    </row>
    <row r="867" spans="1:20" x14ac:dyDescent="0.3">
      <c r="A867" s="67">
        <v>863</v>
      </c>
      <c r="B867" s="100">
        <v>7</v>
      </c>
      <c r="C867" s="100" t="s">
        <v>62</v>
      </c>
      <c r="D867" s="112" t="s">
        <v>1064</v>
      </c>
      <c r="E867" s="112">
        <v>54112396</v>
      </c>
      <c r="F867" s="71">
        <v>45246</v>
      </c>
      <c r="G867" s="71">
        <v>45254</v>
      </c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69">
        <v>680</v>
      </c>
    </row>
    <row r="868" spans="1:20" x14ac:dyDescent="0.3">
      <c r="A868" s="67">
        <v>864</v>
      </c>
      <c r="B868" s="100">
        <v>8</v>
      </c>
      <c r="C868" s="100" t="s">
        <v>62</v>
      </c>
      <c r="D868" s="112" t="s">
        <v>1065</v>
      </c>
      <c r="E868" s="112">
        <v>98152325</v>
      </c>
      <c r="F868" s="71">
        <v>45246</v>
      </c>
      <c r="G868" s="71">
        <v>45254</v>
      </c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69">
        <v>680</v>
      </c>
    </row>
    <row r="869" spans="1:20" x14ac:dyDescent="0.3">
      <c r="A869" s="67">
        <v>865</v>
      </c>
      <c r="B869" s="100">
        <v>9</v>
      </c>
      <c r="C869" s="100" t="s">
        <v>62</v>
      </c>
      <c r="D869" s="112" t="s">
        <v>1066</v>
      </c>
      <c r="E869" s="112">
        <v>98145147</v>
      </c>
      <c r="F869" s="71">
        <v>45246</v>
      </c>
      <c r="G869" s="71">
        <v>45254</v>
      </c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69">
        <v>680</v>
      </c>
    </row>
    <row r="870" spans="1:20" x14ac:dyDescent="0.3">
      <c r="A870" s="67">
        <v>866</v>
      </c>
      <c r="B870" s="100">
        <v>10</v>
      </c>
      <c r="C870" s="100" t="s">
        <v>62</v>
      </c>
      <c r="D870" s="112" t="s">
        <v>1067</v>
      </c>
      <c r="E870" s="112">
        <v>94954039</v>
      </c>
      <c r="F870" s="71">
        <v>45246</v>
      </c>
      <c r="G870" s="71">
        <v>45254</v>
      </c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69">
        <v>680</v>
      </c>
    </row>
    <row r="871" spans="1:20" x14ac:dyDescent="0.3">
      <c r="A871" s="67">
        <v>867</v>
      </c>
      <c r="B871" s="100">
        <v>11</v>
      </c>
      <c r="C871" s="100" t="s">
        <v>62</v>
      </c>
      <c r="D871" s="112" t="s">
        <v>1068</v>
      </c>
      <c r="E871" s="112">
        <v>54266226</v>
      </c>
      <c r="F871" s="71">
        <v>45246</v>
      </c>
      <c r="G871" s="71">
        <v>45254</v>
      </c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69">
        <v>680</v>
      </c>
    </row>
    <row r="872" spans="1:20" x14ac:dyDescent="0.3">
      <c r="A872" s="67">
        <v>868</v>
      </c>
      <c r="B872" s="100">
        <v>12</v>
      </c>
      <c r="C872" s="100" t="s">
        <v>62</v>
      </c>
      <c r="D872" s="112" t="s">
        <v>1069</v>
      </c>
      <c r="E872" s="112">
        <v>54266226</v>
      </c>
      <c r="F872" s="71">
        <v>45246</v>
      </c>
      <c r="G872" s="71">
        <v>45254</v>
      </c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69">
        <v>680</v>
      </c>
    </row>
    <row r="873" spans="1:20" x14ac:dyDescent="0.3">
      <c r="A873" s="67">
        <v>869</v>
      </c>
      <c r="B873" s="100">
        <v>13</v>
      </c>
      <c r="C873" s="100" t="s">
        <v>62</v>
      </c>
      <c r="D873" s="112" t="s">
        <v>1070</v>
      </c>
      <c r="E873" s="112">
        <v>98138001</v>
      </c>
      <c r="F873" s="71">
        <v>45246</v>
      </c>
      <c r="G873" s="71">
        <v>45254</v>
      </c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69">
        <v>680</v>
      </c>
    </row>
    <row r="874" spans="1:20" x14ac:dyDescent="0.3">
      <c r="A874" s="67">
        <v>870</v>
      </c>
      <c r="B874" s="100">
        <v>14</v>
      </c>
      <c r="C874" s="100" t="s">
        <v>62</v>
      </c>
      <c r="D874" s="112" t="s">
        <v>1071</v>
      </c>
      <c r="E874" s="112">
        <v>54162797</v>
      </c>
      <c r="F874" s="71">
        <v>45246</v>
      </c>
      <c r="G874" s="71">
        <v>45254</v>
      </c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69">
        <v>680</v>
      </c>
    </row>
    <row r="875" spans="1:20" x14ac:dyDescent="0.3">
      <c r="A875" s="67">
        <v>871</v>
      </c>
      <c r="B875" s="100">
        <v>15</v>
      </c>
      <c r="C875" s="100" t="s">
        <v>62</v>
      </c>
      <c r="D875" s="112" t="s">
        <v>1072</v>
      </c>
      <c r="E875" s="112">
        <v>98187263</v>
      </c>
      <c r="F875" s="71">
        <v>45246</v>
      </c>
      <c r="G875" s="71">
        <v>45254</v>
      </c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69">
        <v>680</v>
      </c>
    </row>
    <row r="876" spans="1:20" x14ac:dyDescent="0.3">
      <c r="A876" s="67">
        <v>872</v>
      </c>
      <c r="B876" s="100">
        <v>16</v>
      </c>
      <c r="C876" s="100" t="s">
        <v>62</v>
      </c>
      <c r="D876" s="112" t="s">
        <v>1073</v>
      </c>
      <c r="E876" s="112">
        <v>98127020</v>
      </c>
      <c r="F876" s="71">
        <v>45246</v>
      </c>
      <c r="G876" s="71">
        <v>45254</v>
      </c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69">
        <v>680</v>
      </c>
    </row>
    <row r="877" spans="1:20" x14ac:dyDescent="0.3">
      <c r="A877" s="67">
        <v>873</v>
      </c>
      <c r="B877" s="100">
        <v>17</v>
      </c>
      <c r="C877" s="100" t="s">
        <v>62</v>
      </c>
      <c r="D877" s="112" t="s">
        <v>1074</v>
      </c>
      <c r="E877" s="112">
        <v>54112396</v>
      </c>
      <c r="F877" s="71">
        <v>45246</v>
      </c>
      <c r="G877" s="71">
        <v>45254</v>
      </c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69">
        <v>680</v>
      </c>
    </row>
    <row r="878" spans="1:20" x14ac:dyDescent="0.3">
      <c r="A878" s="67">
        <v>874</v>
      </c>
      <c r="B878" s="100">
        <v>18</v>
      </c>
      <c r="C878" s="100" t="s">
        <v>62</v>
      </c>
      <c r="D878" s="112" t="s">
        <v>1075</v>
      </c>
      <c r="E878" s="112">
        <v>54264783</v>
      </c>
      <c r="F878" s="71">
        <v>45246</v>
      </c>
      <c r="G878" s="71">
        <v>45254</v>
      </c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69">
        <v>680</v>
      </c>
    </row>
    <row r="879" spans="1:20" x14ac:dyDescent="0.3">
      <c r="A879" s="67">
        <v>875</v>
      </c>
      <c r="B879" s="100">
        <v>19</v>
      </c>
      <c r="C879" s="100" t="s">
        <v>62</v>
      </c>
      <c r="D879" s="112" t="s">
        <v>1076</v>
      </c>
      <c r="E879" s="112">
        <v>94556495</v>
      </c>
      <c r="F879" s="71">
        <v>45246</v>
      </c>
      <c r="G879" s="71">
        <v>45254</v>
      </c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69">
        <v>680</v>
      </c>
    </row>
    <row r="880" spans="1:20" x14ac:dyDescent="0.3">
      <c r="A880" s="67">
        <v>876</v>
      </c>
      <c r="B880" s="100">
        <v>20</v>
      </c>
      <c r="C880" s="100" t="s">
        <v>62</v>
      </c>
      <c r="D880" s="112" t="s">
        <v>1077</v>
      </c>
      <c r="E880" s="112">
        <v>58637851</v>
      </c>
      <c r="F880" s="71">
        <v>45246</v>
      </c>
      <c r="G880" s="71">
        <v>45254</v>
      </c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69">
        <v>680</v>
      </c>
    </row>
    <row r="881" spans="1:20" x14ac:dyDescent="0.3">
      <c r="A881" s="67">
        <v>877</v>
      </c>
      <c r="B881" s="100">
        <v>21</v>
      </c>
      <c r="C881" s="100" t="s">
        <v>62</v>
      </c>
      <c r="D881" s="112" t="s">
        <v>1078</v>
      </c>
      <c r="E881" s="112">
        <v>98145147</v>
      </c>
      <c r="F881" s="71">
        <v>45246</v>
      </c>
      <c r="G881" s="71">
        <v>45254</v>
      </c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69">
        <v>680</v>
      </c>
    </row>
    <row r="882" spans="1:20" x14ac:dyDescent="0.3">
      <c r="A882" s="67">
        <v>878</v>
      </c>
      <c r="B882" s="100">
        <v>22</v>
      </c>
      <c r="C882" s="100" t="s">
        <v>62</v>
      </c>
      <c r="D882" s="112" t="s">
        <v>1079</v>
      </c>
      <c r="E882" s="112">
        <v>98136492</v>
      </c>
      <c r="F882" s="71">
        <v>45246</v>
      </c>
      <c r="G882" s="71">
        <v>45254</v>
      </c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69">
        <v>680</v>
      </c>
    </row>
    <row r="883" spans="1:20" x14ac:dyDescent="0.3">
      <c r="A883" s="67">
        <v>879</v>
      </c>
      <c r="B883" s="100">
        <v>23</v>
      </c>
      <c r="C883" s="100" t="s">
        <v>62</v>
      </c>
      <c r="D883" s="112" t="s">
        <v>1080</v>
      </c>
      <c r="E883" s="112">
        <v>98128507</v>
      </c>
      <c r="F883" s="71">
        <v>45246</v>
      </c>
      <c r="G883" s="71">
        <v>45254</v>
      </c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69">
        <v>680</v>
      </c>
    </row>
    <row r="884" spans="1:20" x14ac:dyDescent="0.3">
      <c r="A884" s="67">
        <v>880</v>
      </c>
      <c r="B884" s="100">
        <v>24</v>
      </c>
      <c r="C884" s="100" t="s">
        <v>62</v>
      </c>
      <c r="D884" s="112" t="s">
        <v>1081</v>
      </c>
      <c r="E884" s="112">
        <v>98152325</v>
      </c>
      <c r="F884" s="71">
        <v>45246</v>
      </c>
      <c r="G884" s="71">
        <v>45254</v>
      </c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69">
        <v>680</v>
      </c>
    </row>
    <row r="885" spans="1:20" x14ac:dyDescent="0.3">
      <c r="A885" s="67">
        <v>881</v>
      </c>
      <c r="B885" s="100">
        <v>25</v>
      </c>
      <c r="C885" s="100" t="s">
        <v>62</v>
      </c>
      <c r="D885" s="112" t="s">
        <v>1082</v>
      </c>
      <c r="E885" s="112">
        <v>54289152</v>
      </c>
      <c r="F885" s="71">
        <v>45246</v>
      </c>
      <c r="G885" s="71">
        <v>45254</v>
      </c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69">
        <v>680</v>
      </c>
    </row>
    <row r="886" spans="1:20" x14ac:dyDescent="0.3">
      <c r="A886" s="67">
        <v>882</v>
      </c>
      <c r="B886" s="100">
        <v>26</v>
      </c>
      <c r="C886" s="100" t="s">
        <v>62</v>
      </c>
      <c r="D886" s="112" t="s">
        <v>1083</v>
      </c>
      <c r="E886" s="112">
        <v>98571979</v>
      </c>
      <c r="F886" s="71">
        <v>45246</v>
      </c>
      <c r="G886" s="71">
        <v>45254</v>
      </c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69">
        <v>680</v>
      </c>
    </row>
    <row r="887" spans="1:20" x14ac:dyDescent="0.3">
      <c r="A887" s="67">
        <v>883</v>
      </c>
      <c r="B887" s="100">
        <v>27</v>
      </c>
      <c r="C887" s="100" t="s">
        <v>62</v>
      </c>
      <c r="D887" s="112" t="s">
        <v>1084</v>
      </c>
      <c r="E887" s="112">
        <v>98136427</v>
      </c>
      <c r="F887" s="71">
        <v>45246</v>
      </c>
      <c r="G887" s="71">
        <v>45254</v>
      </c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69">
        <v>680</v>
      </c>
    </row>
    <row r="888" spans="1:20" x14ac:dyDescent="0.3">
      <c r="A888" s="67">
        <v>884</v>
      </c>
      <c r="B888" s="100">
        <v>28</v>
      </c>
      <c r="C888" s="100" t="s">
        <v>62</v>
      </c>
      <c r="D888" s="112" t="s">
        <v>1085</v>
      </c>
      <c r="E888" s="112">
        <v>98136427</v>
      </c>
      <c r="F888" s="71">
        <v>45246</v>
      </c>
      <c r="G888" s="71">
        <v>45254</v>
      </c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69">
        <v>680</v>
      </c>
    </row>
    <row r="889" spans="1:20" x14ac:dyDescent="0.3">
      <c r="A889" s="67">
        <v>885</v>
      </c>
      <c r="B889" s="100">
        <v>29</v>
      </c>
      <c r="C889" s="100" t="s">
        <v>62</v>
      </c>
      <c r="D889" s="112" t="s">
        <v>1086</v>
      </c>
      <c r="E889" s="112">
        <v>98182231</v>
      </c>
      <c r="F889" s="71">
        <v>45246</v>
      </c>
      <c r="G889" s="71">
        <v>45254</v>
      </c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69">
        <v>680</v>
      </c>
    </row>
    <row r="890" spans="1:20" x14ac:dyDescent="0.3">
      <c r="A890" s="67">
        <v>886</v>
      </c>
      <c r="B890" s="100">
        <v>30</v>
      </c>
      <c r="C890" s="100" t="s">
        <v>62</v>
      </c>
      <c r="D890" s="112" t="s">
        <v>1087</v>
      </c>
      <c r="E890" s="112">
        <v>94954039</v>
      </c>
      <c r="F890" s="71">
        <v>45246</v>
      </c>
      <c r="G890" s="71">
        <v>45254</v>
      </c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69">
        <v>680</v>
      </c>
    </row>
    <row r="891" spans="1:20" x14ac:dyDescent="0.3">
      <c r="A891" s="67">
        <v>887</v>
      </c>
      <c r="B891" s="100">
        <v>31</v>
      </c>
      <c r="C891" s="100" t="s">
        <v>62</v>
      </c>
      <c r="D891" s="112" t="s">
        <v>1088</v>
      </c>
      <c r="E891" s="112">
        <v>91973255</v>
      </c>
      <c r="F891" s="71">
        <v>45246</v>
      </c>
      <c r="G891" s="71">
        <v>45254</v>
      </c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69">
        <v>680</v>
      </c>
    </row>
    <row r="892" spans="1:20" x14ac:dyDescent="0.3">
      <c r="A892" s="67">
        <v>888</v>
      </c>
      <c r="B892" s="100">
        <v>32</v>
      </c>
      <c r="C892" s="100" t="s">
        <v>62</v>
      </c>
      <c r="D892" s="112" t="s">
        <v>1089</v>
      </c>
      <c r="E892" s="112">
        <v>58637851</v>
      </c>
      <c r="F892" s="71">
        <v>45246</v>
      </c>
      <c r="G892" s="71">
        <v>45254</v>
      </c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69">
        <v>680</v>
      </c>
    </row>
    <row r="893" spans="1:20" x14ac:dyDescent="0.3">
      <c r="A893" s="67">
        <v>889</v>
      </c>
      <c r="B893" s="100">
        <v>33</v>
      </c>
      <c r="C893" s="100" t="s">
        <v>62</v>
      </c>
      <c r="D893" s="112" t="s">
        <v>1090</v>
      </c>
      <c r="E893" s="112">
        <v>94188612</v>
      </c>
      <c r="F893" s="71">
        <v>45246</v>
      </c>
      <c r="G893" s="71">
        <v>45254</v>
      </c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69">
        <v>680</v>
      </c>
    </row>
    <row r="894" spans="1:20" x14ac:dyDescent="0.3">
      <c r="A894" s="67">
        <v>890</v>
      </c>
      <c r="B894" s="100">
        <v>34</v>
      </c>
      <c r="C894" s="100" t="s">
        <v>62</v>
      </c>
      <c r="D894" s="112" t="s">
        <v>1091</v>
      </c>
      <c r="E894" s="112">
        <v>98136492</v>
      </c>
      <c r="F894" s="71">
        <v>45246</v>
      </c>
      <c r="G894" s="71">
        <v>45254</v>
      </c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69">
        <v>680</v>
      </c>
    </row>
    <row r="895" spans="1:20" x14ac:dyDescent="0.3">
      <c r="A895" s="67">
        <v>891</v>
      </c>
      <c r="B895" s="100">
        <v>35</v>
      </c>
      <c r="C895" s="100" t="s">
        <v>62</v>
      </c>
      <c r="D895" s="112" t="s">
        <v>1092</v>
      </c>
      <c r="E895" s="112">
        <v>98558141</v>
      </c>
      <c r="F895" s="71">
        <v>45246</v>
      </c>
      <c r="G895" s="71">
        <v>45254</v>
      </c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69">
        <v>680</v>
      </c>
    </row>
    <row r="896" spans="1:20" x14ac:dyDescent="0.3">
      <c r="A896" s="67">
        <v>892</v>
      </c>
      <c r="B896" s="100">
        <v>36</v>
      </c>
      <c r="C896" s="100" t="s">
        <v>62</v>
      </c>
      <c r="D896" s="112" t="s">
        <v>1093</v>
      </c>
      <c r="E896" s="112">
        <v>98124308</v>
      </c>
      <c r="F896" s="71">
        <v>45246</v>
      </c>
      <c r="G896" s="71">
        <v>45254</v>
      </c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69">
        <v>680</v>
      </c>
    </row>
    <row r="897" spans="1:20" x14ac:dyDescent="0.3">
      <c r="A897" s="67">
        <v>893</v>
      </c>
      <c r="B897" s="100">
        <v>37</v>
      </c>
      <c r="C897" s="100" t="s">
        <v>62</v>
      </c>
      <c r="D897" s="112" t="s">
        <v>1094</v>
      </c>
      <c r="E897" s="112">
        <v>54264783</v>
      </c>
      <c r="F897" s="71">
        <v>45246</v>
      </c>
      <c r="G897" s="71">
        <v>45254</v>
      </c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69">
        <v>680</v>
      </c>
    </row>
    <row r="898" spans="1:20" x14ac:dyDescent="0.3">
      <c r="A898" s="67">
        <v>894</v>
      </c>
      <c r="B898" s="100">
        <v>38</v>
      </c>
      <c r="C898" s="100" t="s">
        <v>62</v>
      </c>
      <c r="D898" s="112" t="s">
        <v>1095</v>
      </c>
      <c r="E898" s="112">
        <v>98127020</v>
      </c>
      <c r="F898" s="71">
        <v>45246</v>
      </c>
      <c r="G898" s="71">
        <v>45254</v>
      </c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69">
        <v>680</v>
      </c>
    </row>
    <row r="899" spans="1:20" x14ac:dyDescent="0.3">
      <c r="A899" s="67">
        <v>895</v>
      </c>
      <c r="B899" s="100">
        <v>39</v>
      </c>
      <c r="C899" s="100" t="s">
        <v>62</v>
      </c>
      <c r="D899" s="112" t="s">
        <v>1096</v>
      </c>
      <c r="E899" s="112">
        <v>91967836</v>
      </c>
      <c r="F899" s="71">
        <v>45246</v>
      </c>
      <c r="G899" s="71">
        <v>45254</v>
      </c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69">
        <v>680</v>
      </c>
    </row>
    <row r="900" spans="1:20" x14ac:dyDescent="0.3">
      <c r="A900" s="67">
        <v>896</v>
      </c>
      <c r="B900" s="100">
        <v>40</v>
      </c>
      <c r="C900" s="100" t="s">
        <v>62</v>
      </c>
      <c r="D900" s="112" t="s">
        <v>1097</v>
      </c>
      <c r="E900" s="112">
        <v>98138001</v>
      </c>
      <c r="F900" s="71">
        <v>45246</v>
      </c>
      <c r="G900" s="71">
        <v>45254</v>
      </c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69">
        <v>680</v>
      </c>
    </row>
    <row r="901" spans="1:20" x14ac:dyDescent="0.3">
      <c r="A901" s="67">
        <v>897</v>
      </c>
      <c r="B901" s="100">
        <v>41</v>
      </c>
      <c r="C901" s="100" t="s">
        <v>62</v>
      </c>
      <c r="D901" s="112" t="s">
        <v>1098</v>
      </c>
      <c r="E901" s="112">
        <v>98033061</v>
      </c>
      <c r="F901" s="71">
        <v>45246</v>
      </c>
      <c r="G901" s="71">
        <v>45254</v>
      </c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69">
        <v>680</v>
      </c>
    </row>
    <row r="902" spans="1:20" x14ac:dyDescent="0.3">
      <c r="A902" s="67">
        <v>898</v>
      </c>
      <c r="B902" s="100">
        <v>42</v>
      </c>
      <c r="C902" s="100" t="s">
        <v>62</v>
      </c>
      <c r="D902" s="112" t="s">
        <v>1099</v>
      </c>
      <c r="E902" s="112">
        <v>98033061</v>
      </c>
      <c r="F902" s="71">
        <v>45246</v>
      </c>
      <c r="G902" s="71">
        <v>45254</v>
      </c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69">
        <v>680</v>
      </c>
    </row>
    <row r="903" spans="1:20" x14ac:dyDescent="0.3">
      <c r="A903" s="67">
        <v>899</v>
      </c>
      <c r="B903" s="100">
        <v>43</v>
      </c>
      <c r="C903" s="100" t="s">
        <v>62</v>
      </c>
      <c r="D903" s="112" t="s">
        <v>1100</v>
      </c>
      <c r="E903" s="112">
        <v>98680762</v>
      </c>
      <c r="F903" s="71">
        <v>45246</v>
      </c>
      <c r="G903" s="71">
        <v>45254</v>
      </c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69">
        <v>680</v>
      </c>
    </row>
    <row r="904" spans="1:20" x14ac:dyDescent="0.3">
      <c r="A904" s="67">
        <v>900</v>
      </c>
      <c r="B904" s="100">
        <v>44</v>
      </c>
      <c r="C904" s="100" t="s">
        <v>62</v>
      </c>
      <c r="D904" s="112" t="s">
        <v>1101</v>
      </c>
      <c r="E904" s="112">
        <v>98680762</v>
      </c>
      <c r="F904" s="71">
        <v>45246</v>
      </c>
      <c r="G904" s="71">
        <v>45254</v>
      </c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69">
        <v>680</v>
      </c>
    </row>
    <row r="905" spans="1:20" x14ac:dyDescent="0.3">
      <c r="A905" s="67">
        <v>901</v>
      </c>
      <c r="B905" s="100">
        <v>45</v>
      </c>
      <c r="C905" s="100" t="s">
        <v>62</v>
      </c>
      <c r="D905" s="112" t="s">
        <v>1102</v>
      </c>
      <c r="E905" s="112">
        <v>91973255</v>
      </c>
      <c r="F905" s="71">
        <v>45246</v>
      </c>
      <c r="G905" s="71">
        <v>45254</v>
      </c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69">
        <v>680</v>
      </c>
    </row>
    <row r="906" spans="1:20" x14ac:dyDescent="0.3">
      <c r="A906" s="67">
        <v>902</v>
      </c>
      <c r="B906" s="100">
        <v>46</v>
      </c>
      <c r="C906" s="100" t="s">
        <v>62</v>
      </c>
      <c r="D906" s="112" t="s">
        <v>1103</v>
      </c>
      <c r="E906" s="112">
        <v>94556495</v>
      </c>
      <c r="F906" s="71">
        <v>45246</v>
      </c>
      <c r="G906" s="71">
        <v>45254</v>
      </c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69">
        <v>680</v>
      </c>
    </row>
    <row r="907" spans="1:20" x14ac:dyDescent="0.3">
      <c r="A907" s="67">
        <v>903</v>
      </c>
      <c r="B907" s="100">
        <v>47</v>
      </c>
      <c r="C907" s="100" t="s">
        <v>62</v>
      </c>
      <c r="D907" s="112" t="s">
        <v>1104</v>
      </c>
      <c r="E907" s="112">
        <v>98124308</v>
      </c>
      <c r="F907" s="71">
        <v>45246</v>
      </c>
      <c r="G907" s="71">
        <v>45254</v>
      </c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69">
        <v>680</v>
      </c>
    </row>
    <row r="908" spans="1:20" x14ac:dyDescent="0.3">
      <c r="A908" s="67">
        <v>904</v>
      </c>
      <c r="B908" s="100">
        <v>48</v>
      </c>
      <c r="C908" s="100" t="s">
        <v>62</v>
      </c>
      <c r="D908" s="112" t="s">
        <v>1105</v>
      </c>
      <c r="E908" s="112">
        <v>92957398</v>
      </c>
      <c r="F908" s="71">
        <v>45246</v>
      </c>
      <c r="G908" s="71">
        <v>45254</v>
      </c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69">
        <v>680</v>
      </c>
    </row>
    <row r="909" spans="1:20" x14ac:dyDescent="0.3">
      <c r="A909" s="67">
        <v>905</v>
      </c>
      <c r="B909" s="100">
        <v>49</v>
      </c>
      <c r="C909" s="100" t="s">
        <v>62</v>
      </c>
      <c r="D909" s="112" t="s">
        <v>1106</v>
      </c>
      <c r="E909" s="112">
        <v>98571979</v>
      </c>
      <c r="F909" s="71">
        <v>45246</v>
      </c>
      <c r="G909" s="71">
        <v>45254</v>
      </c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69">
        <v>680</v>
      </c>
    </row>
    <row r="910" spans="1:20" x14ac:dyDescent="0.3">
      <c r="A910" s="67">
        <v>906</v>
      </c>
      <c r="B910" s="100">
        <v>50</v>
      </c>
      <c r="C910" s="100" t="s">
        <v>62</v>
      </c>
      <c r="D910" s="112" t="s">
        <v>1107</v>
      </c>
      <c r="E910" s="112">
        <v>98187263</v>
      </c>
      <c r="F910" s="71">
        <v>45246</v>
      </c>
      <c r="G910" s="71">
        <v>45254</v>
      </c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69">
        <v>680</v>
      </c>
    </row>
    <row r="911" spans="1:20" x14ac:dyDescent="0.3">
      <c r="A911" s="67">
        <v>907</v>
      </c>
      <c r="B911" s="100">
        <v>51</v>
      </c>
      <c r="C911" s="100" t="s">
        <v>62</v>
      </c>
      <c r="D911" s="112" t="s">
        <v>1108</v>
      </c>
      <c r="E911" s="112">
        <v>91722108</v>
      </c>
      <c r="F911" s="71">
        <v>45246</v>
      </c>
      <c r="G911" s="71">
        <v>45254</v>
      </c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69">
        <v>680</v>
      </c>
    </row>
    <row r="912" spans="1:20" x14ac:dyDescent="0.3">
      <c r="A912" s="67">
        <v>908</v>
      </c>
      <c r="B912" s="100">
        <v>52</v>
      </c>
      <c r="C912" s="100" t="s">
        <v>62</v>
      </c>
      <c r="D912" s="112" t="s">
        <v>1109</v>
      </c>
      <c r="E912" s="112">
        <v>91973735</v>
      </c>
      <c r="F912" s="71">
        <v>45246</v>
      </c>
      <c r="G912" s="71">
        <v>45254</v>
      </c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69">
        <v>680</v>
      </c>
    </row>
    <row r="913" spans="1:20" x14ac:dyDescent="0.3">
      <c r="A913" s="67">
        <v>909</v>
      </c>
      <c r="B913" s="100">
        <v>53</v>
      </c>
      <c r="C913" s="100" t="s">
        <v>62</v>
      </c>
      <c r="D913" s="112" t="s">
        <v>1110</v>
      </c>
      <c r="E913" s="112">
        <v>91980060</v>
      </c>
      <c r="F913" s="71">
        <v>45246</v>
      </c>
      <c r="G913" s="71">
        <v>45254</v>
      </c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69">
        <v>680</v>
      </c>
    </row>
    <row r="914" spans="1:20" x14ac:dyDescent="0.3">
      <c r="A914" s="67">
        <v>910</v>
      </c>
      <c r="B914" s="100">
        <v>54</v>
      </c>
      <c r="C914" s="100" t="s">
        <v>62</v>
      </c>
      <c r="D914" s="112" t="s">
        <v>1111</v>
      </c>
      <c r="E914" s="112">
        <v>54900790</v>
      </c>
      <c r="F914" s="71">
        <v>45246</v>
      </c>
      <c r="G914" s="71">
        <v>45254</v>
      </c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69">
        <v>680</v>
      </c>
    </row>
    <row r="915" spans="1:20" x14ac:dyDescent="0.3">
      <c r="A915" s="67">
        <v>911</v>
      </c>
      <c r="B915" s="100">
        <v>55</v>
      </c>
      <c r="C915" s="100" t="s">
        <v>62</v>
      </c>
      <c r="D915" s="112" t="s">
        <v>1112</v>
      </c>
      <c r="E915" s="112">
        <v>91980060</v>
      </c>
      <c r="F915" s="71">
        <v>45246</v>
      </c>
      <c r="G915" s="71">
        <v>45254</v>
      </c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69">
        <v>680</v>
      </c>
    </row>
    <row r="916" spans="1:20" x14ac:dyDescent="0.3">
      <c r="A916" s="67">
        <v>912</v>
      </c>
      <c r="B916" s="100">
        <v>56</v>
      </c>
      <c r="C916" s="100" t="s">
        <v>62</v>
      </c>
      <c r="D916" s="112" t="s">
        <v>1113</v>
      </c>
      <c r="E916" s="112">
        <v>91973735</v>
      </c>
      <c r="F916" s="71">
        <v>45246</v>
      </c>
      <c r="G916" s="71">
        <v>45254</v>
      </c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69">
        <v>680</v>
      </c>
    </row>
    <row r="917" spans="1:20" x14ac:dyDescent="0.3">
      <c r="A917" s="67">
        <v>913</v>
      </c>
      <c r="B917" s="100">
        <v>57</v>
      </c>
      <c r="C917" s="100" t="s">
        <v>62</v>
      </c>
      <c r="D917" s="112" t="s">
        <v>1114</v>
      </c>
      <c r="E917" s="112">
        <v>98123359</v>
      </c>
      <c r="F917" s="71">
        <v>45246</v>
      </c>
      <c r="G917" s="71">
        <v>45254</v>
      </c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69">
        <v>680</v>
      </c>
    </row>
    <row r="918" spans="1:20" x14ac:dyDescent="0.3">
      <c r="A918" s="67">
        <v>914</v>
      </c>
      <c r="B918" s="100">
        <v>58</v>
      </c>
      <c r="C918" s="100" t="s">
        <v>62</v>
      </c>
      <c r="D918" s="112" t="s">
        <v>1115</v>
      </c>
      <c r="E918" s="112">
        <v>98558141</v>
      </c>
      <c r="F918" s="71">
        <v>45246</v>
      </c>
      <c r="G918" s="71">
        <v>45254</v>
      </c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69">
        <v>680</v>
      </c>
    </row>
    <row r="919" spans="1:20" x14ac:dyDescent="0.3">
      <c r="A919" s="67">
        <v>915</v>
      </c>
      <c r="B919" s="100">
        <v>59</v>
      </c>
      <c r="C919" s="100" t="s">
        <v>62</v>
      </c>
      <c r="D919" s="112" t="s">
        <v>1116</v>
      </c>
      <c r="E919" s="112">
        <v>92957398</v>
      </c>
      <c r="F919" s="71">
        <v>45246</v>
      </c>
      <c r="G919" s="71">
        <v>45254</v>
      </c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69">
        <v>680</v>
      </c>
    </row>
    <row r="920" spans="1:20" x14ac:dyDescent="0.3">
      <c r="A920" s="67">
        <v>916</v>
      </c>
      <c r="B920" s="100">
        <v>60</v>
      </c>
      <c r="C920" s="100" t="s">
        <v>62</v>
      </c>
      <c r="D920" s="112" t="s">
        <v>1117</v>
      </c>
      <c r="E920" s="112">
        <v>54162797</v>
      </c>
      <c r="F920" s="71">
        <v>45246</v>
      </c>
      <c r="G920" s="71">
        <v>45254</v>
      </c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69">
        <v>680</v>
      </c>
    </row>
    <row r="921" spans="1:20" x14ac:dyDescent="0.3">
      <c r="A921" s="67">
        <v>917</v>
      </c>
      <c r="B921" s="100">
        <v>61</v>
      </c>
      <c r="C921" s="100" t="s">
        <v>62</v>
      </c>
      <c r="D921" s="112" t="s">
        <v>1118</v>
      </c>
      <c r="E921" s="112">
        <v>91722108</v>
      </c>
      <c r="F921" s="71">
        <v>45246</v>
      </c>
      <c r="G921" s="71">
        <v>45254</v>
      </c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69">
        <v>680</v>
      </c>
    </row>
    <row r="922" spans="1:20" x14ac:dyDescent="0.3">
      <c r="A922" s="67">
        <v>918</v>
      </c>
      <c r="B922" s="100">
        <v>62</v>
      </c>
      <c r="C922" s="100" t="s">
        <v>62</v>
      </c>
      <c r="D922" s="112" t="s">
        <v>1119</v>
      </c>
      <c r="E922" s="112">
        <v>54900790</v>
      </c>
      <c r="F922" s="71">
        <v>45246</v>
      </c>
      <c r="G922" s="71">
        <v>45254</v>
      </c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69">
        <v>680</v>
      </c>
    </row>
    <row r="923" spans="1:20" x14ac:dyDescent="0.3">
      <c r="A923" s="67">
        <v>919</v>
      </c>
      <c r="B923" s="100">
        <v>1</v>
      </c>
      <c r="C923" s="100" t="s">
        <v>61</v>
      </c>
      <c r="D923" s="70" t="s">
        <v>1120</v>
      </c>
      <c r="E923" s="70">
        <v>98148919</v>
      </c>
      <c r="F923" s="71">
        <v>45247</v>
      </c>
      <c r="G923" s="71">
        <v>45252</v>
      </c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69">
        <v>681</v>
      </c>
    </row>
    <row r="924" spans="1:20" x14ac:dyDescent="0.3">
      <c r="A924" s="67">
        <v>920</v>
      </c>
      <c r="B924" s="100">
        <v>2</v>
      </c>
      <c r="C924" s="100" t="s">
        <v>61</v>
      </c>
      <c r="D924" s="70" t="s">
        <v>1121</v>
      </c>
      <c r="E924" s="70">
        <v>98148919</v>
      </c>
      <c r="F924" s="71">
        <v>45247</v>
      </c>
      <c r="G924" s="71">
        <v>45252</v>
      </c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69">
        <v>681</v>
      </c>
    </row>
    <row r="925" spans="1:20" x14ac:dyDescent="0.3">
      <c r="A925" s="67">
        <v>921</v>
      </c>
      <c r="B925" s="100">
        <v>3</v>
      </c>
      <c r="C925" s="100" t="s">
        <v>61</v>
      </c>
      <c r="D925" s="70" t="s">
        <v>1122</v>
      </c>
      <c r="E925" s="70">
        <v>98161813</v>
      </c>
      <c r="F925" s="71">
        <v>45247</v>
      </c>
      <c r="G925" s="71">
        <v>45252</v>
      </c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69">
        <v>681</v>
      </c>
    </row>
    <row r="926" spans="1:20" x14ac:dyDescent="0.3">
      <c r="A926" s="67">
        <v>922</v>
      </c>
      <c r="B926" s="100">
        <v>4</v>
      </c>
      <c r="C926" s="100" t="s">
        <v>61</v>
      </c>
      <c r="D926" s="70" t="s">
        <v>1123</v>
      </c>
      <c r="E926" s="70">
        <v>98161813</v>
      </c>
      <c r="F926" s="71">
        <v>45247</v>
      </c>
      <c r="G926" s="71">
        <v>45252</v>
      </c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69">
        <v>681</v>
      </c>
    </row>
    <row r="927" spans="1:20" x14ac:dyDescent="0.3">
      <c r="A927" s="67">
        <v>923</v>
      </c>
      <c r="B927" s="100">
        <v>5</v>
      </c>
      <c r="C927" s="100" t="s">
        <v>61</v>
      </c>
      <c r="D927" s="70" t="s">
        <v>1124</v>
      </c>
      <c r="E927" s="70">
        <v>98538796</v>
      </c>
      <c r="F927" s="71">
        <v>45247</v>
      </c>
      <c r="G927" s="71">
        <v>45252</v>
      </c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69">
        <v>681</v>
      </c>
    </row>
    <row r="928" spans="1:20" x14ac:dyDescent="0.3">
      <c r="A928" s="67">
        <v>924</v>
      </c>
      <c r="B928" s="100">
        <v>6</v>
      </c>
      <c r="C928" s="100" t="s">
        <v>61</v>
      </c>
      <c r="D928" s="70" t="s">
        <v>1125</v>
      </c>
      <c r="E928" s="70">
        <v>98538796</v>
      </c>
      <c r="F928" s="71">
        <v>45247</v>
      </c>
      <c r="G928" s="71">
        <v>45252</v>
      </c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69">
        <v>681</v>
      </c>
    </row>
    <row r="929" spans="1:20" x14ac:dyDescent="0.3">
      <c r="A929" s="67">
        <v>925</v>
      </c>
      <c r="B929" s="100">
        <v>7</v>
      </c>
      <c r="C929" s="100" t="s">
        <v>61</v>
      </c>
      <c r="D929" s="70" t="s">
        <v>1126</v>
      </c>
      <c r="E929" s="70">
        <v>94105392</v>
      </c>
      <c r="F929" s="71">
        <v>45247</v>
      </c>
      <c r="G929" s="71">
        <v>45252</v>
      </c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69">
        <v>681</v>
      </c>
    </row>
    <row r="930" spans="1:20" x14ac:dyDescent="0.3">
      <c r="A930" s="67">
        <v>926</v>
      </c>
      <c r="B930" s="100">
        <v>8</v>
      </c>
      <c r="C930" s="100" t="s">
        <v>61</v>
      </c>
      <c r="D930" s="70" t="s">
        <v>1127</v>
      </c>
      <c r="E930" s="70">
        <v>94105392</v>
      </c>
      <c r="F930" s="71">
        <v>45247</v>
      </c>
      <c r="G930" s="71">
        <v>45252</v>
      </c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69">
        <v>681</v>
      </c>
    </row>
    <row r="931" spans="1:20" x14ac:dyDescent="0.3">
      <c r="A931" s="67">
        <v>927</v>
      </c>
      <c r="B931" s="100">
        <v>9</v>
      </c>
      <c r="C931" s="100" t="s">
        <v>61</v>
      </c>
      <c r="D931" s="70" t="s">
        <v>1128</v>
      </c>
      <c r="E931" s="70">
        <v>54272117</v>
      </c>
      <c r="F931" s="71">
        <v>45247</v>
      </c>
      <c r="G931" s="71">
        <v>45252</v>
      </c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69">
        <v>681</v>
      </c>
    </row>
    <row r="932" spans="1:20" x14ac:dyDescent="0.3">
      <c r="A932" s="67">
        <v>928</v>
      </c>
      <c r="B932" s="100">
        <v>10</v>
      </c>
      <c r="C932" s="100" t="s">
        <v>61</v>
      </c>
      <c r="D932" s="70" t="s">
        <v>1129</v>
      </c>
      <c r="E932" s="70">
        <v>54272117</v>
      </c>
      <c r="F932" s="71">
        <v>45247</v>
      </c>
      <c r="G932" s="71">
        <v>45252</v>
      </c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69">
        <v>681</v>
      </c>
    </row>
    <row r="933" spans="1:20" x14ac:dyDescent="0.3">
      <c r="A933" s="67">
        <v>929</v>
      </c>
      <c r="B933" s="100">
        <v>11</v>
      </c>
      <c r="C933" s="100" t="s">
        <v>61</v>
      </c>
      <c r="D933" s="70" t="s">
        <v>1130</v>
      </c>
      <c r="E933" s="70">
        <v>54969993</v>
      </c>
      <c r="F933" s="71">
        <v>45247</v>
      </c>
      <c r="G933" s="71">
        <v>45252</v>
      </c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69">
        <v>681</v>
      </c>
    </row>
    <row r="934" spans="1:20" x14ac:dyDescent="0.3">
      <c r="A934" s="67">
        <v>930</v>
      </c>
      <c r="B934" s="100">
        <v>12</v>
      </c>
      <c r="C934" s="100" t="s">
        <v>61</v>
      </c>
      <c r="D934" s="70" t="s">
        <v>1131</v>
      </c>
      <c r="E934" s="70">
        <v>54969993</v>
      </c>
      <c r="F934" s="71">
        <v>45247</v>
      </c>
      <c r="G934" s="71">
        <v>45252</v>
      </c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69">
        <v>681</v>
      </c>
    </row>
    <row r="935" spans="1:20" x14ac:dyDescent="0.3">
      <c r="A935" s="67">
        <v>931</v>
      </c>
      <c r="B935" s="100">
        <v>13</v>
      </c>
      <c r="C935" s="100" t="s">
        <v>61</v>
      </c>
      <c r="D935" s="70" t="s">
        <v>1132</v>
      </c>
      <c r="E935" s="70">
        <v>94233699</v>
      </c>
      <c r="F935" s="71">
        <v>45247</v>
      </c>
      <c r="G935" s="71">
        <v>45252</v>
      </c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69">
        <v>681</v>
      </c>
    </row>
    <row r="936" spans="1:20" x14ac:dyDescent="0.3">
      <c r="A936" s="67">
        <v>932</v>
      </c>
      <c r="B936" s="100">
        <v>14</v>
      </c>
      <c r="C936" s="100" t="s">
        <v>61</v>
      </c>
      <c r="D936" s="70" t="s">
        <v>1133</v>
      </c>
      <c r="E936" s="70">
        <v>94233699</v>
      </c>
      <c r="F936" s="71">
        <v>45247</v>
      </c>
      <c r="G936" s="71">
        <v>45252</v>
      </c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69">
        <v>681</v>
      </c>
    </row>
    <row r="937" spans="1:20" x14ac:dyDescent="0.3">
      <c r="A937" s="67">
        <v>933</v>
      </c>
      <c r="B937" s="100">
        <v>15</v>
      </c>
      <c r="C937" s="100" t="s">
        <v>61</v>
      </c>
      <c r="D937" s="70" t="s">
        <v>1134</v>
      </c>
      <c r="E937" s="70">
        <v>94947686</v>
      </c>
      <c r="F937" s="71">
        <v>45247</v>
      </c>
      <c r="G937" s="71">
        <v>45252</v>
      </c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69">
        <v>681</v>
      </c>
    </row>
    <row r="938" spans="1:20" x14ac:dyDescent="0.3">
      <c r="A938" s="67">
        <v>934</v>
      </c>
      <c r="B938" s="100">
        <v>16</v>
      </c>
      <c r="C938" s="100" t="s">
        <v>61</v>
      </c>
      <c r="D938" s="70" t="s">
        <v>1135</v>
      </c>
      <c r="E938" s="70">
        <v>94947686</v>
      </c>
      <c r="F938" s="71">
        <v>45247</v>
      </c>
      <c r="G938" s="71">
        <v>45252</v>
      </c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69">
        <v>681</v>
      </c>
    </row>
    <row r="939" spans="1:20" x14ac:dyDescent="0.3">
      <c r="A939" s="67">
        <v>935</v>
      </c>
      <c r="B939" s="100">
        <v>17</v>
      </c>
      <c r="C939" s="100" t="s">
        <v>61</v>
      </c>
      <c r="D939" s="70" t="s">
        <v>1136</v>
      </c>
      <c r="E939" s="70">
        <v>95110995</v>
      </c>
      <c r="F939" s="71">
        <v>45247</v>
      </c>
      <c r="G939" s="71">
        <v>45252</v>
      </c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69">
        <v>681</v>
      </c>
    </row>
    <row r="940" spans="1:20" x14ac:dyDescent="0.3">
      <c r="A940" s="67">
        <v>936</v>
      </c>
      <c r="B940" s="100">
        <v>18</v>
      </c>
      <c r="C940" s="100" t="s">
        <v>61</v>
      </c>
      <c r="D940" s="70" t="s">
        <v>1137</v>
      </c>
      <c r="E940" s="70">
        <v>95110995</v>
      </c>
      <c r="F940" s="71">
        <v>45247</v>
      </c>
      <c r="G940" s="71">
        <v>45252</v>
      </c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69">
        <v>681</v>
      </c>
    </row>
    <row r="941" spans="1:20" x14ac:dyDescent="0.3">
      <c r="A941" s="67">
        <v>937</v>
      </c>
      <c r="B941" s="100">
        <v>19</v>
      </c>
      <c r="C941" s="100" t="s">
        <v>61</v>
      </c>
      <c r="D941" s="70" t="s">
        <v>1138</v>
      </c>
      <c r="E941" s="70">
        <v>98018617</v>
      </c>
      <c r="F941" s="71">
        <v>45247</v>
      </c>
      <c r="G941" s="71">
        <v>45252</v>
      </c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69">
        <v>681</v>
      </c>
    </row>
    <row r="942" spans="1:20" x14ac:dyDescent="0.3">
      <c r="A942" s="67">
        <v>938</v>
      </c>
      <c r="B942" s="100">
        <v>20</v>
      </c>
      <c r="C942" s="100" t="s">
        <v>61</v>
      </c>
      <c r="D942" s="70" t="s">
        <v>1139</v>
      </c>
      <c r="E942" s="70">
        <v>98018617</v>
      </c>
      <c r="F942" s="71">
        <v>45247</v>
      </c>
      <c r="G942" s="71">
        <v>45252</v>
      </c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69">
        <v>681</v>
      </c>
    </row>
    <row r="943" spans="1:20" x14ac:dyDescent="0.3">
      <c r="A943" s="67">
        <v>939</v>
      </c>
      <c r="B943" s="100">
        <v>21</v>
      </c>
      <c r="C943" s="100" t="s">
        <v>61</v>
      </c>
      <c r="D943" s="70" t="s">
        <v>1140</v>
      </c>
      <c r="E943" s="70">
        <v>98029861</v>
      </c>
      <c r="F943" s="71">
        <v>45247</v>
      </c>
      <c r="G943" s="71">
        <v>45252</v>
      </c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69">
        <v>681</v>
      </c>
    </row>
    <row r="944" spans="1:20" x14ac:dyDescent="0.3">
      <c r="A944" s="67">
        <v>940</v>
      </c>
      <c r="B944" s="100">
        <v>22</v>
      </c>
      <c r="C944" s="100" t="s">
        <v>61</v>
      </c>
      <c r="D944" s="70" t="s">
        <v>1141</v>
      </c>
      <c r="E944" s="70">
        <v>98029861</v>
      </c>
      <c r="F944" s="71">
        <v>45247</v>
      </c>
      <c r="G944" s="71">
        <v>45252</v>
      </c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69">
        <v>681</v>
      </c>
    </row>
    <row r="945" spans="1:20" x14ac:dyDescent="0.3">
      <c r="A945" s="67">
        <v>941</v>
      </c>
      <c r="B945" s="100">
        <v>23</v>
      </c>
      <c r="C945" s="100" t="s">
        <v>61</v>
      </c>
      <c r="D945" s="70" t="s">
        <v>1142</v>
      </c>
      <c r="E945" s="70">
        <v>98122542</v>
      </c>
      <c r="F945" s="71">
        <v>45247</v>
      </c>
      <c r="G945" s="71">
        <v>45252</v>
      </c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69">
        <v>681</v>
      </c>
    </row>
    <row r="946" spans="1:20" x14ac:dyDescent="0.3">
      <c r="A946" s="67">
        <v>942</v>
      </c>
      <c r="B946" s="100">
        <v>24</v>
      </c>
      <c r="C946" s="100" t="s">
        <v>61</v>
      </c>
      <c r="D946" s="70" t="s">
        <v>1143</v>
      </c>
      <c r="E946" s="70">
        <v>98122542</v>
      </c>
      <c r="F946" s="71">
        <v>45247</v>
      </c>
      <c r="G946" s="71">
        <v>45252</v>
      </c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69">
        <v>681</v>
      </c>
    </row>
    <row r="947" spans="1:20" x14ac:dyDescent="0.3">
      <c r="A947" s="67">
        <v>943</v>
      </c>
      <c r="B947" s="100">
        <v>25</v>
      </c>
      <c r="C947" s="100" t="s">
        <v>61</v>
      </c>
      <c r="D947" s="70" t="s">
        <v>1144</v>
      </c>
      <c r="E947" s="70">
        <v>98163470</v>
      </c>
      <c r="F947" s="71">
        <v>45247</v>
      </c>
      <c r="G947" s="71">
        <v>45252</v>
      </c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69">
        <v>681</v>
      </c>
    </row>
    <row r="948" spans="1:20" x14ac:dyDescent="0.3">
      <c r="A948" s="67">
        <v>944</v>
      </c>
      <c r="B948" s="100">
        <v>26</v>
      </c>
      <c r="C948" s="100" t="s">
        <v>61</v>
      </c>
      <c r="D948" s="70" t="s">
        <v>1145</v>
      </c>
      <c r="E948" s="70">
        <v>98163470</v>
      </c>
      <c r="F948" s="71">
        <v>45247</v>
      </c>
      <c r="G948" s="71">
        <v>45252</v>
      </c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69">
        <v>681</v>
      </c>
    </row>
    <row r="949" spans="1:20" x14ac:dyDescent="0.3">
      <c r="A949" s="67">
        <v>945</v>
      </c>
      <c r="B949" s="100">
        <v>27</v>
      </c>
      <c r="C949" s="100" t="s">
        <v>61</v>
      </c>
      <c r="D949" s="70" t="s">
        <v>1146</v>
      </c>
      <c r="E949" s="70">
        <v>98165517</v>
      </c>
      <c r="F949" s="71">
        <v>45247</v>
      </c>
      <c r="G949" s="71">
        <v>45252</v>
      </c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69">
        <v>681</v>
      </c>
    </row>
    <row r="950" spans="1:20" x14ac:dyDescent="0.3">
      <c r="A950" s="67">
        <v>946</v>
      </c>
      <c r="B950" s="100">
        <v>28</v>
      </c>
      <c r="C950" s="100" t="s">
        <v>61</v>
      </c>
      <c r="D950" s="70" t="s">
        <v>1147</v>
      </c>
      <c r="E950" s="70">
        <v>98165517</v>
      </c>
      <c r="F950" s="71">
        <v>45247</v>
      </c>
      <c r="G950" s="71">
        <v>45252</v>
      </c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69">
        <v>681</v>
      </c>
    </row>
    <row r="951" spans="1:20" x14ac:dyDescent="0.3">
      <c r="A951" s="67">
        <v>947</v>
      </c>
      <c r="B951" s="100">
        <v>29</v>
      </c>
      <c r="C951" s="100" t="s">
        <v>61</v>
      </c>
      <c r="D951" s="70" t="s">
        <v>1148</v>
      </c>
      <c r="E951" s="70">
        <v>98303498</v>
      </c>
      <c r="F951" s="71">
        <v>45247</v>
      </c>
      <c r="G951" s="71">
        <v>45252</v>
      </c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69">
        <v>681</v>
      </c>
    </row>
    <row r="952" spans="1:20" x14ac:dyDescent="0.3">
      <c r="A952" s="67">
        <v>948</v>
      </c>
      <c r="B952" s="100">
        <v>30</v>
      </c>
      <c r="C952" s="100" t="s">
        <v>61</v>
      </c>
      <c r="D952" s="70" t="s">
        <v>1149</v>
      </c>
      <c r="E952" s="70">
        <v>98303498</v>
      </c>
      <c r="F952" s="71">
        <v>45247</v>
      </c>
      <c r="G952" s="71">
        <v>45252</v>
      </c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69">
        <v>681</v>
      </c>
    </row>
    <row r="953" spans="1:20" x14ac:dyDescent="0.3">
      <c r="A953" s="67">
        <v>949</v>
      </c>
      <c r="B953" s="100">
        <v>31</v>
      </c>
      <c r="C953" s="100" t="s">
        <v>61</v>
      </c>
      <c r="D953" s="70" t="s">
        <v>1150</v>
      </c>
      <c r="E953" s="70">
        <v>98304520</v>
      </c>
      <c r="F953" s="71">
        <v>45247</v>
      </c>
      <c r="G953" s="71">
        <v>45252</v>
      </c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69">
        <v>681</v>
      </c>
    </row>
    <row r="954" spans="1:20" x14ac:dyDescent="0.3">
      <c r="A954" s="67">
        <v>950</v>
      </c>
      <c r="B954" s="100">
        <v>32</v>
      </c>
      <c r="C954" s="100" t="s">
        <v>61</v>
      </c>
      <c r="D954" s="70" t="s">
        <v>1151</v>
      </c>
      <c r="E954" s="70">
        <v>98304520</v>
      </c>
      <c r="F954" s="71">
        <v>45247</v>
      </c>
      <c r="G954" s="71">
        <v>45252</v>
      </c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69">
        <v>681</v>
      </c>
    </row>
    <row r="955" spans="1:20" x14ac:dyDescent="0.3">
      <c r="A955" s="67">
        <v>951</v>
      </c>
      <c r="B955" s="100">
        <v>33</v>
      </c>
      <c r="C955" s="100" t="s">
        <v>61</v>
      </c>
      <c r="D955" s="70" t="s">
        <v>1152</v>
      </c>
      <c r="E955" s="70">
        <v>98316789</v>
      </c>
      <c r="F955" s="71">
        <v>45247</v>
      </c>
      <c r="G955" s="71">
        <v>45252</v>
      </c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69">
        <v>681</v>
      </c>
    </row>
    <row r="956" spans="1:20" x14ac:dyDescent="0.3">
      <c r="A956" s="67">
        <v>952</v>
      </c>
      <c r="B956" s="100">
        <v>34</v>
      </c>
      <c r="C956" s="100" t="s">
        <v>61</v>
      </c>
      <c r="D956" s="70" t="s">
        <v>1153</v>
      </c>
      <c r="E956" s="70">
        <v>98316789</v>
      </c>
      <c r="F956" s="71">
        <v>45247</v>
      </c>
      <c r="G956" s="71">
        <v>45252</v>
      </c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69">
        <v>681</v>
      </c>
    </row>
    <row r="957" spans="1:20" x14ac:dyDescent="0.3">
      <c r="A957" s="67">
        <v>953</v>
      </c>
      <c r="B957" s="100">
        <v>35</v>
      </c>
      <c r="C957" s="100" t="s">
        <v>61</v>
      </c>
      <c r="D957" s="70" t="s">
        <v>1154</v>
      </c>
      <c r="E957" s="70">
        <v>98516487</v>
      </c>
      <c r="F957" s="71">
        <v>45247</v>
      </c>
      <c r="G957" s="71">
        <v>45252</v>
      </c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69">
        <v>681</v>
      </c>
    </row>
    <row r="958" spans="1:20" x14ac:dyDescent="0.3">
      <c r="A958" s="67">
        <v>954</v>
      </c>
      <c r="B958" s="100">
        <v>36</v>
      </c>
      <c r="C958" s="100" t="s">
        <v>61</v>
      </c>
      <c r="D958" s="70" t="s">
        <v>1155</v>
      </c>
      <c r="E958" s="70">
        <v>98516487</v>
      </c>
      <c r="F958" s="71">
        <v>45247</v>
      </c>
      <c r="G958" s="71">
        <v>45252</v>
      </c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69">
        <v>681</v>
      </c>
    </row>
    <row r="959" spans="1:20" x14ac:dyDescent="0.3">
      <c r="A959" s="67">
        <v>955</v>
      </c>
      <c r="B959" s="100">
        <v>37</v>
      </c>
      <c r="C959" s="100" t="s">
        <v>61</v>
      </c>
      <c r="D959" s="70" t="s">
        <v>1156</v>
      </c>
      <c r="E959" s="70">
        <v>98531858</v>
      </c>
      <c r="F959" s="71">
        <v>45247</v>
      </c>
      <c r="G959" s="71">
        <v>45252</v>
      </c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69">
        <v>681</v>
      </c>
    </row>
    <row r="960" spans="1:20" x14ac:dyDescent="0.3">
      <c r="A960" s="67">
        <v>956</v>
      </c>
      <c r="B960" s="100">
        <v>38</v>
      </c>
      <c r="C960" s="100" t="s">
        <v>61</v>
      </c>
      <c r="D960" s="70" t="s">
        <v>1157</v>
      </c>
      <c r="E960" s="70">
        <v>98531858</v>
      </c>
      <c r="F960" s="71">
        <v>45247</v>
      </c>
      <c r="G960" s="71">
        <v>45252</v>
      </c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69">
        <v>681</v>
      </c>
    </row>
    <row r="961" spans="1:20" x14ac:dyDescent="0.3">
      <c r="A961" s="67">
        <v>957</v>
      </c>
      <c r="B961" s="100">
        <v>39</v>
      </c>
      <c r="C961" s="100" t="s">
        <v>61</v>
      </c>
      <c r="D961" s="70" t="s">
        <v>1158</v>
      </c>
      <c r="E961" s="70">
        <v>98540420</v>
      </c>
      <c r="F961" s="71">
        <v>45247</v>
      </c>
      <c r="G961" s="71">
        <v>45252</v>
      </c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69">
        <v>681</v>
      </c>
    </row>
    <row r="962" spans="1:20" x14ac:dyDescent="0.3">
      <c r="A962" s="67">
        <v>958</v>
      </c>
      <c r="B962" s="100">
        <v>40</v>
      </c>
      <c r="C962" s="100" t="s">
        <v>61</v>
      </c>
      <c r="D962" s="70" t="s">
        <v>1159</v>
      </c>
      <c r="E962" s="70">
        <v>98540420</v>
      </c>
      <c r="F962" s="71">
        <v>45247</v>
      </c>
      <c r="G962" s="71">
        <v>45252</v>
      </c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69">
        <v>681</v>
      </c>
    </row>
    <row r="963" spans="1:20" x14ac:dyDescent="0.3">
      <c r="A963" s="67">
        <v>959</v>
      </c>
      <c r="B963" s="100">
        <v>41</v>
      </c>
      <c r="C963" s="100" t="s">
        <v>61</v>
      </c>
      <c r="D963" s="70" t="s">
        <v>1160</v>
      </c>
      <c r="E963" s="70">
        <v>98540966</v>
      </c>
      <c r="F963" s="71">
        <v>45247</v>
      </c>
      <c r="G963" s="71">
        <v>45252</v>
      </c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69">
        <v>681</v>
      </c>
    </row>
    <row r="964" spans="1:20" x14ac:dyDescent="0.3">
      <c r="A964" s="67">
        <v>960</v>
      </c>
      <c r="B964" s="100">
        <v>42</v>
      </c>
      <c r="C964" s="100" t="s">
        <v>61</v>
      </c>
      <c r="D964" s="70" t="s">
        <v>1161</v>
      </c>
      <c r="E964" s="70">
        <v>98540966</v>
      </c>
      <c r="F964" s="71">
        <v>45247</v>
      </c>
      <c r="G964" s="71">
        <v>45252</v>
      </c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69">
        <v>681</v>
      </c>
    </row>
    <row r="965" spans="1:20" x14ac:dyDescent="0.3">
      <c r="A965" s="67">
        <v>961</v>
      </c>
      <c r="B965" s="100">
        <v>43</v>
      </c>
      <c r="C965" s="100" t="s">
        <v>61</v>
      </c>
      <c r="D965" s="70" t="s">
        <v>1162</v>
      </c>
      <c r="E965" s="70">
        <v>98551146</v>
      </c>
      <c r="F965" s="71">
        <v>45247</v>
      </c>
      <c r="G965" s="71">
        <v>45252</v>
      </c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69">
        <v>681</v>
      </c>
    </row>
    <row r="966" spans="1:20" x14ac:dyDescent="0.3">
      <c r="A966" s="67">
        <v>962</v>
      </c>
      <c r="B966" s="100">
        <v>44</v>
      </c>
      <c r="C966" s="100" t="s">
        <v>61</v>
      </c>
      <c r="D966" s="70" t="s">
        <v>1163</v>
      </c>
      <c r="E966" s="70">
        <v>98551146</v>
      </c>
      <c r="F966" s="71">
        <v>45247</v>
      </c>
      <c r="G966" s="71">
        <v>45252</v>
      </c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69">
        <v>681</v>
      </c>
    </row>
    <row r="967" spans="1:20" x14ac:dyDescent="0.3">
      <c r="A967" s="67">
        <v>963</v>
      </c>
      <c r="B967" s="100">
        <v>45</v>
      </c>
      <c r="C967" s="100" t="s">
        <v>61</v>
      </c>
      <c r="D967" s="70" t="s">
        <v>1164</v>
      </c>
      <c r="E967" s="70">
        <v>98558976</v>
      </c>
      <c r="F967" s="71">
        <v>45247</v>
      </c>
      <c r="G967" s="71">
        <v>45252</v>
      </c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69">
        <v>681</v>
      </c>
    </row>
    <row r="968" spans="1:20" x14ac:dyDescent="0.3">
      <c r="A968" s="67">
        <v>964</v>
      </c>
      <c r="B968" s="100">
        <v>46</v>
      </c>
      <c r="C968" s="100" t="s">
        <v>61</v>
      </c>
      <c r="D968" s="70" t="s">
        <v>1165</v>
      </c>
      <c r="E968" s="70">
        <v>98558976</v>
      </c>
      <c r="F968" s="71">
        <v>45247</v>
      </c>
      <c r="G968" s="71">
        <v>45252</v>
      </c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69">
        <v>681</v>
      </c>
    </row>
    <row r="969" spans="1:20" x14ac:dyDescent="0.3">
      <c r="A969" s="67">
        <v>965</v>
      </c>
      <c r="B969" s="100">
        <v>47</v>
      </c>
      <c r="C969" s="100" t="s">
        <v>61</v>
      </c>
      <c r="D969" s="70" t="s">
        <v>1166</v>
      </c>
      <c r="E969" s="70">
        <v>98562663</v>
      </c>
      <c r="F969" s="71">
        <v>45247</v>
      </c>
      <c r="G969" s="71">
        <v>45252</v>
      </c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69">
        <v>681</v>
      </c>
    </row>
    <row r="970" spans="1:20" x14ac:dyDescent="0.3">
      <c r="A970" s="67">
        <v>966</v>
      </c>
      <c r="B970" s="100">
        <v>48</v>
      </c>
      <c r="C970" s="100" t="s">
        <v>61</v>
      </c>
      <c r="D970" s="70" t="s">
        <v>1167</v>
      </c>
      <c r="E970" s="70">
        <v>98562663</v>
      </c>
      <c r="F970" s="71">
        <v>45247</v>
      </c>
      <c r="G970" s="71">
        <v>45252</v>
      </c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69">
        <v>681</v>
      </c>
    </row>
    <row r="971" spans="1:20" x14ac:dyDescent="0.3">
      <c r="A971" s="67">
        <v>967</v>
      </c>
      <c r="B971" s="100">
        <v>49</v>
      </c>
      <c r="C971" s="100" t="s">
        <v>61</v>
      </c>
      <c r="D971" s="70" t="s">
        <v>1168</v>
      </c>
      <c r="E971" s="70">
        <v>98577471</v>
      </c>
      <c r="F971" s="71">
        <v>45247</v>
      </c>
      <c r="G971" s="71">
        <v>45252</v>
      </c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69">
        <v>681</v>
      </c>
    </row>
    <row r="972" spans="1:20" x14ac:dyDescent="0.3">
      <c r="A972" s="67">
        <v>968</v>
      </c>
      <c r="B972" s="100">
        <v>50</v>
      </c>
      <c r="C972" s="100" t="s">
        <v>61</v>
      </c>
      <c r="D972" s="70" t="s">
        <v>1169</v>
      </c>
      <c r="E972" s="70">
        <v>98577471</v>
      </c>
      <c r="F972" s="71">
        <v>45247</v>
      </c>
      <c r="G972" s="71">
        <v>45252</v>
      </c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69">
        <v>681</v>
      </c>
    </row>
    <row r="973" spans="1:20" x14ac:dyDescent="0.3">
      <c r="A973" s="67">
        <v>969</v>
      </c>
      <c r="B973" s="100">
        <v>51</v>
      </c>
      <c r="C973" s="100" t="s">
        <v>61</v>
      </c>
      <c r="D973" s="70" t="s">
        <v>1170</v>
      </c>
      <c r="E973" s="70">
        <v>98668148</v>
      </c>
      <c r="F973" s="71">
        <v>45247</v>
      </c>
      <c r="G973" s="71">
        <v>45252</v>
      </c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69">
        <v>681</v>
      </c>
    </row>
    <row r="974" spans="1:20" x14ac:dyDescent="0.3">
      <c r="A974" s="67">
        <v>970</v>
      </c>
      <c r="B974" s="100">
        <v>52</v>
      </c>
      <c r="C974" s="100" t="s">
        <v>61</v>
      </c>
      <c r="D974" s="70" t="s">
        <v>1171</v>
      </c>
      <c r="E974" s="70">
        <v>98668148</v>
      </c>
      <c r="F974" s="71">
        <v>45247</v>
      </c>
      <c r="G974" s="71">
        <v>45252</v>
      </c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69">
        <v>681</v>
      </c>
    </row>
    <row r="975" spans="1:20" x14ac:dyDescent="0.3">
      <c r="A975" s="67">
        <v>971</v>
      </c>
      <c r="B975" s="100">
        <v>53</v>
      </c>
      <c r="C975" s="100" t="s">
        <v>61</v>
      </c>
      <c r="D975" s="70" t="s">
        <v>1172</v>
      </c>
      <c r="E975" s="70">
        <v>98668213</v>
      </c>
      <c r="F975" s="71">
        <v>45247</v>
      </c>
      <c r="G975" s="71">
        <v>45252</v>
      </c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69">
        <v>681</v>
      </c>
    </row>
    <row r="976" spans="1:20" x14ac:dyDescent="0.3">
      <c r="A976" s="67">
        <v>972</v>
      </c>
      <c r="B976" s="100">
        <v>54</v>
      </c>
      <c r="C976" s="100" t="s">
        <v>61</v>
      </c>
      <c r="D976" s="70" t="s">
        <v>1173</v>
      </c>
      <c r="E976" s="70">
        <v>98668213</v>
      </c>
      <c r="F976" s="71">
        <v>45247</v>
      </c>
      <c r="G976" s="71">
        <v>45252</v>
      </c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69">
        <v>681</v>
      </c>
    </row>
    <row r="977" spans="1:20" x14ac:dyDescent="0.3">
      <c r="A977" s="67">
        <v>973</v>
      </c>
      <c r="B977" s="100">
        <v>55</v>
      </c>
      <c r="C977" s="100" t="s">
        <v>61</v>
      </c>
      <c r="D977" s="70" t="s">
        <v>1174</v>
      </c>
      <c r="E977" s="70">
        <v>98127632</v>
      </c>
      <c r="F977" s="71">
        <v>45247</v>
      </c>
      <c r="G977" s="71">
        <v>45252</v>
      </c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69">
        <v>681</v>
      </c>
    </row>
    <row r="978" spans="1:20" x14ac:dyDescent="0.3">
      <c r="A978" s="67">
        <v>974</v>
      </c>
      <c r="B978" s="100">
        <v>56</v>
      </c>
      <c r="C978" s="100" t="s">
        <v>61</v>
      </c>
      <c r="D978" s="100" t="s">
        <v>1175</v>
      </c>
      <c r="E978" s="70">
        <v>98127632</v>
      </c>
      <c r="F978" s="71">
        <v>45247</v>
      </c>
      <c r="G978" s="71">
        <v>45252</v>
      </c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69">
        <v>681</v>
      </c>
    </row>
    <row r="979" spans="1:20" x14ac:dyDescent="0.3">
      <c r="A979" s="67">
        <v>975</v>
      </c>
      <c r="B979" s="100">
        <v>57</v>
      </c>
      <c r="C979" s="100" t="s">
        <v>61</v>
      </c>
      <c r="D979" s="70" t="s">
        <v>1176</v>
      </c>
      <c r="E979" s="70">
        <v>98668957</v>
      </c>
      <c r="F979" s="71">
        <v>45247</v>
      </c>
      <c r="G979" s="71">
        <v>45252</v>
      </c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69">
        <v>681</v>
      </c>
    </row>
    <row r="980" spans="1:20" x14ac:dyDescent="0.3">
      <c r="A980" s="67">
        <v>976</v>
      </c>
      <c r="B980" s="100">
        <v>58</v>
      </c>
      <c r="C980" s="100" t="s">
        <v>61</v>
      </c>
      <c r="D980" s="70" t="s">
        <v>1177</v>
      </c>
      <c r="E980" s="70">
        <v>98668957</v>
      </c>
      <c r="F980" s="71">
        <v>45247</v>
      </c>
      <c r="G980" s="71">
        <v>45252</v>
      </c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69">
        <v>681</v>
      </c>
    </row>
    <row r="981" spans="1:20" x14ac:dyDescent="0.3">
      <c r="A981" s="67">
        <v>977</v>
      </c>
      <c r="B981" s="100">
        <v>59</v>
      </c>
      <c r="C981" s="100" t="s">
        <v>61</v>
      </c>
      <c r="D981" s="70" t="s">
        <v>1178</v>
      </c>
      <c r="E981" s="70">
        <v>98669377</v>
      </c>
      <c r="F981" s="71">
        <v>45247</v>
      </c>
      <c r="G981" s="71">
        <v>45252</v>
      </c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69">
        <v>681</v>
      </c>
    </row>
    <row r="982" spans="1:20" x14ac:dyDescent="0.3">
      <c r="A982" s="67">
        <v>978</v>
      </c>
      <c r="B982" s="100">
        <v>60</v>
      </c>
      <c r="C982" s="100" t="s">
        <v>61</v>
      </c>
      <c r="D982" s="70" t="s">
        <v>1179</v>
      </c>
      <c r="E982" s="70">
        <v>98669377</v>
      </c>
      <c r="F982" s="71">
        <v>45247</v>
      </c>
      <c r="G982" s="71">
        <v>45252</v>
      </c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69">
        <v>681</v>
      </c>
    </row>
    <row r="983" spans="1:20" x14ac:dyDescent="0.3">
      <c r="A983" s="67">
        <v>979</v>
      </c>
      <c r="B983" s="100">
        <v>61</v>
      </c>
      <c r="C983" s="100" t="s">
        <v>61</v>
      </c>
      <c r="D983" s="70" t="s">
        <v>1180</v>
      </c>
      <c r="E983" s="70">
        <v>54272554</v>
      </c>
      <c r="F983" s="71">
        <v>45247</v>
      </c>
      <c r="G983" s="71">
        <v>45252</v>
      </c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69">
        <v>681</v>
      </c>
    </row>
    <row r="984" spans="1:20" x14ac:dyDescent="0.3">
      <c r="A984" s="67">
        <v>980</v>
      </c>
      <c r="B984" s="100">
        <v>62</v>
      </c>
      <c r="C984" s="100" t="s">
        <v>61</v>
      </c>
      <c r="D984" s="70" t="s">
        <v>1181</v>
      </c>
      <c r="E984" s="70">
        <v>54272554</v>
      </c>
      <c r="F984" s="71">
        <v>45247</v>
      </c>
      <c r="G984" s="71">
        <v>45252</v>
      </c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69">
        <v>681</v>
      </c>
    </row>
    <row r="985" spans="1:20" x14ac:dyDescent="0.3">
      <c r="A985" s="67">
        <v>981</v>
      </c>
      <c r="B985" s="100">
        <v>1</v>
      </c>
      <c r="C985" s="100" t="s">
        <v>61</v>
      </c>
      <c r="D985" s="100" t="s">
        <v>1182</v>
      </c>
      <c r="E985" s="100">
        <v>98658776</v>
      </c>
      <c r="F985" s="71">
        <v>45249</v>
      </c>
      <c r="G985" s="71">
        <v>45259</v>
      </c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69">
        <v>682</v>
      </c>
    </row>
    <row r="986" spans="1:20" x14ac:dyDescent="0.3">
      <c r="A986" s="67">
        <v>982</v>
      </c>
      <c r="B986" s="100">
        <v>2</v>
      </c>
      <c r="C986" s="100" t="s">
        <v>61</v>
      </c>
      <c r="D986" s="100" t="s">
        <v>1183</v>
      </c>
      <c r="E986" s="100">
        <v>98659220</v>
      </c>
      <c r="F986" s="71">
        <v>45249</v>
      </c>
      <c r="G986" s="71">
        <v>45259</v>
      </c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69">
        <v>682</v>
      </c>
    </row>
    <row r="987" spans="1:20" x14ac:dyDescent="0.3">
      <c r="A987" s="67">
        <v>983</v>
      </c>
      <c r="B987" s="100">
        <v>3</v>
      </c>
      <c r="C987" s="100" t="s">
        <v>61</v>
      </c>
      <c r="D987" s="100" t="s">
        <v>1184</v>
      </c>
      <c r="E987" s="100">
        <v>98659451</v>
      </c>
      <c r="F987" s="71">
        <v>45249</v>
      </c>
      <c r="G987" s="71">
        <v>45259</v>
      </c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69">
        <v>682</v>
      </c>
    </row>
    <row r="988" spans="1:20" x14ac:dyDescent="0.3">
      <c r="A988" s="67">
        <v>984</v>
      </c>
      <c r="B988" s="100">
        <v>4</v>
      </c>
      <c r="C988" s="100" t="s">
        <v>61</v>
      </c>
      <c r="D988" s="100" t="s">
        <v>1185</v>
      </c>
      <c r="E988" s="100">
        <v>98659899</v>
      </c>
      <c r="F988" s="71">
        <v>45249</v>
      </c>
      <c r="G988" s="71">
        <v>45259</v>
      </c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69">
        <v>682</v>
      </c>
    </row>
    <row r="989" spans="1:20" x14ac:dyDescent="0.3">
      <c r="A989" s="67">
        <v>985</v>
      </c>
      <c r="B989" s="100">
        <v>5</v>
      </c>
      <c r="C989" s="100" t="s">
        <v>61</v>
      </c>
      <c r="D989" s="100" t="s">
        <v>1186</v>
      </c>
      <c r="E989" s="100">
        <v>98658867</v>
      </c>
      <c r="F989" s="71">
        <v>45249</v>
      </c>
      <c r="G989" s="71">
        <v>45259</v>
      </c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69">
        <v>682</v>
      </c>
    </row>
    <row r="990" spans="1:20" x14ac:dyDescent="0.3">
      <c r="A990" s="67">
        <v>986</v>
      </c>
      <c r="B990" s="100">
        <v>6</v>
      </c>
      <c r="C990" s="100" t="s">
        <v>61</v>
      </c>
      <c r="D990" s="100" t="s">
        <v>1187</v>
      </c>
      <c r="E990" s="100">
        <v>98659220</v>
      </c>
      <c r="F990" s="71">
        <v>45249</v>
      </c>
      <c r="G990" s="71">
        <v>45259</v>
      </c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69">
        <v>682</v>
      </c>
    </row>
    <row r="991" spans="1:20" x14ac:dyDescent="0.3">
      <c r="A991" s="67">
        <v>987</v>
      </c>
      <c r="B991" s="100">
        <v>7</v>
      </c>
      <c r="C991" s="100" t="s">
        <v>61</v>
      </c>
      <c r="D991" s="100" t="s">
        <v>1188</v>
      </c>
      <c r="E991" s="100">
        <v>98659899</v>
      </c>
      <c r="F991" s="71">
        <v>45249</v>
      </c>
      <c r="G991" s="71">
        <v>45259</v>
      </c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69">
        <v>682</v>
      </c>
    </row>
    <row r="992" spans="1:20" x14ac:dyDescent="0.3">
      <c r="A992" s="67">
        <v>988</v>
      </c>
      <c r="B992" s="100">
        <v>8</v>
      </c>
      <c r="C992" s="100" t="s">
        <v>61</v>
      </c>
      <c r="D992" s="100" t="s">
        <v>1189</v>
      </c>
      <c r="E992" s="100">
        <v>98658776</v>
      </c>
      <c r="F992" s="71">
        <v>45249</v>
      </c>
      <c r="G992" s="71">
        <v>45259</v>
      </c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69">
        <v>682</v>
      </c>
    </row>
    <row r="993" spans="1:20" x14ac:dyDescent="0.3">
      <c r="A993" s="67">
        <v>989</v>
      </c>
      <c r="B993" s="100">
        <v>9</v>
      </c>
      <c r="C993" s="100" t="s">
        <v>61</v>
      </c>
      <c r="D993" s="100" t="s">
        <v>1190</v>
      </c>
      <c r="E993" s="100">
        <v>98659204</v>
      </c>
      <c r="F993" s="71">
        <v>45249</v>
      </c>
      <c r="G993" s="71">
        <v>45259</v>
      </c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69">
        <v>682</v>
      </c>
    </row>
    <row r="994" spans="1:20" x14ac:dyDescent="0.3">
      <c r="A994" s="67">
        <v>990</v>
      </c>
      <c r="B994" s="100">
        <v>10</v>
      </c>
      <c r="C994" s="100" t="s">
        <v>61</v>
      </c>
      <c r="D994" s="100" t="s">
        <v>1191</v>
      </c>
      <c r="E994" s="100">
        <v>98659204</v>
      </c>
      <c r="F994" s="71">
        <v>45249</v>
      </c>
      <c r="G994" s="71">
        <v>45259</v>
      </c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69">
        <v>682</v>
      </c>
    </row>
    <row r="995" spans="1:20" x14ac:dyDescent="0.3">
      <c r="A995" s="67">
        <v>991</v>
      </c>
      <c r="B995" s="100">
        <v>11</v>
      </c>
      <c r="C995" s="100" t="s">
        <v>61</v>
      </c>
      <c r="D995" s="100" t="s">
        <v>1192</v>
      </c>
      <c r="E995" s="100">
        <v>98659279</v>
      </c>
      <c r="F995" s="71">
        <v>45249</v>
      </c>
      <c r="G995" s="71">
        <v>45259</v>
      </c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69">
        <v>682</v>
      </c>
    </row>
    <row r="996" spans="1:20" x14ac:dyDescent="0.3">
      <c r="A996" s="67">
        <v>992</v>
      </c>
      <c r="B996" s="100">
        <v>12</v>
      </c>
      <c r="C996" s="100" t="s">
        <v>61</v>
      </c>
      <c r="D996" s="100" t="s">
        <v>1193</v>
      </c>
      <c r="E996" s="100">
        <v>98659279</v>
      </c>
      <c r="F996" s="71">
        <v>45249</v>
      </c>
      <c r="G996" s="71">
        <v>45259</v>
      </c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69">
        <v>682</v>
      </c>
    </row>
    <row r="997" spans="1:20" x14ac:dyDescent="0.3">
      <c r="A997" s="67">
        <v>993</v>
      </c>
      <c r="B997" s="100">
        <v>13</v>
      </c>
      <c r="C997" s="100" t="s">
        <v>61</v>
      </c>
      <c r="D997" s="100" t="s">
        <v>1194</v>
      </c>
      <c r="E997" s="100">
        <v>98659311</v>
      </c>
      <c r="F997" s="71">
        <v>45249</v>
      </c>
      <c r="G997" s="71">
        <v>45259</v>
      </c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69">
        <v>682</v>
      </c>
    </row>
    <row r="998" spans="1:20" x14ac:dyDescent="0.3">
      <c r="A998" s="67">
        <v>994</v>
      </c>
      <c r="B998" s="100">
        <v>14</v>
      </c>
      <c r="C998" s="100" t="s">
        <v>61</v>
      </c>
      <c r="D998" s="100" t="s">
        <v>1195</v>
      </c>
      <c r="E998" s="100">
        <v>98659311</v>
      </c>
      <c r="F998" s="71">
        <v>45249</v>
      </c>
      <c r="G998" s="71">
        <v>45259</v>
      </c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69">
        <v>682</v>
      </c>
    </row>
    <row r="999" spans="1:20" x14ac:dyDescent="0.3">
      <c r="A999" s="67">
        <v>995</v>
      </c>
      <c r="B999" s="100">
        <v>15</v>
      </c>
      <c r="C999" s="100" t="s">
        <v>61</v>
      </c>
      <c r="D999" s="100" t="s">
        <v>1196</v>
      </c>
      <c r="E999" s="100">
        <v>98660004</v>
      </c>
      <c r="F999" s="71">
        <v>45249</v>
      </c>
      <c r="G999" s="71">
        <v>45259</v>
      </c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69">
        <v>682</v>
      </c>
    </row>
    <row r="1000" spans="1:20" x14ac:dyDescent="0.3">
      <c r="A1000" s="67">
        <v>996</v>
      </c>
      <c r="B1000" s="100">
        <v>16</v>
      </c>
      <c r="C1000" s="100" t="s">
        <v>61</v>
      </c>
      <c r="D1000" s="100" t="s">
        <v>1197</v>
      </c>
      <c r="E1000" s="100">
        <v>98659907</v>
      </c>
      <c r="F1000" s="71">
        <v>45249</v>
      </c>
      <c r="G1000" s="71">
        <v>45259</v>
      </c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69">
        <v>682</v>
      </c>
    </row>
    <row r="1001" spans="1:20" x14ac:dyDescent="0.3">
      <c r="A1001" s="67">
        <v>997</v>
      </c>
      <c r="B1001" s="100">
        <v>17</v>
      </c>
      <c r="C1001" s="100" t="s">
        <v>61</v>
      </c>
      <c r="D1001" s="100" t="s">
        <v>1198</v>
      </c>
      <c r="E1001" s="100">
        <v>98658727</v>
      </c>
      <c r="F1001" s="71">
        <v>45249</v>
      </c>
      <c r="G1001" s="71">
        <v>45259</v>
      </c>
      <c r="H1001" s="70"/>
      <c r="I1001" s="70"/>
      <c r="J1001" s="70"/>
      <c r="K1001" s="70"/>
      <c r="L1001" s="70"/>
      <c r="M1001" s="70"/>
      <c r="N1001" s="70"/>
      <c r="O1001" s="70"/>
      <c r="P1001" s="70"/>
      <c r="Q1001" s="70"/>
      <c r="R1001" s="70"/>
      <c r="S1001" s="70"/>
      <c r="T1001" s="69">
        <v>682</v>
      </c>
    </row>
    <row r="1002" spans="1:20" x14ac:dyDescent="0.3">
      <c r="A1002" s="67">
        <v>998</v>
      </c>
      <c r="B1002" s="100">
        <v>18</v>
      </c>
      <c r="C1002" s="100" t="s">
        <v>61</v>
      </c>
      <c r="D1002" s="100" t="s">
        <v>1199</v>
      </c>
      <c r="E1002" s="100">
        <v>98659188</v>
      </c>
      <c r="F1002" s="71">
        <v>45249</v>
      </c>
      <c r="G1002" s="71">
        <v>45259</v>
      </c>
      <c r="H1002" s="70"/>
      <c r="I1002" s="70"/>
      <c r="J1002" s="70"/>
      <c r="K1002" s="70"/>
      <c r="L1002" s="70"/>
      <c r="M1002" s="70"/>
      <c r="N1002" s="70"/>
      <c r="O1002" s="70"/>
      <c r="P1002" s="70"/>
      <c r="Q1002" s="70"/>
      <c r="R1002" s="70"/>
      <c r="S1002" s="70"/>
      <c r="T1002" s="69">
        <v>682</v>
      </c>
    </row>
    <row r="1003" spans="1:20" x14ac:dyDescent="0.3">
      <c r="A1003" s="67">
        <v>999</v>
      </c>
      <c r="B1003" s="100">
        <v>19</v>
      </c>
      <c r="C1003" s="100" t="s">
        <v>61</v>
      </c>
      <c r="D1003" s="100" t="s">
        <v>1200</v>
      </c>
      <c r="E1003" s="100">
        <v>98659212</v>
      </c>
      <c r="F1003" s="71">
        <v>45249</v>
      </c>
      <c r="G1003" s="71">
        <v>45259</v>
      </c>
      <c r="H1003" s="70"/>
      <c r="I1003" s="70"/>
      <c r="J1003" s="70"/>
      <c r="K1003" s="70"/>
      <c r="L1003" s="70"/>
      <c r="M1003" s="70"/>
      <c r="N1003" s="70"/>
      <c r="O1003" s="70"/>
      <c r="P1003" s="70"/>
      <c r="Q1003" s="70"/>
      <c r="R1003" s="70"/>
      <c r="S1003" s="70"/>
      <c r="T1003" s="69">
        <v>682</v>
      </c>
    </row>
    <row r="1004" spans="1:20" x14ac:dyDescent="0.3">
      <c r="A1004" s="67">
        <v>1000</v>
      </c>
      <c r="B1004" s="100">
        <v>20</v>
      </c>
      <c r="C1004" s="100" t="s">
        <v>61</v>
      </c>
      <c r="D1004" s="100" t="s">
        <v>1201</v>
      </c>
      <c r="E1004" s="100">
        <v>98659352</v>
      </c>
      <c r="F1004" s="71">
        <v>45249</v>
      </c>
      <c r="G1004" s="71">
        <v>45259</v>
      </c>
      <c r="H1004" s="70"/>
      <c r="I1004" s="70"/>
      <c r="J1004" s="70"/>
      <c r="K1004" s="70"/>
      <c r="L1004" s="70"/>
      <c r="M1004" s="70"/>
      <c r="N1004" s="70"/>
      <c r="O1004" s="70"/>
      <c r="P1004" s="70"/>
      <c r="Q1004" s="70"/>
      <c r="R1004" s="70"/>
      <c r="S1004" s="70"/>
      <c r="T1004" s="69">
        <v>682</v>
      </c>
    </row>
    <row r="1005" spans="1:20" x14ac:dyDescent="0.3">
      <c r="A1005" s="67">
        <v>1001</v>
      </c>
      <c r="B1005" s="100">
        <v>21</v>
      </c>
      <c r="C1005" s="100" t="s">
        <v>61</v>
      </c>
      <c r="D1005" s="100" t="s">
        <v>1202</v>
      </c>
      <c r="E1005" s="100">
        <v>98660004</v>
      </c>
      <c r="F1005" s="71">
        <v>45249</v>
      </c>
      <c r="G1005" s="71">
        <v>45259</v>
      </c>
      <c r="H1005" s="70"/>
      <c r="I1005" s="70"/>
      <c r="J1005" s="70"/>
      <c r="K1005" s="70"/>
      <c r="L1005" s="70"/>
      <c r="M1005" s="70"/>
      <c r="N1005" s="70"/>
      <c r="O1005" s="70"/>
      <c r="P1005" s="70"/>
      <c r="Q1005" s="70"/>
      <c r="R1005" s="70"/>
      <c r="S1005" s="70"/>
      <c r="T1005" s="69">
        <v>682</v>
      </c>
    </row>
    <row r="1006" spans="1:20" x14ac:dyDescent="0.3">
      <c r="A1006" s="67">
        <v>1002</v>
      </c>
      <c r="B1006" s="100">
        <v>22</v>
      </c>
      <c r="C1006" s="100" t="s">
        <v>61</v>
      </c>
      <c r="D1006" s="100" t="s">
        <v>1203</v>
      </c>
      <c r="E1006" s="100">
        <v>98658719</v>
      </c>
      <c r="F1006" s="71">
        <v>45249</v>
      </c>
      <c r="G1006" s="71">
        <v>45259</v>
      </c>
      <c r="H1006" s="70"/>
      <c r="I1006" s="70"/>
      <c r="J1006" s="70"/>
      <c r="K1006" s="70"/>
      <c r="L1006" s="70"/>
      <c r="M1006" s="70"/>
      <c r="N1006" s="70"/>
      <c r="O1006" s="70"/>
      <c r="P1006" s="70"/>
      <c r="Q1006" s="70"/>
      <c r="R1006" s="70"/>
      <c r="S1006" s="70"/>
      <c r="T1006" s="69">
        <v>682</v>
      </c>
    </row>
    <row r="1007" spans="1:20" x14ac:dyDescent="0.3">
      <c r="A1007" s="67">
        <v>1003</v>
      </c>
      <c r="B1007" s="100">
        <v>23</v>
      </c>
      <c r="C1007" s="100" t="s">
        <v>61</v>
      </c>
      <c r="D1007" s="100" t="s">
        <v>1204</v>
      </c>
      <c r="E1007" s="100">
        <v>98658719</v>
      </c>
      <c r="F1007" s="71">
        <v>45249</v>
      </c>
      <c r="G1007" s="71">
        <v>45259</v>
      </c>
      <c r="H1007" s="70"/>
      <c r="I1007" s="70"/>
      <c r="J1007" s="70"/>
      <c r="K1007" s="70"/>
      <c r="L1007" s="70"/>
      <c r="M1007" s="70"/>
      <c r="N1007" s="70"/>
      <c r="O1007" s="70"/>
      <c r="P1007" s="70"/>
      <c r="Q1007" s="70"/>
      <c r="R1007" s="70"/>
      <c r="S1007" s="70"/>
      <c r="T1007" s="69">
        <v>682</v>
      </c>
    </row>
    <row r="1008" spans="1:20" x14ac:dyDescent="0.3">
      <c r="A1008" s="67">
        <v>1004</v>
      </c>
      <c r="B1008" s="100">
        <v>24</v>
      </c>
      <c r="C1008" s="100" t="s">
        <v>61</v>
      </c>
      <c r="D1008" s="100" t="s">
        <v>1205</v>
      </c>
      <c r="E1008" s="100">
        <v>98659477</v>
      </c>
      <c r="F1008" s="71">
        <v>45249</v>
      </c>
      <c r="G1008" s="71">
        <v>45259</v>
      </c>
      <c r="H1008" s="70"/>
      <c r="I1008" s="70"/>
      <c r="J1008" s="70"/>
      <c r="K1008" s="70"/>
      <c r="L1008" s="70"/>
      <c r="M1008" s="70"/>
      <c r="N1008" s="70"/>
      <c r="O1008" s="70"/>
      <c r="P1008" s="70"/>
      <c r="Q1008" s="70"/>
      <c r="R1008" s="70"/>
      <c r="S1008" s="70"/>
      <c r="T1008" s="69">
        <v>682</v>
      </c>
    </row>
    <row r="1009" spans="1:20" x14ac:dyDescent="0.3">
      <c r="A1009" s="67">
        <v>1005</v>
      </c>
      <c r="B1009" s="100">
        <v>25</v>
      </c>
      <c r="C1009" s="100" t="s">
        <v>61</v>
      </c>
      <c r="D1009" s="100" t="s">
        <v>1206</v>
      </c>
      <c r="E1009" s="100">
        <v>98659345</v>
      </c>
      <c r="F1009" s="71">
        <v>45249</v>
      </c>
      <c r="G1009" s="71">
        <v>45259</v>
      </c>
      <c r="H1009" s="70"/>
      <c r="I1009" s="70"/>
      <c r="J1009" s="70"/>
      <c r="K1009" s="70"/>
      <c r="L1009" s="70"/>
      <c r="M1009" s="70"/>
      <c r="N1009" s="70"/>
      <c r="O1009" s="70"/>
      <c r="P1009" s="70"/>
      <c r="Q1009" s="70"/>
      <c r="R1009" s="70"/>
      <c r="S1009" s="70"/>
      <c r="T1009" s="69">
        <v>682</v>
      </c>
    </row>
    <row r="1010" spans="1:20" x14ac:dyDescent="0.3">
      <c r="A1010" s="67">
        <v>1006</v>
      </c>
      <c r="B1010" s="100">
        <v>26</v>
      </c>
      <c r="C1010" s="100" t="s">
        <v>61</v>
      </c>
      <c r="D1010" s="100" t="s">
        <v>1207</v>
      </c>
      <c r="E1010" s="100">
        <v>98659907</v>
      </c>
      <c r="F1010" s="71">
        <v>45249</v>
      </c>
      <c r="G1010" s="71">
        <v>45259</v>
      </c>
      <c r="H1010" s="70"/>
      <c r="I1010" s="70"/>
      <c r="J1010" s="70"/>
      <c r="K1010" s="70"/>
      <c r="L1010" s="70"/>
      <c r="M1010" s="70"/>
      <c r="N1010" s="70"/>
      <c r="O1010" s="70"/>
      <c r="P1010" s="70"/>
      <c r="Q1010" s="70"/>
      <c r="R1010" s="70"/>
      <c r="S1010" s="70"/>
      <c r="T1010" s="69">
        <v>682</v>
      </c>
    </row>
    <row r="1011" spans="1:20" x14ac:dyDescent="0.3">
      <c r="A1011" s="67">
        <v>1007</v>
      </c>
      <c r="B1011" s="100">
        <v>27</v>
      </c>
      <c r="C1011" s="100" t="s">
        <v>61</v>
      </c>
      <c r="D1011" s="100" t="s">
        <v>1208</v>
      </c>
      <c r="E1011" s="100">
        <v>98660038</v>
      </c>
      <c r="F1011" s="71">
        <v>45249</v>
      </c>
      <c r="G1011" s="71">
        <v>45259</v>
      </c>
      <c r="H1011" s="70"/>
      <c r="I1011" s="70"/>
      <c r="J1011" s="70"/>
      <c r="K1011" s="70"/>
      <c r="L1011" s="70"/>
      <c r="M1011" s="70"/>
      <c r="N1011" s="70"/>
      <c r="O1011" s="70"/>
      <c r="P1011" s="70"/>
      <c r="Q1011" s="70"/>
      <c r="R1011" s="70"/>
      <c r="S1011" s="70"/>
      <c r="T1011" s="69">
        <v>682</v>
      </c>
    </row>
    <row r="1012" spans="1:20" x14ac:dyDescent="0.3">
      <c r="A1012" s="67">
        <v>1008</v>
      </c>
      <c r="B1012" s="100">
        <v>28</v>
      </c>
      <c r="C1012" s="100" t="s">
        <v>61</v>
      </c>
      <c r="D1012" s="100" t="s">
        <v>1209</v>
      </c>
      <c r="E1012" s="100">
        <v>98659188</v>
      </c>
      <c r="F1012" s="71">
        <v>45249</v>
      </c>
      <c r="G1012" s="71">
        <v>45259</v>
      </c>
      <c r="H1012" s="70"/>
      <c r="I1012" s="70"/>
      <c r="J1012" s="70"/>
      <c r="K1012" s="70"/>
      <c r="L1012" s="70"/>
      <c r="M1012" s="70"/>
      <c r="N1012" s="70"/>
      <c r="O1012" s="70"/>
      <c r="P1012" s="70"/>
      <c r="Q1012" s="70"/>
      <c r="R1012" s="70"/>
      <c r="S1012" s="70"/>
      <c r="T1012" s="69">
        <v>682</v>
      </c>
    </row>
    <row r="1013" spans="1:20" x14ac:dyDescent="0.3">
      <c r="A1013" s="67">
        <v>1009</v>
      </c>
      <c r="B1013" s="100">
        <v>29</v>
      </c>
      <c r="C1013" s="100" t="s">
        <v>61</v>
      </c>
      <c r="D1013" s="100" t="s">
        <v>1210</v>
      </c>
      <c r="E1013" s="100">
        <v>98659873</v>
      </c>
      <c r="F1013" s="71">
        <v>45249</v>
      </c>
      <c r="G1013" s="71">
        <v>45259</v>
      </c>
      <c r="H1013" s="70"/>
      <c r="I1013" s="70"/>
      <c r="J1013" s="70"/>
      <c r="K1013" s="70"/>
      <c r="L1013" s="70"/>
      <c r="M1013" s="70"/>
      <c r="N1013" s="70"/>
      <c r="O1013" s="70"/>
      <c r="P1013" s="70"/>
      <c r="Q1013" s="70"/>
      <c r="R1013" s="70"/>
      <c r="S1013" s="70"/>
      <c r="T1013" s="69">
        <v>682</v>
      </c>
    </row>
    <row r="1014" spans="1:20" x14ac:dyDescent="0.3">
      <c r="A1014" s="67">
        <v>1010</v>
      </c>
      <c r="B1014" s="100">
        <v>30</v>
      </c>
      <c r="C1014" s="100" t="s">
        <v>61</v>
      </c>
      <c r="D1014" s="100" t="s">
        <v>1211</v>
      </c>
      <c r="E1014" s="100">
        <v>98659451</v>
      </c>
      <c r="F1014" s="71">
        <v>45249</v>
      </c>
      <c r="G1014" s="71">
        <v>45259</v>
      </c>
      <c r="H1014" s="70"/>
      <c r="I1014" s="70"/>
      <c r="J1014" s="70"/>
      <c r="K1014" s="70"/>
      <c r="L1014" s="70"/>
      <c r="M1014" s="70"/>
      <c r="N1014" s="70"/>
      <c r="O1014" s="70"/>
      <c r="P1014" s="70"/>
      <c r="Q1014" s="70"/>
      <c r="R1014" s="70"/>
      <c r="S1014" s="70"/>
      <c r="T1014" s="69">
        <v>682</v>
      </c>
    </row>
    <row r="1015" spans="1:20" x14ac:dyDescent="0.3">
      <c r="A1015" s="67">
        <v>1011</v>
      </c>
      <c r="B1015" s="100">
        <v>31</v>
      </c>
      <c r="C1015" s="100" t="s">
        <v>61</v>
      </c>
      <c r="D1015" s="100" t="s">
        <v>1212</v>
      </c>
      <c r="E1015" s="100">
        <v>98659253</v>
      </c>
      <c r="F1015" s="71">
        <v>45249</v>
      </c>
      <c r="G1015" s="71">
        <v>45259</v>
      </c>
      <c r="H1015" s="70"/>
      <c r="I1015" s="70"/>
      <c r="J1015" s="70"/>
      <c r="K1015" s="70"/>
      <c r="L1015" s="70"/>
      <c r="M1015" s="70"/>
      <c r="N1015" s="70"/>
      <c r="O1015" s="70"/>
      <c r="P1015" s="70"/>
      <c r="Q1015" s="70"/>
      <c r="R1015" s="70"/>
      <c r="S1015" s="70"/>
      <c r="T1015" s="69">
        <v>682</v>
      </c>
    </row>
    <row r="1016" spans="1:20" x14ac:dyDescent="0.3">
      <c r="A1016" s="67">
        <v>1012</v>
      </c>
      <c r="B1016" s="100">
        <v>32</v>
      </c>
      <c r="C1016" s="100" t="s">
        <v>61</v>
      </c>
      <c r="D1016" s="100" t="s">
        <v>1213</v>
      </c>
      <c r="E1016" s="100">
        <v>98659253</v>
      </c>
      <c r="F1016" s="71">
        <v>45249</v>
      </c>
      <c r="G1016" s="71">
        <v>45259</v>
      </c>
      <c r="H1016" s="70"/>
      <c r="I1016" s="70"/>
      <c r="J1016" s="70"/>
      <c r="K1016" s="70"/>
      <c r="L1016" s="70"/>
      <c r="M1016" s="70"/>
      <c r="N1016" s="70"/>
      <c r="O1016" s="70"/>
      <c r="P1016" s="70"/>
      <c r="Q1016" s="70"/>
      <c r="R1016" s="70"/>
      <c r="S1016" s="70"/>
      <c r="T1016" s="69">
        <v>682</v>
      </c>
    </row>
    <row r="1017" spans="1:20" x14ac:dyDescent="0.3">
      <c r="A1017" s="67">
        <v>1013</v>
      </c>
      <c r="B1017" s="100">
        <v>33</v>
      </c>
      <c r="C1017" s="100" t="s">
        <v>61</v>
      </c>
      <c r="D1017" s="100" t="s">
        <v>1214</v>
      </c>
      <c r="E1017" s="100">
        <v>98660012</v>
      </c>
      <c r="F1017" s="71">
        <v>45249</v>
      </c>
      <c r="G1017" s="71">
        <v>45259</v>
      </c>
      <c r="H1017" s="70"/>
      <c r="I1017" s="70"/>
      <c r="J1017" s="70"/>
      <c r="K1017" s="70"/>
      <c r="L1017" s="70"/>
      <c r="M1017" s="70"/>
      <c r="N1017" s="70"/>
      <c r="O1017" s="70"/>
      <c r="P1017" s="70"/>
      <c r="Q1017" s="70"/>
      <c r="R1017" s="70"/>
      <c r="S1017" s="70"/>
      <c r="T1017" s="69">
        <v>682</v>
      </c>
    </row>
    <row r="1018" spans="1:20" x14ac:dyDescent="0.3">
      <c r="A1018" s="67">
        <v>1014</v>
      </c>
      <c r="B1018" s="100">
        <v>34</v>
      </c>
      <c r="C1018" s="100" t="s">
        <v>61</v>
      </c>
      <c r="D1018" s="100" t="s">
        <v>1215</v>
      </c>
      <c r="E1018" s="100">
        <v>98660038</v>
      </c>
      <c r="F1018" s="71">
        <v>45249</v>
      </c>
      <c r="G1018" s="71">
        <v>45259</v>
      </c>
      <c r="H1018" s="70"/>
      <c r="I1018" s="70"/>
      <c r="J1018" s="70"/>
      <c r="K1018" s="70"/>
      <c r="L1018" s="70"/>
      <c r="M1018" s="70"/>
      <c r="N1018" s="70"/>
      <c r="O1018" s="70"/>
      <c r="P1018" s="70"/>
      <c r="Q1018" s="70"/>
      <c r="R1018" s="70"/>
      <c r="S1018" s="70"/>
      <c r="T1018" s="69">
        <v>682</v>
      </c>
    </row>
    <row r="1019" spans="1:20" x14ac:dyDescent="0.3">
      <c r="A1019" s="67">
        <v>1015</v>
      </c>
      <c r="B1019" s="100">
        <v>35</v>
      </c>
      <c r="C1019" s="100" t="s">
        <v>61</v>
      </c>
      <c r="D1019" s="100" t="s">
        <v>1216</v>
      </c>
      <c r="E1019" s="100">
        <v>98658701</v>
      </c>
      <c r="F1019" s="71">
        <v>45249</v>
      </c>
      <c r="G1019" s="71">
        <v>45259</v>
      </c>
      <c r="H1019" s="70"/>
      <c r="I1019" s="70"/>
      <c r="J1019" s="70"/>
      <c r="K1019" s="70"/>
      <c r="L1019" s="70"/>
      <c r="M1019" s="70"/>
      <c r="N1019" s="70"/>
      <c r="O1019" s="70"/>
      <c r="P1019" s="70"/>
      <c r="Q1019" s="70"/>
      <c r="R1019" s="70"/>
      <c r="S1019" s="70"/>
      <c r="T1019" s="69">
        <v>682</v>
      </c>
    </row>
    <row r="1020" spans="1:20" x14ac:dyDescent="0.3">
      <c r="A1020" s="67">
        <v>1016</v>
      </c>
      <c r="B1020" s="100">
        <v>36</v>
      </c>
      <c r="C1020" s="100" t="s">
        <v>61</v>
      </c>
      <c r="D1020" s="100" t="s">
        <v>1217</v>
      </c>
      <c r="E1020" s="100">
        <v>98658727</v>
      </c>
      <c r="F1020" s="71">
        <v>45249</v>
      </c>
      <c r="G1020" s="71">
        <v>45259</v>
      </c>
      <c r="H1020" s="70"/>
      <c r="I1020" s="70"/>
      <c r="J1020" s="70"/>
      <c r="K1020" s="70"/>
      <c r="L1020" s="70"/>
      <c r="M1020" s="70"/>
      <c r="N1020" s="70"/>
      <c r="O1020" s="70"/>
      <c r="P1020" s="70"/>
      <c r="Q1020" s="70"/>
      <c r="R1020" s="70"/>
      <c r="S1020" s="70"/>
      <c r="T1020" s="69">
        <v>682</v>
      </c>
    </row>
    <row r="1021" spans="1:20" x14ac:dyDescent="0.3">
      <c r="A1021" s="67">
        <v>1017</v>
      </c>
      <c r="B1021" s="100">
        <v>37</v>
      </c>
      <c r="C1021" s="100" t="s">
        <v>61</v>
      </c>
      <c r="D1021" s="100" t="s">
        <v>1218</v>
      </c>
      <c r="E1021" s="100">
        <v>98659998</v>
      </c>
      <c r="F1021" s="71">
        <v>45249</v>
      </c>
      <c r="G1021" s="71">
        <v>45259</v>
      </c>
      <c r="H1021" s="70"/>
      <c r="I1021" s="70"/>
      <c r="J1021" s="70"/>
      <c r="K1021" s="70"/>
      <c r="L1021" s="70"/>
      <c r="M1021" s="70"/>
      <c r="N1021" s="70"/>
      <c r="O1021" s="70"/>
      <c r="P1021" s="70"/>
      <c r="Q1021" s="70"/>
      <c r="R1021" s="70"/>
      <c r="S1021" s="70"/>
      <c r="T1021" s="69">
        <v>682</v>
      </c>
    </row>
    <row r="1022" spans="1:20" x14ac:dyDescent="0.3">
      <c r="A1022" s="67">
        <v>1018</v>
      </c>
      <c r="B1022" s="100">
        <v>38</v>
      </c>
      <c r="C1022" s="100" t="s">
        <v>61</v>
      </c>
      <c r="D1022" s="100" t="s">
        <v>1219</v>
      </c>
      <c r="E1022" s="100">
        <v>98660012</v>
      </c>
      <c r="F1022" s="71">
        <v>45249</v>
      </c>
      <c r="G1022" s="71">
        <v>45259</v>
      </c>
      <c r="H1022" s="70"/>
      <c r="I1022" s="70"/>
      <c r="J1022" s="70"/>
      <c r="K1022" s="70"/>
      <c r="L1022" s="70"/>
      <c r="M1022" s="70"/>
      <c r="N1022" s="70"/>
      <c r="O1022" s="70"/>
      <c r="P1022" s="70"/>
      <c r="Q1022" s="70"/>
      <c r="R1022" s="70"/>
      <c r="S1022" s="70"/>
      <c r="T1022" s="69">
        <v>682</v>
      </c>
    </row>
    <row r="1023" spans="1:20" x14ac:dyDescent="0.3">
      <c r="A1023" s="67">
        <v>1019</v>
      </c>
      <c r="B1023" s="100">
        <v>39</v>
      </c>
      <c r="C1023" s="100" t="s">
        <v>61</v>
      </c>
      <c r="D1023" s="100" t="s">
        <v>1220</v>
      </c>
      <c r="E1023" s="100">
        <v>98659873</v>
      </c>
      <c r="F1023" s="71">
        <v>45249</v>
      </c>
      <c r="G1023" s="71">
        <v>45259</v>
      </c>
      <c r="H1023" s="70"/>
      <c r="I1023" s="70"/>
      <c r="J1023" s="70"/>
      <c r="K1023" s="70"/>
      <c r="L1023" s="70"/>
      <c r="M1023" s="70"/>
      <c r="N1023" s="70"/>
      <c r="O1023" s="70"/>
      <c r="P1023" s="70"/>
      <c r="Q1023" s="70"/>
      <c r="R1023" s="70"/>
      <c r="S1023" s="70"/>
      <c r="T1023" s="69">
        <v>682</v>
      </c>
    </row>
    <row r="1024" spans="1:20" x14ac:dyDescent="0.3">
      <c r="A1024" s="67">
        <v>1020</v>
      </c>
      <c r="B1024" s="100">
        <v>40</v>
      </c>
      <c r="C1024" s="100" t="s">
        <v>61</v>
      </c>
      <c r="D1024" s="100" t="s">
        <v>1221</v>
      </c>
      <c r="E1024" s="100">
        <v>98658735</v>
      </c>
      <c r="F1024" s="71">
        <v>45249</v>
      </c>
      <c r="G1024" s="71">
        <v>45259</v>
      </c>
      <c r="H1024" s="70"/>
      <c r="I1024" s="70"/>
      <c r="J1024" s="70"/>
      <c r="K1024" s="70"/>
      <c r="L1024" s="70"/>
      <c r="M1024" s="70"/>
      <c r="N1024" s="70"/>
      <c r="O1024" s="70"/>
      <c r="P1024" s="70"/>
      <c r="Q1024" s="70"/>
      <c r="R1024" s="70"/>
      <c r="S1024" s="70"/>
      <c r="T1024" s="69">
        <v>682</v>
      </c>
    </row>
    <row r="1025" spans="1:20" x14ac:dyDescent="0.3">
      <c r="A1025" s="67">
        <v>1021</v>
      </c>
      <c r="B1025" s="100">
        <v>41</v>
      </c>
      <c r="C1025" s="100" t="s">
        <v>61</v>
      </c>
      <c r="D1025" s="100" t="s">
        <v>1222</v>
      </c>
      <c r="E1025" s="100">
        <v>98659360</v>
      </c>
      <c r="F1025" s="71">
        <v>45249</v>
      </c>
      <c r="G1025" s="71">
        <v>45259</v>
      </c>
      <c r="H1025" s="70"/>
      <c r="I1025" s="70"/>
      <c r="J1025" s="70"/>
      <c r="K1025" s="70"/>
      <c r="L1025" s="70"/>
      <c r="M1025" s="70"/>
      <c r="N1025" s="70"/>
      <c r="O1025" s="70"/>
      <c r="P1025" s="70"/>
      <c r="Q1025" s="70"/>
      <c r="R1025" s="70"/>
      <c r="S1025" s="70"/>
      <c r="T1025" s="69">
        <v>682</v>
      </c>
    </row>
    <row r="1026" spans="1:20" x14ac:dyDescent="0.3">
      <c r="A1026" s="67">
        <v>1022</v>
      </c>
      <c r="B1026" s="100">
        <v>42</v>
      </c>
      <c r="C1026" s="100" t="s">
        <v>61</v>
      </c>
      <c r="D1026" s="100" t="s">
        <v>1223</v>
      </c>
      <c r="E1026" s="100">
        <v>98659360</v>
      </c>
      <c r="F1026" s="71">
        <v>45249</v>
      </c>
      <c r="G1026" s="71">
        <v>45259</v>
      </c>
      <c r="H1026" s="70"/>
      <c r="I1026" s="70"/>
      <c r="J1026" s="70"/>
      <c r="K1026" s="70"/>
      <c r="L1026" s="70"/>
      <c r="M1026" s="70"/>
      <c r="N1026" s="70"/>
      <c r="O1026" s="70"/>
      <c r="P1026" s="70"/>
      <c r="Q1026" s="70"/>
      <c r="R1026" s="70"/>
      <c r="S1026" s="70"/>
      <c r="T1026" s="69">
        <v>682</v>
      </c>
    </row>
    <row r="1027" spans="1:20" x14ac:dyDescent="0.3">
      <c r="A1027" s="67">
        <v>1023</v>
      </c>
      <c r="B1027" s="100">
        <v>43</v>
      </c>
      <c r="C1027" s="100" t="s">
        <v>61</v>
      </c>
      <c r="D1027" s="100" t="s">
        <v>1224</v>
      </c>
      <c r="E1027" s="100">
        <v>98659337</v>
      </c>
      <c r="F1027" s="71">
        <v>45249</v>
      </c>
      <c r="G1027" s="71">
        <v>45259</v>
      </c>
      <c r="H1027" s="70"/>
      <c r="I1027" s="70"/>
      <c r="J1027" s="70"/>
      <c r="K1027" s="70"/>
      <c r="L1027" s="70"/>
      <c r="M1027" s="70"/>
      <c r="N1027" s="70"/>
      <c r="O1027" s="70"/>
      <c r="P1027" s="70"/>
      <c r="Q1027" s="70"/>
      <c r="R1027" s="70"/>
      <c r="S1027" s="70"/>
      <c r="T1027" s="69">
        <v>682</v>
      </c>
    </row>
    <row r="1028" spans="1:20" x14ac:dyDescent="0.3">
      <c r="A1028" s="67">
        <v>1024</v>
      </c>
      <c r="B1028" s="100">
        <v>44</v>
      </c>
      <c r="C1028" s="100" t="s">
        <v>61</v>
      </c>
      <c r="D1028" s="100" t="s">
        <v>1225</v>
      </c>
      <c r="E1028" s="100">
        <v>98659915</v>
      </c>
      <c r="F1028" s="71">
        <v>45249</v>
      </c>
      <c r="G1028" s="71">
        <v>45259</v>
      </c>
      <c r="H1028" s="70"/>
      <c r="I1028" s="70"/>
      <c r="J1028" s="70"/>
      <c r="K1028" s="70"/>
      <c r="L1028" s="70"/>
      <c r="M1028" s="70"/>
      <c r="N1028" s="70"/>
      <c r="O1028" s="70"/>
      <c r="P1028" s="70"/>
      <c r="Q1028" s="70"/>
      <c r="R1028" s="70"/>
      <c r="S1028" s="70"/>
      <c r="T1028" s="69">
        <v>682</v>
      </c>
    </row>
    <row r="1029" spans="1:20" x14ac:dyDescent="0.3">
      <c r="A1029" s="67">
        <v>1025</v>
      </c>
      <c r="B1029" s="100">
        <v>45</v>
      </c>
      <c r="C1029" s="100" t="s">
        <v>61</v>
      </c>
      <c r="D1029" s="100" t="s">
        <v>1226</v>
      </c>
      <c r="E1029" s="100">
        <v>98658735</v>
      </c>
      <c r="F1029" s="71">
        <v>45249</v>
      </c>
      <c r="G1029" s="71">
        <v>45259</v>
      </c>
      <c r="H1029" s="70"/>
      <c r="I1029" s="70"/>
      <c r="J1029" s="70"/>
      <c r="K1029" s="70"/>
      <c r="L1029" s="70"/>
      <c r="M1029" s="70"/>
      <c r="N1029" s="70"/>
      <c r="O1029" s="70"/>
      <c r="P1029" s="70"/>
      <c r="Q1029" s="70"/>
      <c r="R1029" s="70"/>
      <c r="S1029" s="70"/>
      <c r="T1029" s="69">
        <v>682</v>
      </c>
    </row>
    <row r="1030" spans="1:20" x14ac:dyDescent="0.3">
      <c r="A1030" s="67">
        <v>1026</v>
      </c>
      <c r="B1030" s="100">
        <v>46</v>
      </c>
      <c r="C1030" s="100" t="s">
        <v>61</v>
      </c>
      <c r="D1030" s="100" t="s">
        <v>1227</v>
      </c>
      <c r="E1030" s="100">
        <v>98658701</v>
      </c>
      <c r="F1030" s="71">
        <v>45249</v>
      </c>
      <c r="G1030" s="71">
        <v>45259</v>
      </c>
      <c r="H1030" s="70"/>
      <c r="I1030" s="70"/>
      <c r="J1030" s="70"/>
      <c r="K1030" s="70"/>
      <c r="L1030" s="70"/>
      <c r="M1030" s="70"/>
      <c r="N1030" s="70"/>
      <c r="O1030" s="70"/>
      <c r="P1030" s="70"/>
      <c r="Q1030" s="70"/>
      <c r="R1030" s="70"/>
      <c r="S1030" s="70"/>
      <c r="T1030" s="69">
        <v>682</v>
      </c>
    </row>
    <row r="1031" spans="1:20" x14ac:dyDescent="0.3">
      <c r="A1031" s="67">
        <v>1027</v>
      </c>
      <c r="B1031" s="100">
        <v>47</v>
      </c>
      <c r="C1031" s="100" t="s">
        <v>61</v>
      </c>
      <c r="D1031" s="100" t="s">
        <v>1228</v>
      </c>
      <c r="E1031" s="100">
        <v>98659915</v>
      </c>
      <c r="F1031" s="71">
        <v>45249</v>
      </c>
      <c r="G1031" s="71">
        <v>45259</v>
      </c>
      <c r="H1031" s="70"/>
      <c r="I1031" s="70"/>
      <c r="J1031" s="70"/>
      <c r="K1031" s="70"/>
      <c r="L1031" s="70"/>
      <c r="M1031" s="70"/>
      <c r="N1031" s="70"/>
      <c r="O1031" s="70"/>
      <c r="P1031" s="70"/>
      <c r="Q1031" s="70"/>
      <c r="R1031" s="70"/>
      <c r="S1031" s="70"/>
      <c r="T1031" s="69">
        <v>682</v>
      </c>
    </row>
    <row r="1032" spans="1:20" x14ac:dyDescent="0.3">
      <c r="A1032" s="67">
        <v>1028</v>
      </c>
      <c r="B1032" s="100">
        <v>48</v>
      </c>
      <c r="C1032" s="100" t="s">
        <v>61</v>
      </c>
      <c r="D1032" s="100" t="s">
        <v>1229</v>
      </c>
      <c r="E1032" s="100">
        <v>98659881</v>
      </c>
      <c r="F1032" s="71">
        <v>45249</v>
      </c>
      <c r="G1032" s="71">
        <v>45259</v>
      </c>
      <c r="H1032" s="70"/>
      <c r="I1032" s="70"/>
      <c r="J1032" s="70"/>
      <c r="K1032" s="70"/>
      <c r="L1032" s="70"/>
      <c r="M1032" s="70"/>
      <c r="N1032" s="70"/>
      <c r="O1032" s="70"/>
      <c r="P1032" s="70"/>
      <c r="Q1032" s="70"/>
      <c r="R1032" s="70"/>
      <c r="S1032" s="70"/>
      <c r="T1032" s="69">
        <v>682</v>
      </c>
    </row>
    <row r="1033" spans="1:20" x14ac:dyDescent="0.3">
      <c r="A1033" s="67">
        <v>1029</v>
      </c>
      <c r="B1033" s="100">
        <v>49</v>
      </c>
      <c r="C1033" s="100" t="s">
        <v>61</v>
      </c>
      <c r="D1033" s="100" t="s">
        <v>1230</v>
      </c>
      <c r="E1033" s="100">
        <v>98659477</v>
      </c>
      <c r="F1033" s="71">
        <v>45249</v>
      </c>
      <c r="G1033" s="71">
        <v>45259</v>
      </c>
      <c r="H1033" s="70"/>
      <c r="I1033" s="70"/>
      <c r="J1033" s="70"/>
      <c r="K1033" s="70"/>
      <c r="L1033" s="70"/>
      <c r="M1033" s="70"/>
      <c r="N1033" s="70"/>
      <c r="O1033" s="70"/>
      <c r="P1033" s="70"/>
      <c r="Q1033" s="70"/>
      <c r="R1033" s="70"/>
      <c r="S1033" s="70"/>
      <c r="T1033" s="69">
        <v>682</v>
      </c>
    </row>
    <row r="1034" spans="1:20" x14ac:dyDescent="0.3">
      <c r="A1034" s="67">
        <v>1030</v>
      </c>
      <c r="B1034" s="100">
        <v>50</v>
      </c>
      <c r="C1034" s="100" t="s">
        <v>61</v>
      </c>
      <c r="D1034" s="100" t="s">
        <v>1231</v>
      </c>
      <c r="E1034" s="100">
        <v>98659352</v>
      </c>
      <c r="F1034" s="71">
        <v>45249</v>
      </c>
      <c r="G1034" s="71">
        <v>45259</v>
      </c>
      <c r="H1034" s="70"/>
      <c r="I1034" s="70"/>
      <c r="J1034" s="70"/>
      <c r="K1034" s="70"/>
      <c r="L1034" s="70"/>
      <c r="M1034" s="70"/>
      <c r="N1034" s="70"/>
      <c r="O1034" s="70"/>
      <c r="P1034" s="70"/>
      <c r="Q1034" s="70"/>
      <c r="R1034" s="70"/>
      <c r="S1034" s="70"/>
      <c r="T1034" s="69">
        <v>682</v>
      </c>
    </row>
    <row r="1035" spans="1:20" x14ac:dyDescent="0.3">
      <c r="A1035" s="67">
        <v>1031</v>
      </c>
      <c r="B1035" s="100">
        <v>51</v>
      </c>
      <c r="C1035" s="100" t="s">
        <v>61</v>
      </c>
      <c r="D1035" s="100" t="s">
        <v>1232</v>
      </c>
      <c r="E1035" s="100">
        <v>98659881</v>
      </c>
      <c r="F1035" s="71">
        <v>45249</v>
      </c>
      <c r="G1035" s="71">
        <v>45259</v>
      </c>
      <c r="H1035" s="70"/>
      <c r="I1035" s="70"/>
      <c r="J1035" s="70"/>
      <c r="K1035" s="70"/>
      <c r="L1035" s="70"/>
      <c r="M1035" s="70"/>
      <c r="N1035" s="70"/>
      <c r="O1035" s="70"/>
      <c r="P1035" s="70"/>
      <c r="Q1035" s="70"/>
      <c r="R1035" s="70"/>
      <c r="S1035" s="70"/>
      <c r="T1035" s="69">
        <v>682</v>
      </c>
    </row>
    <row r="1036" spans="1:20" x14ac:dyDescent="0.3">
      <c r="A1036" s="67">
        <v>1032</v>
      </c>
      <c r="B1036" s="100">
        <v>52</v>
      </c>
      <c r="C1036" s="100" t="s">
        <v>61</v>
      </c>
      <c r="D1036" s="100" t="s">
        <v>1233</v>
      </c>
      <c r="E1036" s="100">
        <v>98659337</v>
      </c>
      <c r="F1036" s="71">
        <v>45249</v>
      </c>
      <c r="G1036" s="71">
        <v>45259</v>
      </c>
      <c r="H1036" s="70"/>
      <c r="I1036" s="70"/>
      <c r="J1036" s="70"/>
      <c r="K1036" s="70"/>
      <c r="L1036" s="70"/>
      <c r="M1036" s="70"/>
      <c r="N1036" s="70"/>
      <c r="O1036" s="70"/>
      <c r="P1036" s="70"/>
      <c r="Q1036" s="70"/>
      <c r="R1036" s="70"/>
      <c r="S1036" s="70"/>
      <c r="T1036" s="69">
        <v>682</v>
      </c>
    </row>
    <row r="1037" spans="1:20" x14ac:dyDescent="0.3">
      <c r="A1037" s="67">
        <v>1033</v>
      </c>
      <c r="B1037" s="100">
        <v>53</v>
      </c>
      <c r="C1037" s="100" t="s">
        <v>61</v>
      </c>
      <c r="D1037" s="100" t="s">
        <v>1234</v>
      </c>
      <c r="E1037" s="100">
        <v>98660020</v>
      </c>
      <c r="F1037" s="71">
        <v>45249</v>
      </c>
      <c r="G1037" s="71">
        <v>45259</v>
      </c>
      <c r="H1037" s="70"/>
      <c r="I1037" s="70"/>
      <c r="J1037" s="70"/>
      <c r="K1037" s="70"/>
      <c r="L1037" s="70"/>
      <c r="M1037" s="70"/>
      <c r="N1037" s="70"/>
      <c r="O1037" s="70"/>
      <c r="P1037" s="70"/>
      <c r="Q1037" s="70"/>
      <c r="R1037" s="70"/>
      <c r="S1037" s="70"/>
      <c r="T1037" s="69">
        <v>682</v>
      </c>
    </row>
    <row r="1038" spans="1:20" x14ac:dyDescent="0.3">
      <c r="A1038" s="67">
        <v>1034</v>
      </c>
      <c r="B1038" s="100">
        <v>54</v>
      </c>
      <c r="C1038" s="100" t="s">
        <v>61</v>
      </c>
      <c r="D1038" s="100" t="s">
        <v>1235</v>
      </c>
      <c r="E1038" s="100">
        <v>98659436</v>
      </c>
      <c r="F1038" s="71">
        <v>45249</v>
      </c>
      <c r="G1038" s="71">
        <v>45259</v>
      </c>
      <c r="H1038" s="70"/>
      <c r="I1038" s="70"/>
      <c r="J1038" s="70"/>
      <c r="K1038" s="70"/>
      <c r="L1038" s="70"/>
      <c r="M1038" s="70"/>
      <c r="N1038" s="70"/>
      <c r="O1038" s="70"/>
      <c r="P1038" s="70"/>
      <c r="Q1038" s="70"/>
      <c r="R1038" s="70"/>
      <c r="S1038" s="70"/>
      <c r="T1038" s="69">
        <v>682</v>
      </c>
    </row>
    <row r="1039" spans="1:20" x14ac:dyDescent="0.3">
      <c r="A1039" s="67">
        <v>1035</v>
      </c>
      <c r="B1039" s="100">
        <v>55</v>
      </c>
      <c r="C1039" s="100" t="s">
        <v>61</v>
      </c>
      <c r="D1039" s="100" t="s">
        <v>1236</v>
      </c>
      <c r="E1039" s="100">
        <v>98659469</v>
      </c>
      <c r="F1039" s="71">
        <v>45249</v>
      </c>
      <c r="G1039" s="71">
        <v>45259</v>
      </c>
      <c r="H1039" s="70"/>
      <c r="I1039" s="70"/>
      <c r="J1039" s="70"/>
      <c r="K1039" s="70"/>
      <c r="L1039" s="70"/>
      <c r="M1039" s="70"/>
      <c r="N1039" s="70"/>
      <c r="O1039" s="70"/>
      <c r="P1039" s="70"/>
      <c r="Q1039" s="70"/>
      <c r="R1039" s="70"/>
      <c r="S1039" s="70"/>
      <c r="T1039" s="69">
        <v>682</v>
      </c>
    </row>
    <row r="1040" spans="1:20" x14ac:dyDescent="0.3">
      <c r="A1040" s="67">
        <v>1036</v>
      </c>
      <c r="B1040" s="100">
        <v>56</v>
      </c>
      <c r="C1040" s="100" t="s">
        <v>61</v>
      </c>
      <c r="D1040" s="100" t="s">
        <v>1237</v>
      </c>
      <c r="E1040" s="100">
        <v>98660020</v>
      </c>
      <c r="F1040" s="71">
        <v>45249</v>
      </c>
      <c r="G1040" s="71">
        <v>45259</v>
      </c>
      <c r="H1040" s="70"/>
      <c r="I1040" s="70"/>
      <c r="J1040" s="70"/>
      <c r="K1040" s="70"/>
      <c r="L1040" s="70"/>
      <c r="M1040" s="70"/>
      <c r="N1040" s="70"/>
      <c r="O1040" s="70"/>
      <c r="P1040" s="70"/>
      <c r="Q1040" s="70"/>
      <c r="R1040" s="70"/>
      <c r="S1040" s="70"/>
      <c r="T1040" s="69">
        <v>682</v>
      </c>
    </row>
    <row r="1041" spans="1:20" x14ac:dyDescent="0.3">
      <c r="A1041" s="67">
        <v>1037</v>
      </c>
      <c r="B1041" s="100">
        <v>57</v>
      </c>
      <c r="C1041" s="100" t="s">
        <v>61</v>
      </c>
      <c r="D1041" s="100" t="s">
        <v>1238</v>
      </c>
      <c r="E1041" s="100">
        <v>98659998</v>
      </c>
      <c r="F1041" s="71">
        <v>45249</v>
      </c>
      <c r="G1041" s="71">
        <v>45259</v>
      </c>
      <c r="H1041" s="70"/>
      <c r="I1041" s="70"/>
      <c r="J1041" s="70"/>
      <c r="K1041" s="70"/>
      <c r="L1041" s="70"/>
      <c r="M1041" s="70"/>
      <c r="N1041" s="70"/>
      <c r="O1041" s="70"/>
      <c r="P1041" s="70"/>
      <c r="Q1041" s="70"/>
      <c r="R1041" s="70"/>
      <c r="S1041" s="70"/>
      <c r="T1041" s="69">
        <v>682</v>
      </c>
    </row>
    <row r="1042" spans="1:20" x14ac:dyDescent="0.3">
      <c r="A1042" s="67">
        <v>1038</v>
      </c>
      <c r="B1042" s="100">
        <v>58</v>
      </c>
      <c r="C1042" s="100" t="s">
        <v>61</v>
      </c>
      <c r="D1042" s="100" t="s">
        <v>1239</v>
      </c>
      <c r="E1042" s="100">
        <v>98659436</v>
      </c>
      <c r="F1042" s="71">
        <v>45249</v>
      </c>
      <c r="G1042" s="71">
        <v>45259</v>
      </c>
      <c r="H1042" s="70"/>
      <c r="I1042" s="70"/>
      <c r="J1042" s="70"/>
      <c r="K1042" s="70"/>
      <c r="L1042" s="70"/>
      <c r="M1042" s="70"/>
      <c r="N1042" s="70"/>
      <c r="O1042" s="70"/>
      <c r="P1042" s="70"/>
      <c r="Q1042" s="70"/>
      <c r="R1042" s="70"/>
      <c r="S1042" s="70"/>
      <c r="T1042" s="69">
        <v>682</v>
      </c>
    </row>
    <row r="1043" spans="1:20" x14ac:dyDescent="0.3">
      <c r="A1043" s="67">
        <v>1039</v>
      </c>
      <c r="B1043" s="100">
        <v>59</v>
      </c>
      <c r="C1043" s="100" t="s">
        <v>61</v>
      </c>
      <c r="D1043" s="100" t="s">
        <v>1240</v>
      </c>
      <c r="E1043" s="100">
        <v>98659212</v>
      </c>
      <c r="F1043" s="71">
        <v>45249</v>
      </c>
      <c r="G1043" s="71">
        <v>45259</v>
      </c>
      <c r="H1043" s="70"/>
      <c r="I1043" s="70"/>
      <c r="J1043" s="70"/>
      <c r="K1043" s="70"/>
      <c r="L1043" s="70"/>
      <c r="M1043" s="70"/>
      <c r="N1043" s="70"/>
      <c r="O1043" s="70"/>
      <c r="P1043" s="70"/>
      <c r="Q1043" s="70"/>
      <c r="R1043" s="70"/>
      <c r="S1043" s="70"/>
      <c r="T1043" s="69">
        <v>682</v>
      </c>
    </row>
    <row r="1044" spans="1:20" x14ac:dyDescent="0.3">
      <c r="A1044" s="67">
        <v>1040</v>
      </c>
      <c r="B1044" s="100">
        <v>60</v>
      </c>
      <c r="C1044" s="100" t="s">
        <v>61</v>
      </c>
      <c r="D1044" s="100" t="s">
        <v>1241</v>
      </c>
      <c r="E1044" s="100">
        <v>98659469</v>
      </c>
      <c r="F1044" s="71">
        <v>45249</v>
      </c>
      <c r="G1044" s="71">
        <v>45259</v>
      </c>
      <c r="H1044" s="70"/>
      <c r="I1044" s="70"/>
      <c r="J1044" s="70"/>
      <c r="K1044" s="70"/>
      <c r="L1044" s="70"/>
      <c r="M1044" s="70"/>
      <c r="N1044" s="70"/>
      <c r="O1044" s="70"/>
      <c r="P1044" s="70"/>
      <c r="Q1044" s="70"/>
      <c r="R1044" s="70"/>
      <c r="S1044" s="70"/>
      <c r="T1044" s="69">
        <v>682</v>
      </c>
    </row>
    <row r="1045" spans="1:20" x14ac:dyDescent="0.3">
      <c r="A1045" s="67">
        <v>1041</v>
      </c>
      <c r="B1045" s="100">
        <v>1</v>
      </c>
      <c r="C1045" s="100" t="s">
        <v>62</v>
      </c>
      <c r="D1045" s="100" t="s">
        <v>1242</v>
      </c>
      <c r="E1045" s="100">
        <v>98330681</v>
      </c>
      <c r="F1045" s="71">
        <v>45251</v>
      </c>
      <c r="G1045" s="71">
        <v>45260</v>
      </c>
      <c r="H1045" s="70"/>
      <c r="I1045" s="70"/>
      <c r="J1045" s="70"/>
      <c r="K1045" s="70"/>
      <c r="L1045" s="70"/>
      <c r="M1045" s="70"/>
      <c r="N1045" s="70"/>
      <c r="O1045" s="70"/>
      <c r="P1045" s="70"/>
      <c r="Q1045" s="70"/>
      <c r="R1045" s="70"/>
      <c r="S1045" s="70"/>
      <c r="T1045" s="69">
        <v>683</v>
      </c>
    </row>
    <row r="1046" spans="1:20" x14ac:dyDescent="0.3">
      <c r="A1046" s="67">
        <v>1042</v>
      </c>
      <c r="B1046" s="100">
        <v>2</v>
      </c>
      <c r="C1046" s="100" t="s">
        <v>62</v>
      </c>
      <c r="D1046" s="100" t="s">
        <v>1243</v>
      </c>
      <c r="E1046" s="100">
        <v>97905491</v>
      </c>
      <c r="F1046" s="71">
        <v>45251</v>
      </c>
      <c r="G1046" s="71">
        <v>45260</v>
      </c>
      <c r="H1046" s="70"/>
      <c r="I1046" s="70"/>
      <c r="J1046" s="70"/>
      <c r="K1046" s="70"/>
      <c r="L1046" s="70"/>
      <c r="M1046" s="70"/>
      <c r="N1046" s="70"/>
      <c r="O1046" s="70"/>
      <c r="P1046" s="70"/>
      <c r="Q1046" s="70"/>
      <c r="R1046" s="70"/>
      <c r="S1046" s="70"/>
      <c r="T1046" s="69">
        <v>683</v>
      </c>
    </row>
    <row r="1047" spans="1:20" x14ac:dyDescent="0.3">
      <c r="A1047" s="67">
        <v>1043</v>
      </c>
      <c r="B1047" s="100">
        <v>3</v>
      </c>
      <c r="C1047" s="100" t="s">
        <v>62</v>
      </c>
      <c r="D1047" s="100" t="s">
        <v>1244</v>
      </c>
      <c r="E1047" s="100">
        <v>98336142</v>
      </c>
      <c r="F1047" s="71">
        <v>45251</v>
      </c>
      <c r="G1047" s="71">
        <v>45260</v>
      </c>
      <c r="H1047" s="70"/>
      <c r="I1047" s="70"/>
      <c r="J1047" s="70"/>
      <c r="K1047" s="70"/>
      <c r="L1047" s="70"/>
      <c r="M1047" s="70"/>
      <c r="N1047" s="70"/>
      <c r="O1047" s="70"/>
      <c r="P1047" s="70"/>
      <c r="Q1047" s="70"/>
      <c r="R1047" s="70"/>
      <c r="S1047" s="70"/>
      <c r="T1047" s="69">
        <v>683</v>
      </c>
    </row>
    <row r="1048" spans="1:20" x14ac:dyDescent="0.3">
      <c r="A1048" s="67">
        <v>1044</v>
      </c>
      <c r="B1048" s="100">
        <v>4</v>
      </c>
      <c r="C1048" s="100" t="s">
        <v>62</v>
      </c>
      <c r="D1048" s="100" t="s">
        <v>1245</v>
      </c>
      <c r="E1048" s="100">
        <v>92506195</v>
      </c>
      <c r="F1048" s="71">
        <v>45251</v>
      </c>
      <c r="G1048" s="71">
        <v>45260</v>
      </c>
      <c r="H1048" s="70"/>
      <c r="I1048" s="70"/>
      <c r="J1048" s="70"/>
      <c r="K1048" s="70"/>
      <c r="L1048" s="70"/>
      <c r="M1048" s="70"/>
      <c r="N1048" s="70"/>
      <c r="O1048" s="70"/>
      <c r="P1048" s="70"/>
      <c r="Q1048" s="70"/>
      <c r="R1048" s="70"/>
      <c r="S1048" s="70"/>
      <c r="T1048" s="69">
        <v>683</v>
      </c>
    </row>
    <row r="1049" spans="1:20" x14ac:dyDescent="0.3">
      <c r="A1049" s="67">
        <v>1045</v>
      </c>
      <c r="B1049" s="100">
        <v>5</v>
      </c>
      <c r="C1049" s="100" t="s">
        <v>62</v>
      </c>
      <c r="D1049" s="100" t="s">
        <v>1246</v>
      </c>
      <c r="E1049" s="100">
        <v>98158116</v>
      </c>
      <c r="F1049" s="71">
        <v>45251</v>
      </c>
      <c r="G1049" s="71">
        <v>45260</v>
      </c>
      <c r="H1049" s="70"/>
      <c r="I1049" s="70"/>
      <c r="J1049" s="70"/>
      <c r="K1049" s="70"/>
      <c r="L1049" s="70"/>
      <c r="M1049" s="70"/>
      <c r="N1049" s="70"/>
      <c r="O1049" s="70"/>
      <c r="P1049" s="70"/>
      <c r="Q1049" s="70"/>
      <c r="R1049" s="70"/>
      <c r="S1049" s="70"/>
      <c r="T1049" s="69">
        <v>683</v>
      </c>
    </row>
    <row r="1050" spans="1:20" x14ac:dyDescent="0.3">
      <c r="A1050" s="67">
        <v>1046</v>
      </c>
      <c r="B1050" s="100">
        <v>6</v>
      </c>
      <c r="C1050" s="100" t="s">
        <v>62</v>
      </c>
      <c r="D1050" s="100" t="s">
        <v>1247</v>
      </c>
      <c r="E1050" s="100">
        <v>92506195</v>
      </c>
      <c r="F1050" s="71">
        <v>45251</v>
      </c>
      <c r="G1050" s="71">
        <v>45260</v>
      </c>
      <c r="H1050" s="70"/>
      <c r="I1050" s="70"/>
      <c r="J1050" s="70"/>
      <c r="K1050" s="70"/>
      <c r="L1050" s="70"/>
      <c r="M1050" s="70"/>
      <c r="N1050" s="70"/>
      <c r="O1050" s="70"/>
      <c r="P1050" s="70"/>
      <c r="Q1050" s="70"/>
      <c r="R1050" s="70"/>
      <c r="S1050" s="70"/>
      <c r="T1050" s="69">
        <v>683</v>
      </c>
    </row>
    <row r="1051" spans="1:20" x14ac:dyDescent="0.3">
      <c r="A1051" s="67">
        <v>1047</v>
      </c>
      <c r="B1051" s="100">
        <v>7</v>
      </c>
      <c r="C1051" s="100" t="s">
        <v>62</v>
      </c>
      <c r="D1051" s="100" t="s">
        <v>1248</v>
      </c>
      <c r="E1051" s="100">
        <v>98330681</v>
      </c>
      <c r="F1051" s="71">
        <v>45251</v>
      </c>
      <c r="G1051" s="71">
        <v>45260</v>
      </c>
      <c r="H1051" s="70"/>
      <c r="I1051" s="70"/>
      <c r="J1051" s="70"/>
      <c r="K1051" s="70"/>
      <c r="L1051" s="70"/>
      <c r="M1051" s="70"/>
      <c r="N1051" s="70"/>
      <c r="O1051" s="70"/>
      <c r="P1051" s="70"/>
      <c r="Q1051" s="70"/>
      <c r="R1051" s="70"/>
      <c r="S1051" s="70"/>
      <c r="T1051" s="69">
        <v>683</v>
      </c>
    </row>
    <row r="1052" spans="1:20" x14ac:dyDescent="0.3">
      <c r="A1052" s="67">
        <v>1048</v>
      </c>
      <c r="B1052" s="100">
        <v>8</v>
      </c>
      <c r="C1052" s="100" t="s">
        <v>62</v>
      </c>
      <c r="D1052" s="100" t="s">
        <v>1249</v>
      </c>
      <c r="E1052" s="100">
        <v>98158116</v>
      </c>
      <c r="F1052" s="71">
        <v>45251</v>
      </c>
      <c r="G1052" s="71">
        <v>45260</v>
      </c>
      <c r="H1052" s="70"/>
      <c r="I1052" s="70"/>
      <c r="J1052" s="70"/>
      <c r="K1052" s="70"/>
      <c r="L1052" s="70"/>
      <c r="M1052" s="70"/>
      <c r="N1052" s="70"/>
      <c r="O1052" s="70"/>
      <c r="P1052" s="70"/>
      <c r="Q1052" s="70"/>
      <c r="R1052" s="70"/>
      <c r="S1052" s="70"/>
      <c r="T1052" s="69">
        <v>683</v>
      </c>
    </row>
    <row r="1053" spans="1:20" x14ac:dyDescent="0.3">
      <c r="A1053" s="67">
        <v>1049</v>
      </c>
      <c r="B1053" s="100">
        <v>9</v>
      </c>
      <c r="C1053" s="100" t="s">
        <v>62</v>
      </c>
      <c r="D1053" s="100" t="s">
        <v>1250</v>
      </c>
      <c r="E1053" s="100">
        <v>59187898</v>
      </c>
      <c r="F1053" s="71">
        <v>45251</v>
      </c>
      <c r="G1053" s="71">
        <v>45260</v>
      </c>
      <c r="H1053" s="70"/>
      <c r="I1053" s="70"/>
      <c r="J1053" s="70"/>
      <c r="K1053" s="70"/>
      <c r="L1053" s="70"/>
      <c r="M1053" s="70"/>
      <c r="N1053" s="70"/>
      <c r="O1053" s="70"/>
      <c r="P1053" s="70"/>
      <c r="Q1053" s="70"/>
      <c r="R1053" s="70"/>
      <c r="S1053" s="70"/>
      <c r="T1053" s="69">
        <v>683</v>
      </c>
    </row>
    <row r="1054" spans="1:20" x14ac:dyDescent="0.3">
      <c r="A1054" s="67">
        <v>1050</v>
      </c>
      <c r="B1054" s="100">
        <v>10</v>
      </c>
      <c r="C1054" s="100" t="s">
        <v>62</v>
      </c>
      <c r="D1054" s="70" t="s">
        <v>1251</v>
      </c>
      <c r="E1054" s="70">
        <v>98152382</v>
      </c>
      <c r="F1054" s="71">
        <v>45251</v>
      </c>
      <c r="G1054" s="71">
        <v>45260</v>
      </c>
      <c r="H1054" s="70"/>
      <c r="I1054" s="70"/>
      <c r="J1054" s="70"/>
      <c r="K1054" s="70"/>
      <c r="L1054" s="70"/>
      <c r="M1054" s="70"/>
      <c r="N1054" s="70"/>
      <c r="O1054" s="70"/>
      <c r="P1054" s="70"/>
      <c r="Q1054" s="70"/>
      <c r="R1054" s="70"/>
      <c r="S1054" s="70"/>
      <c r="T1054" s="69">
        <v>683</v>
      </c>
    </row>
    <row r="1055" spans="1:20" x14ac:dyDescent="0.3">
      <c r="A1055" s="67">
        <v>1051</v>
      </c>
      <c r="B1055" s="100">
        <v>11</v>
      </c>
      <c r="C1055" s="100" t="s">
        <v>62</v>
      </c>
      <c r="D1055" s="70" t="s">
        <v>1252</v>
      </c>
      <c r="E1055" s="70">
        <v>94147394</v>
      </c>
      <c r="F1055" s="71">
        <v>45251</v>
      </c>
      <c r="G1055" s="71">
        <v>45260</v>
      </c>
      <c r="H1055" s="70"/>
      <c r="I1055" s="70"/>
      <c r="J1055" s="70"/>
      <c r="K1055" s="70"/>
      <c r="L1055" s="70"/>
      <c r="M1055" s="70"/>
      <c r="N1055" s="70"/>
      <c r="O1055" s="70"/>
      <c r="P1055" s="70"/>
      <c r="Q1055" s="70"/>
      <c r="R1055" s="70"/>
      <c r="S1055" s="70"/>
      <c r="T1055" s="69">
        <v>683</v>
      </c>
    </row>
    <row r="1056" spans="1:20" x14ac:dyDescent="0.3">
      <c r="A1056" s="67">
        <v>1052</v>
      </c>
      <c r="B1056" s="100">
        <v>12</v>
      </c>
      <c r="C1056" s="100" t="s">
        <v>62</v>
      </c>
      <c r="D1056" s="100" t="s">
        <v>1253</v>
      </c>
      <c r="E1056" s="100">
        <v>94943164</v>
      </c>
      <c r="F1056" s="71">
        <v>45251</v>
      </c>
      <c r="G1056" s="71">
        <v>45260</v>
      </c>
      <c r="H1056" s="70"/>
      <c r="I1056" s="70"/>
      <c r="J1056" s="70"/>
      <c r="K1056" s="70"/>
      <c r="L1056" s="70"/>
      <c r="M1056" s="70"/>
      <c r="N1056" s="70"/>
      <c r="O1056" s="70"/>
      <c r="P1056" s="70"/>
      <c r="Q1056" s="70"/>
      <c r="R1056" s="70"/>
      <c r="S1056" s="70"/>
      <c r="T1056" s="69">
        <v>683</v>
      </c>
    </row>
    <row r="1057" spans="1:20" x14ac:dyDescent="0.3">
      <c r="A1057" s="67">
        <v>1053</v>
      </c>
      <c r="B1057" s="100">
        <v>13</v>
      </c>
      <c r="C1057" s="100" t="s">
        <v>62</v>
      </c>
      <c r="D1057" s="100" t="s">
        <v>1254</v>
      </c>
      <c r="E1057" s="100">
        <v>94943164</v>
      </c>
      <c r="F1057" s="71">
        <v>45251</v>
      </c>
      <c r="G1057" s="71">
        <v>45260</v>
      </c>
      <c r="H1057" s="70"/>
      <c r="I1057" s="70"/>
      <c r="J1057" s="70"/>
      <c r="K1057" s="70"/>
      <c r="L1057" s="70"/>
      <c r="M1057" s="70"/>
      <c r="N1057" s="70"/>
      <c r="O1057" s="70"/>
      <c r="P1057" s="70"/>
      <c r="Q1057" s="70"/>
      <c r="R1057" s="70"/>
      <c r="S1057" s="70"/>
      <c r="T1057" s="69">
        <v>683</v>
      </c>
    </row>
    <row r="1058" spans="1:20" x14ac:dyDescent="0.3">
      <c r="A1058" s="67">
        <v>1054</v>
      </c>
      <c r="B1058" s="100">
        <v>14</v>
      </c>
      <c r="C1058" s="100" t="s">
        <v>62</v>
      </c>
      <c r="D1058" s="100" t="s">
        <v>1255</v>
      </c>
      <c r="E1058" s="100">
        <v>91730770</v>
      </c>
      <c r="F1058" s="71">
        <v>45251</v>
      </c>
      <c r="G1058" s="71">
        <v>45260</v>
      </c>
      <c r="H1058" s="70"/>
      <c r="I1058" s="70"/>
      <c r="J1058" s="70"/>
      <c r="K1058" s="70"/>
      <c r="L1058" s="70"/>
      <c r="M1058" s="70"/>
      <c r="N1058" s="70"/>
      <c r="O1058" s="70"/>
      <c r="P1058" s="70"/>
      <c r="Q1058" s="70"/>
      <c r="R1058" s="70"/>
      <c r="S1058" s="70"/>
      <c r="T1058" s="69">
        <v>683</v>
      </c>
    </row>
    <row r="1059" spans="1:20" x14ac:dyDescent="0.3">
      <c r="A1059" s="67">
        <v>1055</v>
      </c>
      <c r="B1059" s="100">
        <v>15</v>
      </c>
      <c r="C1059" s="100" t="s">
        <v>62</v>
      </c>
      <c r="D1059" s="100" t="s">
        <v>1256</v>
      </c>
      <c r="E1059" s="100">
        <v>98563745</v>
      </c>
      <c r="F1059" s="71">
        <v>45251</v>
      </c>
      <c r="G1059" s="71">
        <v>45260</v>
      </c>
      <c r="H1059" s="70"/>
      <c r="I1059" s="70"/>
      <c r="J1059" s="70"/>
      <c r="K1059" s="70"/>
      <c r="L1059" s="70"/>
      <c r="M1059" s="70"/>
      <c r="N1059" s="70"/>
      <c r="O1059" s="70"/>
      <c r="P1059" s="70"/>
      <c r="Q1059" s="70"/>
      <c r="R1059" s="70"/>
      <c r="S1059" s="70"/>
      <c r="T1059" s="69">
        <v>683</v>
      </c>
    </row>
    <row r="1060" spans="1:20" x14ac:dyDescent="0.3">
      <c r="A1060" s="67">
        <v>1056</v>
      </c>
      <c r="B1060" s="100">
        <v>16</v>
      </c>
      <c r="C1060" s="100" t="s">
        <v>62</v>
      </c>
      <c r="D1060" s="100" t="s">
        <v>1257</v>
      </c>
      <c r="E1060" s="100">
        <v>94147394</v>
      </c>
      <c r="F1060" s="71">
        <v>45251</v>
      </c>
      <c r="G1060" s="71">
        <v>45260</v>
      </c>
      <c r="H1060" s="70"/>
      <c r="I1060" s="70"/>
      <c r="J1060" s="70"/>
      <c r="K1060" s="70"/>
      <c r="L1060" s="70"/>
      <c r="M1060" s="70"/>
      <c r="N1060" s="70"/>
      <c r="O1060" s="70"/>
      <c r="P1060" s="70"/>
      <c r="Q1060" s="70"/>
      <c r="R1060" s="70"/>
      <c r="S1060" s="70"/>
      <c r="T1060" s="69">
        <v>683</v>
      </c>
    </row>
    <row r="1061" spans="1:20" x14ac:dyDescent="0.3">
      <c r="A1061" s="67">
        <v>1057</v>
      </c>
      <c r="B1061" s="100">
        <v>17</v>
      </c>
      <c r="C1061" s="100" t="s">
        <v>62</v>
      </c>
      <c r="D1061" s="100" t="s">
        <v>1258</v>
      </c>
      <c r="E1061" s="100">
        <v>94558293</v>
      </c>
      <c r="F1061" s="71">
        <v>45251</v>
      </c>
      <c r="G1061" s="71">
        <v>45260</v>
      </c>
      <c r="H1061" s="70"/>
      <c r="I1061" s="70"/>
      <c r="J1061" s="70"/>
      <c r="K1061" s="70"/>
      <c r="L1061" s="70"/>
      <c r="M1061" s="70"/>
      <c r="N1061" s="70"/>
      <c r="O1061" s="70"/>
      <c r="P1061" s="70"/>
      <c r="Q1061" s="70"/>
      <c r="R1061" s="70"/>
      <c r="S1061" s="70"/>
      <c r="T1061" s="69">
        <v>683</v>
      </c>
    </row>
    <row r="1062" spans="1:20" x14ac:dyDescent="0.3">
      <c r="A1062" s="67">
        <v>1058</v>
      </c>
      <c r="B1062" s="100">
        <v>18</v>
      </c>
      <c r="C1062" s="100" t="s">
        <v>62</v>
      </c>
      <c r="D1062" s="100" t="s">
        <v>1259</v>
      </c>
      <c r="E1062" s="100">
        <v>54193198</v>
      </c>
      <c r="F1062" s="71">
        <v>45251</v>
      </c>
      <c r="G1062" s="71">
        <v>45260</v>
      </c>
      <c r="H1062" s="70"/>
      <c r="I1062" s="70"/>
      <c r="J1062" s="70"/>
      <c r="K1062" s="70"/>
      <c r="L1062" s="70"/>
      <c r="M1062" s="70"/>
      <c r="N1062" s="70"/>
      <c r="O1062" s="70"/>
      <c r="P1062" s="70"/>
      <c r="Q1062" s="70"/>
      <c r="R1062" s="70"/>
      <c r="S1062" s="70"/>
      <c r="T1062" s="69">
        <v>683</v>
      </c>
    </row>
    <row r="1063" spans="1:20" x14ac:dyDescent="0.3">
      <c r="A1063" s="67">
        <v>1059</v>
      </c>
      <c r="B1063" s="100">
        <v>19</v>
      </c>
      <c r="C1063" s="100" t="s">
        <v>62</v>
      </c>
      <c r="D1063" s="100" t="s">
        <v>1260</v>
      </c>
      <c r="E1063" s="100">
        <v>54836515</v>
      </c>
      <c r="F1063" s="71">
        <v>45251</v>
      </c>
      <c r="G1063" s="71">
        <v>45260</v>
      </c>
      <c r="H1063" s="70"/>
      <c r="I1063" s="70"/>
      <c r="J1063" s="70"/>
      <c r="K1063" s="70"/>
      <c r="L1063" s="70"/>
      <c r="M1063" s="70"/>
      <c r="N1063" s="70"/>
      <c r="O1063" s="70"/>
      <c r="P1063" s="70"/>
      <c r="Q1063" s="70"/>
      <c r="R1063" s="70"/>
      <c r="S1063" s="70"/>
      <c r="T1063" s="69">
        <v>683</v>
      </c>
    </row>
    <row r="1064" spans="1:20" x14ac:dyDescent="0.3">
      <c r="A1064" s="67">
        <v>1060</v>
      </c>
      <c r="B1064" s="100">
        <v>20</v>
      </c>
      <c r="C1064" s="100" t="s">
        <v>62</v>
      </c>
      <c r="D1064" s="100" t="s">
        <v>1261</v>
      </c>
      <c r="E1064" s="100">
        <v>91992222</v>
      </c>
      <c r="F1064" s="71">
        <v>45251</v>
      </c>
      <c r="G1064" s="71">
        <v>45260</v>
      </c>
      <c r="H1064" s="70"/>
      <c r="I1064" s="70"/>
      <c r="J1064" s="70"/>
      <c r="K1064" s="70"/>
      <c r="L1064" s="70"/>
      <c r="M1064" s="70"/>
      <c r="N1064" s="70"/>
      <c r="O1064" s="70"/>
      <c r="P1064" s="70"/>
      <c r="Q1064" s="70"/>
      <c r="R1064" s="70"/>
      <c r="S1064" s="70"/>
      <c r="T1064" s="69">
        <v>683</v>
      </c>
    </row>
    <row r="1065" spans="1:20" x14ac:dyDescent="0.3">
      <c r="A1065" s="67">
        <v>1061</v>
      </c>
      <c r="B1065" s="100">
        <v>21</v>
      </c>
      <c r="C1065" s="100" t="s">
        <v>62</v>
      </c>
      <c r="D1065" s="100" t="s">
        <v>1262</v>
      </c>
      <c r="E1065" s="100">
        <v>98124548</v>
      </c>
      <c r="F1065" s="71">
        <v>45251</v>
      </c>
      <c r="G1065" s="71">
        <v>45260</v>
      </c>
      <c r="H1065" s="70"/>
      <c r="I1065" s="70"/>
      <c r="J1065" s="70"/>
      <c r="K1065" s="70"/>
      <c r="L1065" s="70"/>
      <c r="M1065" s="70"/>
      <c r="N1065" s="70"/>
      <c r="O1065" s="70"/>
      <c r="P1065" s="70"/>
      <c r="Q1065" s="70"/>
      <c r="R1065" s="70"/>
      <c r="S1065" s="70"/>
      <c r="T1065" s="69">
        <v>683</v>
      </c>
    </row>
    <row r="1066" spans="1:20" x14ac:dyDescent="0.3">
      <c r="A1066" s="67">
        <v>1062</v>
      </c>
      <c r="B1066" s="100">
        <v>22</v>
      </c>
      <c r="C1066" s="100" t="s">
        <v>62</v>
      </c>
      <c r="D1066" s="100" t="s">
        <v>1263</v>
      </c>
      <c r="E1066" s="100">
        <v>94316734</v>
      </c>
      <c r="F1066" s="71">
        <v>45251</v>
      </c>
      <c r="G1066" s="71">
        <v>45260</v>
      </c>
      <c r="H1066" s="70"/>
      <c r="I1066" s="70"/>
      <c r="J1066" s="70"/>
      <c r="K1066" s="70"/>
      <c r="L1066" s="70"/>
      <c r="M1066" s="70"/>
      <c r="N1066" s="70"/>
      <c r="O1066" s="70"/>
      <c r="P1066" s="70"/>
      <c r="Q1066" s="70"/>
      <c r="R1066" s="70"/>
      <c r="S1066" s="70"/>
      <c r="T1066" s="69">
        <v>683</v>
      </c>
    </row>
    <row r="1067" spans="1:20" x14ac:dyDescent="0.3">
      <c r="A1067" s="67">
        <v>1063</v>
      </c>
      <c r="B1067" s="100">
        <v>23</v>
      </c>
      <c r="C1067" s="100" t="s">
        <v>62</v>
      </c>
      <c r="D1067" s="100" t="s">
        <v>1264</v>
      </c>
      <c r="E1067" s="100">
        <v>91962241</v>
      </c>
      <c r="F1067" s="71">
        <v>45251</v>
      </c>
      <c r="G1067" s="71">
        <v>45260</v>
      </c>
      <c r="H1067" s="70"/>
      <c r="I1067" s="70"/>
      <c r="J1067" s="70"/>
      <c r="K1067" s="70"/>
      <c r="L1067" s="70"/>
      <c r="M1067" s="70"/>
      <c r="N1067" s="70"/>
      <c r="O1067" s="70"/>
      <c r="P1067" s="70"/>
      <c r="Q1067" s="70"/>
      <c r="R1067" s="70"/>
      <c r="S1067" s="70"/>
      <c r="T1067" s="69">
        <v>683</v>
      </c>
    </row>
    <row r="1068" spans="1:20" x14ac:dyDescent="0.3">
      <c r="A1068" s="67">
        <v>1064</v>
      </c>
      <c r="B1068" s="100">
        <v>24</v>
      </c>
      <c r="C1068" s="100" t="s">
        <v>62</v>
      </c>
      <c r="D1068" s="100" t="s">
        <v>1265</v>
      </c>
      <c r="E1068" s="100">
        <v>94309598</v>
      </c>
      <c r="F1068" s="71">
        <v>45251</v>
      </c>
      <c r="G1068" s="71">
        <v>45260</v>
      </c>
      <c r="H1068" s="70"/>
      <c r="I1068" s="70"/>
      <c r="J1068" s="70"/>
      <c r="K1068" s="70"/>
      <c r="L1068" s="70"/>
      <c r="M1068" s="70"/>
      <c r="N1068" s="70"/>
      <c r="O1068" s="70"/>
      <c r="P1068" s="70"/>
      <c r="Q1068" s="70"/>
      <c r="R1068" s="70"/>
      <c r="S1068" s="70"/>
      <c r="T1068" s="69">
        <v>683</v>
      </c>
    </row>
    <row r="1069" spans="1:20" x14ac:dyDescent="0.3">
      <c r="A1069" s="67">
        <v>1065</v>
      </c>
      <c r="B1069" s="100">
        <v>25</v>
      </c>
      <c r="C1069" s="100" t="s">
        <v>62</v>
      </c>
      <c r="D1069" s="100" t="s">
        <v>1266</v>
      </c>
      <c r="E1069" s="100">
        <v>94430972</v>
      </c>
      <c r="F1069" s="71">
        <v>45251</v>
      </c>
      <c r="G1069" s="71">
        <v>45260</v>
      </c>
      <c r="H1069" s="70"/>
      <c r="I1069" s="70"/>
      <c r="J1069" s="70"/>
      <c r="K1069" s="70"/>
      <c r="L1069" s="70"/>
      <c r="M1069" s="70"/>
      <c r="N1069" s="70"/>
      <c r="O1069" s="70"/>
      <c r="P1069" s="70"/>
      <c r="Q1069" s="70"/>
      <c r="R1069" s="70"/>
      <c r="S1069" s="70"/>
      <c r="T1069" s="69">
        <v>683</v>
      </c>
    </row>
    <row r="1070" spans="1:20" x14ac:dyDescent="0.3">
      <c r="A1070" s="67">
        <v>1066</v>
      </c>
      <c r="B1070" s="100">
        <v>26</v>
      </c>
      <c r="C1070" s="100" t="s">
        <v>62</v>
      </c>
      <c r="D1070" s="100" t="s">
        <v>1267</v>
      </c>
      <c r="E1070" s="100">
        <v>94309598</v>
      </c>
      <c r="F1070" s="71">
        <v>45251</v>
      </c>
      <c r="G1070" s="71">
        <v>45260</v>
      </c>
      <c r="H1070" s="70"/>
      <c r="I1070" s="70"/>
      <c r="J1070" s="70"/>
      <c r="K1070" s="70"/>
      <c r="L1070" s="70"/>
      <c r="M1070" s="70"/>
      <c r="N1070" s="70"/>
      <c r="O1070" s="70"/>
      <c r="P1070" s="70"/>
      <c r="Q1070" s="70"/>
      <c r="R1070" s="70"/>
      <c r="S1070" s="70"/>
      <c r="T1070" s="69">
        <v>683</v>
      </c>
    </row>
    <row r="1071" spans="1:20" x14ac:dyDescent="0.3">
      <c r="A1071" s="67">
        <v>1067</v>
      </c>
      <c r="B1071" s="100">
        <v>27</v>
      </c>
      <c r="C1071" s="100" t="s">
        <v>62</v>
      </c>
      <c r="D1071" s="100" t="s">
        <v>1268</v>
      </c>
      <c r="E1071" s="100">
        <v>94244795</v>
      </c>
      <c r="F1071" s="71">
        <v>45251</v>
      </c>
      <c r="G1071" s="71">
        <v>45260</v>
      </c>
      <c r="H1071" s="70"/>
      <c r="I1071" s="70"/>
      <c r="J1071" s="70"/>
      <c r="K1071" s="70"/>
      <c r="L1071" s="70"/>
      <c r="M1071" s="70"/>
      <c r="N1071" s="70"/>
      <c r="O1071" s="70"/>
      <c r="P1071" s="70"/>
      <c r="Q1071" s="70"/>
      <c r="R1071" s="70"/>
      <c r="S1071" s="70"/>
      <c r="T1071" s="69">
        <v>683</v>
      </c>
    </row>
    <row r="1072" spans="1:20" x14ac:dyDescent="0.3">
      <c r="A1072" s="67">
        <v>1068</v>
      </c>
      <c r="B1072" s="100">
        <v>28</v>
      </c>
      <c r="C1072" s="100" t="s">
        <v>62</v>
      </c>
      <c r="D1072" s="100" t="s">
        <v>1269</v>
      </c>
      <c r="E1072" s="100">
        <v>94462348</v>
      </c>
      <c r="F1072" s="71">
        <v>45251</v>
      </c>
      <c r="G1072" s="71">
        <v>45260</v>
      </c>
      <c r="H1072" s="70"/>
      <c r="I1072" s="70"/>
      <c r="J1072" s="70"/>
      <c r="K1072" s="70"/>
      <c r="L1072" s="70"/>
      <c r="M1072" s="70"/>
      <c r="N1072" s="70"/>
      <c r="O1072" s="70"/>
      <c r="P1072" s="70"/>
      <c r="Q1072" s="70"/>
      <c r="R1072" s="70"/>
      <c r="S1072" s="70"/>
      <c r="T1072" s="69">
        <v>683</v>
      </c>
    </row>
    <row r="1073" spans="1:20" x14ac:dyDescent="0.3">
      <c r="A1073" s="67">
        <v>1069</v>
      </c>
      <c r="B1073" s="100">
        <v>29</v>
      </c>
      <c r="C1073" s="100" t="s">
        <v>62</v>
      </c>
      <c r="D1073" s="100" t="s">
        <v>1270</v>
      </c>
      <c r="E1073" s="70">
        <v>59187898</v>
      </c>
      <c r="F1073" s="71">
        <v>45251</v>
      </c>
      <c r="G1073" s="71">
        <v>45260</v>
      </c>
      <c r="H1073" s="70"/>
      <c r="I1073" s="70"/>
      <c r="J1073" s="70"/>
      <c r="K1073" s="70"/>
      <c r="L1073" s="70"/>
      <c r="M1073" s="70"/>
      <c r="N1073" s="70"/>
      <c r="O1073" s="70"/>
      <c r="P1073" s="70"/>
      <c r="Q1073" s="70"/>
      <c r="R1073" s="70"/>
      <c r="S1073" s="70"/>
      <c r="T1073" s="69">
        <v>683</v>
      </c>
    </row>
    <row r="1074" spans="1:20" x14ac:dyDescent="0.3">
      <c r="A1074" s="67">
        <v>1070</v>
      </c>
      <c r="B1074" s="100">
        <v>30</v>
      </c>
      <c r="C1074" s="100" t="s">
        <v>62</v>
      </c>
      <c r="D1074" s="100" t="s">
        <v>1271</v>
      </c>
      <c r="E1074" s="70">
        <v>94264488</v>
      </c>
      <c r="F1074" s="71">
        <v>45251</v>
      </c>
      <c r="G1074" s="71">
        <v>45260</v>
      </c>
      <c r="H1074" s="70"/>
      <c r="I1074" s="70"/>
      <c r="J1074" s="70"/>
      <c r="K1074" s="70"/>
      <c r="L1074" s="70"/>
      <c r="M1074" s="70"/>
      <c r="N1074" s="70"/>
      <c r="O1074" s="70"/>
      <c r="P1074" s="70"/>
      <c r="Q1074" s="70"/>
      <c r="R1074" s="70"/>
      <c r="S1074" s="70"/>
      <c r="T1074" s="69">
        <v>683</v>
      </c>
    </row>
    <row r="1075" spans="1:20" x14ac:dyDescent="0.3">
      <c r="A1075" s="67">
        <v>1071</v>
      </c>
      <c r="B1075" s="100">
        <v>31</v>
      </c>
      <c r="C1075" s="100" t="s">
        <v>62</v>
      </c>
      <c r="D1075" s="100" t="s">
        <v>1272</v>
      </c>
      <c r="E1075" s="100">
        <v>94244795</v>
      </c>
      <c r="F1075" s="71">
        <v>45251</v>
      </c>
      <c r="G1075" s="71">
        <v>45260</v>
      </c>
      <c r="H1075" s="70"/>
      <c r="I1075" s="70"/>
      <c r="J1075" s="70"/>
      <c r="K1075" s="70"/>
      <c r="L1075" s="70"/>
      <c r="M1075" s="70"/>
      <c r="N1075" s="70"/>
      <c r="O1075" s="70"/>
      <c r="P1075" s="70"/>
      <c r="Q1075" s="70"/>
      <c r="R1075" s="70"/>
      <c r="S1075" s="70"/>
      <c r="T1075" s="69">
        <v>683</v>
      </c>
    </row>
    <row r="1076" spans="1:20" x14ac:dyDescent="0.3">
      <c r="A1076" s="67">
        <v>1072</v>
      </c>
      <c r="B1076" s="100">
        <v>32</v>
      </c>
      <c r="C1076" s="100" t="s">
        <v>62</v>
      </c>
      <c r="D1076" s="100" t="s">
        <v>1273</v>
      </c>
      <c r="E1076" s="70">
        <v>98178767</v>
      </c>
      <c r="F1076" s="71">
        <v>45251</v>
      </c>
      <c r="G1076" s="71">
        <v>45260</v>
      </c>
      <c r="H1076" s="70"/>
      <c r="I1076" s="70"/>
      <c r="J1076" s="70"/>
      <c r="K1076" s="70"/>
      <c r="L1076" s="70"/>
      <c r="M1076" s="70"/>
      <c r="N1076" s="70"/>
      <c r="O1076" s="70"/>
      <c r="P1076" s="70"/>
      <c r="Q1076" s="70"/>
      <c r="R1076" s="70"/>
      <c r="S1076" s="70"/>
      <c r="T1076" s="69">
        <v>683</v>
      </c>
    </row>
    <row r="1077" spans="1:20" x14ac:dyDescent="0.3">
      <c r="A1077" s="67">
        <v>1073</v>
      </c>
      <c r="B1077" s="100">
        <v>33</v>
      </c>
      <c r="C1077" s="100" t="s">
        <v>62</v>
      </c>
      <c r="D1077" s="100" t="s">
        <v>1274</v>
      </c>
      <c r="E1077" s="70">
        <v>91743468</v>
      </c>
      <c r="F1077" s="71">
        <v>45251</v>
      </c>
      <c r="G1077" s="71">
        <v>45260</v>
      </c>
      <c r="H1077" s="70"/>
      <c r="I1077" s="70"/>
      <c r="J1077" s="70"/>
      <c r="K1077" s="70"/>
      <c r="L1077" s="70"/>
      <c r="M1077" s="70"/>
      <c r="N1077" s="70"/>
      <c r="O1077" s="70"/>
      <c r="P1077" s="70"/>
      <c r="Q1077" s="70"/>
      <c r="R1077" s="70"/>
      <c r="S1077" s="70"/>
      <c r="T1077" s="69">
        <v>683</v>
      </c>
    </row>
    <row r="1078" spans="1:20" x14ac:dyDescent="0.3">
      <c r="A1078" s="67">
        <v>1074</v>
      </c>
      <c r="B1078" s="100">
        <v>34</v>
      </c>
      <c r="C1078" s="100" t="s">
        <v>62</v>
      </c>
      <c r="D1078" s="100" t="s">
        <v>1275</v>
      </c>
      <c r="E1078" s="70">
        <v>98468531</v>
      </c>
      <c r="F1078" s="71">
        <v>45251</v>
      </c>
      <c r="G1078" s="71">
        <v>45260</v>
      </c>
      <c r="H1078" s="70"/>
      <c r="I1078" s="70"/>
      <c r="J1078" s="70"/>
      <c r="K1078" s="70"/>
      <c r="L1078" s="70"/>
      <c r="M1078" s="70"/>
      <c r="N1078" s="70"/>
      <c r="O1078" s="70"/>
      <c r="P1078" s="70"/>
      <c r="Q1078" s="70"/>
      <c r="R1078" s="70"/>
      <c r="S1078" s="70"/>
      <c r="T1078" s="69">
        <v>683</v>
      </c>
    </row>
    <row r="1079" spans="1:20" x14ac:dyDescent="0.3">
      <c r="A1079" s="67">
        <v>1075</v>
      </c>
      <c r="B1079" s="100">
        <v>35</v>
      </c>
      <c r="C1079" s="100" t="s">
        <v>62</v>
      </c>
      <c r="D1079" s="70" t="s">
        <v>1276</v>
      </c>
      <c r="E1079" s="100">
        <v>91992222</v>
      </c>
      <c r="F1079" s="71">
        <v>45251</v>
      </c>
      <c r="G1079" s="71">
        <v>45260</v>
      </c>
      <c r="H1079" s="70"/>
      <c r="I1079" s="70"/>
      <c r="J1079" s="70"/>
      <c r="K1079" s="70"/>
      <c r="L1079" s="70"/>
      <c r="M1079" s="70"/>
      <c r="N1079" s="70"/>
      <c r="O1079" s="70"/>
      <c r="P1079" s="70"/>
      <c r="Q1079" s="70"/>
      <c r="R1079" s="70"/>
      <c r="S1079" s="70"/>
      <c r="T1079" s="69">
        <v>683</v>
      </c>
    </row>
    <row r="1080" spans="1:20" x14ac:dyDescent="0.3">
      <c r="A1080" s="67">
        <v>1076</v>
      </c>
      <c r="B1080" s="100">
        <v>36</v>
      </c>
      <c r="C1080" s="100" t="s">
        <v>62</v>
      </c>
      <c r="D1080" s="100" t="s">
        <v>1277</v>
      </c>
      <c r="E1080" s="100">
        <v>98336142</v>
      </c>
      <c r="F1080" s="71">
        <v>45251</v>
      </c>
      <c r="G1080" s="71">
        <v>45260</v>
      </c>
      <c r="H1080" s="70"/>
      <c r="I1080" s="70"/>
      <c r="J1080" s="70"/>
      <c r="K1080" s="70"/>
      <c r="L1080" s="70"/>
      <c r="M1080" s="70"/>
      <c r="N1080" s="70"/>
      <c r="O1080" s="70"/>
      <c r="P1080" s="70"/>
      <c r="Q1080" s="70"/>
      <c r="R1080" s="70"/>
      <c r="S1080" s="70"/>
      <c r="T1080" s="69">
        <v>683</v>
      </c>
    </row>
    <row r="1081" spans="1:20" x14ac:dyDescent="0.3">
      <c r="A1081" s="67">
        <v>1077</v>
      </c>
      <c r="B1081" s="100">
        <v>37</v>
      </c>
      <c r="C1081" s="100" t="s">
        <v>62</v>
      </c>
      <c r="D1081" s="100" t="s">
        <v>1278</v>
      </c>
      <c r="E1081" s="70">
        <v>98152382</v>
      </c>
      <c r="F1081" s="71">
        <v>45251</v>
      </c>
      <c r="G1081" s="71">
        <v>45260</v>
      </c>
      <c r="H1081" s="70"/>
      <c r="I1081" s="70"/>
      <c r="J1081" s="70"/>
      <c r="K1081" s="70"/>
      <c r="L1081" s="70"/>
      <c r="M1081" s="70"/>
      <c r="N1081" s="70"/>
      <c r="O1081" s="70"/>
      <c r="P1081" s="70"/>
      <c r="Q1081" s="70"/>
      <c r="R1081" s="70"/>
      <c r="S1081" s="70"/>
      <c r="T1081" s="69">
        <v>683</v>
      </c>
    </row>
    <row r="1082" spans="1:20" x14ac:dyDescent="0.3">
      <c r="A1082" s="67">
        <v>1078</v>
      </c>
      <c r="B1082" s="100">
        <v>38</v>
      </c>
      <c r="C1082" s="100" t="s">
        <v>62</v>
      </c>
      <c r="D1082" s="100" t="s">
        <v>1279</v>
      </c>
      <c r="E1082" s="70">
        <v>91743468</v>
      </c>
      <c r="F1082" s="71">
        <v>45251</v>
      </c>
      <c r="G1082" s="71">
        <v>45260</v>
      </c>
      <c r="H1082" s="70"/>
      <c r="I1082" s="70"/>
      <c r="J1082" s="70"/>
      <c r="K1082" s="70"/>
      <c r="L1082" s="70"/>
      <c r="M1082" s="70"/>
      <c r="N1082" s="70"/>
      <c r="O1082" s="70"/>
      <c r="P1082" s="70"/>
      <c r="Q1082" s="70"/>
      <c r="R1082" s="70"/>
      <c r="S1082" s="70"/>
      <c r="T1082" s="69">
        <v>683</v>
      </c>
    </row>
    <row r="1083" spans="1:20" x14ac:dyDescent="0.3">
      <c r="A1083" s="67">
        <v>1079</v>
      </c>
      <c r="B1083" s="100">
        <v>39</v>
      </c>
      <c r="C1083" s="100" t="s">
        <v>62</v>
      </c>
      <c r="D1083" s="100" t="s">
        <v>1280</v>
      </c>
      <c r="E1083" s="100">
        <v>94558293</v>
      </c>
      <c r="F1083" s="71">
        <v>45251</v>
      </c>
      <c r="G1083" s="71">
        <v>45260</v>
      </c>
      <c r="H1083" s="70"/>
      <c r="I1083" s="70"/>
      <c r="J1083" s="70"/>
      <c r="K1083" s="70"/>
      <c r="L1083" s="70"/>
      <c r="M1083" s="70"/>
      <c r="N1083" s="70"/>
      <c r="O1083" s="70"/>
      <c r="P1083" s="70"/>
      <c r="Q1083" s="70"/>
      <c r="R1083" s="70"/>
      <c r="S1083" s="70"/>
      <c r="T1083" s="69">
        <v>683</v>
      </c>
    </row>
    <row r="1084" spans="1:20" x14ac:dyDescent="0.3">
      <c r="A1084" s="67">
        <v>1080</v>
      </c>
      <c r="B1084" s="100">
        <v>40</v>
      </c>
      <c r="C1084" s="100" t="s">
        <v>62</v>
      </c>
      <c r="D1084" s="100" t="s">
        <v>1281</v>
      </c>
      <c r="E1084" s="100">
        <v>54286539</v>
      </c>
      <c r="F1084" s="71">
        <v>45251</v>
      </c>
      <c r="G1084" s="71">
        <v>45260</v>
      </c>
      <c r="H1084" s="70"/>
      <c r="I1084" s="70"/>
      <c r="J1084" s="70"/>
      <c r="K1084" s="70"/>
      <c r="L1084" s="70"/>
      <c r="M1084" s="70"/>
      <c r="N1084" s="70"/>
      <c r="O1084" s="70"/>
      <c r="P1084" s="70"/>
      <c r="Q1084" s="70"/>
      <c r="R1084" s="70"/>
      <c r="S1084" s="70"/>
      <c r="T1084" s="69">
        <v>683</v>
      </c>
    </row>
    <row r="1085" spans="1:20" x14ac:dyDescent="0.3">
      <c r="A1085" s="67">
        <v>1081</v>
      </c>
      <c r="B1085" s="100">
        <v>41</v>
      </c>
      <c r="C1085" s="100" t="s">
        <v>62</v>
      </c>
      <c r="D1085" s="100" t="s">
        <v>1282</v>
      </c>
      <c r="E1085" s="70">
        <v>91962241</v>
      </c>
      <c r="F1085" s="71">
        <v>45251</v>
      </c>
      <c r="G1085" s="71">
        <v>45260</v>
      </c>
      <c r="H1085" s="70"/>
      <c r="I1085" s="70"/>
      <c r="J1085" s="70"/>
      <c r="K1085" s="70"/>
      <c r="L1085" s="70"/>
      <c r="M1085" s="70"/>
      <c r="N1085" s="70"/>
      <c r="O1085" s="70"/>
      <c r="P1085" s="70"/>
      <c r="Q1085" s="70"/>
      <c r="R1085" s="70"/>
      <c r="S1085" s="70"/>
      <c r="T1085" s="69">
        <v>683</v>
      </c>
    </row>
    <row r="1086" spans="1:20" x14ac:dyDescent="0.3">
      <c r="A1086" s="67">
        <v>1082</v>
      </c>
      <c r="B1086" s="100">
        <v>42</v>
      </c>
      <c r="C1086" s="100" t="s">
        <v>62</v>
      </c>
      <c r="D1086" s="100" t="s">
        <v>1283</v>
      </c>
      <c r="E1086" s="70">
        <v>59185819</v>
      </c>
      <c r="F1086" s="71">
        <v>45251</v>
      </c>
      <c r="G1086" s="71">
        <v>45260</v>
      </c>
      <c r="H1086" s="70"/>
      <c r="I1086" s="70"/>
      <c r="J1086" s="70"/>
      <c r="K1086" s="70"/>
      <c r="L1086" s="70"/>
      <c r="M1086" s="70"/>
      <c r="N1086" s="70"/>
      <c r="O1086" s="70"/>
      <c r="P1086" s="70"/>
      <c r="Q1086" s="70"/>
      <c r="R1086" s="70"/>
      <c r="S1086" s="70"/>
      <c r="T1086" s="69">
        <v>683</v>
      </c>
    </row>
    <row r="1087" spans="1:20" x14ac:dyDescent="0.3">
      <c r="A1087" s="67">
        <v>1083</v>
      </c>
      <c r="B1087" s="100">
        <v>43</v>
      </c>
      <c r="C1087" s="100" t="s">
        <v>62</v>
      </c>
      <c r="D1087" s="100" t="s">
        <v>1284</v>
      </c>
      <c r="E1087" s="70">
        <v>54138391</v>
      </c>
      <c r="F1087" s="71">
        <v>45251</v>
      </c>
      <c r="G1087" s="71">
        <v>45260</v>
      </c>
      <c r="H1087" s="70"/>
      <c r="I1087" s="70"/>
      <c r="J1087" s="70"/>
      <c r="K1087" s="70"/>
      <c r="L1087" s="70"/>
      <c r="M1087" s="70"/>
      <c r="N1087" s="70"/>
      <c r="O1087" s="70"/>
      <c r="P1087" s="70"/>
      <c r="Q1087" s="70"/>
      <c r="R1087" s="70"/>
      <c r="S1087" s="70"/>
      <c r="T1087" s="69">
        <v>683</v>
      </c>
    </row>
    <row r="1088" spans="1:20" x14ac:dyDescent="0.3">
      <c r="A1088" s="67">
        <v>1084</v>
      </c>
      <c r="B1088" s="100">
        <v>44</v>
      </c>
      <c r="C1088" s="100" t="s">
        <v>62</v>
      </c>
      <c r="D1088" s="100" t="s">
        <v>1285</v>
      </c>
      <c r="E1088" s="100">
        <v>54193198</v>
      </c>
      <c r="F1088" s="71">
        <v>45251</v>
      </c>
      <c r="G1088" s="71">
        <v>45260</v>
      </c>
      <c r="H1088" s="70"/>
      <c r="I1088" s="70"/>
      <c r="J1088" s="70"/>
      <c r="K1088" s="70"/>
      <c r="L1088" s="70"/>
      <c r="M1088" s="70"/>
      <c r="N1088" s="70"/>
      <c r="O1088" s="70"/>
      <c r="P1088" s="70"/>
      <c r="Q1088" s="70"/>
      <c r="R1088" s="70"/>
      <c r="S1088" s="70"/>
      <c r="T1088" s="69">
        <v>683</v>
      </c>
    </row>
    <row r="1089" spans="1:20" x14ac:dyDescent="0.3">
      <c r="A1089" s="67">
        <v>1085</v>
      </c>
      <c r="B1089" s="100">
        <v>45</v>
      </c>
      <c r="C1089" s="100" t="s">
        <v>62</v>
      </c>
      <c r="D1089" s="70" t="s">
        <v>1286</v>
      </c>
      <c r="E1089" s="70">
        <v>54138391</v>
      </c>
      <c r="F1089" s="71">
        <v>45251</v>
      </c>
      <c r="G1089" s="71">
        <v>45260</v>
      </c>
      <c r="H1089" s="70"/>
      <c r="I1089" s="70"/>
      <c r="J1089" s="70"/>
      <c r="K1089" s="70"/>
      <c r="L1089" s="70"/>
      <c r="M1089" s="70"/>
      <c r="N1089" s="70"/>
      <c r="O1089" s="70"/>
      <c r="P1089" s="70"/>
      <c r="Q1089" s="70"/>
      <c r="R1089" s="70"/>
      <c r="S1089" s="70"/>
      <c r="T1089" s="69">
        <v>683</v>
      </c>
    </row>
    <row r="1090" spans="1:20" x14ac:dyDescent="0.3">
      <c r="A1090" s="67">
        <v>1086</v>
      </c>
      <c r="B1090" s="100">
        <v>46</v>
      </c>
      <c r="C1090" s="100" t="s">
        <v>62</v>
      </c>
      <c r="D1090" s="70" t="s">
        <v>1287</v>
      </c>
      <c r="E1090" s="70">
        <v>59185819</v>
      </c>
      <c r="F1090" s="71">
        <v>45251</v>
      </c>
      <c r="G1090" s="71">
        <v>45260</v>
      </c>
      <c r="H1090" s="70"/>
      <c r="I1090" s="70"/>
      <c r="J1090" s="70"/>
      <c r="K1090" s="70"/>
      <c r="L1090" s="70"/>
      <c r="M1090" s="70"/>
      <c r="N1090" s="70"/>
      <c r="O1090" s="70"/>
      <c r="P1090" s="70"/>
      <c r="Q1090" s="70"/>
      <c r="R1090" s="70"/>
      <c r="S1090" s="70"/>
      <c r="T1090" s="69">
        <v>683</v>
      </c>
    </row>
    <row r="1091" spans="1:20" x14ac:dyDescent="0.3">
      <c r="A1091" s="67">
        <v>1087</v>
      </c>
      <c r="B1091" s="100">
        <v>47</v>
      </c>
      <c r="C1091" s="100" t="s">
        <v>62</v>
      </c>
      <c r="D1091" s="70" t="s">
        <v>1288</v>
      </c>
      <c r="E1091" s="70">
        <v>98300726</v>
      </c>
      <c r="F1091" s="71">
        <v>45251</v>
      </c>
      <c r="G1091" s="71">
        <v>45260</v>
      </c>
      <c r="H1091" s="70"/>
      <c r="I1091" s="70"/>
      <c r="J1091" s="70"/>
      <c r="K1091" s="70"/>
      <c r="L1091" s="70"/>
      <c r="M1091" s="70"/>
      <c r="N1091" s="70"/>
      <c r="O1091" s="70"/>
      <c r="P1091" s="70"/>
      <c r="Q1091" s="70"/>
      <c r="R1091" s="70"/>
      <c r="S1091" s="70"/>
      <c r="T1091" s="69">
        <v>683</v>
      </c>
    </row>
    <row r="1092" spans="1:20" x14ac:dyDescent="0.3">
      <c r="A1092" s="67">
        <v>1088</v>
      </c>
      <c r="B1092" s="100">
        <v>48</v>
      </c>
      <c r="C1092" s="100" t="s">
        <v>62</v>
      </c>
      <c r="D1092" s="70" t="s">
        <v>1289</v>
      </c>
      <c r="E1092" s="70">
        <v>91977330</v>
      </c>
      <c r="F1092" s="71">
        <v>45251</v>
      </c>
      <c r="G1092" s="71">
        <v>45260</v>
      </c>
      <c r="H1092" s="70"/>
      <c r="I1092" s="70"/>
      <c r="J1092" s="70"/>
      <c r="K1092" s="70"/>
      <c r="L1092" s="70"/>
      <c r="M1092" s="70"/>
      <c r="N1092" s="70"/>
      <c r="O1092" s="70"/>
      <c r="P1092" s="70"/>
      <c r="Q1092" s="70"/>
      <c r="R1092" s="70"/>
      <c r="S1092" s="70"/>
      <c r="T1092" s="69">
        <v>683</v>
      </c>
    </row>
    <row r="1093" spans="1:20" x14ac:dyDescent="0.3">
      <c r="A1093" s="67">
        <v>1089</v>
      </c>
      <c r="B1093" s="100">
        <v>49</v>
      </c>
      <c r="C1093" s="100" t="s">
        <v>62</v>
      </c>
      <c r="D1093" s="100" t="s">
        <v>1290</v>
      </c>
      <c r="E1093" s="70">
        <v>54286539</v>
      </c>
      <c r="F1093" s="71">
        <v>45251</v>
      </c>
      <c r="G1093" s="71">
        <v>45260</v>
      </c>
      <c r="H1093" s="70"/>
      <c r="I1093" s="70"/>
      <c r="J1093" s="70"/>
      <c r="K1093" s="70"/>
      <c r="L1093" s="70"/>
      <c r="M1093" s="70"/>
      <c r="N1093" s="70"/>
      <c r="O1093" s="70"/>
      <c r="P1093" s="70"/>
      <c r="Q1093" s="70"/>
      <c r="R1093" s="70"/>
      <c r="S1093" s="70"/>
      <c r="T1093" s="69">
        <v>683</v>
      </c>
    </row>
    <row r="1094" spans="1:20" x14ac:dyDescent="0.3">
      <c r="A1094" s="67">
        <v>1090</v>
      </c>
      <c r="B1094" s="100">
        <v>50</v>
      </c>
      <c r="C1094" s="100" t="s">
        <v>62</v>
      </c>
      <c r="D1094" s="70" t="s">
        <v>1291</v>
      </c>
      <c r="E1094" s="70">
        <v>98178767</v>
      </c>
      <c r="F1094" s="71">
        <v>45251</v>
      </c>
      <c r="G1094" s="71">
        <v>45260</v>
      </c>
      <c r="H1094" s="70"/>
      <c r="I1094" s="70"/>
      <c r="J1094" s="70"/>
      <c r="K1094" s="70"/>
      <c r="L1094" s="70"/>
      <c r="M1094" s="70"/>
      <c r="N1094" s="70"/>
      <c r="O1094" s="70"/>
      <c r="P1094" s="70"/>
      <c r="Q1094" s="70"/>
      <c r="R1094" s="70"/>
      <c r="S1094" s="70"/>
      <c r="T1094" s="69">
        <v>683</v>
      </c>
    </row>
    <row r="1095" spans="1:20" x14ac:dyDescent="0.3">
      <c r="A1095" s="67">
        <v>1091</v>
      </c>
      <c r="B1095" s="100">
        <v>51</v>
      </c>
      <c r="C1095" s="100" t="s">
        <v>62</v>
      </c>
      <c r="D1095" s="100" t="s">
        <v>1292</v>
      </c>
      <c r="E1095" s="70">
        <v>97905491</v>
      </c>
      <c r="F1095" s="71">
        <v>45251</v>
      </c>
      <c r="G1095" s="71">
        <v>45260</v>
      </c>
      <c r="H1095" s="70"/>
      <c r="I1095" s="70"/>
      <c r="J1095" s="70"/>
      <c r="K1095" s="70"/>
      <c r="L1095" s="70"/>
      <c r="M1095" s="70"/>
      <c r="N1095" s="70"/>
      <c r="O1095" s="70"/>
      <c r="P1095" s="70"/>
      <c r="Q1095" s="70"/>
      <c r="R1095" s="70"/>
      <c r="S1095" s="70"/>
      <c r="T1095" s="69">
        <v>683</v>
      </c>
    </row>
    <row r="1096" spans="1:20" x14ac:dyDescent="0.3">
      <c r="A1096" s="67">
        <v>1092</v>
      </c>
      <c r="B1096" s="100">
        <v>52</v>
      </c>
      <c r="C1096" s="100" t="s">
        <v>62</v>
      </c>
      <c r="D1096" s="100" t="s">
        <v>1293</v>
      </c>
      <c r="E1096" s="70">
        <v>98124548</v>
      </c>
      <c r="F1096" s="71">
        <v>45251</v>
      </c>
      <c r="G1096" s="71">
        <v>45260</v>
      </c>
      <c r="H1096" s="70"/>
      <c r="I1096" s="70"/>
      <c r="J1096" s="70"/>
      <c r="K1096" s="70"/>
      <c r="L1096" s="70"/>
      <c r="M1096" s="70"/>
      <c r="N1096" s="70"/>
      <c r="O1096" s="70"/>
      <c r="P1096" s="70"/>
      <c r="Q1096" s="70"/>
      <c r="R1096" s="70"/>
      <c r="S1096" s="70"/>
      <c r="T1096" s="69">
        <v>683</v>
      </c>
    </row>
    <row r="1097" spans="1:20" x14ac:dyDescent="0.3">
      <c r="A1097" s="67">
        <v>1093</v>
      </c>
      <c r="B1097" s="100">
        <v>53</v>
      </c>
      <c r="C1097" s="100" t="s">
        <v>62</v>
      </c>
      <c r="D1097" s="100" t="s">
        <v>1294</v>
      </c>
      <c r="E1097" s="70">
        <v>91730770</v>
      </c>
      <c r="F1097" s="71">
        <v>45251</v>
      </c>
      <c r="G1097" s="71">
        <v>45260</v>
      </c>
      <c r="H1097" s="70"/>
      <c r="I1097" s="70"/>
      <c r="J1097" s="70"/>
      <c r="K1097" s="70"/>
      <c r="L1097" s="70"/>
      <c r="M1097" s="70"/>
      <c r="N1097" s="70"/>
      <c r="O1097" s="70"/>
      <c r="P1097" s="70"/>
      <c r="Q1097" s="70"/>
      <c r="R1097" s="70"/>
      <c r="S1097" s="70"/>
      <c r="T1097" s="69">
        <v>683</v>
      </c>
    </row>
    <row r="1098" spans="1:20" x14ac:dyDescent="0.3">
      <c r="A1098" s="67">
        <v>1094</v>
      </c>
      <c r="B1098" s="100">
        <v>54</v>
      </c>
      <c r="C1098" s="100" t="s">
        <v>62</v>
      </c>
      <c r="D1098" s="100" t="s">
        <v>1295</v>
      </c>
      <c r="E1098" s="70">
        <v>95306098</v>
      </c>
      <c r="F1098" s="71">
        <v>45251</v>
      </c>
      <c r="G1098" s="71">
        <v>45260</v>
      </c>
      <c r="H1098" s="70"/>
      <c r="I1098" s="70"/>
      <c r="J1098" s="70"/>
      <c r="K1098" s="70"/>
      <c r="L1098" s="70"/>
      <c r="M1098" s="70"/>
      <c r="N1098" s="70"/>
      <c r="O1098" s="70"/>
      <c r="P1098" s="70"/>
      <c r="Q1098" s="70"/>
      <c r="R1098" s="70"/>
      <c r="S1098" s="70"/>
      <c r="T1098" s="69">
        <v>683</v>
      </c>
    </row>
    <row r="1099" spans="1:20" x14ac:dyDescent="0.3">
      <c r="A1099" s="67">
        <v>1095</v>
      </c>
      <c r="B1099" s="100">
        <v>55</v>
      </c>
      <c r="C1099" s="100" t="s">
        <v>62</v>
      </c>
      <c r="D1099" s="100" t="s">
        <v>1296</v>
      </c>
      <c r="E1099" s="70">
        <v>98563406</v>
      </c>
      <c r="F1099" s="71">
        <v>45251</v>
      </c>
      <c r="G1099" s="71">
        <v>45260</v>
      </c>
      <c r="H1099" s="70"/>
      <c r="I1099" s="70"/>
      <c r="J1099" s="70"/>
      <c r="K1099" s="70"/>
      <c r="L1099" s="70"/>
      <c r="M1099" s="70"/>
      <c r="N1099" s="70"/>
      <c r="O1099" s="70"/>
      <c r="P1099" s="70"/>
      <c r="Q1099" s="70"/>
      <c r="R1099" s="70"/>
      <c r="S1099" s="70"/>
      <c r="T1099" s="69">
        <v>683</v>
      </c>
    </row>
    <row r="1100" spans="1:20" x14ac:dyDescent="0.3">
      <c r="A1100" s="67">
        <v>1096</v>
      </c>
      <c r="B1100" s="100">
        <v>56</v>
      </c>
      <c r="C1100" s="100" t="s">
        <v>62</v>
      </c>
      <c r="D1100" s="70" t="s">
        <v>1297</v>
      </c>
      <c r="E1100" s="70">
        <v>91781724</v>
      </c>
      <c r="F1100" s="71">
        <v>45251</v>
      </c>
      <c r="G1100" s="71">
        <v>45260</v>
      </c>
      <c r="H1100" s="70"/>
      <c r="I1100" s="70"/>
      <c r="J1100" s="70"/>
      <c r="K1100" s="70"/>
      <c r="L1100" s="70"/>
      <c r="M1100" s="70"/>
      <c r="N1100" s="70"/>
      <c r="O1100" s="70"/>
      <c r="P1100" s="70"/>
      <c r="Q1100" s="70"/>
      <c r="R1100" s="70"/>
      <c r="S1100" s="70"/>
      <c r="T1100" s="69">
        <v>683</v>
      </c>
    </row>
    <row r="1101" spans="1:20" x14ac:dyDescent="0.3">
      <c r="A1101" s="67">
        <v>1097</v>
      </c>
      <c r="B1101" s="100">
        <v>57</v>
      </c>
      <c r="C1101" s="100" t="s">
        <v>62</v>
      </c>
      <c r="D1101" s="70" t="s">
        <v>1298</v>
      </c>
      <c r="E1101" s="70">
        <v>91781724</v>
      </c>
      <c r="F1101" s="71">
        <v>45251</v>
      </c>
      <c r="G1101" s="71">
        <v>45260</v>
      </c>
      <c r="H1101" s="70"/>
      <c r="I1101" s="70"/>
      <c r="J1101" s="70"/>
      <c r="K1101" s="70"/>
      <c r="L1101" s="70"/>
      <c r="M1101" s="70"/>
      <c r="N1101" s="70"/>
      <c r="O1101" s="70"/>
      <c r="P1101" s="70"/>
      <c r="Q1101" s="70"/>
      <c r="R1101" s="70"/>
      <c r="S1101" s="70"/>
      <c r="T1101" s="69">
        <v>683</v>
      </c>
    </row>
    <row r="1102" spans="1:20" x14ac:dyDescent="0.3">
      <c r="A1102" s="67">
        <v>1098</v>
      </c>
      <c r="B1102" s="100">
        <v>58</v>
      </c>
      <c r="C1102" s="100" t="s">
        <v>62</v>
      </c>
      <c r="D1102" s="70" t="s">
        <v>1299</v>
      </c>
      <c r="E1102" s="70">
        <v>98300726</v>
      </c>
      <c r="F1102" s="71">
        <v>45251</v>
      </c>
      <c r="G1102" s="71">
        <v>45260</v>
      </c>
      <c r="H1102" s="70"/>
      <c r="I1102" s="70"/>
      <c r="J1102" s="70"/>
      <c r="K1102" s="70"/>
      <c r="L1102" s="70"/>
      <c r="M1102" s="70"/>
      <c r="N1102" s="70"/>
      <c r="O1102" s="70"/>
      <c r="P1102" s="70"/>
      <c r="Q1102" s="70"/>
      <c r="R1102" s="70"/>
      <c r="S1102" s="70"/>
      <c r="T1102" s="69">
        <v>683</v>
      </c>
    </row>
    <row r="1103" spans="1:20" x14ac:dyDescent="0.3">
      <c r="A1103" s="67">
        <v>1099</v>
      </c>
      <c r="B1103" s="100">
        <v>59</v>
      </c>
      <c r="C1103" s="100" t="s">
        <v>62</v>
      </c>
      <c r="D1103" s="70" t="s">
        <v>1300</v>
      </c>
      <c r="E1103" s="70">
        <v>91977330</v>
      </c>
      <c r="F1103" s="71">
        <v>45251</v>
      </c>
      <c r="G1103" s="71">
        <v>45260</v>
      </c>
      <c r="H1103" s="70"/>
      <c r="I1103" s="70"/>
      <c r="J1103" s="70"/>
      <c r="K1103" s="70"/>
      <c r="L1103" s="70"/>
      <c r="M1103" s="70"/>
      <c r="N1103" s="70"/>
      <c r="O1103" s="70"/>
      <c r="P1103" s="70"/>
      <c r="Q1103" s="70"/>
      <c r="R1103" s="70"/>
      <c r="S1103" s="70"/>
      <c r="T1103" s="69">
        <v>683</v>
      </c>
    </row>
    <row r="1104" spans="1:20" x14ac:dyDescent="0.3">
      <c r="A1104" s="67">
        <v>1100</v>
      </c>
      <c r="B1104" s="100">
        <v>60</v>
      </c>
      <c r="C1104" s="100" t="s">
        <v>62</v>
      </c>
      <c r="D1104" s="70" t="s">
        <v>1301</v>
      </c>
      <c r="E1104" s="70">
        <v>98563406</v>
      </c>
      <c r="F1104" s="71">
        <v>45251</v>
      </c>
      <c r="G1104" s="71">
        <v>45260</v>
      </c>
      <c r="H1104" s="70"/>
      <c r="I1104" s="70"/>
      <c r="J1104" s="70"/>
      <c r="K1104" s="70"/>
      <c r="L1104" s="70"/>
      <c r="M1104" s="70"/>
      <c r="N1104" s="70"/>
      <c r="O1104" s="70"/>
      <c r="P1104" s="70"/>
      <c r="Q1104" s="70"/>
      <c r="R1104" s="70"/>
      <c r="S1104" s="70"/>
      <c r="T1104" s="69">
        <v>683</v>
      </c>
    </row>
    <row r="1105" spans="1:20" x14ac:dyDescent="0.3">
      <c r="A1105" s="67">
        <v>1101</v>
      </c>
      <c r="B1105" s="100">
        <v>1</v>
      </c>
      <c r="C1105" s="100" t="s">
        <v>61</v>
      </c>
      <c r="D1105" s="70" t="s">
        <v>1302</v>
      </c>
      <c r="E1105" s="70">
        <v>94251790</v>
      </c>
      <c r="F1105" s="71">
        <v>45251</v>
      </c>
      <c r="G1105" s="71">
        <v>45259</v>
      </c>
      <c r="H1105" s="70"/>
      <c r="I1105" s="70"/>
      <c r="J1105" s="70"/>
      <c r="K1105" s="70"/>
      <c r="L1105" s="70"/>
      <c r="M1105" s="70"/>
      <c r="N1105" s="70"/>
      <c r="O1105" s="70"/>
      <c r="P1105" s="70"/>
      <c r="Q1105" s="70"/>
      <c r="R1105" s="70"/>
      <c r="S1105" s="70"/>
      <c r="T1105" s="69">
        <v>684</v>
      </c>
    </row>
    <row r="1106" spans="1:20" x14ac:dyDescent="0.3">
      <c r="A1106" s="67">
        <v>1102</v>
      </c>
      <c r="B1106" s="100">
        <v>2</v>
      </c>
      <c r="C1106" s="100" t="s">
        <v>61</v>
      </c>
      <c r="D1106" s="70" t="s">
        <v>1303</v>
      </c>
      <c r="E1106" s="70">
        <v>94251790</v>
      </c>
      <c r="F1106" s="71">
        <v>45251</v>
      </c>
      <c r="G1106" s="71">
        <v>45259</v>
      </c>
      <c r="H1106" s="70"/>
      <c r="I1106" s="70"/>
      <c r="J1106" s="70"/>
      <c r="K1106" s="70"/>
      <c r="L1106" s="70"/>
      <c r="M1106" s="70"/>
      <c r="N1106" s="70"/>
      <c r="O1106" s="70"/>
      <c r="P1106" s="70"/>
      <c r="Q1106" s="70"/>
      <c r="R1106" s="70"/>
      <c r="S1106" s="70"/>
      <c r="T1106" s="69">
        <v>684</v>
      </c>
    </row>
    <row r="1107" spans="1:20" x14ac:dyDescent="0.3">
      <c r="A1107" s="67">
        <v>1103</v>
      </c>
      <c r="B1107" s="100">
        <v>3</v>
      </c>
      <c r="C1107" s="100" t="s">
        <v>61</v>
      </c>
      <c r="D1107" s="70" t="s">
        <v>1304</v>
      </c>
      <c r="E1107" s="70">
        <v>98578388</v>
      </c>
      <c r="F1107" s="71">
        <v>45251</v>
      </c>
      <c r="G1107" s="71">
        <v>45259</v>
      </c>
      <c r="H1107" s="70"/>
      <c r="I1107" s="70"/>
      <c r="J1107" s="70"/>
      <c r="K1107" s="70"/>
      <c r="L1107" s="70"/>
      <c r="M1107" s="70"/>
      <c r="N1107" s="70"/>
      <c r="O1107" s="70"/>
      <c r="P1107" s="70"/>
      <c r="Q1107" s="70"/>
      <c r="R1107" s="70"/>
      <c r="S1107" s="70"/>
      <c r="T1107" s="69">
        <v>684</v>
      </c>
    </row>
    <row r="1108" spans="1:20" x14ac:dyDescent="0.3">
      <c r="A1108" s="67">
        <v>1104</v>
      </c>
      <c r="B1108" s="100">
        <v>4</v>
      </c>
      <c r="C1108" s="100" t="s">
        <v>61</v>
      </c>
      <c r="D1108" s="70" t="s">
        <v>1305</v>
      </c>
      <c r="E1108" s="70">
        <v>98165079</v>
      </c>
      <c r="F1108" s="71">
        <v>45251</v>
      </c>
      <c r="G1108" s="71">
        <v>45259</v>
      </c>
      <c r="H1108" s="70"/>
      <c r="I1108" s="70"/>
      <c r="J1108" s="70"/>
      <c r="K1108" s="70"/>
      <c r="L1108" s="70"/>
      <c r="M1108" s="70"/>
      <c r="N1108" s="70"/>
      <c r="O1108" s="70"/>
      <c r="P1108" s="70"/>
      <c r="Q1108" s="70"/>
      <c r="R1108" s="70"/>
      <c r="S1108" s="70"/>
      <c r="T1108" s="69">
        <v>684</v>
      </c>
    </row>
    <row r="1109" spans="1:20" x14ac:dyDescent="0.3">
      <c r="A1109" s="67">
        <v>1105</v>
      </c>
      <c r="B1109" s="100">
        <v>5</v>
      </c>
      <c r="C1109" s="100" t="s">
        <v>61</v>
      </c>
      <c r="D1109" s="70" t="s">
        <v>1306</v>
      </c>
      <c r="E1109" s="70">
        <v>94251097</v>
      </c>
      <c r="F1109" s="71">
        <v>45251</v>
      </c>
      <c r="G1109" s="71">
        <v>45259</v>
      </c>
      <c r="H1109" s="70"/>
      <c r="I1109" s="70"/>
      <c r="J1109" s="70"/>
      <c r="K1109" s="70"/>
      <c r="L1109" s="70"/>
      <c r="M1109" s="70"/>
      <c r="N1109" s="70"/>
      <c r="O1109" s="70"/>
      <c r="P1109" s="70"/>
      <c r="Q1109" s="70"/>
      <c r="R1109" s="70"/>
      <c r="S1109" s="70"/>
      <c r="T1109" s="69">
        <v>684</v>
      </c>
    </row>
    <row r="1110" spans="1:20" x14ac:dyDescent="0.3">
      <c r="A1110" s="67">
        <v>1106</v>
      </c>
      <c r="B1110" s="100">
        <v>6</v>
      </c>
      <c r="C1110" s="100" t="s">
        <v>61</v>
      </c>
      <c r="D1110" s="70" t="s">
        <v>1307</v>
      </c>
      <c r="E1110" s="70">
        <v>98165079</v>
      </c>
      <c r="F1110" s="71">
        <v>45251</v>
      </c>
      <c r="G1110" s="71">
        <v>45259</v>
      </c>
      <c r="H1110" s="70"/>
      <c r="I1110" s="70"/>
      <c r="J1110" s="70"/>
      <c r="K1110" s="70"/>
      <c r="L1110" s="70"/>
      <c r="M1110" s="70"/>
      <c r="N1110" s="70"/>
      <c r="O1110" s="70"/>
      <c r="P1110" s="70"/>
      <c r="Q1110" s="70"/>
      <c r="R1110" s="70"/>
      <c r="S1110" s="70"/>
      <c r="T1110" s="69">
        <v>684</v>
      </c>
    </row>
    <row r="1111" spans="1:20" x14ac:dyDescent="0.3">
      <c r="A1111" s="67">
        <v>1107</v>
      </c>
      <c r="B1111" s="100">
        <v>7</v>
      </c>
      <c r="C1111" s="100" t="s">
        <v>61</v>
      </c>
      <c r="D1111" s="70" t="s">
        <v>1308</v>
      </c>
      <c r="E1111" s="70">
        <v>94251097</v>
      </c>
      <c r="F1111" s="71">
        <v>45251</v>
      </c>
      <c r="G1111" s="71">
        <v>45259</v>
      </c>
      <c r="H1111" s="70"/>
      <c r="I1111" s="70"/>
      <c r="J1111" s="70"/>
      <c r="K1111" s="70"/>
      <c r="L1111" s="70"/>
      <c r="M1111" s="70"/>
      <c r="N1111" s="70"/>
      <c r="O1111" s="70"/>
      <c r="P1111" s="70"/>
      <c r="Q1111" s="70"/>
      <c r="R1111" s="70"/>
      <c r="S1111" s="70"/>
      <c r="T1111" s="69">
        <v>684</v>
      </c>
    </row>
    <row r="1112" spans="1:20" x14ac:dyDescent="0.3">
      <c r="A1112" s="67">
        <v>1108</v>
      </c>
      <c r="B1112" s="100">
        <v>8</v>
      </c>
      <c r="C1112" s="100" t="s">
        <v>61</v>
      </c>
      <c r="D1112" s="70" t="s">
        <v>1309</v>
      </c>
      <c r="E1112" s="70">
        <v>98578388</v>
      </c>
      <c r="F1112" s="71">
        <v>45251</v>
      </c>
      <c r="G1112" s="71">
        <v>45259</v>
      </c>
      <c r="H1112" s="70"/>
      <c r="I1112" s="70"/>
      <c r="J1112" s="70"/>
      <c r="K1112" s="70"/>
      <c r="L1112" s="70"/>
      <c r="M1112" s="70"/>
      <c r="N1112" s="70"/>
      <c r="O1112" s="70"/>
      <c r="P1112" s="70"/>
      <c r="Q1112" s="70"/>
      <c r="R1112" s="70"/>
      <c r="S1112" s="70"/>
      <c r="T1112" s="69">
        <v>684</v>
      </c>
    </row>
    <row r="1113" spans="1:20" x14ac:dyDescent="0.3">
      <c r="A1113" s="67">
        <v>1109</v>
      </c>
      <c r="B1113" s="100">
        <v>9</v>
      </c>
      <c r="C1113" s="100" t="s">
        <v>61</v>
      </c>
      <c r="D1113" s="70" t="s">
        <v>1310</v>
      </c>
      <c r="E1113" s="70">
        <v>98161821</v>
      </c>
      <c r="F1113" s="71">
        <v>45251</v>
      </c>
      <c r="G1113" s="71">
        <v>45259</v>
      </c>
      <c r="H1113" s="70"/>
      <c r="I1113" s="70"/>
      <c r="J1113" s="70"/>
      <c r="K1113" s="70"/>
      <c r="L1113" s="70"/>
      <c r="M1113" s="70"/>
      <c r="N1113" s="70"/>
      <c r="O1113" s="70"/>
      <c r="P1113" s="70"/>
      <c r="Q1113" s="70"/>
      <c r="R1113" s="70"/>
      <c r="S1113" s="70"/>
      <c r="T1113" s="69">
        <v>684</v>
      </c>
    </row>
    <row r="1114" spans="1:20" x14ac:dyDescent="0.3">
      <c r="A1114" s="67">
        <v>1110</v>
      </c>
      <c r="B1114" s="100">
        <v>10</v>
      </c>
      <c r="C1114" s="100" t="s">
        <v>61</v>
      </c>
      <c r="D1114" s="70" t="s">
        <v>1311</v>
      </c>
      <c r="E1114" s="70">
        <v>98024722</v>
      </c>
      <c r="F1114" s="71">
        <v>45251</v>
      </c>
      <c r="G1114" s="71">
        <v>45259</v>
      </c>
      <c r="H1114" s="70"/>
      <c r="I1114" s="70"/>
      <c r="J1114" s="70"/>
      <c r="K1114" s="70"/>
      <c r="L1114" s="70"/>
      <c r="M1114" s="70"/>
      <c r="N1114" s="70"/>
      <c r="O1114" s="70"/>
      <c r="P1114" s="70"/>
      <c r="Q1114" s="70"/>
      <c r="R1114" s="70"/>
      <c r="S1114" s="70"/>
      <c r="T1114" s="69">
        <v>684</v>
      </c>
    </row>
    <row r="1115" spans="1:20" x14ac:dyDescent="0.3">
      <c r="A1115" s="67">
        <v>1111</v>
      </c>
      <c r="B1115" s="100">
        <v>11</v>
      </c>
      <c r="C1115" s="100" t="s">
        <v>61</v>
      </c>
      <c r="D1115" s="70" t="s">
        <v>1312</v>
      </c>
      <c r="E1115" s="70">
        <v>98578412</v>
      </c>
      <c r="F1115" s="71">
        <v>45251</v>
      </c>
      <c r="G1115" s="71">
        <v>45259</v>
      </c>
      <c r="H1115" s="70"/>
      <c r="I1115" s="70"/>
      <c r="J1115" s="70"/>
      <c r="K1115" s="70"/>
      <c r="L1115" s="70"/>
      <c r="M1115" s="70"/>
      <c r="N1115" s="70"/>
      <c r="O1115" s="70"/>
      <c r="P1115" s="70"/>
      <c r="Q1115" s="70"/>
      <c r="R1115" s="70"/>
      <c r="S1115" s="70"/>
      <c r="T1115" s="69">
        <v>684</v>
      </c>
    </row>
    <row r="1116" spans="1:20" x14ac:dyDescent="0.3">
      <c r="A1116" s="67">
        <v>1112</v>
      </c>
      <c r="B1116" s="100">
        <v>12</v>
      </c>
      <c r="C1116" s="100" t="s">
        <v>61</v>
      </c>
      <c r="D1116" s="70" t="s">
        <v>1313</v>
      </c>
      <c r="E1116" s="70">
        <v>98132905</v>
      </c>
      <c r="F1116" s="71">
        <v>45251</v>
      </c>
      <c r="G1116" s="71">
        <v>45259</v>
      </c>
      <c r="H1116" s="70"/>
      <c r="I1116" s="70"/>
      <c r="J1116" s="70"/>
      <c r="K1116" s="70"/>
      <c r="L1116" s="70"/>
      <c r="M1116" s="70"/>
      <c r="N1116" s="70"/>
      <c r="O1116" s="70"/>
      <c r="P1116" s="70"/>
      <c r="Q1116" s="70"/>
      <c r="R1116" s="70"/>
      <c r="S1116" s="70"/>
      <c r="T1116" s="69">
        <v>684</v>
      </c>
    </row>
    <row r="1117" spans="1:20" x14ac:dyDescent="0.3">
      <c r="A1117" s="67">
        <v>1113</v>
      </c>
      <c r="B1117" s="100">
        <v>13</v>
      </c>
      <c r="C1117" s="100" t="s">
        <v>61</v>
      </c>
      <c r="D1117" s="70" t="s">
        <v>1314</v>
      </c>
      <c r="E1117" s="70">
        <v>98139470</v>
      </c>
      <c r="F1117" s="71">
        <v>45251</v>
      </c>
      <c r="G1117" s="71">
        <v>45259</v>
      </c>
      <c r="H1117" s="70"/>
      <c r="I1117" s="70"/>
      <c r="J1117" s="70"/>
      <c r="K1117" s="70"/>
      <c r="L1117" s="70"/>
      <c r="M1117" s="70"/>
      <c r="N1117" s="70"/>
      <c r="O1117" s="70"/>
      <c r="P1117" s="70"/>
      <c r="Q1117" s="70"/>
      <c r="R1117" s="70"/>
      <c r="S1117" s="70"/>
      <c r="T1117" s="69">
        <v>684</v>
      </c>
    </row>
    <row r="1118" spans="1:20" x14ac:dyDescent="0.3">
      <c r="A1118" s="67">
        <v>1114</v>
      </c>
      <c r="B1118" s="100">
        <v>14</v>
      </c>
      <c r="C1118" s="100" t="s">
        <v>61</v>
      </c>
      <c r="D1118" s="70" t="s">
        <v>1315</v>
      </c>
      <c r="E1118" s="70">
        <v>98122609</v>
      </c>
      <c r="F1118" s="71">
        <v>45251</v>
      </c>
      <c r="G1118" s="71">
        <v>45259</v>
      </c>
      <c r="H1118" s="70"/>
      <c r="I1118" s="70"/>
      <c r="J1118" s="70"/>
      <c r="K1118" s="70"/>
      <c r="L1118" s="70"/>
      <c r="M1118" s="70"/>
      <c r="N1118" s="70"/>
      <c r="O1118" s="70"/>
      <c r="P1118" s="70"/>
      <c r="Q1118" s="70"/>
      <c r="R1118" s="70"/>
      <c r="S1118" s="70"/>
      <c r="T1118" s="69">
        <v>684</v>
      </c>
    </row>
    <row r="1119" spans="1:20" x14ac:dyDescent="0.3">
      <c r="A1119" s="67">
        <v>1115</v>
      </c>
      <c r="B1119" s="100">
        <v>15</v>
      </c>
      <c r="C1119" s="100" t="s">
        <v>61</v>
      </c>
      <c r="D1119" s="70" t="s">
        <v>1316</v>
      </c>
      <c r="E1119" s="70">
        <v>98122609</v>
      </c>
      <c r="F1119" s="71">
        <v>45251</v>
      </c>
      <c r="G1119" s="71">
        <v>45259</v>
      </c>
      <c r="H1119" s="70"/>
      <c r="I1119" s="70"/>
      <c r="J1119" s="70"/>
      <c r="K1119" s="70"/>
      <c r="L1119" s="70"/>
      <c r="M1119" s="70"/>
      <c r="N1119" s="70"/>
      <c r="O1119" s="70"/>
      <c r="P1119" s="70"/>
      <c r="Q1119" s="70"/>
      <c r="R1119" s="70"/>
      <c r="S1119" s="70"/>
      <c r="T1119" s="69">
        <v>684</v>
      </c>
    </row>
    <row r="1120" spans="1:20" x14ac:dyDescent="0.3">
      <c r="A1120" s="67">
        <v>1116</v>
      </c>
      <c r="B1120" s="100">
        <v>16</v>
      </c>
      <c r="C1120" s="100" t="s">
        <v>61</v>
      </c>
      <c r="D1120" s="70" t="s">
        <v>1317</v>
      </c>
      <c r="E1120" s="70">
        <v>98132905</v>
      </c>
      <c r="F1120" s="71">
        <v>45251</v>
      </c>
      <c r="G1120" s="71">
        <v>45259</v>
      </c>
      <c r="H1120" s="70"/>
      <c r="I1120" s="70"/>
      <c r="J1120" s="70"/>
      <c r="K1120" s="70"/>
      <c r="L1120" s="70"/>
      <c r="M1120" s="70"/>
      <c r="N1120" s="70"/>
      <c r="O1120" s="70"/>
      <c r="P1120" s="70"/>
      <c r="Q1120" s="70"/>
      <c r="R1120" s="70"/>
      <c r="S1120" s="70"/>
      <c r="T1120" s="69">
        <v>684</v>
      </c>
    </row>
    <row r="1121" spans="1:20" x14ac:dyDescent="0.3">
      <c r="A1121" s="67">
        <v>1117</v>
      </c>
      <c r="B1121" s="100">
        <v>17</v>
      </c>
      <c r="C1121" s="100" t="s">
        <v>61</v>
      </c>
      <c r="D1121" s="70" t="s">
        <v>1318</v>
      </c>
      <c r="E1121" s="70">
        <v>98578412</v>
      </c>
      <c r="F1121" s="71">
        <v>45251</v>
      </c>
      <c r="G1121" s="71">
        <v>45259</v>
      </c>
      <c r="H1121" s="70"/>
      <c r="I1121" s="70"/>
      <c r="J1121" s="70"/>
      <c r="K1121" s="70"/>
      <c r="L1121" s="70"/>
      <c r="M1121" s="70"/>
      <c r="N1121" s="70"/>
      <c r="O1121" s="70"/>
      <c r="P1121" s="70"/>
      <c r="Q1121" s="70"/>
      <c r="R1121" s="70"/>
      <c r="S1121" s="70"/>
      <c r="T1121" s="69">
        <v>684</v>
      </c>
    </row>
    <row r="1122" spans="1:20" x14ac:dyDescent="0.3">
      <c r="A1122" s="67">
        <v>1118</v>
      </c>
      <c r="B1122" s="100">
        <v>18</v>
      </c>
      <c r="C1122" s="100" t="s">
        <v>61</v>
      </c>
      <c r="D1122" s="70" t="s">
        <v>1319</v>
      </c>
      <c r="E1122" s="70">
        <v>98139470</v>
      </c>
      <c r="F1122" s="71">
        <v>45251</v>
      </c>
      <c r="G1122" s="71">
        <v>45259</v>
      </c>
      <c r="H1122" s="70"/>
      <c r="I1122" s="70"/>
      <c r="J1122" s="70"/>
      <c r="K1122" s="70"/>
      <c r="L1122" s="70"/>
      <c r="M1122" s="70"/>
      <c r="N1122" s="70"/>
      <c r="O1122" s="70"/>
      <c r="P1122" s="70"/>
      <c r="Q1122" s="70"/>
      <c r="R1122" s="70"/>
      <c r="S1122" s="70"/>
      <c r="T1122" s="69">
        <v>684</v>
      </c>
    </row>
    <row r="1123" spans="1:20" x14ac:dyDescent="0.3">
      <c r="A1123" s="67">
        <v>1119</v>
      </c>
      <c r="B1123" s="100">
        <v>19</v>
      </c>
      <c r="C1123" s="100" t="s">
        <v>61</v>
      </c>
      <c r="D1123" s="70" t="s">
        <v>1320</v>
      </c>
      <c r="E1123" s="70">
        <v>91994343</v>
      </c>
      <c r="F1123" s="71">
        <v>45251</v>
      </c>
      <c r="G1123" s="71">
        <v>45259</v>
      </c>
      <c r="H1123" s="70"/>
      <c r="I1123" s="70"/>
      <c r="J1123" s="70"/>
      <c r="K1123" s="70"/>
      <c r="L1123" s="70"/>
      <c r="M1123" s="70"/>
      <c r="N1123" s="70"/>
      <c r="O1123" s="70"/>
      <c r="P1123" s="70"/>
      <c r="Q1123" s="70"/>
      <c r="R1123" s="70"/>
      <c r="S1123" s="70"/>
      <c r="T1123" s="69">
        <v>684</v>
      </c>
    </row>
    <row r="1124" spans="1:20" x14ac:dyDescent="0.3">
      <c r="A1124" s="67">
        <v>1120</v>
      </c>
      <c r="B1124" s="100">
        <v>20</v>
      </c>
      <c r="C1124" s="100" t="s">
        <v>61</v>
      </c>
      <c r="D1124" s="70" t="s">
        <v>1321</v>
      </c>
      <c r="E1124" s="70">
        <v>98575202</v>
      </c>
      <c r="F1124" s="71">
        <v>45251</v>
      </c>
      <c r="G1124" s="71">
        <v>45259</v>
      </c>
      <c r="H1124" s="70"/>
      <c r="I1124" s="70"/>
      <c r="J1124" s="70"/>
      <c r="K1124" s="70"/>
      <c r="L1124" s="70"/>
      <c r="M1124" s="70"/>
      <c r="N1124" s="70"/>
      <c r="O1124" s="70"/>
      <c r="P1124" s="70"/>
      <c r="Q1124" s="70"/>
      <c r="R1124" s="70"/>
      <c r="S1124" s="70"/>
      <c r="T1124" s="69">
        <v>684</v>
      </c>
    </row>
    <row r="1125" spans="1:20" x14ac:dyDescent="0.3">
      <c r="A1125" s="67">
        <v>1121</v>
      </c>
      <c r="B1125" s="100">
        <v>21</v>
      </c>
      <c r="C1125" s="100" t="s">
        <v>61</v>
      </c>
      <c r="D1125" s="70" t="s">
        <v>1322</v>
      </c>
      <c r="E1125" s="70">
        <v>54913678</v>
      </c>
      <c r="F1125" s="71">
        <v>45251</v>
      </c>
      <c r="G1125" s="71">
        <v>45259</v>
      </c>
      <c r="H1125" s="70"/>
      <c r="I1125" s="70"/>
      <c r="J1125" s="70"/>
      <c r="K1125" s="70"/>
      <c r="L1125" s="70"/>
      <c r="M1125" s="70"/>
      <c r="N1125" s="70"/>
      <c r="O1125" s="70"/>
      <c r="P1125" s="70"/>
      <c r="Q1125" s="70"/>
      <c r="R1125" s="70"/>
      <c r="S1125" s="70"/>
      <c r="T1125" s="69">
        <v>684</v>
      </c>
    </row>
    <row r="1126" spans="1:20" x14ac:dyDescent="0.3">
      <c r="A1126" s="67">
        <v>1122</v>
      </c>
      <c r="B1126" s="100">
        <v>22</v>
      </c>
      <c r="C1126" s="100" t="s">
        <v>61</v>
      </c>
      <c r="D1126" s="70" t="s">
        <v>1323</v>
      </c>
      <c r="E1126" s="70">
        <v>54913678</v>
      </c>
      <c r="F1126" s="71">
        <v>45251</v>
      </c>
      <c r="G1126" s="71">
        <v>45259</v>
      </c>
      <c r="H1126" s="70"/>
      <c r="I1126" s="70"/>
      <c r="J1126" s="70"/>
      <c r="K1126" s="70"/>
      <c r="L1126" s="70"/>
      <c r="M1126" s="70"/>
      <c r="N1126" s="70"/>
      <c r="O1126" s="70"/>
      <c r="P1126" s="70"/>
      <c r="Q1126" s="70"/>
      <c r="R1126" s="70"/>
      <c r="S1126" s="70"/>
      <c r="T1126" s="69">
        <v>684</v>
      </c>
    </row>
    <row r="1127" spans="1:20" x14ac:dyDescent="0.3">
      <c r="A1127" s="67">
        <v>1123</v>
      </c>
      <c r="B1127" s="100">
        <v>23</v>
      </c>
      <c r="C1127" s="100" t="s">
        <v>61</v>
      </c>
      <c r="D1127" s="70" t="s">
        <v>1324</v>
      </c>
      <c r="E1127" s="70">
        <v>91994343</v>
      </c>
      <c r="F1127" s="71">
        <v>45251</v>
      </c>
      <c r="G1127" s="71">
        <v>45259</v>
      </c>
      <c r="H1127" s="70"/>
      <c r="I1127" s="70"/>
      <c r="J1127" s="70"/>
      <c r="K1127" s="70"/>
      <c r="L1127" s="70"/>
      <c r="M1127" s="70"/>
      <c r="N1127" s="70"/>
      <c r="O1127" s="70"/>
      <c r="P1127" s="70"/>
      <c r="Q1127" s="70"/>
      <c r="R1127" s="70"/>
      <c r="S1127" s="70"/>
      <c r="T1127" s="69">
        <v>684</v>
      </c>
    </row>
    <row r="1128" spans="1:20" x14ac:dyDescent="0.3">
      <c r="A1128" s="67">
        <v>1124</v>
      </c>
      <c r="B1128" s="100">
        <v>24</v>
      </c>
      <c r="C1128" s="100" t="s">
        <v>61</v>
      </c>
      <c r="D1128" s="70" t="s">
        <v>1325</v>
      </c>
      <c r="E1128" s="70">
        <v>98652969</v>
      </c>
      <c r="F1128" s="71">
        <v>45251</v>
      </c>
      <c r="G1128" s="71">
        <v>45259</v>
      </c>
      <c r="H1128" s="70"/>
      <c r="I1128" s="70"/>
      <c r="J1128" s="70"/>
      <c r="K1128" s="70"/>
      <c r="L1128" s="70"/>
      <c r="M1128" s="70"/>
      <c r="N1128" s="70"/>
      <c r="O1128" s="70"/>
      <c r="P1128" s="70"/>
      <c r="Q1128" s="70"/>
      <c r="R1128" s="70"/>
      <c r="S1128" s="70"/>
      <c r="T1128" s="69">
        <v>684</v>
      </c>
    </row>
    <row r="1129" spans="1:20" x14ac:dyDescent="0.3">
      <c r="A1129" s="67">
        <v>1125</v>
      </c>
      <c r="B1129" s="100">
        <v>25</v>
      </c>
      <c r="C1129" s="100" t="s">
        <v>61</v>
      </c>
      <c r="D1129" s="70" t="s">
        <v>1326</v>
      </c>
      <c r="E1129" s="70">
        <v>98575202</v>
      </c>
      <c r="F1129" s="71">
        <v>45251</v>
      </c>
      <c r="G1129" s="71">
        <v>45259</v>
      </c>
      <c r="H1129" s="70"/>
      <c r="I1129" s="70"/>
      <c r="J1129" s="70"/>
      <c r="K1129" s="70"/>
      <c r="L1129" s="70"/>
      <c r="M1129" s="70"/>
      <c r="N1129" s="70"/>
      <c r="O1129" s="70"/>
      <c r="P1129" s="70"/>
      <c r="Q1129" s="70"/>
      <c r="R1129" s="70"/>
      <c r="S1129" s="70"/>
      <c r="T1129" s="69">
        <v>684</v>
      </c>
    </row>
    <row r="1130" spans="1:20" x14ac:dyDescent="0.3">
      <c r="A1130" s="67">
        <v>1126</v>
      </c>
      <c r="B1130" s="100">
        <v>26</v>
      </c>
      <c r="C1130" s="100" t="s">
        <v>61</v>
      </c>
      <c r="D1130" s="70" t="s">
        <v>1327</v>
      </c>
      <c r="E1130" s="70">
        <v>98652969</v>
      </c>
      <c r="F1130" s="71">
        <v>45251</v>
      </c>
      <c r="G1130" s="71">
        <v>45259</v>
      </c>
      <c r="H1130" s="70"/>
      <c r="I1130" s="70"/>
      <c r="J1130" s="70"/>
      <c r="K1130" s="70"/>
      <c r="L1130" s="70"/>
      <c r="M1130" s="70"/>
      <c r="N1130" s="70"/>
      <c r="O1130" s="70"/>
      <c r="P1130" s="70"/>
      <c r="Q1130" s="70"/>
      <c r="R1130" s="70"/>
      <c r="S1130" s="70"/>
      <c r="T1130" s="69">
        <v>684</v>
      </c>
    </row>
    <row r="1131" spans="1:20" x14ac:dyDescent="0.3">
      <c r="A1131" s="67">
        <v>1127</v>
      </c>
      <c r="B1131" s="100">
        <v>27</v>
      </c>
      <c r="C1131" s="100" t="s">
        <v>61</v>
      </c>
      <c r="D1131" s="70" t="s">
        <v>1328</v>
      </c>
      <c r="E1131" s="70">
        <v>98656093</v>
      </c>
      <c r="F1131" s="71">
        <v>45251</v>
      </c>
      <c r="G1131" s="71">
        <v>45259</v>
      </c>
      <c r="H1131" s="70"/>
      <c r="I1131" s="70"/>
      <c r="J1131" s="70"/>
      <c r="K1131" s="70"/>
      <c r="L1131" s="70"/>
      <c r="M1131" s="70"/>
      <c r="N1131" s="70"/>
      <c r="O1131" s="70"/>
      <c r="P1131" s="70"/>
      <c r="Q1131" s="70"/>
      <c r="R1131" s="70"/>
      <c r="S1131" s="70"/>
      <c r="T1131" s="69">
        <v>684</v>
      </c>
    </row>
    <row r="1132" spans="1:20" x14ac:dyDescent="0.3">
      <c r="A1132" s="67">
        <v>1128</v>
      </c>
      <c r="B1132" s="100">
        <v>28</v>
      </c>
      <c r="C1132" s="100" t="s">
        <v>61</v>
      </c>
      <c r="D1132" s="70" t="s">
        <v>1329</v>
      </c>
      <c r="E1132" s="70">
        <v>98656093</v>
      </c>
      <c r="F1132" s="71">
        <v>45251</v>
      </c>
      <c r="G1132" s="71">
        <v>45259</v>
      </c>
      <c r="H1132" s="70"/>
      <c r="I1132" s="70"/>
      <c r="J1132" s="70"/>
      <c r="K1132" s="70"/>
      <c r="L1132" s="70"/>
      <c r="M1132" s="70"/>
      <c r="N1132" s="70"/>
      <c r="O1132" s="70"/>
      <c r="P1132" s="70"/>
      <c r="Q1132" s="70"/>
      <c r="R1132" s="70"/>
      <c r="S1132" s="70"/>
      <c r="T1132" s="69">
        <v>684</v>
      </c>
    </row>
    <row r="1133" spans="1:20" x14ac:dyDescent="0.3">
      <c r="A1133" s="67">
        <v>1129</v>
      </c>
      <c r="B1133" s="100">
        <v>29</v>
      </c>
      <c r="C1133" s="100" t="s">
        <v>61</v>
      </c>
      <c r="D1133" s="70" t="s">
        <v>1330</v>
      </c>
      <c r="E1133" s="70">
        <v>98656135</v>
      </c>
      <c r="F1133" s="71">
        <v>45251</v>
      </c>
      <c r="G1133" s="71">
        <v>45259</v>
      </c>
      <c r="H1133" s="70"/>
      <c r="I1133" s="70"/>
      <c r="J1133" s="70"/>
      <c r="K1133" s="70"/>
      <c r="L1133" s="70"/>
      <c r="M1133" s="70"/>
      <c r="N1133" s="70"/>
      <c r="O1133" s="70"/>
      <c r="P1133" s="70"/>
      <c r="Q1133" s="70"/>
      <c r="R1133" s="70"/>
      <c r="S1133" s="70"/>
      <c r="T1133" s="69">
        <v>684</v>
      </c>
    </row>
    <row r="1134" spans="1:20" x14ac:dyDescent="0.3">
      <c r="A1134" s="67">
        <v>1130</v>
      </c>
      <c r="B1134" s="100">
        <v>30</v>
      </c>
      <c r="C1134" s="100" t="s">
        <v>61</v>
      </c>
      <c r="D1134" s="70" t="s">
        <v>1008</v>
      </c>
      <c r="E1134" s="70">
        <v>98139983</v>
      </c>
      <c r="F1134" s="71">
        <v>45251</v>
      </c>
      <c r="G1134" s="71">
        <v>45259</v>
      </c>
      <c r="H1134" s="70"/>
      <c r="I1134" s="70"/>
      <c r="J1134" s="70"/>
      <c r="K1134" s="70"/>
      <c r="L1134" s="70"/>
      <c r="M1134" s="70"/>
      <c r="N1134" s="70"/>
      <c r="O1134" s="70"/>
      <c r="P1134" s="70"/>
      <c r="Q1134" s="70"/>
      <c r="R1134" s="70"/>
      <c r="S1134" s="70"/>
      <c r="T1134" s="69">
        <v>684</v>
      </c>
    </row>
    <row r="1135" spans="1:20" x14ac:dyDescent="0.3">
      <c r="A1135" s="67">
        <v>1131</v>
      </c>
      <c r="B1135" s="100">
        <v>31</v>
      </c>
      <c r="C1135" s="100" t="s">
        <v>61</v>
      </c>
      <c r="D1135" s="70" t="s">
        <v>1331</v>
      </c>
      <c r="E1135" s="70">
        <v>98656135</v>
      </c>
      <c r="F1135" s="71">
        <v>45251</v>
      </c>
      <c r="G1135" s="71">
        <v>45259</v>
      </c>
      <c r="H1135" s="70"/>
      <c r="I1135" s="70"/>
      <c r="J1135" s="70"/>
      <c r="K1135" s="70"/>
      <c r="L1135" s="70"/>
      <c r="M1135" s="70"/>
      <c r="N1135" s="70"/>
      <c r="O1135" s="70"/>
      <c r="P1135" s="70"/>
      <c r="Q1135" s="70"/>
      <c r="R1135" s="70"/>
      <c r="S1135" s="70"/>
      <c r="T1135" s="69">
        <v>684</v>
      </c>
    </row>
    <row r="1136" spans="1:20" x14ac:dyDescent="0.3">
      <c r="A1136" s="67">
        <v>1132</v>
      </c>
      <c r="B1136" s="100">
        <v>32</v>
      </c>
      <c r="C1136" s="100" t="s">
        <v>61</v>
      </c>
      <c r="D1136" s="70" t="s">
        <v>1332</v>
      </c>
      <c r="E1136" s="70">
        <v>98155088</v>
      </c>
      <c r="F1136" s="71">
        <v>45251</v>
      </c>
      <c r="G1136" s="71">
        <v>45259</v>
      </c>
      <c r="H1136" s="70"/>
      <c r="I1136" s="70"/>
      <c r="J1136" s="70"/>
      <c r="K1136" s="70"/>
      <c r="L1136" s="70"/>
      <c r="M1136" s="70"/>
      <c r="N1136" s="70"/>
      <c r="O1136" s="70"/>
      <c r="P1136" s="70"/>
      <c r="Q1136" s="70"/>
      <c r="R1136" s="70"/>
      <c r="S1136" s="70"/>
      <c r="T1136" s="69">
        <v>684</v>
      </c>
    </row>
    <row r="1137" spans="1:20" x14ac:dyDescent="0.3">
      <c r="A1137" s="67">
        <v>1133</v>
      </c>
      <c r="B1137" s="100">
        <v>33</v>
      </c>
      <c r="C1137" s="100" t="s">
        <v>61</v>
      </c>
      <c r="D1137" s="70" t="s">
        <v>1333</v>
      </c>
      <c r="E1137" s="70">
        <v>98540818</v>
      </c>
      <c r="F1137" s="71">
        <v>45251</v>
      </c>
      <c r="G1137" s="71">
        <v>45259</v>
      </c>
      <c r="H1137" s="70"/>
      <c r="I1137" s="70"/>
      <c r="J1137" s="70"/>
      <c r="K1137" s="70"/>
      <c r="L1137" s="70"/>
      <c r="M1137" s="70"/>
      <c r="N1137" s="70"/>
      <c r="O1137" s="70"/>
      <c r="P1137" s="70"/>
      <c r="Q1137" s="70"/>
      <c r="R1137" s="70"/>
      <c r="S1137" s="70"/>
      <c r="T1137" s="69">
        <v>684</v>
      </c>
    </row>
    <row r="1138" spans="1:20" x14ac:dyDescent="0.3">
      <c r="A1138" s="67">
        <v>1134</v>
      </c>
      <c r="B1138" s="100">
        <v>34</v>
      </c>
      <c r="C1138" s="100" t="s">
        <v>61</v>
      </c>
      <c r="D1138" s="70" t="s">
        <v>1334</v>
      </c>
      <c r="E1138" s="70">
        <v>98155088</v>
      </c>
      <c r="F1138" s="71">
        <v>45251</v>
      </c>
      <c r="G1138" s="71">
        <v>45259</v>
      </c>
      <c r="H1138" s="70"/>
      <c r="I1138" s="70"/>
      <c r="J1138" s="70"/>
      <c r="K1138" s="70"/>
      <c r="L1138" s="70"/>
      <c r="M1138" s="70"/>
      <c r="N1138" s="70"/>
      <c r="O1138" s="70"/>
      <c r="P1138" s="70"/>
      <c r="Q1138" s="70"/>
      <c r="R1138" s="70"/>
      <c r="S1138" s="70"/>
      <c r="T1138" s="69">
        <v>684</v>
      </c>
    </row>
    <row r="1139" spans="1:20" x14ac:dyDescent="0.3">
      <c r="A1139" s="67">
        <v>1135</v>
      </c>
      <c r="B1139" s="100">
        <v>35</v>
      </c>
      <c r="C1139" s="100" t="s">
        <v>61</v>
      </c>
      <c r="D1139" s="70" t="s">
        <v>1335</v>
      </c>
      <c r="E1139" s="70">
        <v>98139983</v>
      </c>
      <c r="F1139" s="71">
        <v>45251</v>
      </c>
      <c r="G1139" s="71">
        <v>45259</v>
      </c>
      <c r="H1139" s="70"/>
      <c r="I1139" s="70"/>
      <c r="J1139" s="70"/>
      <c r="K1139" s="70"/>
      <c r="L1139" s="70"/>
      <c r="M1139" s="70"/>
      <c r="N1139" s="70"/>
      <c r="O1139" s="70"/>
      <c r="P1139" s="70"/>
      <c r="Q1139" s="70"/>
      <c r="R1139" s="70"/>
      <c r="S1139" s="70"/>
      <c r="T1139" s="69">
        <v>684</v>
      </c>
    </row>
    <row r="1140" spans="1:20" x14ac:dyDescent="0.3">
      <c r="A1140" s="67">
        <v>1136</v>
      </c>
      <c r="B1140" s="100">
        <v>36</v>
      </c>
      <c r="C1140" s="100" t="s">
        <v>61</v>
      </c>
      <c r="D1140" s="70" t="s">
        <v>1336</v>
      </c>
      <c r="E1140" s="70">
        <v>98540818</v>
      </c>
      <c r="F1140" s="71">
        <v>45251</v>
      </c>
      <c r="G1140" s="71">
        <v>45259</v>
      </c>
      <c r="H1140" s="70"/>
      <c r="I1140" s="70"/>
      <c r="J1140" s="70"/>
      <c r="K1140" s="70"/>
      <c r="L1140" s="70"/>
      <c r="M1140" s="70"/>
      <c r="N1140" s="70"/>
      <c r="O1140" s="70"/>
      <c r="P1140" s="70"/>
      <c r="Q1140" s="70"/>
      <c r="R1140" s="70"/>
      <c r="S1140" s="70"/>
      <c r="T1140" s="69">
        <v>684</v>
      </c>
    </row>
    <row r="1141" spans="1:20" x14ac:dyDescent="0.3">
      <c r="A1141" s="67">
        <v>1137</v>
      </c>
      <c r="B1141" s="100">
        <v>37</v>
      </c>
      <c r="C1141" s="100" t="s">
        <v>61</v>
      </c>
      <c r="D1141" s="70" t="s">
        <v>1337</v>
      </c>
      <c r="E1141" s="70">
        <v>98652035</v>
      </c>
      <c r="F1141" s="71">
        <v>45251</v>
      </c>
      <c r="G1141" s="71">
        <v>45259</v>
      </c>
      <c r="H1141" s="70"/>
      <c r="I1141" s="70"/>
      <c r="J1141" s="70"/>
      <c r="K1141" s="70"/>
      <c r="L1141" s="70"/>
      <c r="M1141" s="70"/>
      <c r="N1141" s="70"/>
      <c r="O1141" s="70"/>
      <c r="P1141" s="70"/>
      <c r="Q1141" s="70"/>
      <c r="R1141" s="70"/>
      <c r="S1141" s="70"/>
      <c r="T1141" s="69">
        <v>684</v>
      </c>
    </row>
    <row r="1142" spans="1:20" x14ac:dyDescent="0.3">
      <c r="A1142" s="67">
        <v>1138</v>
      </c>
      <c r="B1142" s="100">
        <v>38</v>
      </c>
      <c r="C1142" s="100" t="s">
        <v>61</v>
      </c>
      <c r="D1142" s="70" t="s">
        <v>1338</v>
      </c>
      <c r="E1142" s="70">
        <v>98655962</v>
      </c>
      <c r="F1142" s="71">
        <v>45251</v>
      </c>
      <c r="G1142" s="71">
        <v>45259</v>
      </c>
      <c r="H1142" s="70"/>
      <c r="I1142" s="70"/>
      <c r="J1142" s="70"/>
      <c r="K1142" s="70"/>
      <c r="L1142" s="70"/>
      <c r="M1142" s="70"/>
      <c r="N1142" s="70"/>
      <c r="O1142" s="70"/>
      <c r="P1142" s="70"/>
      <c r="Q1142" s="70"/>
      <c r="R1142" s="70"/>
      <c r="S1142" s="70"/>
      <c r="T1142" s="69">
        <v>684</v>
      </c>
    </row>
    <row r="1143" spans="1:20" x14ac:dyDescent="0.3">
      <c r="A1143" s="67">
        <v>1139</v>
      </c>
      <c r="B1143" s="100">
        <v>39</v>
      </c>
      <c r="C1143" s="100" t="s">
        <v>61</v>
      </c>
      <c r="D1143" s="70" t="s">
        <v>1339</v>
      </c>
      <c r="E1143" s="70">
        <v>98652035</v>
      </c>
      <c r="F1143" s="71">
        <v>45251</v>
      </c>
      <c r="G1143" s="71">
        <v>45259</v>
      </c>
      <c r="H1143" s="70"/>
      <c r="I1143" s="70"/>
      <c r="J1143" s="70"/>
      <c r="K1143" s="70"/>
      <c r="L1143" s="70"/>
      <c r="M1143" s="70"/>
      <c r="N1143" s="70"/>
      <c r="O1143" s="70"/>
      <c r="P1143" s="70"/>
      <c r="Q1143" s="70"/>
      <c r="R1143" s="70"/>
      <c r="S1143" s="70"/>
      <c r="T1143" s="69">
        <v>684</v>
      </c>
    </row>
    <row r="1144" spans="1:20" x14ac:dyDescent="0.3">
      <c r="A1144" s="67">
        <v>1140</v>
      </c>
      <c r="B1144" s="100">
        <v>40</v>
      </c>
      <c r="C1144" s="100" t="s">
        <v>61</v>
      </c>
      <c r="D1144" s="70" t="s">
        <v>1340</v>
      </c>
      <c r="E1144" s="70">
        <v>98655111</v>
      </c>
      <c r="F1144" s="71">
        <v>45251</v>
      </c>
      <c r="G1144" s="71">
        <v>45259</v>
      </c>
      <c r="H1144" s="70"/>
      <c r="I1144" s="70"/>
      <c r="J1144" s="70"/>
      <c r="K1144" s="70"/>
      <c r="L1144" s="70"/>
      <c r="M1144" s="70"/>
      <c r="N1144" s="70"/>
      <c r="O1144" s="70"/>
      <c r="P1144" s="70"/>
      <c r="Q1144" s="70"/>
      <c r="R1144" s="70"/>
      <c r="S1144" s="70"/>
      <c r="T1144" s="69">
        <v>684</v>
      </c>
    </row>
    <row r="1145" spans="1:20" x14ac:dyDescent="0.3">
      <c r="A1145" s="67">
        <v>1141</v>
      </c>
      <c r="B1145" s="100">
        <v>41</v>
      </c>
      <c r="C1145" s="100" t="s">
        <v>61</v>
      </c>
      <c r="D1145" s="70" t="s">
        <v>1341</v>
      </c>
      <c r="E1145" s="70">
        <v>98669567</v>
      </c>
      <c r="F1145" s="71">
        <v>45251</v>
      </c>
      <c r="G1145" s="71">
        <v>45259</v>
      </c>
      <c r="H1145" s="70"/>
      <c r="I1145" s="70"/>
      <c r="J1145" s="70"/>
      <c r="K1145" s="70"/>
      <c r="L1145" s="70"/>
      <c r="M1145" s="70"/>
      <c r="N1145" s="70"/>
      <c r="O1145" s="70"/>
      <c r="P1145" s="70"/>
      <c r="Q1145" s="70"/>
      <c r="R1145" s="70"/>
      <c r="S1145" s="70"/>
      <c r="T1145" s="69">
        <v>684</v>
      </c>
    </row>
    <row r="1146" spans="1:20" x14ac:dyDescent="0.3">
      <c r="A1146" s="67">
        <v>1142</v>
      </c>
      <c r="B1146" s="100">
        <v>42</v>
      </c>
      <c r="C1146" s="100" t="s">
        <v>61</v>
      </c>
      <c r="D1146" s="70" t="s">
        <v>1342</v>
      </c>
      <c r="E1146" s="70">
        <v>98655962</v>
      </c>
      <c r="F1146" s="71">
        <v>45251</v>
      </c>
      <c r="G1146" s="71">
        <v>45259</v>
      </c>
      <c r="H1146" s="70"/>
      <c r="I1146" s="70"/>
      <c r="J1146" s="70"/>
      <c r="K1146" s="70"/>
      <c r="L1146" s="70"/>
      <c r="M1146" s="70"/>
      <c r="N1146" s="70"/>
      <c r="O1146" s="70"/>
      <c r="P1146" s="70"/>
      <c r="Q1146" s="70"/>
      <c r="R1146" s="70"/>
      <c r="S1146" s="70"/>
      <c r="T1146" s="69">
        <v>684</v>
      </c>
    </row>
    <row r="1147" spans="1:20" x14ac:dyDescent="0.3">
      <c r="A1147" s="67">
        <v>1143</v>
      </c>
      <c r="B1147" s="100">
        <v>43</v>
      </c>
      <c r="C1147" s="100" t="s">
        <v>61</v>
      </c>
      <c r="D1147" s="70" t="s">
        <v>1343</v>
      </c>
      <c r="E1147" s="70">
        <v>98655111</v>
      </c>
      <c r="F1147" s="71">
        <v>45251</v>
      </c>
      <c r="G1147" s="71">
        <v>45259</v>
      </c>
      <c r="H1147" s="70"/>
      <c r="I1147" s="70"/>
      <c r="J1147" s="70"/>
      <c r="K1147" s="70"/>
      <c r="L1147" s="70"/>
      <c r="M1147" s="70"/>
      <c r="N1147" s="70"/>
      <c r="O1147" s="70"/>
      <c r="P1147" s="70"/>
      <c r="Q1147" s="70"/>
      <c r="R1147" s="70"/>
      <c r="S1147" s="70"/>
      <c r="T1147" s="69">
        <v>684</v>
      </c>
    </row>
    <row r="1148" spans="1:20" x14ac:dyDescent="0.3">
      <c r="A1148" s="67">
        <v>1144</v>
      </c>
      <c r="B1148" s="100">
        <v>44</v>
      </c>
      <c r="C1148" s="100" t="s">
        <v>61</v>
      </c>
      <c r="D1148" s="70" t="s">
        <v>1344</v>
      </c>
      <c r="E1148" s="70">
        <v>98669567</v>
      </c>
      <c r="F1148" s="71">
        <v>45251</v>
      </c>
      <c r="G1148" s="71">
        <v>45259</v>
      </c>
      <c r="H1148" s="70"/>
      <c r="I1148" s="70"/>
      <c r="J1148" s="70"/>
      <c r="K1148" s="70"/>
      <c r="L1148" s="70"/>
      <c r="M1148" s="70"/>
      <c r="N1148" s="70"/>
      <c r="O1148" s="70"/>
      <c r="P1148" s="70"/>
      <c r="Q1148" s="70"/>
      <c r="R1148" s="70"/>
      <c r="S1148" s="70"/>
      <c r="T1148" s="69">
        <v>684</v>
      </c>
    </row>
    <row r="1149" spans="1:20" x14ac:dyDescent="0.3">
      <c r="A1149" s="67">
        <v>1145</v>
      </c>
      <c r="B1149" s="100">
        <v>45</v>
      </c>
      <c r="C1149" s="100" t="s">
        <v>61</v>
      </c>
      <c r="D1149" s="70" t="s">
        <v>1345</v>
      </c>
      <c r="E1149" s="70">
        <v>98161821</v>
      </c>
      <c r="F1149" s="71">
        <v>45251</v>
      </c>
      <c r="G1149" s="71">
        <v>45259</v>
      </c>
      <c r="H1149" s="70"/>
      <c r="I1149" s="70"/>
      <c r="J1149" s="70"/>
      <c r="K1149" s="70"/>
      <c r="L1149" s="70"/>
      <c r="M1149" s="70"/>
      <c r="N1149" s="70"/>
      <c r="O1149" s="70"/>
      <c r="P1149" s="70"/>
      <c r="Q1149" s="70"/>
      <c r="R1149" s="70"/>
      <c r="S1149" s="70"/>
      <c r="T1149" s="69">
        <v>684</v>
      </c>
    </row>
    <row r="1150" spans="1:20" x14ac:dyDescent="0.3">
      <c r="A1150" s="67">
        <v>1146</v>
      </c>
      <c r="B1150" s="100">
        <v>46</v>
      </c>
      <c r="C1150" s="100" t="s">
        <v>61</v>
      </c>
      <c r="D1150" s="70" t="s">
        <v>1346</v>
      </c>
      <c r="E1150" s="70">
        <v>98024722</v>
      </c>
      <c r="F1150" s="71">
        <v>45251</v>
      </c>
      <c r="G1150" s="71">
        <v>45259</v>
      </c>
      <c r="H1150" s="70"/>
      <c r="I1150" s="70"/>
      <c r="J1150" s="70"/>
      <c r="K1150" s="70"/>
      <c r="L1150" s="70"/>
      <c r="M1150" s="70"/>
      <c r="N1150" s="70"/>
      <c r="O1150" s="70"/>
      <c r="P1150" s="70"/>
      <c r="Q1150" s="70"/>
      <c r="R1150" s="70"/>
      <c r="S1150" s="70"/>
      <c r="T1150" s="69">
        <v>684</v>
      </c>
    </row>
    <row r="1151" spans="1:20" x14ac:dyDescent="0.3">
      <c r="A1151" s="67">
        <v>1147</v>
      </c>
      <c r="B1151" s="100">
        <v>47</v>
      </c>
      <c r="C1151" s="100" t="s">
        <v>61</v>
      </c>
      <c r="D1151" s="70" t="s">
        <v>1347</v>
      </c>
      <c r="E1151" s="70">
        <v>98303688</v>
      </c>
      <c r="F1151" s="71">
        <v>45251</v>
      </c>
      <c r="G1151" s="71">
        <v>45259</v>
      </c>
      <c r="H1151" s="70"/>
      <c r="I1151" s="70"/>
      <c r="J1151" s="70"/>
      <c r="K1151" s="70"/>
      <c r="L1151" s="70"/>
      <c r="M1151" s="70"/>
      <c r="N1151" s="70"/>
      <c r="O1151" s="70"/>
      <c r="P1151" s="70"/>
      <c r="Q1151" s="70"/>
      <c r="R1151" s="70"/>
      <c r="S1151" s="70"/>
      <c r="T1151" s="69">
        <v>684</v>
      </c>
    </row>
    <row r="1152" spans="1:20" x14ac:dyDescent="0.3">
      <c r="A1152" s="67">
        <v>1148</v>
      </c>
      <c r="B1152" s="100">
        <v>48</v>
      </c>
      <c r="C1152" s="100" t="s">
        <v>61</v>
      </c>
      <c r="D1152" s="70" t="s">
        <v>1348</v>
      </c>
      <c r="E1152" s="70">
        <v>98303688</v>
      </c>
      <c r="F1152" s="71">
        <v>45251</v>
      </c>
      <c r="G1152" s="71">
        <v>45259</v>
      </c>
      <c r="H1152" s="70"/>
      <c r="I1152" s="70"/>
      <c r="J1152" s="70"/>
      <c r="K1152" s="70"/>
      <c r="L1152" s="70"/>
      <c r="M1152" s="70"/>
      <c r="N1152" s="70"/>
      <c r="O1152" s="70"/>
      <c r="P1152" s="70"/>
      <c r="Q1152" s="70"/>
      <c r="R1152" s="70"/>
      <c r="S1152" s="70"/>
      <c r="T1152" s="69">
        <v>684</v>
      </c>
    </row>
    <row r="1153" spans="1:20" x14ac:dyDescent="0.3">
      <c r="A1153" s="67">
        <v>1149</v>
      </c>
      <c r="B1153" s="100">
        <v>49</v>
      </c>
      <c r="C1153" s="100" t="s">
        <v>61</v>
      </c>
      <c r="D1153" s="70" t="s">
        <v>1349</v>
      </c>
      <c r="E1153" s="70">
        <v>54911763</v>
      </c>
      <c r="F1153" s="71">
        <v>45251</v>
      </c>
      <c r="G1153" s="71">
        <v>45259</v>
      </c>
      <c r="H1153" s="70"/>
      <c r="I1153" s="70"/>
      <c r="J1153" s="70"/>
      <c r="K1153" s="70"/>
      <c r="L1153" s="70"/>
      <c r="M1153" s="70"/>
      <c r="N1153" s="70"/>
      <c r="O1153" s="70"/>
      <c r="P1153" s="70"/>
      <c r="Q1153" s="70"/>
      <c r="R1153" s="70"/>
      <c r="S1153" s="70"/>
      <c r="T1153" s="69">
        <v>684</v>
      </c>
    </row>
    <row r="1154" spans="1:20" x14ac:dyDescent="0.3">
      <c r="A1154" s="67">
        <v>1150</v>
      </c>
      <c r="B1154" s="100">
        <v>50</v>
      </c>
      <c r="C1154" s="100" t="s">
        <v>61</v>
      </c>
      <c r="D1154" s="70" t="s">
        <v>1350</v>
      </c>
      <c r="E1154" s="70">
        <v>98541196</v>
      </c>
      <c r="F1154" s="71">
        <v>45251</v>
      </c>
      <c r="G1154" s="71">
        <v>45259</v>
      </c>
      <c r="H1154" s="70"/>
      <c r="I1154" s="70"/>
      <c r="J1154" s="70"/>
      <c r="K1154" s="70"/>
      <c r="L1154" s="70"/>
      <c r="M1154" s="70"/>
      <c r="N1154" s="70"/>
      <c r="O1154" s="70"/>
      <c r="P1154" s="70"/>
      <c r="Q1154" s="70"/>
      <c r="R1154" s="70"/>
      <c r="S1154" s="70"/>
      <c r="T1154" s="69">
        <v>684</v>
      </c>
    </row>
    <row r="1155" spans="1:20" x14ac:dyDescent="0.3">
      <c r="A1155" s="67">
        <v>1151</v>
      </c>
      <c r="B1155" s="100">
        <v>51</v>
      </c>
      <c r="C1155" s="100" t="s">
        <v>61</v>
      </c>
      <c r="D1155" s="70" t="s">
        <v>1351</v>
      </c>
      <c r="E1155" s="70">
        <v>98541196</v>
      </c>
      <c r="F1155" s="71">
        <v>45251</v>
      </c>
      <c r="G1155" s="71">
        <v>45259</v>
      </c>
      <c r="H1155" s="70"/>
      <c r="I1155" s="70"/>
      <c r="J1155" s="70"/>
      <c r="K1155" s="70"/>
      <c r="L1155" s="70"/>
      <c r="M1155" s="70"/>
      <c r="N1155" s="70"/>
      <c r="O1155" s="70"/>
      <c r="P1155" s="70"/>
      <c r="Q1155" s="70"/>
      <c r="R1155" s="70"/>
      <c r="S1155" s="70"/>
      <c r="T1155" s="69">
        <v>684</v>
      </c>
    </row>
    <row r="1156" spans="1:20" x14ac:dyDescent="0.3">
      <c r="A1156" s="67">
        <v>1152</v>
      </c>
      <c r="B1156" s="100">
        <v>52</v>
      </c>
      <c r="C1156" s="100" t="s">
        <v>61</v>
      </c>
      <c r="D1156" s="70" t="s">
        <v>1352</v>
      </c>
      <c r="E1156" s="70">
        <v>98666514</v>
      </c>
      <c r="F1156" s="71">
        <v>45251</v>
      </c>
      <c r="G1156" s="71">
        <v>45259</v>
      </c>
      <c r="H1156" s="70"/>
      <c r="I1156" s="70"/>
      <c r="J1156" s="70"/>
      <c r="K1156" s="70"/>
      <c r="L1156" s="70"/>
      <c r="M1156" s="70"/>
      <c r="N1156" s="70"/>
      <c r="O1156" s="70"/>
      <c r="P1156" s="70"/>
      <c r="Q1156" s="70"/>
      <c r="R1156" s="70"/>
      <c r="S1156" s="70"/>
      <c r="T1156" s="69">
        <v>684</v>
      </c>
    </row>
    <row r="1157" spans="1:20" x14ac:dyDescent="0.3">
      <c r="A1157" s="67">
        <v>1153</v>
      </c>
      <c r="B1157" s="100">
        <v>53</v>
      </c>
      <c r="C1157" s="100" t="s">
        <v>61</v>
      </c>
      <c r="D1157" s="70" t="s">
        <v>1353</v>
      </c>
      <c r="E1157" s="70">
        <v>98666514</v>
      </c>
      <c r="F1157" s="71">
        <v>45251</v>
      </c>
      <c r="G1157" s="71">
        <v>45259</v>
      </c>
      <c r="H1157" s="70"/>
      <c r="I1157" s="70"/>
      <c r="J1157" s="70"/>
      <c r="K1157" s="70"/>
      <c r="L1157" s="70"/>
      <c r="M1157" s="70"/>
      <c r="N1157" s="70"/>
      <c r="O1157" s="70"/>
      <c r="P1157" s="70"/>
      <c r="Q1157" s="70"/>
      <c r="R1157" s="70"/>
      <c r="S1157" s="70"/>
      <c r="T1157" s="69">
        <v>684</v>
      </c>
    </row>
    <row r="1158" spans="1:20" x14ac:dyDescent="0.3">
      <c r="A1158" s="67">
        <v>1154</v>
      </c>
      <c r="B1158" s="100">
        <v>54</v>
      </c>
      <c r="C1158" s="100" t="s">
        <v>61</v>
      </c>
      <c r="D1158" s="70" t="s">
        <v>1354</v>
      </c>
      <c r="E1158" s="70">
        <v>54911763</v>
      </c>
      <c r="F1158" s="71">
        <v>45251</v>
      </c>
      <c r="G1158" s="71">
        <v>45259</v>
      </c>
      <c r="H1158" s="70"/>
      <c r="I1158" s="70"/>
      <c r="J1158" s="70"/>
      <c r="K1158" s="70"/>
      <c r="L1158" s="70"/>
      <c r="M1158" s="70"/>
      <c r="N1158" s="70"/>
      <c r="O1158" s="70"/>
      <c r="P1158" s="70"/>
      <c r="Q1158" s="70"/>
      <c r="R1158" s="70"/>
      <c r="S1158" s="70"/>
      <c r="T1158" s="69">
        <v>684</v>
      </c>
    </row>
    <row r="1159" spans="1:20" x14ac:dyDescent="0.3">
      <c r="A1159" s="67">
        <v>1155</v>
      </c>
      <c r="B1159" s="100">
        <v>55</v>
      </c>
      <c r="C1159" s="100" t="s">
        <v>61</v>
      </c>
      <c r="D1159" s="70" t="s">
        <v>1355</v>
      </c>
      <c r="E1159" s="70">
        <v>98302029</v>
      </c>
      <c r="F1159" s="71">
        <v>45251</v>
      </c>
      <c r="G1159" s="71">
        <v>45259</v>
      </c>
      <c r="H1159" s="70"/>
      <c r="I1159" s="70"/>
      <c r="J1159" s="70"/>
      <c r="K1159" s="70"/>
      <c r="L1159" s="70"/>
      <c r="M1159" s="70"/>
      <c r="N1159" s="70"/>
      <c r="O1159" s="70"/>
      <c r="P1159" s="70"/>
      <c r="Q1159" s="70"/>
      <c r="R1159" s="70"/>
      <c r="S1159" s="70"/>
      <c r="T1159" s="69">
        <v>684</v>
      </c>
    </row>
    <row r="1160" spans="1:20" x14ac:dyDescent="0.3">
      <c r="A1160" s="67">
        <v>1156</v>
      </c>
      <c r="B1160" s="100">
        <v>56</v>
      </c>
      <c r="C1160" s="100" t="s">
        <v>61</v>
      </c>
      <c r="D1160" s="70" t="s">
        <v>1356</v>
      </c>
      <c r="E1160" s="70">
        <v>95067690</v>
      </c>
      <c r="F1160" s="71">
        <v>45251</v>
      </c>
      <c r="G1160" s="71">
        <v>45259</v>
      </c>
      <c r="H1160" s="70"/>
      <c r="I1160" s="70"/>
      <c r="J1160" s="70"/>
      <c r="K1160" s="70"/>
      <c r="L1160" s="70"/>
      <c r="M1160" s="70"/>
      <c r="N1160" s="70"/>
      <c r="O1160" s="70"/>
      <c r="P1160" s="70"/>
      <c r="Q1160" s="70"/>
      <c r="R1160" s="70"/>
      <c r="S1160" s="70"/>
      <c r="T1160" s="69">
        <v>684</v>
      </c>
    </row>
    <row r="1161" spans="1:20" x14ac:dyDescent="0.3">
      <c r="A1161" s="67">
        <v>1157</v>
      </c>
      <c r="B1161" s="100">
        <v>57</v>
      </c>
      <c r="C1161" s="100" t="s">
        <v>61</v>
      </c>
      <c r="D1161" s="70" t="s">
        <v>1357</v>
      </c>
      <c r="E1161" s="70">
        <v>54972344</v>
      </c>
      <c r="F1161" s="71">
        <v>45251</v>
      </c>
      <c r="G1161" s="71">
        <v>45259</v>
      </c>
      <c r="H1161" s="70"/>
      <c r="I1161" s="70"/>
      <c r="J1161" s="70"/>
      <c r="K1161" s="70"/>
      <c r="L1161" s="70"/>
      <c r="M1161" s="70"/>
      <c r="N1161" s="70"/>
      <c r="O1161" s="70"/>
      <c r="P1161" s="70"/>
      <c r="Q1161" s="70"/>
      <c r="R1161" s="70"/>
      <c r="S1161" s="70"/>
      <c r="T1161" s="69">
        <v>684</v>
      </c>
    </row>
    <row r="1162" spans="1:20" x14ac:dyDescent="0.3">
      <c r="A1162" s="67">
        <v>1158</v>
      </c>
      <c r="B1162" s="100">
        <v>58</v>
      </c>
      <c r="C1162" s="100" t="s">
        <v>61</v>
      </c>
      <c r="D1162" s="70" t="s">
        <v>1358</v>
      </c>
      <c r="E1162" s="70">
        <v>98136617</v>
      </c>
      <c r="F1162" s="71">
        <v>45251</v>
      </c>
      <c r="G1162" s="71">
        <v>45259</v>
      </c>
      <c r="H1162" s="70"/>
      <c r="I1162" s="70"/>
      <c r="J1162" s="70"/>
      <c r="K1162" s="70"/>
      <c r="L1162" s="70"/>
      <c r="M1162" s="70"/>
      <c r="N1162" s="70"/>
      <c r="O1162" s="70"/>
      <c r="P1162" s="70"/>
      <c r="Q1162" s="70"/>
      <c r="R1162" s="70"/>
      <c r="S1162" s="70"/>
      <c r="T1162" s="69">
        <v>684</v>
      </c>
    </row>
    <row r="1163" spans="1:20" x14ac:dyDescent="0.3">
      <c r="A1163" s="67">
        <v>1159</v>
      </c>
      <c r="B1163" s="100">
        <v>59</v>
      </c>
      <c r="C1163" s="100" t="s">
        <v>61</v>
      </c>
      <c r="D1163" s="70" t="s">
        <v>1359</v>
      </c>
      <c r="E1163" s="70">
        <v>54972344</v>
      </c>
      <c r="F1163" s="71">
        <v>45251</v>
      </c>
      <c r="G1163" s="71">
        <v>45259</v>
      </c>
      <c r="H1163" s="70"/>
      <c r="I1163" s="70"/>
      <c r="J1163" s="70"/>
      <c r="K1163" s="70"/>
      <c r="L1163" s="70"/>
      <c r="M1163" s="70"/>
      <c r="N1163" s="70"/>
      <c r="O1163" s="70"/>
      <c r="P1163" s="70"/>
      <c r="Q1163" s="70"/>
      <c r="R1163" s="70"/>
      <c r="S1163" s="70"/>
      <c r="T1163" s="69">
        <v>684</v>
      </c>
    </row>
    <row r="1164" spans="1:20" x14ac:dyDescent="0.3">
      <c r="A1164" s="67">
        <v>1160</v>
      </c>
      <c r="B1164" s="100">
        <v>60</v>
      </c>
      <c r="C1164" s="100" t="s">
        <v>61</v>
      </c>
      <c r="D1164" s="70" t="s">
        <v>1360</v>
      </c>
      <c r="E1164" s="70">
        <v>98302029</v>
      </c>
      <c r="F1164" s="71">
        <v>45251</v>
      </c>
      <c r="G1164" s="71">
        <v>45259</v>
      </c>
      <c r="H1164" s="70"/>
      <c r="I1164" s="70"/>
      <c r="J1164" s="70"/>
      <c r="K1164" s="70"/>
      <c r="L1164" s="70"/>
      <c r="M1164" s="70"/>
      <c r="N1164" s="70"/>
      <c r="O1164" s="70"/>
      <c r="P1164" s="70"/>
      <c r="Q1164" s="70"/>
      <c r="R1164" s="70"/>
      <c r="S1164" s="70"/>
      <c r="T1164" s="69">
        <v>684</v>
      </c>
    </row>
    <row r="1165" spans="1:20" x14ac:dyDescent="0.3">
      <c r="A1165" s="67">
        <v>1161</v>
      </c>
      <c r="B1165" s="100">
        <v>61</v>
      </c>
      <c r="C1165" s="100" t="s">
        <v>61</v>
      </c>
      <c r="D1165" s="70" t="s">
        <v>1361</v>
      </c>
      <c r="E1165" s="70">
        <v>95067690</v>
      </c>
      <c r="F1165" s="71">
        <v>45251</v>
      </c>
      <c r="G1165" s="71">
        <v>45259</v>
      </c>
      <c r="H1165" s="70"/>
      <c r="I1165" s="70"/>
      <c r="J1165" s="70"/>
      <c r="K1165" s="70"/>
      <c r="L1165" s="70"/>
      <c r="M1165" s="70"/>
      <c r="N1165" s="70"/>
      <c r="O1165" s="70"/>
      <c r="P1165" s="70"/>
      <c r="Q1165" s="70"/>
      <c r="R1165" s="70"/>
      <c r="S1165" s="70"/>
      <c r="T1165" s="69">
        <v>684</v>
      </c>
    </row>
    <row r="1166" spans="1:20" x14ac:dyDescent="0.3">
      <c r="A1166" s="67">
        <v>1162</v>
      </c>
      <c r="B1166" s="100">
        <v>62</v>
      </c>
      <c r="C1166" s="100" t="s">
        <v>61</v>
      </c>
      <c r="D1166" s="70" t="s">
        <v>1362</v>
      </c>
      <c r="E1166" s="70">
        <v>98136617</v>
      </c>
      <c r="F1166" s="71">
        <v>45251</v>
      </c>
      <c r="G1166" s="71">
        <v>45259</v>
      </c>
      <c r="H1166" s="70"/>
      <c r="I1166" s="70"/>
      <c r="J1166" s="70"/>
      <c r="K1166" s="70"/>
      <c r="L1166" s="70"/>
      <c r="M1166" s="70"/>
      <c r="N1166" s="70"/>
      <c r="O1166" s="70"/>
      <c r="P1166" s="70"/>
      <c r="Q1166" s="70"/>
      <c r="R1166" s="70"/>
      <c r="S1166" s="70"/>
      <c r="T1166" s="69">
        <v>684</v>
      </c>
    </row>
    <row r="1167" spans="1:20" x14ac:dyDescent="0.3">
      <c r="A1167" s="67">
        <v>1163</v>
      </c>
      <c r="B1167" s="100">
        <v>1</v>
      </c>
      <c r="C1167" s="100" t="s">
        <v>61</v>
      </c>
      <c r="D1167" s="70" t="s">
        <v>1363</v>
      </c>
      <c r="E1167" s="70">
        <v>94967288</v>
      </c>
      <c r="F1167" s="71">
        <v>45253</v>
      </c>
      <c r="G1167" s="71">
        <v>45257</v>
      </c>
      <c r="H1167" s="70"/>
      <c r="I1167" s="70"/>
      <c r="J1167" s="70"/>
      <c r="K1167" s="70"/>
      <c r="L1167" s="70"/>
      <c r="M1167" s="70"/>
      <c r="N1167" s="70"/>
      <c r="O1167" s="70"/>
      <c r="P1167" s="70"/>
      <c r="Q1167" s="70"/>
      <c r="R1167" s="70"/>
      <c r="S1167" s="70"/>
      <c r="T1167" s="69">
        <v>685</v>
      </c>
    </row>
    <row r="1168" spans="1:20" x14ac:dyDescent="0.3">
      <c r="A1168" s="67">
        <v>1164</v>
      </c>
      <c r="B1168" s="100">
        <v>2</v>
      </c>
      <c r="C1168" s="100" t="s">
        <v>61</v>
      </c>
      <c r="D1168" s="70" t="s">
        <v>1364</v>
      </c>
      <c r="E1168" s="70">
        <v>92949197</v>
      </c>
      <c r="F1168" s="71">
        <v>45253</v>
      </c>
      <c r="G1168" s="71">
        <v>45257</v>
      </c>
      <c r="H1168" s="70"/>
      <c r="I1168" s="70"/>
      <c r="J1168" s="70"/>
      <c r="K1168" s="70"/>
      <c r="L1168" s="70"/>
      <c r="M1168" s="70"/>
      <c r="N1168" s="70"/>
      <c r="O1168" s="70"/>
      <c r="P1168" s="70"/>
      <c r="Q1168" s="70"/>
      <c r="R1168" s="70"/>
      <c r="S1168" s="70"/>
      <c r="T1168" s="69">
        <v>685</v>
      </c>
    </row>
    <row r="1169" spans="1:20" x14ac:dyDescent="0.3">
      <c r="A1169" s="67">
        <v>1165</v>
      </c>
      <c r="B1169" s="100">
        <v>3</v>
      </c>
      <c r="C1169" s="100" t="s">
        <v>61</v>
      </c>
      <c r="D1169" s="70" t="s">
        <v>1365</v>
      </c>
      <c r="E1169" s="70">
        <v>92949197</v>
      </c>
      <c r="F1169" s="71">
        <v>45253</v>
      </c>
      <c r="G1169" s="71">
        <v>45257</v>
      </c>
      <c r="H1169" s="70"/>
      <c r="I1169" s="70"/>
      <c r="J1169" s="70"/>
      <c r="K1169" s="70"/>
      <c r="L1169" s="70"/>
      <c r="M1169" s="70"/>
      <c r="N1169" s="70"/>
      <c r="O1169" s="70"/>
      <c r="P1169" s="70"/>
      <c r="Q1169" s="70"/>
      <c r="R1169" s="70"/>
      <c r="S1169" s="70"/>
      <c r="T1169" s="69">
        <v>685</v>
      </c>
    </row>
    <row r="1170" spans="1:20" x14ac:dyDescent="0.3">
      <c r="A1170" s="67">
        <v>1166</v>
      </c>
      <c r="B1170" s="100">
        <v>4</v>
      </c>
      <c r="C1170" s="100" t="s">
        <v>61</v>
      </c>
      <c r="D1170" s="70" t="s">
        <v>1366</v>
      </c>
      <c r="E1170" s="70">
        <v>94967288</v>
      </c>
      <c r="F1170" s="71">
        <v>45253</v>
      </c>
      <c r="G1170" s="71">
        <v>45257</v>
      </c>
      <c r="H1170" s="70"/>
      <c r="I1170" s="70"/>
      <c r="J1170" s="70"/>
      <c r="K1170" s="70"/>
      <c r="L1170" s="70"/>
      <c r="M1170" s="70"/>
      <c r="N1170" s="70"/>
      <c r="O1170" s="70"/>
      <c r="P1170" s="70"/>
      <c r="Q1170" s="70"/>
      <c r="R1170" s="70"/>
      <c r="S1170" s="70"/>
      <c r="T1170" s="69">
        <v>685</v>
      </c>
    </row>
    <row r="1171" spans="1:20" x14ac:dyDescent="0.3">
      <c r="A1171" s="67">
        <v>1167</v>
      </c>
      <c r="B1171" s="100">
        <v>5</v>
      </c>
      <c r="C1171" s="100" t="s">
        <v>61</v>
      </c>
      <c r="D1171" s="70" t="s">
        <v>1367</v>
      </c>
      <c r="E1171" s="70">
        <v>53076006</v>
      </c>
      <c r="F1171" s="71">
        <v>45253</v>
      </c>
      <c r="G1171" s="71">
        <v>45257</v>
      </c>
      <c r="H1171" s="70"/>
      <c r="I1171" s="70"/>
      <c r="J1171" s="70"/>
      <c r="K1171" s="70"/>
      <c r="L1171" s="70"/>
      <c r="M1171" s="70"/>
      <c r="N1171" s="70"/>
      <c r="O1171" s="70"/>
      <c r="P1171" s="70"/>
      <c r="Q1171" s="70"/>
      <c r="R1171" s="70"/>
      <c r="S1171" s="70"/>
      <c r="T1171" s="69">
        <v>685</v>
      </c>
    </row>
    <row r="1172" spans="1:20" x14ac:dyDescent="0.3">
      <c r="A1172" s="67">
        <v>1168</v>
      </c>
      <c r="B1172" s="100">
        <v>6</v>
      </c>
      <c r="C1172" s="100" t="s">
        <v>61</v>
      </c>
      <c r="D1172" s="70" t="s">
        <v>1368</v>
      </c>
      <c r="E1172" s="70">
        <v>53076006</v>
      </c>
      <c r="F1172" s="71">
        <v>45253</v>
      </c>
      <c r="G1172" s="71">
        <v>45257</v>
      </c>
      <c r="H1172" s="70"/>
      <c r="I1172" s="70"/>
      <c r="J1172" s="70"/>
      <c r="K1172" s="70"/>
      <c r="L1172" s="70"/>
      <c r="M1172" s="70"/>
      <c r="N1172" s="70"/>
      <c r="O1172" s="70"/>
      <c r="P1172" s="70"/>
      <c r="Q1172" s="70"/>
      <c r="R1172" s="70"/>
      <c r="S1172" s="70"/>
      <c r="T1172" s="69">
        <v>685</v>
      </c>
    </row>
    <row r="1173" spans="1:20" x14ac:dyDescent="0.3">
      <c r="A1173" s="67">
        <v>1169</v>
      </c>
      <c r="B1173" s="100">
        <v>7</v>
      </c>
      <c r="C1173" s="100" t="s">
        <v>61</v>
      </c>
      <c r="D1173" s="70" t="s">
        <v>1369</v>
      </c>
      <c r="E1173" s="70">
        <v>59514893</v>
      </c>
      <c r="F1173" s="71">
        <v>45253</v>
      </c>
      <c r="G1173" s="71">
        <v>45257</v>
      </c>
      <c r="H1173" s="70"/>
      <c r="I1173" s="70"/>
      <c r="J1173" s="70"/>
      <c r="K1173" s="70"/>
      <c r="L1173" s="70"/>
      <c r="M1173" s="70"/>
      <c r="N1173" s="70"/>
      <c r="O1173" s="70"/>
      <c r="P1173" s="70"/>
      <c r="Q1173" s="70"/>
      <c r="R1173" s="70"/>
      <c r="S1173" s="70"/>
      <c r="T1173" s="69">
        <v>685</v>
      </c>
    </row>
    <row r="1174" spans="1:20" x14ac:dyDescent="0.3">
      <c r="A1174" s="67">
        <v>1170</v>
      </c>
      <c r="B1174" s="100">
        <v>8</v>
      </c>
      <c r="C1174" s="100" t="s">
        <v>61</v>
      </c>
      <c r="D1174" s="70" t="s">
        <v>1370</v>
      </c>
      <c r="E1174" s="70">
        <v>59514893</v>
      </c>
      <c r="F1174" s="71">
        <v>45253</v>
      </c>
      <c r="G1174" s="71">
        <v>45257</v>
      </c>
      <c r="H1174" s="70"/>
      <c r="I1174" s="70"/>
      <c r="J1174" s="70"/>
      <c r="K1174" s="70"/>
      <c r="L1174" s="70"/>
      <c r="M1174" s="70"/>
      <c r="N1174" s="70"/>
      <c r="O1174" s="70"/>
      <c r="P1174" s="70"/>
      <c r="Q1174" s="70"/>
      <c r="R1174" s="70"/>
      <c r="S1174" s="70"/>
      <c r="T1174" s="69">
        <v>685</v>
      </c>
    </row>
    <row r="1175" spans="1:20" x14ac:dyDescent="0.3">
      <c r="A1175" s="67">
        <v>1171</v>
      </c>
      <c r="B1175" s="100">
        <v>9</v>
      </c>
      <c r="C1175" s="100" t="s">
        <v>61</v>
      </c>
      <c r="D1175" s="70" t="s">
        <v>1371</v>
      </c>
      <c r="E1175" s="70">
        <v>98109119</v>
      </c>
      <c r="F1175" s="71">
        <v>45253</v>
      </c>
      <c r="G1175" s="71">
        <v>45257</v>
      </c>
      <c r="H1175" s="70"/>
      <c r="I1175" s="70"/>
      <c r="J1175" s="70"/>
      <c r="K1175" s="70"/>
      <c r="L1175" s="70"/>
      <c r="M1175" s="70"/>
      <c r="N1175" s="70"/>
      <c r="O1175" s="70"/>
      <c r="P1175" s="70"/>
      <c r="Q1175" s="70"/>
      <c r="R1175" s="70"/>
      <c r="S1175" s="70"/>
      <c r="T1175" s="69">
        <v>685</v>
      </c>
    </row>
    <row r="1176" spans="1:20" x14ac:dyDescent="0.3">
      <c r="A1176" s="67">
        <v>1172</v>
      </c>
      <c r="B1176" s="100">
        <v>10</v>
      </c>
      <c r="C1176" s="100" t="s">
        <v>61</v>
      </c>
      <c r="D1176" s="70" t="s">
        <v>1372</v>
      </c>
      <c r="E1176" s="70">
        <v>98109119</v>
      </c>
      <c r="F1176" s="71">
        <v>45253</v>
      </c>
      <c r="G1176" s="71">
        <v>45257</v>
      </c>
      <c r="H1176" s="70"/>
      <c r="I1176" s="70"/>
      <c r="J1176" s="70"/>
      <c r="K1176" s="70"/>
      <c r="L1176" s="70"/>
      <c r="M1176" s="70"/>
      <c r="N1176" s="70"/>
      <c r="O1176" s="70"/>
      <c r="P1176" s="70"/>
      <c r="Q1176" s="70"/>
      <c r="R1176" s="70"/>
      <c r="S1176" s="70"/>
      <c r="T1176" s="69">
        <v>685</v>
      </c>
    </row>
    <row r="1177" spans="1:20" x14ac:dyDescent="0.3">
      <c r="A1177" s="67">
        <v>1173</v>
      </c>
      <c r="B1177" s="100">
        <v>11</v>
      </c>
      <c r="C1177" s="100" t="s">
        <v>61</v>
      </c>
      <c r="D1177" s="70" t="s">
        <v>1373</v>
      </c>
      <c r="E1177" s="70">
        <v>94962214</v>
      </c>
      <c r="F1177" s="71">
        <v>45253</v>
      </c>
      <c r="G1177" s="71">
        <v>45257</v>
      </c>
      <c r="H1177" s="70"/>
      <c r="I1177" s="70"/>
      <c r="J1177" s="70"/>
      <c r="K1177" s="70"/>
      <c r="L1177" s="70"/>
      <c r="M1177" s="70"/>
      <c r="N1177" s="70"/>
      <c r="O1177" s="70"/>
      <c r="P1177" s="70"/>
      <c r="Q1177" s="70"/>
      <c r="R1177" s="70"/>
      <c r="S1177" s="70"/>
      <c r="T1177" s="69">
        <v>685</v>
      </c>
    </row>
    <row r="1178" spans="1:20" x14ac:dyDescent="0.3">
      <c r="A1178" s="67">
        <v>1174</v>
      </c>
      <c r="B1178" s="100">
        <v>12</v>
      </c>
      <c r="C1178" s="100" t="s">
        <v>61</v>
      </c>
      <c r="D1178" s="70" t="s">
        <v>1374</v>
      </c>
      <c r="E1178" s="70">
        <v>91960278</v>
      </c>
      <c r="F1178" s="71">
        <v>45253</v>
      </c>
      <c r="G1178" s="71">
        <v>45257</v>
      </c>
      <c r="H1178" s="70"/>
      <c r="I1178" s="70"/>
      <c r="J1178" s="70"/>
      <c r="K1178" s="70"/>
      <c r="L1178" s="70"/>
      <c r="M1178" s="70"/>
      <c r="N1178" s="70"/>
      <c r="O1178" s="70"/>
      <c r="P1178" s="70"/>
      <c r="Q1178" s="70"/>
      <c r="R1178" s="70"/>
      <c r="S1178" s="70"/>
      <c r="T1178" s="69">
        <v>685</v>
      </c>
    </row>
    <row r="1179" spans="1:20" x14ac:dyDescent="0.3">
      <c r="A1179" s="67">
        <v>1175</v>
      </c>
      <c r="B1179" s="100">
        <v>13</v>
      </c>
      <c r="C1179" s="100" t="s">
        <v>61</v>
      </c>
      <c r="D1179" s="70" t="s">
        <v>1375</v>
      </c>
      <c r="E1179" s="70">
        <v>54284922</v>
      </c>
      <c r="F1179" s="71">
        <v>45253</v>
      </c>
      <c r="G1179" s="71">
        <v>45257</v>
      </c>
      <c r="H1179" s="70"/>
      <c r="I1179" s="70"/>
      <c r="J1179" s="70"/>
      <c r="K1179" s="70"/>
      <c r="L1179" s="70"/>
      <c r="M1179" s="70"/>
      <c r="N1179" s="70"/>
      <c r="O1179" s="70"/>
      <c r="P1179" s="70"/>
      <c r="Q1179" s="70"/>
      <c r="R1179" s="70"/>
      <c r="S1179" s="70"/>
      <c r="T1179" s="69">
        <v>685</v>
      </c>
    </row>
    <row r="1180" spans="1:20" x14ac:dyDescent="0.3">
      <c r="A1180" s="67">
        <v>1176</v>
      </c>
      <c r="B1180" s="100">
        <v>14</v>
      </c>
      <c r="C1180" s="100" t="s">
        <v>61</v>
      </c>
      <c r="D1180" s="70" t="s">
        <v>1376</v>
      </c>
      <c r="E1180" s="70">
        <v>94962214</v>
      </c>
      <c r="F1180" s="71">
        <v>45253</v>
      </c>
      <c r="G1180" s="71">
        <v>45257</v>
      </c>
      <c r="H1180" s="70"/>
      <c r="I1180" s="70"/>
      <c r="J1180" s="70"/>
      <c r="K1180" s="70"/>
      <c r="L1180" s="70"/>
      <c r="M1180" s="70"/>
      <c r="N1180" s="70"/>
      <c r="O1180" s="70"/>
      <c r="P1180" s="70"/>
      <c r="Q1180" s="70"/>
      <c r="R1180" s="70"/>
      <c r="S1180" s="70"/>
      <c r="T1180" s="69">
        <v>685</v>
      </c>
    </row>
    <row r="1181" spans="1:20" x14ac:dyDescent="0.3">
      <c r="A1181" s="67">
        <v>1177</v>
      </c>
      <c r="B1181" s="100">
        <v>15</v>
      </c>
      <c r="C1181" s="100" t="s">
        <v>61</v>
      </c>
      <c r="D1181" s="70" t="s">
        <v>1377</v>
      </c>
      <c r="E1181" s="70">
        <v>91960278</v>
      </c>
      <c r="F1181" s="71">
        <v>45253</v>
      </c>
      <c r="G1181" s="71">
        <v>45257</v>
      </c>
      <c r="H1181" s="70"/>
      <c r="I1181" s="70"/>
      <c r="J1181" s="70"/>
      <c r="K1181" s="70"/>
      <c r="L1181" s="70"/>
      <c r="M1181" s="70"/>
      <c r="N1181" s="70"/>
      <c r="O1181" s="70"/>
      <c r="P1181" s="70"/>
      <c r="Q1181" s="70"/>
      <c r="R1181" s="70"/>
      <c r="S1181" s="70"/>
      <c r="T1181" s="69">
        <v>685</v>
      </c>
    </row>
    <row r="1182" spans="1:20" x14ac:dyDescent="0.3">
      <c r="A1182" s="67">
        <v>1178</v>
      </c>
      <c r="B1182" s="100">
        <v>16</v>
      </c>
      <c r="C1182" s="100" t="s">
        <v>61</v>
      </c>
      <c r="D1182" s="70" t="s">
        <v>1378</v>
      </c>
      <c r="E1182" s="70">
        <v>54284922</v>
      </c>
      <c r="F1182" s="71">
        <v>45253</v>
      </c>
      <c r="G1182" s="71">
        <v>45257</v>
      </c>
      <c r="H1182" s="70"/>
      <c r="I1182" s="70"/>
      <c r="J1182" s="70"/>
      <c r="K1182" s="70"/>
      <c r="L1182" s="70"/>
      <c r="M1182" s="70"/>
      <c r="N1182" s="70"/>
      <c r="O1182" s="70"/>
      <c r="P1182" s="70"/>
      <c r="Q1182" s="70"/>
      <c r="R1182" s="70"/>
      <c r="S1182" s="70"/>
      <c r="T1182" s="69">
        <v>685</v>
      </c>
    </row>
    <row r="1183" spans="1:20" x14ac:dyDescent="0.3">
      <c r="A1183" s="67">
        <v>1179</v>
      </c>
      <c r="B1183" s="100">
        <v>17</v>
      </c>
      <c r="C1183" s="100" t="s">
        <v>61</v>
      </c>
      <c r="D1183" s="70" t="s">
        <v>1379</v>
      </c>
      <c r="E1183" s="70">
        <v>91718981</v>
      </c>
      <c r="F1183" s="71">
        <v>45253</v>
      </c>
      <c r="G1183" s="71">
        <v>45257</v>
      </c>
      <c r="H1183" s="70"/>
      <c r="I1183" s="70"/>
      <c r="J1183" s="70"/>
      <c r="K1183" s="70"/>
      <c r="L1183" s="70"/>
      <c r="M1183" s="70"/>
      <c r="N1183" s="70"/>
      <c r="O1183" s="70"/>
      <c r="P1183" s="70"/>
      <c r="Q1183" s="70"/>
      <c r="R1183" s="70"/>
      <c r="S1183" s="70"/>
      <c r="T1183" s="69">
        <v>685</v>
      </c>
    </row>
    <row r="1184" spans="1:20" x14ac:dyDescent="0.3">
      <c r="A1184" s="67">
        <v>1180</v>
      </c>
      <c r="B1184" s="100">
        <v>18</v>
      </c>
      <c r="C1184" s="100" t="s">
        <v>61</v>
      </c>
      <c r="D1184" s="70" t="s">
        <v>1380</v>
      </c>
      <c r="E1184" s="70">
        <v>91718981</v>
      </c>
      <c r="F1184" s="71">
        <v>45253</v>
      </c>
      <c r="G1184" s="71">
        <v>45257</v>
      </c>
      <c r="H1184" s="70"/>
      <c r="I1184" s="70"/>
      <c r="J1184" s="70"/>
      <c r="K1184" s="70"/>
      <c r="L1184" s="70"/>
      <c r="M1184" s="70"/>
      <c r="N1184" s="70"/>
      <c r="O1184" s="70"/>
      <c r="P1184" s="70"/>
      <c r="Q1184" s="70"/>
      <c r="R1184" s="70"/>
      <c r="S1184" s="70"/>
      <c r="T1184" s="69">
        <v>685</v>
      </c>
    </row>
    <row r="1185" spans="1:20" x14ac:dyDescent="0.3">
      <c r="A1185" s="67">
        <v>1181</v>
      </c>
      <c r="B1185" s="100">
        <v>19</v>
      </c>
      <c r="C1185" s="100" t="s">
        <v>61</v>
      </c>
      <c r="D1185" s="70" t="s">
        <v>1381</v>
      </c>
      <c r="E1185" s="70">
        <v>94561099</v>
      </c>
      <c r="F1185" s="71">
        <v>45253</v>
      </c>
      <c r="G1185" s="71">
        <v>45257</v>
      </c>
      <c r="H1185" s="70"/>
      <c r="I1185" s="70"/>
      <c r="J1185" s="70"/>
      <c r="K1185" s="70"/>
      <c r="L1185" s="70"/>
      <c r="M1185" s="70"/>
      <c r="N1185" s="70"/>
      <c r="O1185" s="70"/>
      <c r="P1185" s="70"/>
      <c r="Q1185" s="70"/>
      <c r="R1185" s="70"/>
      <c r="S1185" s="70"/>
      <c r="T1185" s="69">
        <v>685</v>
      </c>
    </row>
    <row r="1186" spans="1:20" x14ac:dyDescent="0.3">
      <c r="A1186" s="67">
        <v>1182</v>
      </c>
      <c r="B1186" s="100">
        <v>20</v>
      </c>
      <c r="C1186" s="100" t="s">
        <v>61</v>
      </c>
      <c r="D1186" s="70" t="s">
        <v>1382</v>
      </c>
      <c r="E1186" s="70">
        <v>54181797</v>
      </c>
      <c r="F1186" s="71">
        <v>45253</v>
      </c>
      <c r="G1186" s="71">
        <v>45257</v>
      </c>
      <c r="H1186" s="70"/>
      <c r="I1186" s="70"/>
      <c r="J1186" s="70"/>
      <c r="K1186" s="70"/>
      <c r="L1186" s="70"/>
      <c r="M1186" s="70"/>
      <c r="N1186" s="70"/>
      <c r="O1186" s="70"/>
      <c r="P1186" s="70"/>
      <c r="Q1186" s="70"/>
      <c r="R1186" s="70"/>
      <c r="S1186" s="70"/>
      <c r="T1186" s="69">
        <v>685</v>
      </c>
    </row>
    <row r="1187" spans="1:20" x14ac:dyDescent="0.3">
      <c r="A1187" s="67">
        <v>1183</v>
      </c>
      <c r="B1187" s="100">
        <v>21</v>
      </c>
      <c r="C1187" s="100" t="s">
        <v>61</v>
      </c>
      <c r="D1187" s="70" t="s">
        <v>1383</v>
      </c>
      <c r="E1187" s="70">
        <v>91609099</v>
      </c>
      <c r="F1187" s="71">
        <v>45253</v>
      </c>
      <c r="G1187" s="71">
        <v>45257</v>
      </c>
      <c r="H1187" s="70"/>
      <c r="I1187" s="70"/>
      <c r="J1187" s="70"/>
      <c r="K1187" s="70"/>
      <c r="L1187" s="70"/>
      <c r="M1187" s="70"/>
      <c r="N1187" s="70"/>
      <c r="O1187" s="70"/>
      <c r="P1187" s="70"/>
      <c r="Q1187" s="70"/>
      <c r="R1187" s="70"/>
      <c r="S1187" s="70"/>
      <c r="T1187" s="69">
        <v>685</v>
      </c>
    </row>
    <row r="1188" spans="1:20" x14ac:dyDescent="0.3">
      <c r="A1188" s="67">
        <v>1184</v>
      </c>
      <c r="B1188" s="100">
        <v>22</v>
      </c>
      <c r="C1188" s="100" t="s">
        <v>61</v>
      </c>
      <c r="D1188" s="70" t="s">
        <v>1384</v>
      </c>
      <c r="E1188" s="70">
        <v>54181797</v>
      </c>
      <c r="F1188" s="71">
        <v>45253</v>
      </c>
      <c r="G1188" s="71">
        <v>45257</v>
      </c>
      <c r="H1188" s="70"/>
      <c r="I1188" s="70"/>
      <c r="J1188" s="70"/>
      <c r="K1188" s="70"/>
      <c r="L1188" s="70"/>
      <c r="M1188" s="70"/>
      <c r="N1188" s="70"/>
      <c r="O1188" s="70"/>
      <c r="P1188" s="70"/>
      <c r="Q1188" s="70"/>
      <c r="R1188" s="70"/>
      <c r="S1188" s="70"/>
      <c r="T1188" s="69">
        <v>685</v>
      </c>
    </row>
    <row r="1189" spans="1:20" x14ac:dyDescent="0.3">
      <c r="A1189" s="67">
        <v>1185</v>
      </c>
      <c r="B1189" s="100">
        <v>23</v>
      </c>
      <c r="C1189" s="100" t="s">
        <v>61</v>
      </c>
      <c r="D1189" s="70" t="s">
        <v>1385</v>
      </c>
      <c r="E1189" s="70">
        <v>98316730</v>
      </c>
      <c r="F1189" s="71">
        <v>45253</v>
      </c>
      <c r="G1189" s="71">
        <v>45257</v>
      </c>
      <c r="H1189" s="70"/>
      <c r="I1189" s="70"/>
      <c r="J1189" s="70"/>
      <c r="K1189" s="70"/>
      <c r="L1189" s="70"/>
      <c r="M1189" s="70"/>
      <c r="N1189" s="70"/>
      <c r="O1189" s="70"/>
      <c r="P1189" s="70"/>
      <c r="Q1189" s="70"/>
      <c r="R1189" s="70"/>
      <c r="S1189" s="70"/>
      <c r="T1189" s="69">
        <v>685</v>
      </c>
    </row>
    <row r="1190" spans="1:20" x14ac:dyDescent="0.3">
      <c r="A1190" s="67">
        <v>1186</v>
      </c>
      <c r="B1190" s="100">
        <v>24</v>
      </c>
      <c r="C1190" s="100" t="s">
        <v>61</v>
      </c>
      <c r="D1190" s="70" t="s">
        <v>1386</v>
      </c>
      <c r="E1190" s="70">
        <v>98316730</v>
      </c>
      <c r="F1190" s="71">
        <v>45253</v>
      </c>
      <c r="G1190" s="71">
        <v>45257</v>
      </c>
      <c r="H1190" s="70"/>
      <c r="I1190" s="70"/>
      <c r="J1190" s="70"/>
      <c r="K1190" s="70"/>
      <c r="L1190" s="70"/>
      <c r="M1190" s="70"/>
      <c r="N1190" s="70"/>
      <c r="O1190" s="70"/>
      <c r="P1190" s="70"/>
      <c r="Q1190" s="70"/>
      <c r="R1190" s="70"/>
      <c r="S1190" s="70"/>
      <c r="T1190" s="69">
        <v>685</v>
      </c>
    </row>
    <row r="1191" spans="1:20" x14ac:dyDescent="0.3">
      <c r="A1191" s="67">
        <v>1187</v>
      </c>
      <c r="B1191" s="100">
        <v>25</v>
      </c>
      <c r="C1191" s="100" t="s">
        <v>61</v>
      </c>
      <c r="D1191" s="70" t="s">
        <v>1387</v>
      </c>
      <c r="E1191" s="70">
        <v>94561099</v>
      </c>
      <c r="F1191" s="71">
        <v>45253</v>
      </c>
      <c r="G1191" s="71">
        <v>45257</v>
      </c>
      <c r="H1191" s="70"/>
      <c r="I1191" s="70"/>
      <c r="J1191" s="70"/>
      <c r="K1191" s="70"/>
      <c r="L1191" s="70"/>
      <c r="M1191" s="70"/>
      <c r="N1191" s="70"/>
      <c r="O1191" s="70"/>
      <c r="P1191" s="70"/>
      <c r="Q1191" s="70"/>
      <c r="R1191" s="70"/>
      <c r="S1191" s="70"/>
      <c r="T1191" s="69">
        <v>685</v>
      </c>
    </row>
    <row r="1192" spans="1:20" x14ac:dyDescent="0.3">
      <c r="A1192" s="67">
        <v>1188</v>
      </c>
      <c r="B1192" s="100">
        <v>26</v>
      </c>
      <c r="C1192" s="100" t="s">
        <v>61</v>
      </c>
      <c r="D1192" s="70" t="s">
        <v>1388</v>
      </c>
      <c r="E1192" s="70">
        <v>91609099</v>
      </c>
      <c r="F1192" s="71">
        <v>45253</v>
      </c>
      <c r="G1192" s="71">
        <v>45257</v>
      </c>
      <c r="H1192" s="70"/>
      <c r="I1192" s="70"/>
      <c r="J1192" s="70"/>
      <c r="K1192" s="70"/>
      <c r="L1192" s="70"/>
      <c r="M1192" s="70"/>
      <c r="N1192" s="70"/>
      <c r="O1192" s="70"/>
      <c r="P1192" s="70"/>
      <c r="Q1192" s="70"/>
      <c r="R1192" s="70"/>
      <c r="S1192" s="70"/>
      <c r="T1192" s="69">
        <v>685</v>
      </c>
    </row>
    <row r="1193" spans="1:20" x14ac:dyDescent="0.3">
      <c r="A1193" s="67">
        <v>1189</v>
      </c>
      <c r="B1193" s="100">
        <v>27</v>
      </c>
      <c r="C1193" s="100" t="s">
        <v>61</v>
      </c>
      <c r="D1193" s="70" t="s">
        <v>1389</v>
      </c>
      <c r="E1193" s="70">
        <v>97986590</v>
      </c>
      <c r="F1193" s="71">
        <v>45253</v>
      </c>
      <c r="G1193" s="71">
        <v>45257</v>
      </c>
      <c r="H1193" s="70"/>
      <c r="I1193" s="70"/>
      <c r="J1193" s="70"/>
      <c r="K1193" s="70"/>
      <c r="L1193" s="70"/>
      <c r="M1193" s="70"/>
      <c r="N1193" s="70"/>
      <c r="O1193" s="70"/>
      <c r="P1193" s="70"/>
      <c r="Q1193" s="70"/>
      <c r="R1193" s="70"/>
      <c r="S1193" s="70"/>
      <c r="T1193" s="69">
        <v>685</v>
      </c>
    </row>
    <row r="1194" spans="1:20" x14ac:dyDescent="0.3">
      <c r="A1194" s="67">
        <v>1190</v>
      </c>
      <c r="B1194" s="100">
        <v>28</v>
      </c>
      <c r="C1194" s="100" t="s">
        <v>61</v>
      </c>
      <c r="D1194" s="70" t="s">
        <v>1390</v>
      </c>
      <c r="E1194" s="70">
        <v>54650940</v>
      </c>
      <c r="F1194" s="71">
        <v>45253</v>
      </c>
      <c r="G1194" s="71">
        <v>45257</v>
      </c>
      <c r="H1194" s="70"/>
      <c r="I1194" s="70"/>
      <c r="J1194" s="70"/>
      <c r="K1194" s="70"/>
      <c r="L1194" s="70"/>
      <c r="M1194" s="70"/>
      <c r="N1194" s="70"/>
      <c r="O1194" s="70"/>
      <c r="P1194" s="70"/>
      <c r="Q1194" s="70"/>
      <c r="R1194" s="70"/>
      <c r="S1194" s="70"/>
      <c r="T1194" s="69">
        <v>685</v>
      </c>
    </row>
    <row r="1195" spans="1:20" x14ac:dyDescent="0.3">
      <c r="A1195" s="67">
        <v>1191</v>
      </c>
      <c r="B1195" s="100">
        <v>29</v>
      </c>
      <c r="C1195" s="100" t="s">
        <v>61</v>
      </c>
      <c r="D1195" s="70" t="s">
        <v>1391</v>
      </c>
      <c r="E1195" s="70">
        <v>59186908</v>
      </c>
      <c r="F1195" s="71">
        <v>45253</v>
      </c>
      <c r="G1195" s="71">
        <v>45257</v>
      </c>
      <c r="H1195" s="70"/>
      <c r="I1195" s="70"/>
      <c r="J1195" s="70"/>
      <c r="K1195" s="70"/>
      <c r="L1195" s="70"/>
      <c r="M1195" s="70"/>
      <c r="N1195" s="70"/>
      <c r="O1195" s="70"/>
      <c r="P1195" s="70"/>
      <c r="Q1195" s="70"/>
      <c r="R1195" s="70"/>
      <c r="S1195" s="70"/>
      <c r="T1195" s="69">
        <v>685</v>
      </c>
    </row>
    <row r="1196" spans="1:20" x14ac:dyDescent="0.3">
      <c r="A1196" s="67">
        <v>1192</v>
      </c>
      <c r="B1196" s="100">
        <v>30</v>
      </c>
      <c r="C1196" s="100" t="s">
        <v>61</v>
      </c>
      <c r="D1196" s="70" t="s">
        <v>1392</v>
      </c>
      <c r="E1196" s="70">
        <v>59515791</v>
      </c>
      <c r="F1196" s="71">
        <v>45253</v>
      </c>
      <c r="G1196" s="71">
        <v>45257</v>
      </c>
      <c r="H1196" s="70"/>
      <c r="I1196" s="70"/>
      <c r="J1196" s="70"/>
      <c r="K1196" s="70"/>
      <c r="L1196" s="70"/>
      <c r="M1196" s="70"/>
      <c r="N1196" s="70"/>
      <c r="O1196" s="70"/>
      <c r="P1196" s="70"/>
      <c r="Q1196" s="70"/>
      <c r="R1196" s="70"/>
      <c r="S1196" s="70"/>
      <c r="T1196" s="69">
        <v>685</v>
      </c>
    </row>
    <row r="1197" spans="1:20" x14ac:dyDescent="0.3">
      <c r="A1197" s="67">
        <v>1193</v>
      </c>
      <c r="B1197" s="100">
        <v>31</v>
      </c>
      <c r="C1197" s="100" t="s">
        <v>61</v>
      </c>
      <c r="D1197" s="70" t="s">
        <v>1393</v>
      </c>
      <c r="E1197" s="70">
        <v>98127327</v>
      </c>
      <c r="F1197" s="71">
        <v>45253</v>
      </c>
      <c r="G1197" s="71">
        <v>45257</v>
      </c>
      <c r="H1197" s="70"/>
      <c r="I1197" s="70"/>
      <c r="J1197" s="70"/>
      <c r="K1197" s="70"/>
      <c r="L1197" s="70"/>
      <c r="M1197" s="70"/>
      <c r="N1197" s="70"/>
      <c r="O1197" s="70"/>
      <c r="P1197" s="70"/>
      <c r="Q1197" s="70"/>
      <c r="R1197" s="70"/>
      <c r="S1197" s="70"/>
      <c r="T1197" s="69">
        <v>685</v>
      </c>
    </row>
    <row r="1198" spans="1:20" x14ac:dyDescent="0.3">
      <c r="A1198" s="67">
        <v>1194</v>
      </c>
      <c r="B1198" s="100">
        <v>32</v>
      </c>
      <c r="C1198" s="100" t="s">
        <v>61</v>
      </c>
      <c r="D1198" s="70" t="s">
        <v>1394</v>
      </c>
      <c r="E1198" s="70">
        <v>98650674</v>
      </c>
      <c r="F1198" s="71">
        <v>45253</v>
      </c>
      <c r="G1198" s="71">
        <v>45257</v>
      </c>
      <c r="H1198" s="70"/>
      <c r="I1198" s="70"/>
      <c r="J1198" s="70"/>
      <c r="K1198" s="70"/>
      <c r="L1198" s="70"/>
      <c r="M1198" s="70"/>
      <c r="N1198" s="70"/>
      <c r="O1198" s="70"/>
      <c r="P1198" s="70"/>
      <c r="Q1198" s="70"/>
      <c r="R1198" s="70"/>
      <c r="S1198" s="70"/>
      <c r="T1198" s="69">
        <v>685</v>
      </c>
    </row>
    <row r="1199" spans="1:20" x14ac:dyDescent="0.3">
      <c r="A1199" s="67">
        <v>1195</v>
      </c>
      <c r="B1199" s="100">
        <v>33</v>
      </c>
      <c r="C1199" s="100" t="s">
        <v>61</v>
      </c>
      <c r="D1199" s="70" t="s">
        <v>1395</v>
      </c>
      <c r="E1199" s="70">
        <v>98650674</v>
      </c>
      <c r="F1199" s="71">
        <v>45253</v>
      </c>
      <c r="G1199" s="71">
        <v>45257</v>
      </c>
      <c r="H1199" s="70"/>
      <c r="I1199" s="70"/>
      <c r="J1199" s="70"/>
      <c r="K1199" s="70"/>
      <c r="L1199" s="70"/>
      <c r="M1199" s="70"/>
      <c r="N1199" s="70"/>
      <c r="O1199" s="70"/>
      <c r="P1199" s="70"/>
      <c r="Q1199" s="70"/>
      <c r="R1199" s="70"/>
      <c r="S1199" s="70"/>
      <c r="T1199" s="69">
        <v>685</v>
      </c>
    </row>
    <row r="1200" spans="1:20" x14ac:dyDescent="0.3">
      <c r="A1200" s="67">
        <v>1196</v>
      </c>
      <c r="B1200" s="100">
        <v>34</v>
      </c>
      <c r="C1200" s="100" t="s">
        <v>61</v>
      </c>
      <c r="D1200" s="70" t="s">
        <v>1396</v>
      </c>
      <c r="E1200" s="70">
        <v>59515791</v>
      </c>
      <c r="F1200" s="71">
        <v>45253</v>
      </c>
      <c r="G1200" s="71">
        <v>45257</v>
      </c>
      <c r="H1200" s="70"/>
      <c r="I1200" s="70"/>
      <c r="J1200" s="70"/>
      <c r="K1200" s="70"/>
      <c r="L1200" s="70"/>
      <c r="M1200" s="70"/>
      <c r="N1200" s="70"/>
      <c r="O1200" s="70"/>
      <c r="P1200" s="70"/>
      <c r="Q1200" s="70"/>
      <c r="R1200" s="70"/>
      <c r="S1200" s="70"/>
      <c r="T1200" s="69">
        <v>685</v>
      </c>
    </row>
    <row r="1201" spans="1:20" x14ac:dyDescent="0.3">
      <c r="A1201" s="67">
        <v>1197</v>
      </c>
      <c r="B1201" s="100">
        <v>35</v>
      </c>
      <c r="C1201" s="100" t="s">
        <v>61</v>
      </c>
      <c r="D1201" s="70" t="s">
        <v>1397</v>
      </c>
      <c r="E1201" s="70">
        <v>98127327</v>
      </c>
      <c r="F1201" s="71">
        <v>45253</v>
      </c>
      <c r="G1201" s="71">
        <v>45257</v>
      </c>
      <c r="H1201" s="70"/>
      <c r="I1201" s="70"/>
      <c r="J1201" s="70"/>
      <c r="K1201" s="70"/>
      <c r="L1201" s="70"/>
      <c r="M1201" s="70"/>
      <c r="N1201" s="70"/>
      <c r="O1201" s="70"/>
      <c r="P1201" s="70"/>
      <c r="Q1201" s="70"/>
      <c r="R1201" s="70"/>
      <c r="S1201" s="70"/>
      <c r="T1201" s="69">
        <v>685</v>
      </c>
    </row>
    <row r="1202" spans="1:20" x14ac:dyDescent="0.3">
      <c r="A1202" s="67">
        <v>1198</v>
      </c>
      <c r="B1202" s="100">
        <v>36</v>
      </c>
      <c r="C1202" s="100" t="s">
        <v>61</v>
      </c>
      <c r="D1202" s="70" t="s">
        <v>1398</v>
      </c>
      <c r="E1202" s="70">
        <v>59186908</v>
      </c>
      <c r="F1202" s="71">
        <v>45253</v>
      </c>
      <c r="G1202" s="71">
        <v>45257</v>
      </c>
      <c r="H1202" s="70"/>
      <c r="I1202" s="70"/>
      <c r="J1202" s="70"/>
      <c r="K1202" s="70"/>
      <c r="L1202" s="70"/>
      <c r="M1202" s="70"/>
      <c r="N1202" s="70"/>
      <c r="O1202" s="70"/>
      <c r="P1202" s="70"/>
      <c r="Q1202" s="70"/>
      <c r="R1202" s="70"/>
      <c r="S1202" s="70"/>
      <c r="T1202" s="69">
        <v>685</v>
      </c>
    </row>
    <row r="1203" spans="1:20" x14ac:dyDescent="0.3">
      <c r="A1203" s="67">
        <v>1199</v>
      </c>
      <c r="B1203" s="100">
        <v>37</v>
      </c>
      <c r="C1203" s="100" t="s">
        <v>61</v>
      </c>
      <c r="D1203" s="70" t="s">
        <v>1399</v>
      </c>
      <c r="E1203" s="70">
        <v>98029036</v>
      </c>
      <c r="F1203" s="71">
        <v>45253</v>
      </c>
      <c r="G1203" s="71">
        <v>45257</v>
      </c>
      <c r="H1203" s="70"/>
      <c r="I1203" s="70"/>
      <c r="J1203" s="70"/>
      <c r="K1203" s="70"/>
      <c r="L1203" s="70"/>
      <c r="M1203" s="70"/>
      <c r="N1203" s="70"/>
      <c r="O1203" s="70"/>
      <c r="P1203" s="70"/>
      <c r="Q1203" s="70"/>
      <c r="R1203" s="70"/>
      <c r="S1203" s="70"/>
      <c r="T1203" s="69">
        <v>685</v>
      </c>
    </row>
    <row r="1204" spans="1:20" x14ac:dyDescent="0.3">
      <c r="A1204" s="67">
        <v>1200</v>
      </c>
      <c r="B1204" s="100">
        <v>38</v>
      </c>
      <c r="C1204" s="100" t="s">
        <v>61</v>
      </c>
      <c r="D1204" s="70" t="s">
        <v>1400</v>
      </c>
      <c r="E1204" s="70">
        <v>91961169</v>
      </c>
      <c r="F1204" s="71">
        <v>45253</v>
      </c>
      <c r="G1204" s="71">
        <v>45257</v>
      </c>
      <c r="H1204" s="70"/>
      <c r="I1204" s="70"/>
      <c r="J1204" s="70"/>
      <c r="K1204" s="70"/>
      <c r="L1204" s="70"/>
      <c r="M1204" s="70"/>
      <c r="N1204" s="70"/>
      <c r="O1204" s="70"/>
      <c r="P1204" s="70"/>
      <c r="Q1204" s="70"/>
      <c r="R1204" s="70"/>
      <c r="S1204" s="70"/>
      <c r="T1204" s="69">
        <v>685</v>
      </c>
    </row>
    <row r="1205" spans="1:20" x14ac:dyDescent="0.3">
      <c r="A1205" s="67">
        <v>1201</v>
      </c>
      <c r="B1205" s="100">
        <v>39</v>
      </c>
      <c r="C1205" s="100" t="s">
        <v>61</v>
      </c>
      <c r="D1205" s="70" t="s">
        <v>1401</v>
      </c>
      <c r="E1205" s="70">
        <v>91961169</v>
      </c>
      <c r="F1205" s="71">
        <v>45253</v>
      </c>
      <c r="G1205" s="71">
        <v>45257</v>
      </c>
      <c r="H1205" s="70"/>
      <c r="I1205" s="70"/>
      <c r="J1205" s="70"/>
      <c r="K1205" s="70"/>
      <c r="L1205" s="70"/>
      <c r="M1205" s="70"/>
      <c r="N1205" s="70"/>
      <c r="O1205" s="70"/>
      <c r="P1205" s="70"/>
      <c r="Q1205" s="70"/>
      <c r="R1205" s="70"/>
      <c r="S1205" s="70"/>
      <c r="T1205" s="69">
        <v>685</v>
      </c>
    </row>
    <row r="1206" spans="1:20" x14ac:dyDescent="0.3">
      <c r="A1206" s="67">
        <v>1202</v>
      </c>
      <c r="B1206" s="100">
        <v>40</v>
      </c>
      <c r="C1206" s="100" t="s">
        <v>61</v>
      </c>
      <c r="D1206" s="70" t="s">
        <v>1402</v>
      </c>
      <c r="E1206" s="70">
        <v>94535994</v>
      </c>
      <c r="F1206" s="71">
        <v>45253</v>
      </c>
      <c r="G1206" s="71">
        <v>45257</v>
      </c>
      <c r="H1206" s="70"/>
      <c r="I1206" s="70"/>
      <c r="J1206" s="70"/>
      <c r="K1206" s="70"/>
      <c r="L1206" s="70"/>
      <c r="M1206" s="70"/>
      <c r="N1206" s="70"/>
      <c r="O1206" s="70"/>
      <c r="P1206" s="70"/>
      <c r="Q1206" s="70"/>
      <c r="R1206" s="70"/>
      <c r="S1206" s="70"/>
      <c r="T1206" s="69">
        <v>685</v>
      </c>
    </row>
    <row r="1207" spans="1:20" x14ac:dyDescent="0.3">
      <c r="A1207" s="67">
        <v>1203</v>
      </c>
      <c r="B1207" s="100">
        <v>41</v>
      </c>
      <c r="C1207" s="100" t="s">
        <v>61</v>
      </c>
      <c r="D1207" s="70" t="s">
        <v>1403</v>
      </c>
      <c r="E1207" s="70">
        <v>91743625</v>
      </c>
      <c r="F1207" s="71">
        <v>45253</v>
      </c>
      <c r="G1207" s="71">
        <v>45257</v>
      </c>
      <c r="H1207" s="70"/>
      <c r="I1207" s="70"/>
      <c r="J1207" s="70"/>
      <c r="K1207" s="70"/>
      <c r="L1207" s="70"/>
      <c r="M1207" s="70"/>
      <c r="N1207" s="70"/>
      <c r="O1207" s="70"/>
      <c r="P1207" s="70"/>
      <c r="Q1207" s="70"/>
      <c r="R1207" s="70"/>
      <c r="S1207" s="70"/>
      <c r="T1207" s="69">
        <v>685</v>
      </c>
    </row>
    <row r="1208" spans="1:20" x14ac:dyDescent="0.3">
      <c r="A1208" s="67">
        <v>1204</v>
      </c>
      <c r="B1208" s="100">
        <v>42</v>
      </c>
      <c r="C1208" s="100" t="s">
        <v>61</v>
      </c>
      <c r="D1208" s="70" t="s">
        <v>1404</v>
      </c>
      <c r="E1208" s="70">
        <v>94535994</v>
      </c>
      <c r="F1208" s="71">
        <v>45253</v>
      </c>
      <c r="G1208" s="71">
        <v>45257</v>
      </c>
      <c r="H1208" s="70"/>
      <c r="I1208" s="70"/>
      <c r="J1208" s="70"/>
      <c r="K1208" s="70"/>
      <c r="L1208" s="70"/>
      <c r="M1208" s="70"/>
      <c r="N1208" s="70"/>
      <c r="O1208" s="70"/>
      <c r="P1208" s="70"/>
      <c r="Q1208" s="70"/>
      <c r="R1208" s="70"/>
      <c r="S1208" s="70"/>
      <c r="T1208" s="69">
        <v>685</v>
      </c>
    </row>
    <row r="1209" spans="1:20" x14ac:dyDescent="0.3">
      <c r="A1209" s="67">
        <v>1205</v>
      </c>
      <c r="B1209" s="100">
        <v>43</v>
      </c>
      <c r="C1209" s="100" t="s">
        <v>61</v>
      </c>
      <c r="D1209" s="70" t="s">
        <v>1405</v>
      </c>
      <c r="E1209" s="70">
        <v>98029036</v>
      </c>
      <c r="F1209" s="71">
        <v>45253</v>
      </c>
      <c r="G1209" s="71">
        <v>45257</v>
      </c>
      <c r="H1209" s="70"/>
      <c r="I1209" s="70"/>
      <c r="J1209" s="70"/>
      <c r="K1209" s="70"/>
      <c r="L1209" s="70"/>
      <c r="M1209" s="70"/>
      <c r="N1209" s="70"/>
      <c r="O1209" s="70"/>
      <c r="P1209" s="70"/>
      <c r="Q1209" s="70"/>
      <c r="R1209" s="70"/>
      <c r="S1209" s="70"/>
      <c r="T1209" s="69">
        <v>685</v>
      </c>
    </row>
    <row r="1210" spans="1:20" x14ac:dyDescent="0.3">
      <c r="A1210" s="67">
        <v>1206</v>
      </c>
      <c r="B1210" s="100">
        <v>44</v>
      </c>
      <c r="C1210" s="100" t="s">
        <v>61</v>
      </c>
      <c r="D1210" s="70" t="s">
        <v>1406</v>
      </c>
      <c r="E1210" s="70">
        <v>91743625</v>
      </c>
      <c r="F1210" s="71">
        <v>45253</v>
      </c>
      <c r="G1210" s="71">
        <v>45257</v>
      </c>
      <c r="H1210" s="70"/>
      <c r="I1210" s="70"/>
      <c r="J1210" s="70"/>
      <c r="K1210" s="70"/>
      <c r="L1210" s="70"/>
      <c r="M1210" s="70"/>
      <c r="N1210" s="70"/>
      <c r="O1210" s="70"/>
      <c r="P1210" s="70"/>
      <c r="Q1210" s="70"/>
      <c r="R1210" s="70"/>
      <c r="S1210" s="70"/>
      <c r="T1210" s="69">
        <v>685</v>
      </c>
    </row>
    <row r="1211" spans="1:20" x14ac:dyDescent="0.3">
      <c r="A1211" s="67">
        <v>1207</v>
      </c>
      <c r="B1211" s="100">
        <v>45</v>
      </c>
      <c r="C1211" s="100" t="s">
        <v>61</v>
      </c>
      <c r="D1211" s="70" t="s">
        <v>1407</v>
      </c>
      <c r="E1211" s="70">
        <v>54650940</v>
      </c>
      <c r="F1211" s="71">
        <v>45253</v>
      </c>
      <c r="G1211" s="71">
        <v>45257</v>
      </c>
      <c r="H1211" s="70"/>
      <c r="I1211" s="70"/>
      <c r="J1211" s="70"/>
      <c r="K1211" s="70"/>
      <c r="L1211" s="70"/>
      <c r="M1211" s="70"/>
      <c r="N1211" s="70"/>
      <c r="O1211" s="70"/>
      <c r="P1211" s="70"/>
      <c r="Q1211" s="70"/>
      <c r="R1211" s="70"/>
      <c r="S1211" s="70"/>
      <c r="T1211" s="69">
        <v>685</v>
      </c>
    </row>
    <row r="1212" spans="1:20" x14ac:dyDescent="0.3">
      <c r="A1212" s="67">
        <v>1208</v>
      </c>
      <c r="B1212" s="100">
        <v>46</v>
      </c>
      <c r="C1212" s="100" t="s">
        <v>61</v>
      </c>
      <c r="D1212" s="70" t="s">
        <v>1408</v>
      </c>
      <c r="E1212" s="70">
        <v>97986590</v>
      </c>
      <c r="F1212" s="71">
        <v>45253</v>
      </c>
      <c r="G1212" s="71">
        <v>45257</v>
      </c>
      <c r="H1212" s="70"/>
      <c r="I1212" s="70"/>
      <c r="J1212" s="70"/>
      <c r="K1212" s="70"/>
      <c r="L1212" s="70"/>
      <c r="M1212" s="70"/>
      <c r="N1212" s="70"/>
      <c r="O1212" s="70"/>
      <c r="P1212" s="70"/>
      <c r="Q1212" s="70"/>
      <c r="R1212" s="70"/>
      <c r="S1212" s="70"/>
      <c r="T1212" s="69">
        <v>685</v>
      </c>
    </row>
    <row r="1213" spans="1:20" x14ac:dyDescent="0.3">
      <c r="A1213" s="67">
        <v>1209</v>
      </c>
      <c r="B1213" s="100">
        <v>47</v>
      </c>
      <c r="C1213" s="100" t="s">
        <v>61</v>
      </c>
      <c r="D1213" s="70" t="s">
        <v>1409</v>
      </c>
      <c r="E1213" s="70">
        <v>54262605</v>
      </c>
      <c r="F1213" s="71">
        <v>45253</v>
      </c>
      <c r="G1213" s="71">
        <v>45257</v>
      </c>
      <c r="H1213" s="70"/>
      <c r="I1213" s="70"/>
      <c r="J1213" s="70"/>
      <c r="K1213" s="70"/>
      <c r="L1213" s="70"/>
      <c r="M1213" s="70"/>
      <c r="N1213" s="70"/>
      <c r="O1213" s="70"/>
      <c r="P1213" s="70"/>
      <c r="Q1213" s="70"/>
      <c r="R1213" s="70"/>
      <c r="S1213" s="70"/>
      <c r="T1213" s="69">
        <v>685</v>
      </c>
    </row>
    <row r="1214" spans="1:20" x14ac:dyDescent="0.3">
      <c r="A1214" s="67">
        <v>1210</v>
      </c>
      <c r="B1214" s="100">
        <v>48</v>
      </c>
      <c r="C1214" s="100" t="s">
        <v>61</v>
      </c>
      <c r="D1214" s="70" t="s">
        <v>1410</v>
      </c>
      <c r="E1214" s="70">
        <v>94159696</v>
      </c>
      <c r="F1214" s="71">
        <v>45253</v>
      </c>
      <c r="G1214" s="71">
        <v>45257</v>
      </c>
      <c r="H1214" s="70"/>
      <c r="I1214" s="70"/>
      <c r="J1214" s="70"/>
      <c r="K1214" s="70"/>
      <c r="L1214" s="70"/>
      <c r="M1214" s="70"/>
      <c r="N1214" s="70"/>
      <c r="O1214" s="70"/>
      <c r="P1214" s="70"/>
      <c r="Q1214" s="70"/>
      <c r="R1214" s="70"/>
      <c r="S1214" s="70"/>
      <c r="T1214" s="69">
        <v>685</v>
      </c>
    </row>
    <row r="1215" spans="1:20" x14ac:dyDescent="0.3">
      <c r="A1215" s="67">
        <v>1211</v>
      </c>
      <c r="B1215" s="100">
        <v>49</v>
      </c>
      <c r="C1215" s="100" t="s">
        <v>61</v>
      </c>
      <c r="D1215" s="70" t="s">
        <v>1411</v>
      </c>
      <c r="E1215" s="70">
        <v>95003794</v>
      </c>
      <c r="F1215" s="71">
        <v>45253</v>
      </c>
      <c r="G1215" s="71">
        <v>45257</v>
      </c>
      <c r="H1215" s="70"/>
      <c r="I1215" s="70"/>
      <c r="J1215" s="70"/>
      <c r="K1215" s="70"/>
      <c r="L1215" s="70"/>
      <c r="M1215" s="70"/>
      <c r="N1215" s="70"/>
      <c r="O1215" s="70"/>
      <c r="P1215" s="70"/>
      <c r="Q1215" s="70"/>
      <c r="R1215" s="70"/>
      <c r="S1215" s="70"/>
      <c r="T1215" s="69">
        <v>685</v>
      </c>
    </row>
    <row r="1216" spans="1:20" x14ac:dyDescent="0.3">
      <c r="A1216" s="67">
        <v>1212</v>
      </c>
      <c r="B1216" s="100">
        <v>50</v>
      </c>
      <c r="C1216" s="100" t="s">
        <v>61</v>
      </c>
      <c r="D1216" s="70" t="s">
        <v>1412</v>
      </c>
      <c r="E1216" s="70">
        <v>98145030</v>
      </c>
      <c r="F1216" s="71">
        <v>45253</v>
      </c>
      <c r="G1216" s="71">
        <v>45257</v>
      </c>
      <c r="H1216" s="70"/>
      <c r="I1216" s="70"/>
      <c r="J1216" s="70"/>
      <c r="K1216" s="70"/>
      <c r="L1216" s="70"/>
      <c r="M1216" s="70"/>
      <c r="N1216" s="70"/>
      <c r="O1216" s="70"/>
      <c r="P1216" s="70"/>
      <c r="Q1216" s="70"/>
      <c r="R1216" s="70"/>
      <c r="S1216" s="70"/>
      <c r="T1216" s="69">
        <v>685</v>
      </c>
    </row>
    <row r="1217" spans="1:20" x14ac:dyDescent="0.3">
      <c r="A1217" s="67">
        <v>1213</v>
      </c>
      <c r="B1217" s="100">
        <v>51</v>
      </c>
      <c r="C1217" s="100" t="s">
        <v>61</v>
      </c>
      <c r="D1217" s="70" t="s">
        <v>1413</v>
      </c>
      <c r="E1217" s="70">
        <v>98145030</v>
      </c>
      <c r="F1217" s="71">
        <v>45253</v>
      </c>
      <c r="G1217" s="71">
        <v>45257</v>
      </c>
      <c r="H1217" s="70"/>
      <c r="I1217" s="70"/>
      <c r="J1217" s="70"/>
      <c r="K1217" s="70"/>
      <c r="L1217" s="70"/>
      <c r="M1217" s="70"/>
      <c r="N1217" s="70"/>
      <c r="O1217" s="70"/>
      <c r="P1217" s="70"/>
      <c r="Q1217" s="70"/>
      <c r="R1217" s="70"/>
      <c r="S1217" s="70"/>
      <c r="T1217" s="69">
        <v>685</v>
      </c>
    </row>
    <row r="1218" spans="1:20" x14ac:dyDescent="0.3">
      <c r="A1218" s="67">
        <v>1214</v>
      </c>
      <c r="B1218" s="100">
        <v>52</v>
      </c>
      <c r="C1218" s="100" t="s">
        <v>61</v>
      </c>
      <c r="D1218" s="70" t="s">
        <v>1414</v>
      </c>
      <c r="E1218" s="70">
        <v>54262605</v>
      </c>
      <c r="F1218" s="71">
        <v>45253</v>
      </c>
      <c r="G1218" s="71">
        <v>45257</v>
      </c>
      <c r="H1218" s="70"/>
      <c r="I1218" s="70"/>
      <c r="J1218" s="70"/>
      <c r="K1218" s="70"/>
      <c r="L1218" s="70"/>
      <c r="M1218" s="70"/>
      <c r="N1218" s="70"/>
      <c r="O1218" s="70"/>
      <c r="P1218" s="70"/>
      <c r="Q1218" s="70"/>
      <c r="R1218" s="70"/>
      <c r="S1218" s="70"/>
      <c r="T1218" s="69">
        <v>685</v>
      </c>
    </row>
    <row r="1219" spans="1:20" x14ac:dyDescent="0.3">
      <c r="A1219" s="67">
        <v>1215</v>
      </c>
      <c r="B1219" s="100">
        <v>53</v>
      </c>
      <c r="C1219" s="100" t="s">
        <v>61</v>
      </c>
      <c r="D1219" s="70" t="s">
        <v>1415</v>
      </c>
      <c r="E1219" s="70">
        <v>94159696</v>
      </c>
      <c r="F1219" s="71">
        <v>45253</v>
      </c>
      <c r="G1219" s="71">
        <v>45257</v>
      </c>
      <c r="H1219" s="70"/>
      <c r="I1219" s="70"/>
      <c r="J1219" s="70"/>
      <c r="K1219" s="70"/>
      <c r="L1219" s="70"/>
      <c r="M1219" s="70"/>
      <c r="N1219" s="70"/>
      <c r="O1219" s="70"/>
      <c r="P1219" s="70"/>
      <c r="Q1219" s="70"/>
      <c r="R1219" s="70"/>
      <c r="S1219" s="70"/>
      <c r="T1219" s="69">
        <v>685</v>
      </c>
    </row>
    <row r="1220" spans="1:20" x14ac:dyDescent="0.3">
      <c r="A1220" s="67">
        <v>1216</v>
      </c>
      <c r="B1220" s="100">
        <v>54</v>
      </c>
      <c r="C1220" s="100" t="s">
        <v>61</v>
      </c>
      <c r="D1220" s="70" t="s">
        <v>1416</v>
      </c>
      <c r="E1220" s="70">
        <v>95003794</v>
      </c>
      <c r="F1220" s="71">
        <v>45253</v>
      </c>
      <c r="G1220" s="71">
        <v>45257</v>
      </c>
      <c r="H1220" s="70"/>
      <c r="I1220" s="70"/>
      <c r="J1220" s="70"/>
      <c r="K1220" s="70"/>
      <c r="L1220" s="70"/>
      <c r="M1220" s="70"/>
      <c r="N1220" s="70"/>
      <c r="O1220" s="70"/>
      <c r="P1220" s="70"/>
      <c r="Q1220" s="70"/>
      <c r="R1220" s="70"/>
      <c r="S1220" s="70"/>
      <c r="T1220" s="69">
        <v>685</v>
      </c>
    </row>
    <row r="1221" spans="1:20" x14ac:dyDescent="0.3">
      <c r="A1221" s="67">
        <v>1217</v>
      </c>
      <c r="B1221" s="100">
        <v>55</v>
      </c>
      <c r="C1221" s="100" t="s">
        <v>61</v>
      </c>
      <c r="D1221" s="70" t="s">
        <v>1417</v>
      </c>
      <c r="E1221" s="70">
        <v>98029424</v>
      </c>
      <c r="F1221" s="71">
        <v>45253</v>
      </c>
      <c r="G1221" s="71">
        <v>45257</v>
      </c>
      <c r="H1221" s="70"/>
      <c r="I1221" s="70"/>
      <c r="J1221" s="70"/>
      <c r="K1221" s="70"/>
      <c r="L1221" s="70"/>
      <c r="M1221" s="70"/>
      <c r="N1221" s="70"/>
      <c r="O1221" s="70"/>
      <c r="P1221" s="70"/>
      <c r="Q1221" s="70"/>
      <c r="R1221" s="70"/>
      <c r="S1221" s="70"/>
      <c r="T1221" s="69">
        <v>685</v>
      </c>
    </row>
    <row r="1222" spans="1:20" x14ac:dyDescent="0.3">
      <c r="A1222" s="67">
        <v>1218</v>
      </c>
      <c r="B1222" s="100">
        <v>56</v>
      </c>
      <c r="C1222" s="100" t="s">
        <v>61</v>
      </c>
      <c r="D1222" s="70" t="s">
        <v>1418</v>
      </c>
      <c r="E1222" s="70">
        <v>54294467</v>
      </c>
      <c r="F1222" s="71">
        <v>45253</v>
      </c>
      <c r="G1222" s="71">
        <v>45257</v>
      </c>
      <c r="H1222" s="70"/>
      <c r="I1222" s="70"/>
      <c r="J1222" s="70"/>
      <c r="K1222" s="70"/>
      <c r="L1222" s="70"/>
      <c r="M1222" s="70"/>
      <c r="N1222" s="70"/>
      <c r="O1222" s="70"/>
      <c r="P1222" s="70"/>
      <c r="Q1222" s="70"/>
      <c r="R1222" s="70"/>
      <c r="S1222" s="70"/>
      <c r="T1222" s="69">
        <v>685</v>
      </c>
    </row>
    <row r="1223" spans="1:20" x14ac:dyDescent="0.3">
      <c r="A1223" s="67">
        <v>1219</v>
      </c>
      <c r="B1223" s="100">
        <v>57</v>
      </c>
      <c r="C1223" s="100" t="s">
        <v>61</v>
      </c>
      <c r="D1223" s="70" t="s">
        <v>1419</v>
      </c>
      <c r="E1223" s="70">
        <v>98663990</v>
      </c>
      <c r="F1223" s="71">
        <v>45253</v>
      </c>
      <c r="G1223" s="71">
        <v>45257</v>
      </c>
      <c r="H1223" s="70"/>
      <c r="I1223" s="70"/>
      <c r="J1223" s="70"/>
      <c r="K1223" s="70"/>
      <c r="L1223" s="70"/>
      <c r="M1223" s="70"/>
      <c r="N1223" s="70"/>
      <c r="O1223" s="70"/>
      <c r="P1223" s="70"/>
      <c r="Q1223" s="70"/>
      <c r="R1223" s="70"/>
      <c r="S1223" s="70"/>
      <c r="T1223" s="69">
        <v>685</v>
      </c>
    </row>
    <row r="1224" spans="1:20" x14ac:dyDescent="0.3">
      <c r="A1224" s="67">
        <v>1220</v>
      </c>
      <c r="B1224" s="100">
        <v>58</v>
      </c>
      <c r="C1224" s="100" t="s">
        <v>61</v>
      </c>
      <c r="D1224" s="70" t="s">
        <v>1420</v>
      </c>
      <c r="E1224" s="70">
        <v>54294467</v>
      </c>
      <c r="F1224" s="71">
        <v>45253</v>
      </c>
      <c r="G1224" s="71">
        <v>45257</v>
      </c>
      <c r="H1224" s="70"/>
      <c r="I1224" s="70"/>
      <c r="J1224" s="70"/>
      <c r="K1224" s="70"/>
      <c r="L1224" s="70"/>
      <c r="M1224" s="70"/>
      <c r="N1224" s="70"/>
      <c r="O1224" s="70"/>
      <c r="P1224" s="70"/>
      <c r="Q1224" s="70"/>
      <c r="R1224" s="70"/>
      <c r="S1224" s="70"/>
      <c r="T1224" s="69">
        <v>685</v>
      </c>
    </row>
    <row r="1225" spans="1:20" x14ac:dyDescent="0.3">
      <c r="A1225" s="67">
        <v>1221</v>
      </c>
      <c r="B1225" s="100">
        <v>59</v>
      </c>
      <c r="C1225" s="100" t="s">
        <v>61</v>
      </c>
      <c r="D1225" s="70" t="s">
        <v>1421</v>
      </c>
      <c r="E1225" s="70">
        <v>98664659</v>
      </c>
      <c r="F1225" s="71">
        <v>45253</v>
      </c>
      <c r="G1225" s="71">
        <v>45257</v>
      </c>
      <c r="H1225" s="70"/>
      <c r="I1225" s="70"/>
      <c r="J1225" s="70"/>
      <c r="K1225" s="70"/>
      <c r="L1225" s="70"/>
      <c r="M1225" s="70"/>
      <c r="N1225" s="70"/>
      <c r="O1225" s="70"/>
      <c r="P1225" s="70"/>
      <c r="Q1225" s="70"/>
      <c r="R1225" s="70"/>
      <c r="S1225" s="70"/>
      <c r="T1225" s="69">
        <v>685</v>
      </c>
    </row>
    <row r="1226" spans="1:20" x14ac:dyDescent="0.3">
      <c r="A1226" s="67">
        <v>1222</v>
      </c>
      <c r="B1226" s="100">
        <v>60</v>
      </c>
      <c r="C1226" s="100" t="s">
        <v>61</v>
      </c>
      <c r="D1226" s="70" t="s">
        <v>1422</v>
      </c>
      <c r="E1226" s="70">
        <v>98663990</v>
      </c>
      <c r="F1226" s="71">
        <v>45253</v>
      </c>
      <c r="G1226" s="71">
        <v>45257</v>
      </c>
      <c r="H1226" s="70"/>
      <c r="I1226" s="70"/>
      <c r="J1226" s="70"/>
      <c r="K1226" s="70"/>
      <c r="L1226" s="70"/>
      <c r="M1226" s="70"/>
      <c r="N1226" s="70"/>
      <c r="O1226" s="70"/>
      <c r="P1226" s="70"/>
      <c r="Q1226" s="70"/>
      <c r="R1226" s="70"/>
      <c r="S1226" s="70"/>
      <c r="T1226" s="69">
        <v>685</v>
      </c>
    </row>
    <row r="1227" spans="1:20" x14ac:dyDescent="0.3">
      <c r="A1227" s="67">
        <v>1223</v>
      </c>
      <c r="B1227" s="100">
        <v>61</v>
      </c>
      <c r="C1227" s="100" t="s">
        <v>61</v>
      </c>
      <c r="D1227" s="70" t="s">
        <v>1423</v>
      </c>
      <c r="E1227" s="70">
        <v>98664659</v>
      </c>
      <c r="F1227" s="71">
        <v>45253</v>
      </c>
      <c r="G1227" s="71">
        <v>45257</v>
      </c>
      <c r="H1227" s="70"/>
      <c r="I1227" s="70"/>
      <c r="J1227" s="70"/>
      <c r="K1227" s="70"/>
      <c r="L1227" s="70"/>
      <c r="M1227" s="70"/>
      <c r="N1227" s="70"/>
      <c r="O1227" s="70"/>
      <c r="P1227" s="70"/>
      <c r="Q1227" s="70"/>
      <c r="R1227" s="70"/>
      <c r="S1227" s="70"/>
      <c r="T1227" s="69">
        <v>685</v>
      </c>
    </row>
    <row r="1228" spans="1:20" ht="16.2" thickBot="1" x14ac:dyDescent="0.35">
      <c r="A1228" s="72">
        <v>1224</v>
      </c>
      <c r="B1228" s="73">
        <v>62</v>
      </c>
      <c r="C1228" s="73" t="s">
        <v>61</v>
      </c>
      <c r="D1228" s="75" t="s">
        <v>1424</v>
      </c>
      <c r="E1228" s="75">
        <v>98029424</v>
      </c>
      <c r="F1228" s="74">
        <v>45253</v>
      </c>
      <c r="G1228" s="74">
        <v>45257</v>
      </c>
      <c r="H1228" s="75"/>
      <c r="I1228" s="75"/>
      <c r="J1228" s="75"/>
      <c r="K1228" s="75"/>
      <c r="L1228" s="75"/>
      <c r="M1228" s="75"/>
      <c r="N1228" s="75"/>
      <c r="O1228" s="75"/>
      <c r="P1228" s="75"/>
      <c r="Q1228" s="75"/>
      <c r="R1228" s="75"/>
      <c r="S1228" s="75"/>
      <c r="T1228" s="76">
        <v>685</v>
      </c>
    </row>
  </sheetData>
  <autoFilter ref="A3:T1228" xr:uid="{00000000-0001-0000-0700-000000000000}">
    <filterColumn colId="8" showButton="0"/>
    <filterColumn colId="9" showButton="0"/>
    <filterColumn colId="11" showButton="0"/>
    <filterColumn colId="12" showButton="0"/>
  </autoFilter>
  <mergeCells count="17">
    <mergeCell ref="A1:R2"/>
    <mergeCell ref="A3:A4"/>
    <mergeCell ref="B3:B4"/>
    <mergeCell ref="C3:C4"/>
    <mergeCell ref="D3:D4"/>
    <mergeCell ref="E3:E4"/>
    <mergeCell ref="F3:F4"/>
    <mergeCell ref="G3:G4"/>
    <mergeCell ref="H3:H4"/>
    <mergeCell ref="I3:K3"/>
    <mergeCell ref="T3:T4"/>
    <mergeCell ref="L3:N3"/>
    <mergeCell ref="O3:O4"/>
    <mergeCell ref="P3:P4"/>
    <mergeCell ref="Q3:Q4"/>
    <mergeCell ref="R3:R4"/>
    <mergeCell ref="S3:S4"/>
  </mergeCells>
  <pageMargins left="0.2" right="0.19685039370078741" top="0.2" bottom="0.43307086614173229" header="0.2" footer="0.43307086614173229"/>
  <pageSetup paperSize="9" scale="94" fitToHeight="0" orientation="portrait" r:id="rId1"/>
  <rowBreaks count="3" manualBreakCount="3">
    <brk id="104" max="17" man="1"/>
    <brk id="216" max="17" man="1"/>
    <brk id="327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акт</vt:lpstr>
      <vt:lpstr> детализация </vt:lpstr>
      <vt:lpstr>' детализация '!Область_печати</vt:lpstr>
      <vt:lpstr>акт!Область_печати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Azizbek Karabaev</cp:lastModifiedBy>
  <dcterms:created xsi:type="dcterms:W3CDTF">2023-01-19T13:14:16Z</dcterms:created>
  <dcterms:modified xsi:type="dcterms:W3CDTF">2023-12-11T12:50:12Z</dcterms:modified>
</cp:coreProperties>
</file>