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anvariy\Desktop\Мой компьютер\01. Счет фактуры Перевозчиков\01.Внеш\Импорт\01.CENTRUM\Европа АВТО Фура\2023\12\CNT-471TR (K)\"/>
    </mc:Choice>
  </mc:AlternateContent>
  <xr:revisionPtr revIDLastSave="0" documentId="13_ncr:1_{A236D2D4-2457-48BC-950C-F84683A8D4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P11" i="1"/>
  <c r="V10" i="1"/>
  <c r="P10" i="1"/>
  <c r="V9" i="1"/>
  <c r="P9" i="1"/>
  <c r="V12" i="1" l="1"/>
  <c r="P12" i="1"/>
  <c r="V8" i="1"/>
  <c r="P8" i="1"/>
  <c r="V7" i="1"/>
  <c r="P7" i="1"/>
  <c r="V6" i="1" l="1"/>
  <c r="P6" i="1"/>
  <c r="T5" i="1" l="1"/>
  <c r="V5" i="1" s="1"/>
  <c r="S4" i="1" l="1"/>
  <c r="R4" i="1" l="1"/>
  <c r="Q4" i="1"/>
  <c r="P4" i="1" l="1"/>
  <c r="V4" i="1" l="1"/>
</calcChain>
</file>

<file path=xl/sharedStrings.xml><?xml version="1.0" encoding="utf-8"?>
<sst xmlns="http://schemas.openxmlformats.org/spreadsheetml/2006/main" count="97" uniqueCount="53">
  <si>
    <t>#</t>
  </si>
  <si>
    <t>Forwarder Invoice No.-Экспедитор № счет фактур</t>
  </si>
  <si>
    <t>Carrier-Перевозчик</t>
  </si>
  <si>
    <t>Route-Маршрут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</si>
  <si>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</si>
  <si>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</si>
  <si>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</si>
  <si>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</si>
  <si>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CMR no.-Номер CMR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</si>
  <si>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</si>
  <si>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</si>
  <si>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Asaka-Дата прибытия в Асаку</t>
  </si>
  <si>
    <t>Quantity of trucks-Количество автомашин</t>
  </si>
  <si>
    <t>Freight rate-Тариф</t>
  </si>
  <si>
    <t>Additional fees-Дополнительные сборы</t>
  </si>
  <si>
    <t>Amount-Стоимость перевозки по входящему акту</t>
  </si>
  <si>
    <t>Date of signing of the act-Дата подписания акта</t>
  </si>
  <si>
    <t>Central Bank rate RUz-Курс ЦБ</t>
  </si>
  <si>
    <t>Total cost of transportation in sum equivalent-Общая стоимость транспортировки в сумовом эквиваленте</t>
  </si>
  <si>
    <t>Insurance-Страховка</t>
  </si>
  <si>
    <t>Total amount-Общая стоимость в сумовом эквивиаленте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</si>
  <si>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</si>
  <si>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</si>
  <si>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</si>
  <si>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</si>
  <si>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</si>
  <si>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</si>
  <si>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</si>
  <si>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</si>
  <si>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</si>
  <si>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</si>
  <si>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</si>
  <si>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</si>
  <si>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</si>
  <si>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</si>
  <si>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</si>
  <si>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</si>
  <si>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</si>
  <si>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CENTRUM AVIATION FZCO</t>
  </si>
  <si>
    <t>ZF Passive Safety Czech s.r.o</t>
  </si>
  <si>
    <t>ZF Slovakia a.s</t>
  </si>
  <si>
    <t xml:space="preserve">Nedschroef Fasteners </t>
  </si>
  <si>
    <t>Hutchinson S.R.O</t>
  </si>
  <si>
    <t>20230816-0173</t>
  </si>
  <si>
    <t>20230808-1020</t>
  </si>
  <si>
    <t>20230808-0255</t>
  </si>
  <si>
    <t>20230810-1424</t>
  </si>
  <si>
    <t>20230801-0835</t>
  </si>
  <si>
    <t>20230814-1806</t>
  </si>
  <si>
    <t xml:space="preserve">CNT-AST0909-471TR (K) </t>
  </si>
  <si>
    <t>CNT-AST0909-471TR (K)</t>
  </si>
  <si>
    <t>СП ООО "UZLOGISTIC"
CNT-AST0909-471TR (K), 
Доп. соглашения №10</t>
  </si>
  <si>
    <t>Вильнюс (Литва) - г.Асака, (Узбекистан) 
(Мега Фура)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</si>
</sst>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#,##0.00\ _₽;[Red]\-#,##0.00\ _₽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0" xfId="1" applyFont="1"/>
    <xf numFmtId="43" fontId="0" fillId="3" borderId="1" xfId="1" applyFont="1" applyFill="1" applyBorder="1" applyAlignment="1" applyProtection="1">
      <alignment horizontal="center" vertical="center" wrapText="1"/>
    </xf>
    <xf numFmtId="43" fontId="0" fillId="0" borderId="1" xfId="0" applyNumberFormat="1" applyBorder="1" applyProtection="1">
      <protection locked="0"/>
    </xf>
    <xf numFmtId="14" fontId="0" fillId="3" borderId="1" xfId="0" applyNumberFormat="1" applyFont="1" applyFill="1" applyBorder="1" applyAlignment="1">
      <alignment horizontal="center" vertical="center" wrapText="1"/>
    </xf>
    <xf numFmtId="43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165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43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NumberForma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 xr:uid="{8347D6C4-0358-44C0-9154-8E9344636B6E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3"/>
  <sheetViews>
    <sheetView tabSelected="1" zoomScale="85" zoomScaleNormal="85" workbookViewId="0">
      <selection activeCell="H8" sqref="H8"/>
    </sheetView>
  </sheetViews>
  <sheetFormatPr defaultColWidth="0" defaultRowHeight="14.4" x14ac:dyDescent="0.3"/>
  <cols>
    <col min="1" max="1" width="7.5546875" style="8" bestFit="1" customWidth="1"/>
    <col min="2" max="2" width="22.5546875" style="8" customWidth="1"/>
    <col min="3" max="3" width="14" style="8" customWidth="1"/>
    <col min="4" max="4" width="24.33203125" style="8" customWidth="1"/>
    <col min="5" max="5" width="15.5546875" style="8" customWidth="1"/>
    <col min="6" max="6" width="16.6640625" style="8" customWidth="1"/>
    <col min="7" max="7" width="14.33203125" style="8" customWidth="1"/>
    <col min="8" max="8" width="9.6640625" style="8" customWidth="1"/>
    <col min="9" max="9" width="13.5546875" style="8" customWidth="1"/>
    <col min="10" max="10" width="14.109375" style="8" customWidth="1"/>
    <col min="11" max="12" width="12" style="9" customWidth="1"/>
    <col min="13" max="13" width="9" style="8" bestFit="1" customWidth="1"/>
    <col min="14" max="14" width="12.44140625" style="8" customWidth="1"/>
    <col min="15" max="15" width="11.88671875" style="8" customWidth="1"/>
    <col min="16" max="16" width="13.88671875" style="8" customWidth="1"/>
    <col min="17" max="17" width="7.6640625" style="8" bestFit="1" customWidth="1"/>
    <col min="18" max="18" width="11.109375" style="8" customWidth="1"/>
    <col min="19" max="19" width="11.5546875" style="8" customWidth="1"/>
    <col min="20" max="20" width="14.88671875" style="8" customWidth="1"/>
    <col min="21" max="21" width="10.109375" style="8" customWidth="1"/>
    <col min="22" max="22" width="18.33203125" style="8" customWidth="1"/>
    <col min="23" max="16383" width="9.109375" hidden="1"/>
    <col min="16384" max="16384" width="2" hidden="1" customWidth="1"/>
  </cols>
  <sheetData>
    <row r="1" spans="1:22" ht="61.2" x14ac:dyDescent="0.3">
      <c r="A1" s="25">
        <v>492</v>
      </c>
      <c r="B1" s="25"/>
      <c r="C1" s="25"/>
      <c r="D1" s="26" t="s">
        <v>49</v>
      </c>
      <c r="E1" s="26"/>
      <c r="F1" s="26"/>
      <c r="G1" s="26"/>
      <c r="H1" s="26"/>
      <c r="I1" s="25" t="s">
        <v>50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</row>
    <row r="3" spans="1:22" ht="115.2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 x14ac:dyDescent="0.3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6">
        <f>SUM(P5:P1048576)</f>
        <v>300</v>
      </c>
      <c r="Q4" s="4" t="str">
        <f>Q5</f>
        <v>EUR</v>
      </c>
      <c r="R4" s="18">
        <f>R5</f>
        <v>45182</v>
      </c>
      <c r="S4" s="19">
        <f>S5</f>
        <v>13060.61</v>
      </c>
      <c r="T4" s="4"/>
      <c r="U4" s="4"/>
      <c r="V4" s="16">
        <f>SUM(V5:V1048576)</f>
        <v>3918183</v>
      </c>
    </row>
    <row r="5" spans="1:22" s="15" customFormat="1" ht="60.75" customHeight="1" x14ac:dyDescent="0.3">
      <c r="A5" s="11">
        <v>1</v>
      </c>
      <c r="B5" s="10" t="s">
        <v>51</v>
      </c>
      <c r="C5" s="10" t="s">
        <v>38</v>
      </c>
      <c r="D5" s="10" t="s">
        <v>52</v>
      </c>
      <c r="E5" s="23" t="s">
        <v>40</v>
      </c>
      <c r="F5" s="24">
        <v>49147100</v>
      </c>
      <c r="G5" s="21">
        <v>19500</v>
      </c>
      <c r="H5" s="23" t="s">
        <v>22</v>
      </c>
      <c r="I5" s="20" t="s">
        <v>43</v>
      </c>
      <c r="J5" s="23">
        <v>3060</v>
      </c>
      <c r="K5" s="12">
        <v>45169</v>
      </c>
      <c r="L5" s="12">
        <v>45178</v>
      </c>
      <c r="M5" s="11">
        <v>1</v>
      </c>
      <c r="N5" s="14">
        <v>300</v>
      </c>
      <c r="O5" s="14">
        <v>0</v>
      </c>
      <c r="P5" s="14">
        <v>300</v>
      </c>
      <c r="Q5" s="11" t="s">
        <v>22</v>
      </c>
      <c r="R5" s="13">
        <v>45182</v>
      </c>
      <c r="S5" s="22">
        <v>13060.61</v>
      </c>
      <c r="T5" s="14">
        <f>P5*S5</f>
        <v>3918183</v>
      </c>
      <c r="U5" s="14">
        <v>0</v>
      </c>
      <c r="V5" s="14">
        <f>SUM(T5:U5)</f>
        <v>3918183</v>
      </c>
    </row>
    <row r="6" spans="1:22" s="15" customFormat="1" ht="60.75" customHeight="1" x14ac:dyDescent="0.3">
      <c r="A6" s="11">
        <v>2</v>
      </c>
      <c r="B6" s="10" t="s">
        <v>51</v>
      </c>
      <c r="C6" s="10" t="s">
        <v>38</v>
      </c>
      <c r="D6" s="10" t="s">
        <v>52</v>
      </c>
      <c r="E6" s="23" t="s">
        <v>39</v>
      </c>
      <c r="F6" s="24">
        <v>5432950161</v>
      </c>
      <c r="G6" s="21">
        <v>176760</v>
      </c>
      <c r="H6" s="23" t="s">
        <v>22</v>
      </c>
      <c r="I6" s="20" t="s">
        <v>44</v>
      </c>
      <c r="J6" s="23">
        <v>13556.736000000001</v>
      </c>
      <c r="K6" s="12">
        <v>45169</v>
      </c>
      <c r="L6" s="12">
        <v>45178</v>
      </c>
      <c r="M6" s="11">
        <v>0</v>
      </c>
      <c r="N6" s="14">
        <v>0</v>
      </c>
      <c r="O6" s="14">
        <v>0</v>
      </c>
      <c r="P6" s="14">
        <f t="shared" ref="P6" si="0">SUM(N6:O6)</f>
        <v>0</v>
      </c>
      <c r="Q6" s="11" t="s">
        <v>22</v>
      </c>
      <c r="R6" s="13">
        <v>45182</v>
      </c>
      <c r="S6" s="22">
        <v>13060.61</v>
      </c>
      <c r="T6" s="22">
        <v>0</v>
      </c>
      <c r="U6" s="14">
        <v>0</v>
      </c>
      <c r="V6" s="14">
        <f t="shared" ref="V6" si="1">SUM(T6:U6)</f>
        <v>0</v>
      </c>
    </row>
    <row r="7" spans="1:22" s="15" customFormat="1" ht="60.75" customHeight="1" x14ac:dyDescent="0.3">
      <c r="A7" s="11">
        <v>3</v>
      </c>
      <c r="B7" s="10" t="s">
        <v>51</v>
      </c>
      <c r="C7" s="10" t="s">
        <v>38</v>
      </c>
      <c r="D7" s="10" t="s">
        <v>52</v>
      </c>
      <c r="E7" s="23" t="s">
        <v>40</v>
      </c>
      <c r="F7" s="24">
        <v>49136317</v>
      </c>
      <c r="G7" s="21">
        <v>19500</v>
      </c>
      <c r="H7" s="23" t="s">
        <v>22</v>
      </c>
      <c r="I7" s="20" t="s">
        <v>45</v>
      </c>
      <c r="J7" s="23">
        <v>3060</v>
      </c>
      <c r="K7" s="12">
        <v>45169</v>
      </c>
      <c r="L7" s="12">
        <v>45178</v>
      </c>
      <c r="M7" s="11">
        <v>0</v>
      </c>
      <c r="N7" s="14">
        <v>0</v>
      </c>
      <c r="O7" s="14">
        <v>0</v>
      </c>
      <c r="P7" s="14">
        <f t="shared" ref="P7:P12" si="2">SUM(N7:O7)</f>
        <v>0</v>
      </c>
      <c r="Q7" s="11" t="s">
        <v>22</v>
      </c>
      <c r="R7" s="13">
        <v>45182</v>
      </c>
      <c r="S7" s="22">
        <v>13060.61</v>
      </c>
      <c r="T7" s="22">
        <v>0</v>
      </c>
      <c r="U7" s="14">
        <v>0</v>
      </c>
      <c r="V7" s="14">
        <f t="shared" ref="V7:V12" si="3">SUM(T7:U7)</f>
        <v>0</v>
      </c>
    </row>
    <row r="8" spans="1:22" s="15" customFormat="1" ht="60.75" customHeight="1" x14ac:dyDescent="0.3">
      <c r="A8" s="11">
        <v>4</v>
      </c>
      <c r="B8" s="10" t="s">
        <v>51</v>
      </c>
      <c r="C8" s="10" t="s">
        <v>38</v>
      </c>
      <c r="D8" s="10" t="s">
        <v>52</v>
      </c>
      <c r="E8" s="23" t="s">
        <v>41</v>
      </c>
      <c r="F8" s="24">
        <v>2843669</v>
      </c>
      <c r="G8" s="21">
        <v>158.96</v>
      </c>
      <c r="H8" s="23" t="s">
        <v>22</v>
      </c>
      <c r="I8" s="20" t="s">
        <v>46</v>
      </c>
      <c r="J8" s="23">
        <v>2000</v>
      </c>
      <c r="K8" s="12">
        <v>45169</v>
      </c>
      <c r="L8" s="12">
        <v>45178</v>
      </c>
      <c r="M8" s="11">
        <v>0</v>
      </c>
      <c r="N8" s="14">
        <v>0</v>
      </c>
      <c r="O8" s="14">
        <v>0</v>
      </c>
      <c r="P8" s="14">
        <f t="shared" si="2"/>
        <v>0</v>
      </c>
      <c r="Q8" s="11" t="s">
        <v>22</v>
      </c>
      <c r="R8" s="13">
        <v>45182</v>
      </c>
      <c r="S8" s="22">
        <v>13060.61</v>
      </c>
      <c r="T8" s="22">
        <v>0</v>
      </c>
      <c r="U8" s="14">
        <v>0</v>
      </c>
      <c r="V8" s="14">
        <f t="shared" si="3"/>
        <v>0</v>
      </c>
    </row>
    <row r="9" spans="1:22" s="15" customFormat="1" ht="60.75" customHeight="1" x14ac:dyDescent="0.3">
      <c r="A9" s="11">
        <v>5</v>
      </c>
      <c r="B9" s="10" t="s">
        <v>51</v>
      </c>
      <c r="C9" s="10" t="s">
        <v>38</v>
      </c>
      <c r="D9" s="10" t="s">
        <v>52</v>
      </c>
      <c r="E9" s="23" t="s">
        <v>42</v>
      </c>
      <c r="F9" s="24">
        <v>351998</v>
      </c>
      <c r="G9" s="21">
        <v>4849.6000000000004</v>
      </c>
      <c r="H9" s="23" t="s">
        <v>22</v>
      </c>
      <c r="I9" s="20" t="s">
        <v>47</v>
      </c>
      <c r="J9" s="23">
        <v>537.6</v>
      </c>
      <c r="K9" s="12">
        <v>45169</v>
      </c>
      <c r="L9" s="12">
        <v>45178</v>
      </c>
      <c r="M9" s="11">
        <v>0</v>
      </c>
      <c r="N9" s="14">
        <v>0</v>
      </c>
      <c r="O9" s="14">
        <v>0</v>
      </c>
      <c r="P9" s="14">
        <f t="shared" ref="P9:P11" si="4">SUM(N9:O9)</f>
        <v>0</v>
      </c>
      <c r="Q9" s="11" t="s">
        <v>22</v>
      </c>
      <c r="R9" s="13">
        <v>45182</v>
      </c>
      <c r="S9" s="22">
        <v>13060.61</v>
      </c>
      <c r="T9" s="22">
        <v>0</v>
      </c>
      <c r="U9" s="14">
        <v>0</v>
      </c>
      <c r="V9" s="14">
        <f t="shared" ref="V9:V11" si="5">SUM(T9:U9)</f>
        <v>0</v>
      </c>
    </row>
    <row r="10" spans="1:22" s="15" customFormat="1" ht="60.75" customHeight="1" x14ac:dyDescent="0.3">
      <c r="A10" s="11">
        <v>6</v>
      </c>
      <c r="B10" s="10" t="s">
        <v>51</v>
      </c>
      <c r="C10" s="10" t="s">
        <v>38</v>
      </c>
      <c r="D10" s="10" t="s">
        <v>52</v>
      </c>
      <c r="E10" s="23" t="s">
        <v>42</v>
      </c>
      <c r="F10" s="24">
        <v>351999</v>
      </c>
      <c r="G10" s="21">
        <v>2697.6</v>
      </c>
      <c r="H10" s="23" t="s">
        <v>22</v>
      </c>
      <c r="I10" s="20" t="s">
        <v>47</v>
      </c>
      <c r="J10" s="23">
        <v>0</v>
      </c>
      <c r="K10" s="12">
        <v>45169</v>
      </c>
      <c r="L10" s="12">
        <v>45178</v>
      </c>
      <c r="M10" s="11">
        <v>0</v>
      </c>
      <c r="N10" s="14">
        <v>0</v>
      </c>
      <c r="O10" s="14">
        <v>0</v>
      </c>
      <c r="P10" s="14">
        <f t="shared" si="4"/>
        <v>0</v>
      </c>
      <c r="Q10" s="11" t="s">
        <v>22</v>
      </c>
      <c r="R10" s="13">
        <v>45182</v>
      </c>
      <c r="S10" s="22">
        <v>13060.61</v>
      </c>
      <c r="T10" s="22">
        <v>0</v>
      </c>
      <c r="U10" s="14">
        <v>0</v>
      </c>
      <c r="V10" s="14">
        <f t="shared" si="5"/>
        <v>0</v>
      </c>
    </row>
    <row r="11" spans="1:22" s="15" customFormat="1" ht="60.75" customHeight="1" x14ac:dyDescent="0.3">
      <c r="A11" s="11">
        <v>7</v>
      </c>
      <c r="B11" s="10" t="s">
        <v>51</v>
      </c>
      <c r="C11" s="10" t="s">
        <v>38</v>
      </c>
      <c r="D11" s="10" t="s">
        <v>52</v>
      </c>
      <c r="E11" s="23" t="s">
        <v>42</v>
      </c>
      <c r="F11" s="24">
        <v>352000</v>
      </c>
      <c r="G11" s="21">
        <v>4243.3999999999996</v>
      </c>
      <c r="H11" s="23" t="s">
        <v>22</v>
      </c>
      <c r="I11" s="20" t="s">
        <v>47</v>
      </c>
      <c r="J11" s="23">
        <v>0</v>
      </c>
      <c r="K11" s="12">
        <v>45169</v>
      </c>
      <c r="L11" s="12">
        <v>45178</v>
      </c>
      <c r="M11" s="11">
        <v>0</v>
      </c>
      <c r="N11" s="14">
        <v>0</v>
      </c>
      <c r="O11" s="14">
        <v>0</v>
      </c>
      <c r="P11" s="14">
        <f t="shared" si="4"/>
        <v>0</v>
      </c>
      <c r="Q11" s="11" t="s">
        <v>22</v>
      </c>
      <c r="R11" s="13">
        <v>45182</v>
      </c>
      <c r="S11" s="22">
        <v>13060.61</v>
      </c>
      <c r="T11" s="22">
        <v>0</v>
      </c>
      <c r="U11" s="14">
        <v>0</v>
      </c>
      <c r="V11" s="14">
        <f t="shared" si="5"/>
        <v>0</v>
      </c>
    </row>
    <row r="12" spans="1:22" s="15" customFormat="1" ht="60.75" customHeight="1" x14ac:dyDescent="0.3">
      <c r="A12" s="11">
        <v>8</v>
      </c>
      <c r="B12" s="10" t="s">
        <v>51</v>
      </c>
      <c r="C12" s="10" t="s">
        <v>38</v>
      </c>
      <c r="D12" s="10" t="s">
        <v>52</v>
      </c>
      <c r="E12" s="23" t="s">
        <v>42</v>
      </c>
      <c r="F12" s="24">
        <v>352454</v>
      </c>
      <c r="G12" s="21">
        <v>539.52</v>
      </c>
      <c r="H12" s="23" t="s">
        <v>22</v>
      </c>
      <c r="I12" s="20" t="s">
        <v>48</v>
      </c>
      <c r="J12" s="23">
        <v>34.32</v>
      </c>
      <c r="K12" s="12">
        <v>45169</v>
      </c>
      <c r="L12" s="12">
        <v>45178</v>
      </c>
      <c r="M12" s="11">
        <v>0</v>
      </c>
      <c r="N12" s="14">
        <v>0</v>
      </c>
      <c r="O12" s="14">
        <v>0</v>
      </c>
      <c r="P12" s="14">
        <f t="shared" si="2"/>
        <v>0</v>
      </c>
      <c r="Q12" s="11" t="s">
        <v>22</v>
      </c>
      <c r="R12" s="13">
        <v>45182</v>
      </c>
      <c r="S12" s="22">
        <v>13060.61</v>
      </c>
      <c r="T12" s="22">
        <v>0</v>
      </c>
      <c r="U12" s="14">
        <v>0</v>
      </c>
      <c r="V12" s="14">
        <f t="shared" si="3"/>
        <v>0</v>
      </c>
    </row>
    <row r="13" spans="1:22" x14ac:dyDescent="0.3">
      <c r="A13" s="11"/>
      <c r="B13" s="6"/>
      <c r="C13" s="6"/>
      <c r="D13" s="6"/>
      <c r="E13" s="6"/>
      <c r="F13" s="6"/>
      <c r="G13" s="6"/>
      <c r="H13" s="6"/>
      <c r="I13" s="6"/>
      <c r="J13" s="6"/>
      <c r="K13" s="7"/>
      <c r="L13" s="7"/>
      <c r="M13" s="6"/>
      <c r="N13" s="6"/>
      <c r="O13" s="6"/>
      <c r="P13" s="17"/>
      <c r="Q13" s="6"/>
      <c r="R13" s="6"/>
      <c r="S13" s="6"/>
      <c r="T13" s="6"/>
      <c r="U13" s="6"/>
      <c r="V13" s="6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V1"/>
  </mergeCells>
  <phoneticPr fontId="5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H5:H1048576 Q5:Q1048576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D18" sqref="D18"/>
    </sheetView>
  </sheetViews>
  <sheetFormatPr defaultRowHeight="14.4" x14ac:dyDescent="0.3"/>
  <sheetData>
    <row r="2" spans="1:2" x14ac:dyDescent="0.3">
      <c r="A2" s="5" t="s">
        <v>23</v>
      </c>
      <c r="B2" s="5" t="s">
        <v>24</v>
      </c>
    </row>
    <row r="3" spans="1:2" x14ac:dyDescent="0.3">
      <c r="A3" s="5" t="s">
        <v>25</v>
      </c>
      <c r="B3" s="5" t="s">
        <v>26</v>
      </c>
    </row>
    <row r="4" spans="1:2" x14ac:dyDescent="0.3">
      <c r="A4" s="5" t="s">
        <v>22</v>
      </c>
      <c r="B4" s="5" t="s">
        <v>27</v>
      </c>
    </row>
    <row r="5" spans="1:2" x14ac:dyDescent="0.3">
      <c r="A5" s="5" t="s">
        <v>28</v>
      </c>
      <c r="B5" s="5" t="s">
        <v>29</v>
      </c>
    </row>
    <row r="6" spans="1:2" x14ac:dyDescent="0.3">
      <c r="A6" s="5" t="s">
        <v>30</v>
      </c>
      <c r="B6" s="5" t="s">
        <v>31</v>
      </c>
    </row>
    <row r="7" spans="1:2" x14ac:dyDescent="0.3">
      <c r="A7" s="5" t="s">
        <v>32</v>
      </c>
      <c r="B7" s="5" t="s">
        <v>33</v>
      </c>
    </row>
    <row r="8" spans="1:2" x14ac:dyDescent="0.3">
      <c r="A8" s="5" t="s">
        <v>34</v>
      </c>
      <c r="B8" s="5" t="s">
        <v>35</v>
      </c>
    </row>
    <row r="9" spans="1:2" x14ac:dyDescent="0.3">
      <c r="A9" s="5" t="s">
        <v>36</v>
      </c>
      <c r="B9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Abdulaziz Anvariy</cp:lastModifiedBy>
  <dcterms:created xsi:type="dcterms:W3CDTF">2023-01-18T13:16:34Z</dcterms:created>
  <dcterms:modified xsi:type="dcterms:W3CDTF">2023-12-07T08:59:27Z</dcterms:modified>
</cp:coreProperties>
</file>