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drawings/drawing1.xml" ContentType="application/vnd.openxmlformats-officedocument.drawing+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K:\Finance\Income\UNICO\CNT-K23110187\"/>
    </mc:Choice>
  </mc:AlternateContent>
  <xr:revisionPtr revIDLastSave="0" documentId="13_ncr:1_{4D490698-493E-4A3E-8551-A75278F47355}" xr6:coauthVersionLast="47" xr6:coauthVersionMax="47" xr10:uidLastSave="{00000000-0000-0000-0000-000000000000}"/>
  <bookViews>
    <workbookView xWindow="-120" yWindow="-120" windowWidth="29040" windowHeight="15720" firstSheet="1" activeTab="2" xr2:uid="{287FB9CF-C563-4C8E-9690-270C4FCAE7DA}"/>
  </bookViews>
  <sheets>
    <sheet name="Лист2" sheetId="11" state="hidden" r:id="rId1"/>
    <sheet name="Source" sheetId="8" r:id="rId2"/>
    <sheet name="Act" sheetId="2" r:id="rId3"/>
    <sheet name="Invoice" sheetId="7" r:id="rId4"/>
    <sheet name="vendors" sheetId="9" r:id="rId5"/>
  </sheets>
  <externalReferences>
    <externalReference r:id="rId6"/>
  </externalReferences>
  <definedNames>
    <definedName name="ExternalData_1" localSheetId="2" hidden="1">Act!$A$10:$R$11</definedName>
    <definedName name="ExternalData_1" localSheetId="1" hidden="1">Source!$A$11:$AM$12</definedName>
    <definedName name="ExternalData_1" localSheetId="4" hidden="1">vendors!$A$6:$F$7</definedName>
    <definedName name="ExternalData_2" localSheetId="2" hidden="1">Act!$X$6:$X$8</definedName>
    <definedName name="Inv_no">Source!$B$6</definedName>
    <definedName name="Invoice">[1]Вводные!$B$11</definedName>
    <definedName name="special_rate">Source!$B$9</definedName>
    <definedName name="SRC">Source!$B$3</definedName>
    <definedName name="_xlnm.Print_Area" localSheetId="2">Act!$A$1:$R$23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8" i="9" l="1"/>
  <c r="B4" i="8"/>
  <c r="P12" i="2" l="1"/>
  <c r="C14" i="2"/>
  <c r="M12" i="2"/>
  <c r="C15" i="2"/>
  <c r="D22" i="7"/>
  <c r="R12" i="2"/>
  <c r="B3" i="8"/>
  <c r="P6" i="2"/>
  <c r="P7" i="2"/>
  <c r="A1" i="11" l="1" a="1"/>
  <c r="A1" i="11" s="1"/>
  <c r="I4" i="2" l="1"/>
  <c r="I1" i="2"/>
  <c r="A1" i="9" s="1"/>
  <c r="G9" i="7"/>
  <c r="F20" i="7" s="1"/>
  <c r="D15" i="2" l="1"/>
  <c r="D14"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7D79CF-6811-4826-A909-0D07CF821498}" keepAlive="1" name="Запрос — act" description="Соединение с запросом &quot;act&quot; в книге." type="5" refreshedVersion="7" background="1" saveData="1">
    <dbPr connection="Provider=Microsoft.Mashup.OleDb.1;Data Source=$Workbook$;Location=act;Extended Properties=&quot;&quot;" command="SELECT * FROM [act]"/>
  </connection>
  <connection id="2" xr16:uid="{5189763E-73DC-4067-ABE3-754355DC15AE}" keepAlive="1" name="Запрос — Add_no" description="Соединение с запросом &quot;Add_no&quot; в книге." type="5" refreshedVersion="0" background="1">
    <dbPr connection="Provider=Microsoft.Mashup.OleDb.1;Data Source=$Workbook$;Location=Add_no;Extended Properties=&quot;&quot;" command="SELECT * FROM [Add_no]"/>
  </connection>
  <connection id="3" xr16:uid="{15FBD46C-D02F-4DD3-BB3F-DCDFD96CBA70}" keepAlive="1" name="Запрос — Cnee" description="Соединение с запросом &quot;Cnee&quot; в книге." type="5" refreshedVersion="7" background="1" saveData="1">
    <dbPr connection="Provider=Microsoft.Mashup.OleDb.1;Data Source=$Workbook$;Location=Cnee;Extended Properties=&quot;&quot;" command="SELECT * FROM [Cnee]"/>
  </connection>
  <connection id="4" xr16:uid="{336786F3-254A-4BF3-83AB-608FE64FCB97}" keepAlive="1" name="Запрос — Rates" description="Соединение с запросом &quot;Rates&quot; в книге." type="5" refreshedVersion="0" background="1">
    <dbPr connection="Provider=Microsoft.Mashup.OleDb.1;Data Source=$Workbook$;Location=Rates;Extended Properties=&quot;&quot;" command="SELECT * FROM [Rates]"/>
  </connection>
  <connection id="5" xr16:uid="{74307B28-12F5-4C3D-BEA1-3F2281200769}" keepAlive="1" name="Запрос — source" description="Соединение с запросом &quot;source&quot; в книге." type="5" refreshedVersion="7" background="1" saveData="1">
    <dbPr connection="Provider=Microsoft.Mashup.OleDb.1;Data Source=$Workbook$;Location=source;Extended Properties=&quot;&quot;" command="SELECT * FROM [source]"/>
  </connection>
  <connection id="6" xr16:uid="{B3220157-0B24-4C29-9E88-7C67B07655EE}" keepAlive="1" name="Запрос — vendors" description="Соединение с запросом &quot;vendors&quot; в книге." type="5" refreshedVersion="7" background="1" saveData="1">
    <dbPr connection="Provider=Microsoft.Mashup.OleDb.1;Data Source=$Workbook$;Location=vendors;Extended Properties=&quot;&quot;" command="SELECT * FROM [vendors]"/>
  </connection>
  <connection id="7" xr16:uid="{C3F202D7-DC2B-45BA-901D-92CC0D39D83E}" keepAlive="1" name="Запрос — vendors_minus" description="Соединение с запросом &quot;vendors_minus&quot; в книге." type="5" refreshedVersion="7" background="1" saveData="1">
    <dbPr connection="Provider=Microsoft.Mashup.OleDb.1;Data Source=$Workbook$;Location=vendors_minus;Extended Properties=&quot;&quot;" command="SELECT * FROM [vendors_minus]"/>
  </connection>
  <connection id="8" xr16:uid="{C3FBDF95-A1F0-424C-B5C8-413551373FA7}" keepAlive="1" name="Запрос — Параметр1" description="Соединение с запросом &quot;Параметр1&quot; в книге." type="5" refreshedVersion="0" background="1">
    <dbPr connection="Provider=Microsoft.Mashup.OleDb.1;Data Source=$Workbook$;Location=Параметр1;Extended Properties=&quot;&quot;" command="SELECT * FROM [Параметр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<sst xmlns="http://schemas.openxmlformats.org/spreadsheetml/2006/main" count="195" uniqueCount="177">
  <si>
    <t>ACT OF EXECUTED WORKS No.</t>
  </si>
  <si>
    <t>АКТ ВЫПОЛНЕННЫХ РАБОТ №</t>
  </si>
  <si>
    <t>Container type / Тип контейнера</t>
  </si>
  <si>
    <t>Rate / Тариф</t>
  </si>
  <si>
    <t>Total amount of transportation / Общая стоимость транспортировки</t>
  </si>
  <si>
    <t>BT num / 
№ БП</t>
  </si>
  <si>
    <t xml:space="preserve"> Carrier / 
Перевозчик</t>
  </si>
  <si>
    <t>Carrier invoice num / 
№ Инвойса  перевозчика</t>
  </si>
  <si>
    <t>Route / 
Маршрут</t>
  </si>
  <si>
    <t>Name of Goods / 
Наименование товаров</t>
  </si>
  <si>
    <t>Supplier Invoice No / 
№ Инвойса Поставщика</t>
  </si>
  <si>
    <t>MBL num / 
№ коносамента</t>
  </si>
  <si>
    <t>HBL num date / 
№ коносамента  дата</t>
  </si>
  <si>
    <t>On Board date / Дата отгрузки</t>
  </si>
  <si>
    <t>Cont. arrival date / Дата прибытия конт.</t>
  </si>
  <si>
    <t>Insurance charge / 
Cтрахование</t>
  </si>
  <si>
    <t>TOTAL AMOUNT / 
ОБЩАЯ СТОИМОСТЬ</t>
  </si>
  <si>
    <t>CBM on the shipper / CBM по Поставщику</t>
  </si>
  <si>
    <t>Gross weight of cont / Брутто вес по контейнеру</t>
  </si>
  <si>
    <t>Container num / № контейнера</t>
  </si>
  <si>
    <t>1</t>
  </si>
  <si>
    <t>2</t>
  </si>
  <si>
    <t>3</t>
  </si>
  <si>
    <t>4</t>
  </si>
  <si>
    <t>5</t>
  </si>
  <si>
    <t>6</t>
  </si>
  <si>
    <t>7</t>
  </si>
  <si>
    <t>8</t>
  </si>
  <si>
    <t>9</t>
  </si>
  <si>
    <t>10</t>
  </si>
  <si>
    <t>11</t>
  </si>
  <si>
    <t>12</t>
  </si>
  <si>
    <t>13</t>
  </si>
  <si>
    <t>14</t>
  </si>
  <si>
    <t>15</t>
  </si>
  <si>
    <t>16</t>
  </si>
  <si>
    <t>17</t>
  </si>
  <si>
    <t>18</t>
  </si>
  <si>
    <t>TOTAL / ВСЕГО:</t>
  </si>
  <si>
    <t>TOTAL AMOUNT:</t>
  </si>
  <si>
    <t>ИТОГО:</t>
  </si>
  <si>
    <t xml:space="preserve">On behalf of «CENTRUM AVIATION FZCO»  / От имени «CENTRUM AVIATION FZCO» </t>
  </si>
  <si>
    <t>Muhammad Qasim Rashid Ahmed</t>
  </si>
  <si>
    <t xml:space="preserve">Title / Должность:  Director / Директор          </t>
  </si>
  <si>
    <t>According to / Согласно:  Order No.8 dd 30.05.2022 /  Приказа № 8 от 30.05.2022 г.</t>
  </si>
  <si>
    <t>bt_num</t>
  </si>
  <si>
    <t>carrier_name</t>
  </si>
  <si>
    <t>carrier_invoice_no</t>
  </si>
  <si>
    <t>cargo_description</t>
  </si>
  <si>
    <t>shipper_invoice_no</t>
  </si>
  <si>
    <t>cbm_of_cargo</t>
  </si>
  <si>
    <t>gross_weight_of_cargo</t>
  </si>
  <si>
    <t>hbl_no</t>
  </si>
  <si>
    <t>mbl_no</t>
  </si>
  <si>
    <t>date_of_departure</t>
  </si>
  <si>
    <t>date_of_delivery</t>
  </si>
  <si>
    <t>container_no</t>
  </si>
  <si>
    <t>container_type</t>
  </si>
  <si>
    <t>rate</t>
  </si>
  <si>
    <t>transportation_cost</t>
  </si>
  <si>
    <t>insurance_cost</t>
  </si>
  <si>
    <t>total_cost</t>
  </si>
  <si>
    <t>consignee_name</t>
  </si>
  <si>
    <t>lot_num</t>
  </si>
  <si>
    <t>shipper_name</t>
  </si>
  <si>
    <t>shipper_invoice_value</t>
  </si>
  <si>
    <t>shipper_invoice_currency</t>
  </si>
  <si>
    <t>cargo_type</t>
  </si>
  <si>
    <t>cbm_of_container</t>
  </si>
  <si>
    <t>route</t>
  </si>
  <si>
    <t>incoterms</t>
  </si>
  <si>
    <t>service_type</t>
  </si>
  <si>
    <t>country_of_origin</t>
  </si>
  <si>
    <t>point_of_origin</t>
  </si>
  <si>
    <t>point_of_loading_departure</t>
  </si>
  <si>
    <t>transshipment_point</t>
  </si>
  <si>
    <t>final_port</t>
  </si>
  <si>
    <t>vessel_name</t>
  </si>
  <si>
    <t>add_doc</t>
  </si>
  <si>
    <t>delivery_point</t>
  </si>
  <si>
    <t>final_destination_point</t>
  </si>
  <si>
    <t>country_of_destination</t>
  </si>
  <si>
    <t>currency</t>
  </si>
  <si>
    <t>carrier_contract_no</t>
  </si>
  <si>
    <t>USD</t>
  </si>
  <si>
    <t>TSR</t>
  </si>
  <si>
    <t>FOB</t>
  </si>
  <si>
    <t>P-D</t>
  </si>
  <si>
    <t>BUSAN</t>
  </si>
  <si>
    <t>VOSTOCHNIY</t>
  </si>
  <si>
    <t>UZ</t>
  </si>
  <si>
    <t>CENTRUM AVIATION FZCO</t>
  </si>
  <si>
    <t xml:space="preserve"> </t>
  </si>
  <si>
    <t>Mail: info@centrum-aviation.com</t>
  </si>
  <si>
    <t>Office 113, A Block, East Wing 6, Dubai Airport Free Zone. P.O. BOX 54447</t>
  </si>
  <si>
    <t xml:space="preserve">Date / Дата: </t>
  </si>
  <si>
    <t xml:space="preserve">Ref. No. / № Инвойса: </t>
  </si>
  <si>
    <t>3. Act of Excuted Work / Акт выполненных работ :</t>
  </si>
  <si>
    <t>5. Total Amount / Итого :</t>
  </si>
  <si>
    <t>6. Currency / Валюта : USD / Доллар США</t>
  </si>
  <si>
    <t>7. Bank Account Information / Банковские реквизиты :   Bank Name / Название банка : Emirates NBD Bank (PJSC)</t>
  </si>
  <si>
    <t>Address: Office 113, A block, East Wing 6, Dubai Airport Free Zone. P.O BOX 54447</t>
  </si>
  <si>
    <t>Bank Address / Адресс банка: Baniyas Road, Deira, PO BOX:777, Dubai, UAE</t>
  </si>
  <si>
    <t>Account USD: 1025790776205</t>
  </si>
  <si>
    <t xml:space="preserve">Account EUR: 1025790776204 </t>
  </si>
  <si>
    <t>SWIFT (Свифт): EBILAEAD</t>
  </si>
  <si>
    <t>Routing code: 302620122</t>
  </si>
  <si>
    <t>С Уважением,</t>
  </si>
  <si>
    <t xml:space="preserve">To. : “Uzlogistic” JV LLC </t>
  </si>
  <si>
    <t xml:space="preserve">  General Director </t>
    <phoneticPr fontId="0" type="noConversion"/>
  </si>
  <si>
    <t>Mirpulatov S.F.</t>
  </si>
  <si>
    <t>C.C : A.karabayev@uzlogistic.uz</t>
  </si>
  <si>
    <t>Subject / Предмет: Container / Контейнерная перевозка</t>
  </si>
  <si>
    <t>INVOICE</t>
    <phoneticPr fontId="0" type="noConversion"/>
  </si>
  <si>
    <t>1. Payer / Плательщик :  «Uzlogistic» JV LLC</t>
  </si>
  <si>
    <t>2. Beneficiary / Получатель : CENTRUM AVIATION FZCO</t>
  </si>
  <si>
    <t>4. Contract No. / № Контракта: UZL-CAV-001 от 22.11.2021г</t>
  </si>
  <si>
    <t xml:space="preserve">        In accord with contract terms between / В соответствии с контрактом между
«Uzlogistic» JV LLC and CENTRUM AVIATION FZCO</t>
  </si>
  <si>
    <t>IBAN: AE150260001025790776205</t>
  </si>
  <si>
    <t>Sincerely yours,</t>
    <phoneticPr fontId="0" type="noConversion"/>
  </si>
  <si>
    <t xml:space="preserve"> Director / Директор</t>
  </si>
  <si>
    <t>CENTRUM AVIATION</t>
  </si>
  <si>
    <t>Путь к папке</t>
  </si>
  <si>
    <t>Имя файла</t>
  </si>
  <si>
    <t>Путь к файлу</t>
  </si>
  <si>
    <t>Invoice number</t>
  </si>
  <si>
    <t xml:space="preserve">according to the Contract No. UZL-CAV-001 от 22.11.2021 between "UZLOGISTIC" JV LLC and "CENTRUM AVIATION FZCO" </t>
  </si>
  <si>
    <t>UZL-CAV-001 от 22.11.2021</t>
  </si>
  <si>
    <t>Номер контейнера</t>
  </si>
  <si>
    <t>Номера инвойсов поставщиков</t>
  </si>
  <si>
    <t>CBM груза</t>
  </si>
  <si>
    <t>CBM контейнера</t>
  </si>
  <si>
    <t>Тариф</t>
  </si>
  <si>
    <t>Стоимость перевозки груза сторонних грузополучателей</t>
  </si>
  <si>
    <t>Total / Всего</t>
  </si>
  <si>
    <t>Имя: Мирпулатов С.Ф.</t>
  </si>
  <si>
    <t>Title / Должность:  General Director / Генеральный директор</t>
  </si>
  <si>
    <t>According to / Согласно  Уставу</t>
  </si>
  <si>
    <t>Date of Act of Executed Works signing / Дата подписания Акта Выполненных Работ: "__________" _________________________________, 2023</t>
  </si>
  <si>
    <t>Name / Имя:  Muhammad Qasim Rashid Ahmed</t>
  </si>
  <si>
    <t xml:space="preserve">On behalf of JV LLC "UZLOGISTIC" / </t>
  </si>
  <si>
    <t>От имени СП ИИ ООО "UZLOGISTIC"</t>
  </si>
  <si>
    <t>Должность :  Генеральный директор</t>
  </si>
  <si>
    <t xml:space="preserve">On behalf of «CENTRUM AVIATION FZCO»  / </t>
  </si>
  <si>
    <t xml:space="preserve">От имени «CENTRUM AVIATION FZCO» </t>
  </si>
  <si>
    <t>Title  :  General Director /</t>
  </si>
  <si>
    <t xml:space="preserve">Title  :   Director / </t>
  </si>
  <si>
    <t>Должность :  Директор</t>
  </si>
  <si>
    <t>Согласно : Приказа № 8 от 30.05.2022 г.</t>
  </si>
  <si>
    <t xml:space="preserve">According to :  Order No.8 dd 30.05.2022 / </t>
  </si>
  <si>
    <t>между CENTRUM AVIATION FZCO и  СП ИИ ООО "UZLOGISTIC"</t>
  </si>
  <si>
    <t>On behalf of JV LLC "UZLOGISTIC" / От имени СП ООО "UZLOGISTIC"</t>
  </si>
  <si>
    <t>согласно Контракту № UZL-CAV-001 от 22.11.2021г. между  "CENTRUM AVIATION FZCO" и  СП ООО "UZLOGISTIC"</t>
  </si>
  <si>
    <t>Путь к подпапке</t>
  </si>
  <si>
    <t>K:\Finance\Cost\UNICO\</t>
  </si>
  <si>
    <t>special_rate</t>
  </si>
  <si>
    <t>UM</t>
  </si>
  <si>
    <t>40'HC</t>
  </si>
  <si>
    <t>KR</t>
  </si>
  <si>
    <t>Add. Agreement #30 Annex No. 2 (2-1)</t>
  </si>
  <si>
    <t>K23110187</t>
  </si>
  <si>
    <t>NOV 06</t>
  </si>
  <si>
    <t>56-BT</t>
  </si>
  <si>
    <t>ULCU5042308</t>
  </si>
  <si>
    <t>GM KOREA COMPANY</t>
  </si>
  <si>
    <t>TJAUZ27815C1</t>
  </si>
  <si>
    <t>AUTOMOTIVE PARTS</t>
  </si>
  <si>
    <t>INCHEON (BY VESSEL) (DG)</t>
  </si>
  <si>
    <t>INCHEON</t>
  </si>
  <si>
    <t>PEGASUS PROTO 2311S / TB BRIGHT CITY 2304N</t>
  </si>
  <si>
    <t>ULSO23110187</t>
  </si>
  <si>
    <t>SNKO010231102093</t>
  </si>
  <si>
    <t>ASSAKE</t>
  </si>
  <si>
    <t>ASAKA</t>
  </si>
  <si>
    <t>CNT-K23110187</t>
  </si>
  <si>
    <t>TSR INCHEON (BY VESSEL) (DG) (KR) - Sary-Agach (UZ) (FOB/P-D) final destination - ASAKA, Uzbekistan</t>
  </si>
  <si>
    <t>DG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</si>
</sst>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0.00"/>
    <numFmt numFmtId="165" formatCode="[$$-409]#,##0.00_ ;\-[$$-409]#,##0.00\ "/>
    <numFmt numFmtId="166" formatCode="[$$-409]#,##0.00;[Red][$$-409]#,##0.00"/>
    <numFmt numFmtId="167" formatCode="_-* #,##0.00\ _₽_-;\-* #,##0.00\ _₽_-;_-* &quot;-&quot;??\ _₽_-;_-@_-"/>
    <numFmt numFmtId="168" formatCode="#,##0.000"/>
  </numFmts>
  <fonts count="3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3"/>
      <name val="Arial"/>
      <family val="2"/>
      <charset val="204"/>
    </font>
    <font>
      <sz val="13"/>
      <name val="Arial"/>
      <family val="2"/>
      <charset val="204"/>
    </font>
    <font>
      <b/>
      <sz val="11"/>
      <name val="Arial"/>
      <family val="2"/>
      <charset val="204"/>
    </font>
    <font>
      <sz val="10"/>
      <name val="Arial"/>
      <family val="2"/>
      <charset val="204"/>
    </font>
    <font>
      <sz val="10"/>
      <color theme="1"/>
      <name val="Calibri"/>
      <family val="2"/>
      <scheme val="minor"/>
    </font>
    <font>
      <sz val="10"/>
      <color theme="1"/>
      <name val="Arial"/>
      <family val="2"/>
      <charset val="204"/>
    </font>
    <font>
      <sz val="11"/>
      <color theme="1"/>
      <name val="Arial"/>
      <family val="2"/>
      <charset val="204"/>
    </font>
    <font>
      <b/>
      <sz val="10"/>
      <color theme="1"/>
      <name val="Arial"/>
      <family val="2"/>
      <charset val="204"/>
    </font>
    <font>
      <sz val="9"/>
      <color theme="1"/>
      <name val="Arial"/>
      <family val="2"/>
      <charset val="204"/>
    </font>
    <font>
      <b/>
      <sz val="12"/>
      <name val="Arial"/>
      <family val="2"/>
      <charset val="204"/>
    </font>
    <font>
      <sz val="13"/>
      <color theme="1"/>
      <name val="Arial"/>
      <family val="2"/>
      <charset val="204"/>
    </font>
    <font>
      <sz val="12"/>
      <name val="Arial"/>
      <family val="2"/>
      <charset val="204"/>
    </font>
    <font>
      <sz val="11"/>
      <name val="돋움"/>
      <family val="3"/>
      <charset val="129"/>
    </font>
    <font>
      <b/>
      <sz val="12"/>
      <color theme="1"/>
      <name val="Arial"/>
      <family val="2"/>
      <charset val="204"/>
    </font>
    <font>
      <b/>
      <sz val="15"/>
      <name val="Arial"/>
      <family val="2"/>
      <charset val="204"/>
    </font>
    <font>
      <sz val="12"/>
      <color theme="1"/>
      <name val="Arial"/>
      <family val="2"/>
      <charset val="204"/>
    </font>
    <font>
      <sz val="12"/>
      <name val="Tahoma"/>
      <family val="2"/>
    </font>
    <font>
      <sz val="10"/>
      <color theme="1"/>
      <name val="Times New Roman"/>
      <family val="1"/>
    </font>
    <font>
      <b/>
      <sz val="14"/>
      <color theme="1"/>
      <name val="Times New Roman"/>
      <family val="1"/>
    </font>
    <font>
      <sz val="9"/>
      <color rgb="FFFF0000"/>
      <name val="Arial"/>
      <family val="2"/>
      <charset val="204"/>
    </font>
    <font>
      <sz val="12"/>
      <color rgb="FFFF0000"/>
      <name val="Tahoma"/>
      <family val="2"/>
      <charset val="204"/>
    </font>
    <font>
      <sz val="12"/>
      <name val="바탕체"/>
      <family val="1"/>
      <charset val="129"/>
    </font>
    <font>
      <sz val="10"/>
      <name val="Arial Cyr"/>
      <charset val="204"/>
    </font>
    <font>
      <b/>
      <sz val="18"/>
      <color theme="3" tint="-0.249977111117893"/>
      <name val="Arial"/>
      <family val="2"/>
      <charset val="204"/>
    </font>
    <font>
      <b/>
      <i/>
      <sz val="12"/>
      <name val="Arial"/>
      <family val="2"/>
      <charset val="204"/>
    </font>
    <font>
      <b/>
      <sz val="14"/>
      <name val="Arial"/>
      <family val="2"/>
      <charset val="204"/>
    </font>
    <font>
      <i/>
      <sz val="12"/>
      <color theme="1"/>
      <name val="Calibri"/>
      <family val="2"/>
      <scheme val="minor"/>
    </font>
    <font>
      <sz val="12"/>
      <color theme="1"/>
      <name val="Calibri"/>
      <family val="2"/>
      <scheme val="minor"/>
    </font>
    <font>
      <sz val="12"/>
      <color theme="1"/>
      <name val="Arial"/>
      <family val="2"/>
    </font>
    <font>
      <sz val="10"/>
      <color theme="1"/>
      <name val="Arial"/>
      <family val="2"/>
    </font>
    <font>
      <b/>
      <sz val="10"/>
      <color theme="1"/>
      <name val="Arial"/>
      <family val="2"/>
    </font>
    <font>
      <b/>
      <sz val="12"/>
      <color rgb="FFFF0000"/>
      <name val="Arial"/>
      <family val="2"/>
      <charset val="204"/>
    </font>
    <font>
      <sz val="11"/>
      <name val="Arial"/>
      <family val="2"/>
      <charset val="204"/>
    </font>
    <font>
      <i/>
      <sz val="12"/>
      <color theme="1"/>
      <name val="Calibri"/>
      <family val="2"/>
      <charset val="204"/>
      <scheme val="minor"/>
    </font>
    <font>
      <i/>
      <sz val="14"/>
      <color rgb="FFFF0000"/>
      <name val="Calibri"/>
      <family val="2"/>
      <charset val="204"/>
      <scheme val="minor"/>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bottom style="double">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s>
  <cellStyleXfs count="9">
    <xf numFmtId="0" fontId="0" fillId="0" borderId="0"/>
    <xf numFmtId="0" fontId="2" fillId="0" borderId="0"/>
    <xf numFmtId="0" fontId="2" fillId="0" borderId="0"/>
    <xf numFmtId="0" fontId="16" fillId="0" borderId="0"/>
    <xf numFmtId="0" fontId="16" fillId="0" borderId="0"/>
    <xf numFmtId="0" fontId="16" fillId="0" borderId="0"/>
    <xf numFmtId="0" fontId="25" fillId="0" borderId="0"/>
    <xf numFmtId="0" fontId="26" fillId="0" borderId="0"/>
    <xf numFmtId="0" fontId="1" fillId="0" borderId="0"/>
  </cellStyleXfs>
  <cellXfs count="115">
    <xf numFmtId="0" fontId="0" fillId="0" borderId="0" xfId="0"/>
    <xf numFmtId="0" fontId="4" fillId="0" borderId="0" xfId="1" applyFont="1" applyAlignment="1">
      <alignment horizontal="center" vertical="center"/>
    </xf>
    <xf numFmtId="0" fontId="5" fillId="0" borderId="0" xfId="1" applyFont="1" applyAlignment="1">
      <alignment horizontal="center" vertical="center"/>
    </xf>
    <xf numFmtId="0" fontId="5" fillId="0" borderId="0" xfId="1" applyFont="1" applyAlignment="1">
      <alignment horizontal="right" vertical="center"/>
    </xf>
    <xf numFmtId="0" fontId="0" fillId="0" borderId="0" xfId="0" applyAlignment="1">
      <alignment horizontal="center"/>
    </xf>
    <xf numFmtId="0" fontId="5" fillId="0" borderId="0" xfId="1" applyFont="1" applyAlignment="1">
      <alignment vertical="center"/>
    </xf>
    <xf numFmtId="0" fontId="6" fillId="0" borderId="0" xfId="1" applyFont="1" applyAlignment="1">
      <alignment horizontal="center" vertical="center"/>
    </xf>
    <xf numFmtId="0" fontId="4" fillId="0" borderId="0" xfId="1" applyFont="1" applyAlignment="1">
      <alignment vertical="center"/>
    </xf>
    <xf numFmtId="0" fontId="3" fillId="0" borderId="0" xfId="0" applyFont="1" applyAlignment="1">
      <alignment horizontal="center" vertical="center"/>
    </xf>
    <xf numFmtId="0" fontId="4" fillId="0" borderId="0" xfId="1" applyFont="1" applyAlignment="1">
      <alignment horizontal="left" vertical="center" indent="1"/>
    </xf>
    <xf numFmtId="0" fontId="8" fillId="0" borderId="0" xfId="0" applyFont="1" applyAlignment="1">
      <alignment horizontal="center"/>
    </xf>
    <xf numFmtId="0" fontId="11" fillId="0" borderId="1" xfId="1" applyFont="1" applyBorder="1" applyAlignment="1">
      <alignment horizontal="center" vertical="center" wrapText="1"/>
    </xf>
    <xf numFmtId="0" fontId="11" fillId="0" borderId="1" xfId="0" applyFont="1" applyBorder="1" applyAlignment="1">
      <alignment horizontal="center"/>
    </xf>
    <xf numFmtId="0" fontId="11" fillId="0" borderId="1" xfId="0" applyFont="1" applyBorder="1"/>
    <xf numFmtId="4" fontId="11" fillId="0" borderId="1" xfId="0" applyNumberFormat="1" applyFont="1" applyBorder="1" applyAlignment="1">
      <alignment horizontal="center"/>
    </xf>
    <xf numFmtId="165" fontId="13" fillId="0" borderId="0" xfId="1" applyNumberFormat="1" applyFont="1" applyAlignment="1">
      <alignment horizontal="center" vertical="center" wrapText="1"/>
    </xf>
    <xf numFmtId="0" fontId="11" fillId="0" borderId="1" xfId="0" applyFont="1" applyBorder="1" applyAlignment="1">
      <alignment horizontal="left"/>
    </xf>
    <xf numFmtId="0" fontId="10" fillId="0" borderId="0" xfId="0" applyFont="1"/>
    <xf numFmtId="0" fontId="19" fillId="0" borderId="0" xfId="0" applyFont="1"/>
    <xf numFmtId="164" fontId="19" fillId="0" borderId="0" xfId="0" applyNumberFormat="1" applyFont="1"/>
    <xf numFmtId="0" fontId="19" fillId="0" borderId="0" xfId="0" applyFont="1" applyAlignment="1">
      <alignment horizontal="left" indent="1"/>
    </xf>
    <xf numFmtId="0" fontId="20" fillId="0" borderId="0" xfId="5" applyFont="1" applyAlignment="1">
      <alignment vertical="center"/>
    </xf>
    <xf numFmtId="0" fontId="24" fillId="0" borderId="4" xfId="5" applyFont="1" applyBorder="1" applyAlignment="1">
      <alignment vertical="center"/>
    </xf>
    <xf numFmtId="0" fontId="21" fillId="0" borderId="0" xfId="7" applyFont="1" applyAlignment="1">
      <alignment vertical="center" wrapText="1"/>
    </xf>
    <xf numFmtId="0" fontId="22" fillId="0" borderId="0" xfId="7" applyFont="1" applyAlignment="1">
      <alignment vertical="center" wrapText="1"/>
    </xf>
    <xf numFmtId="0" fontId="27" fillId="0" borderId="0" xfId="8" applyFont="1" applyAlignment="1">
      <alignment vertical="center"/>
    </xf>
    <xf numFmtId="0" fontId="15" fillId="0" borderId="0" xfId="5" applyFont="1" applyAlignment="1">
      <alignment vertical="center"/>
    </xf>
    <xf numFmtId="0" fontId="15" fillId="2" borderId="0" xfId="5" applyFont="1" applyFill="1" applyAlignment="1">
      <alignment vertical="center"/>
    </xf>
    <xf numFmtId="0" fontId="15" fillId="2" borderId="0" xfId="5" applyFont="1" applyFill="1" applyAlignment="1">
      <alignment horizontal="left" vertical="center"/>
    </xf>
    <xf numFmtId="14" fontId="15" fillId="2" borderId="0" xfId="5" applyNumberFormat="1" applyFont="1" applyFill="1" applyAlignment="1">
      <alignment horizontal="left" vertical="center"/>
    </xf>
    <xf numFmtId="0" fontId="15" fillId="2" borderId="2" xfId="5" applyFont="1" applyFill="1" applyBorder="1" applyAlignment="1">
      <alignment horizontal="center" vertical="center"/>
    </xf>
    <xf numFmtId="0" fontId="13" fillId="2" borderId="0" xfId="5" applyFont="1" applyFill="1" applyAlignment="1">
      <alignment horizontal="left" vertical="center"/>
    </xf>
    <xf numFmtId="0" fontId="15" fillId="2" borderId="0" xfId="5" applyFont="1" applyFill="1" applyAlignment="1">
      <alignment horizontal="center" vertical="center"/>
    </xf>
    <xf numFmtId="0" fontId="13" fillId="0" borderId="0" xfId="5" applyFont="1" applyAlignment="1">
      <alignment vertical="center"/>
    </xf>
    <xf numFmtId="0" fontId="15" fillId="0" borderId="0" xfId="5" applyFont="1" applyAlignment="1">
      <alignment horizontal="center" vertical="center"/>
    </xf>
    <xf numFmtId="167" fontId="13" fillId="0" borderId="0" xfId="5" applyNumberFormat="1" applyFont="1" applyAlignment="1">
      <alignment vertical="center"/>
    </xf>
    <xf numFmtId="0" fontId="13" fillId="2" borderId="0" xfId="5" quotePrefix="1" applyFont="1" applyFill="1" applyAlignment="1">
      <alignment vertical="center"/>
    </xf>
    <xf numFmtId="15" fontId="13" fillId="2" borderId="0" xfId="5" quotePrefix="1" applyNumberFormat="1" applyFont="1" applyFill="1" applyAlignment="1">
      <alignment vertical="center"/>
    </xf>
    <xf numFmtId="15" fontId="13" fillId="2" borderId="0" xfId="5" applyNumberFormat="1" applyFont="1" applyFill="1" applyAlignment="1">
      <alignment vertical="center"/>
    </xf>
    <xf numFmtId="0" fontId="13" fillId="2" borderId="0" xfId="5" applyFont="1" applyFill="1" applyAlignment="1">
      <alignment vertical="center"/>
    </xf>
    <xf numFmtId="0" fontId="28" fillId="0" borderId="0" xfId="5" applyFont="1" applyAlignment="1">
      <alignment vertical="center"/>
    </xf>
    <xf numFmtId="0" fontId="13" fillId="0" borderId="2" xfId="6" applyFont="1" applyBorder="1" applyAlignment="1">
      <alignment vertical="center"/>
    </xf>
    <xf numFmtId="0" fontId="15" fillId="0" borderId="0" xfId="6" applyFont="1" applyAlignment="1">
      <alignment vertical="center"/>
    </xf>
    <xf numFmtId="0" fontId="13" fillId="0" borderId="0" xfId="6" applyFont="1" applyAlignment="1">
      <alignment vertical="center"/>
    </xf>
    <xf numFmtId="0" fontId="29" fillId="0" borderId="0" xfId="6" applyFont="1" applyAlignment="1">
      <alignment vertical="center"/>
    </xf>
    <xf numFmtId="0" fontId="30" fillId="0" borderId="0" xfId="0" applyFont="1"/>
    <xf numFmtId="0" fontId="31" fillId="0" borderId="0" xfId="0" applyFont="1"/>
    <xf numFmtId="0" fontId="9" fillId="0" borderId="1" xfId="0" applyFont="1" applyBorder="1" applyAlignment="1">
      <alignment horizontal="center"/>
    </xf>
    <xf numFmtId="0" fontId="8" fillId="0" borderId="0" xfId="0" applyFont="1"/>
    <xf numFmtId="4" fontId="8" fillId="0" borderId="0" xfId="0" applyNumberFormat="1" applyFont="1"/>
    <xf numFmtId="0" fontId="8" fillId="0" borderId="0" xfId="0" applyFont="1" applyAlignment="1">
      <alignment vertical="top" wrapText="1"/>
    </xf>
    <xf numFmtId="4" fontId="10" fillId="0" borderId="0" xfId="0" applyNumberFormat="1" applyFont="1"/>
    <xf numFmtId="0" fontId="33" fillId="0" borderId="3" xfId="0" applyFont="1" applyBorder="1" applyAlignment="1">
      <alignment horizontal="center" vertical="top" wrapText="1"/>
    </xf>
    <xf numFmtId="0" fontId="34" fillId="0" borderId="5" xfId="0" applyFont="1" applyBorder="1"/>
    <xf numFmtId="0" fontId="34" fillId="0" borderId="7" xfId="0" applyFont="1" applyBorder="1"/>
    <xf numFmtId="4" fontId="34" fillId="0" borderId="6" xfId="0" applyNumberFormat="1" applyFont="1" applyBorder="1" applyAlignment="1">
      <alignment horizontal="center"/>
    </xf>
    <xf numFmtId="0" fontId="0" fillId="0" borderId="0" xfId="0" applyAlignment="1">
      <alignment wrapText="1"/>
    </xf>
    <xf numFmtId="0" fontId="34" fillId="0" borderId="7" xfId="0" applyFont="1" applyBorder="1" applyAlignment="1">
      <alignment wrapText="1"/>
    </xf>
    <xf numFmtId="0" fontId="13" fillId="0" borderId="0" xfId="0" applyFont="1" applyAlignment="1">
      <alignment vertical="center"/>
    </xf>
    <xf numFmtId="0" fontId="35" fillId="0" borderId="0" xfId="0" applyFont="1" applyAlignment="1">
      <alignment horizontal="center" vertical="center"/>
    </xf>
    <xf numFmtId="0" fontId="13" fillId="0" borderId="0" xfId="0" applyFont="1" applyAlignment="1">
      <alignment horizontal="center" vertical="center"/>
    </xf>
    <xf numFmtId="0" fontId="19" fillId="0" borderId="0" xfId="0" applyFont="1" applyAlignment="1">
      <alignment horizontal="center"/>
    </xf>
    <xf numFmtId="0" fontId="19" fillId="0" borderId="0" xfId="0" applyFont="1" applyAlignment="1">
      <alignment horizontal="left"/>
    </xf>
    <xf numFmtId="14" fontId="13" fillId="0" borderId="0" xfId="0" applyNumberFormat="1" applyFont="1" applyAlignment="1">
      <alignment horizontal="center" vertical="center"/>
    </xf>
    <xf numFmtId="0" fontId="13" fillId="0" borderId="2" xfId="3" applyFont="1" applyBorder="1" applyAlignment="1">
      <alignment vertical="center" wrapText="1"/>
    </xf>
    <xf numFmtId="0" fontId="15" fillId="0" borderId="0" xfId="0" applyFont="1" applyAlignment="1">
      <alignment vertical="center" wrapText="1"/>
    </xf>
    <xf numFmtId="0" fontId="19" fillId="0" borderId="2" xfId="0" applyFont="1" applyBorder="1"/>
    <xf numFmtId="0" fontId="13" fillId="0" borderId="0" xfId="4" applyFont="1"/>
    <xf numFmtId="0" fontId="13" fillId="0" borderId="0" xfId="4" applyFont="1" applyAlignment="1">
      <alignment vertical="center"/>
    </xf>
    <xf numFmtId="0" fontId="35" fillId="0" borderId="0" xfId="0" applyFont="1" applyAlignment="1">
      <alignment vertical="center"/>
    </xf>
    <xf numFmtId="0" fontId="13" fillId="0" borderId="0" xfId="0" applyFont="1"/>
    <xf numFmtId="0" fontId="28" fillId="0" borderId="0" xfId="0" applyFont="1" applyAlignment="1">
      <alignment vertical="center"/>
    </xf>
    <xf numFmtId="14" fontId="13" fillId="0" borderId="0" xfId="0" applyNumberFormat="1" applyFont="1" applyAlignment="1">
      <alignment horizontal="left" vertical="center"/>
    </xf>
    <xf numFmtId="4" fontId="0" fillId="0" borderId="0" xfId="0" applyNumberFormat="1"/>
    <xf numFmtId="0" fontId="36" fillId="0" borderId="0" xfId="0" applyFont="1" applyAlignment="1">
      <alignment vertical="center"/>
    </xf>
    <xf numFmtId="14" fontId="36" fillId="0" borderId="0" xfId="0" applyNumberFormat="1" applyFont="1" applyAlignment="1">
      <alignment horizontal="left" vertical="center"/>
    </xf>
    <xf numFmtId="0" fontId="36" fillId="0" borderId="2" xfId="3" applyFont="1" applyBorder="1" applyAlignment="1">
      <alignment vertical="center" wrapText="1"/>
    </xf>
    <xf numFmtId="0" fontId="10" fillId="0" borderId="2" xfId="0" applyFont="1" applyBorder="1"/>
    <xf numFmtId="0" fontId="36" fillId="0" borderId="0" xfId="4" applyFont="1"/>
    <xf numFmtId="0" fontId="7" fillId="0" borderId="0" xfId="1" applyFont="1" applyAlignment="1">
      <alignment horizontal="right"/>
    </xf>
    <xf numFmtId="0" fontId="33" fillId="0" borderId="8" xfId="0" applyFont="1" applyBorder="1" applyAlignment="1">
      <alignment horizontal="center"/>
    </xf>
    <xf numFmtId="0" fontId="11" fillId="0" borderId="3" xfId="1" applyFont="1" applyBorder="1" applyAlignment="1">
      <alignment horizontal="center" vertical="center" wrapText="1"/>
    </xf>
    <xf numFmtId="0" fontId="0" fillId="0" borderId="2" xfId="0" applyBorder="1"/>
    <xf numFmtId="0" fontId="33" fillId="0" borderId="9" xfId="0" applyFont="1" applyBorder="1"/>
    <xf numFmtId="0" fontId="33" fillId="0" borderId="8" xfId="0" applyFont="1" applyBorder="1" applyAlignment="1">
      <alignment wrapText="1"/>
    </xf>
    <xf numFmtId="168" fontId="12" fillId="0" borderId="8" xfId="0" applyNumberFormat="1" applyFont="1" applyBorder="1" applyAlignment="1">
      <alignment horizontal="center" vertical="center" wrapText="1"/>
    </xf>
    <xf numFmtId="4" fontId="12" fillId="0" borderId="8" xfId="0" applyNumberFormat="1" applyFont="1" applyBorder="1" applyAlignment="1">
      <alignment horizontal="center" vertical="center" wrapText="1"/>
    </xf>
    <xf numFmtId="0" fontId="12" fillId="0" borderId="8" xfId="0" applyFont="1" applyBorder="1" applyAlignment="1">
      <alignment horizontal="center" vertical="center" wrapText="1"/>
    </xf>
    <xf numFmtId="166" fontId="17" fillId="0" borderId="0" xfId="1" applyNumberFormat="1" applyFont="1" applyAlignment="1">
      <alignment horizontal="center" vertical="center" wrapText="1"/>
    </xf>
    <xf numFmtId="0" fontId="0" fillId="0" borderId="0" xfId="0" applyAlignment="1">
      <alignment horizontal="center" vertical="center"/>
    </xf>
    <xf numFmtId="0" fontId="2" fillId="0" borderId="0" xfId="1" applyAlignment="1">
      <alignment horizontal="center" vertical="center"/>
    </xf>
    <xf numFmtId="14" fontId="12" fillId="0" borderId="8" xfId="0" applyNumberFormat="1" applyFont="1" applyBorder="1" applyAlignment="1">
      <alignment horizontal="center" vertical="center" wrapText="1"/>
    </xf>
    <xf numFmtId="0" fontId="8" fillId="0" borderId="0" xfId="0" applyFont="1" applyAlignment="1">
      <alignment horizontal="center" vertical="center" wrapText="1"/>
    </xf>
    <xf numFmtId="0" fontId="15" fillId="0" borderId="0" xfId="8" applyFont="1" applyAlignment="1">
      <alignment horizontal="center" vertical="center"/>
    </xf>
    <xf numFmtId="0" fontId="15" fillId="0" borderId="0" xfId="0" applyFont="1" applyAlignment="1">
      <alignment horizontal="center" vertical="center"/>
    </xf>
    <xf numFmtId="0" fontId="13" fillId="0" borderId="0" xfId="8" applyFont="1" applyAlignment="1">
      <alignment horizontal="center" vertical="center"/>
    </xf>
    <xf numFmtId="0" fontId="19" fillId="0" borderId="0" xfId="0" applyFont="1" applyAlignment="1">
      <alignment horizontal="center" vertical="center"/>
    </xf>
    <xf numFmtId="0" fontId="13" fillId="0" borderId="0" xfId="4" applyFont="1" applyAlignment="1">
      <alignment horizontal="center" vertical="center"/>
    </xf>
    <xf numFmtId="0" fontId="10" fillId="0" borderId="0" xfId="0" applyFont="1" applyAlignment="1">
      <alignment horizontal="center" vertical="center"/>
    </xf>
    <xf numFmtId="0" fontId="14" fillId="0" borderId="0" xfId="1" applyFont="1" applyAlignment="1">
      <alignment horizontal="center" vertical="center"/>
    </xf>
    <xf numFmtId="0" fontId="4" fillId="0" borderId="0" xfId="4" applyFont="1" applyAlignment="1">
      <alignment horizontal="center" vertical="center" wrapText="1"/>
    </xf>
    <xf numFmtId="0" fontId="37" fillId="0" borderId="0" xfId="0" applyFont="1"/>
    <xf numFmtId="0" fontId="38" fillId="0" borderId="0" xfId="0" applyFont="1"/>
    <xf numFmtId="14" fontId="8" fillId="0" borderId="0" xfId="0" applyNumberFormat="1" applyFont="1"/>
    <xf numFmtId="0" fontId="33" fillId="0" borderId="8" xfId="0" applyFont="1" applyBorder="1"/>
    <xf numFmtId="4" fontId="33" fillId="0" borderId="10" xfId="0" applyNumberFormat="1" applyFont="1" applyBorder="1" applyAlignment="1">
      <alignment horizontal="center"/>
    </xf>
    <xf numFmtId="0" fontId="8" fillId="0" borderId="0" xfId="0" applyNumberFormat="1" applyFont="1"/>
    <xf numFmtId="0" fontId="12" fillId="0" borderId="8" xfId="0" applyNumberFormat="1" applyFont="1" applyBorder="1" applyAlignment="1">
      <alignment horizontal="center" vertical="center" wrapText="1"/>
    </xf>
    <xf numFmtId="0" fontId="4" fillId="0" borderId="0" xfId="1" applyFont="1" applyAlignment="1">
      <alignment horizontal="center" vertical="center"/>
    </xf>
    <xf numFmtId="0" fontId="4" fillId="0" borderId="0" xfId="1" applyFont="1" applyAlignment="1">
      <alignment horizontal="right" vertical="center"/>
    </xf>
    <xf numFmtId="0" fontId="23" fillId="0" borderId="0" xfId="7" applyFont="1" applyAlignment="1">
      <alignment horizontal="center" vertical="center" wrapText="1"/>
    </xf>
    <xf numFmtId="0" fontId="23" fillId="0" borderId="4" xfId="7" applyFont="1" applyBorder="1" applyAlignment="1">
      <alignment horizontal="center" vertical="center" wrapText="1"/>
    </xf>
    <xf numFmtId="0" fontId="18" fillId="0" borderId="0" xfId="5" applyFont="1" applyAlignment="1">
      <alignment horizontal="center" vertical="center"/>
    </xf>
    <xf numFmtId="0" fontId="15" fillId="2" borderId="0" xfId="5" applyFont="1" applyFill="1" applyAlignment="1">
      <alignment horizontal="center" vertical="center" wrapText="1"/>
    </xf>
    <xf numFmtId="0" fontId="32" fillId="0" borderId="0" xfId="0" applyFont="1" applyAlignment="1">
      <alignment horizontal="center"/>
    </xf>
  </cellXfs>
  <cellStyles count="9">
    <cellStyle name="Обычный" xfId="0" builtinId="0"/>
    <cellStyle name="Обычный 10 6" xfId="8" xr:uid="{7DD81DB2-FC49-47F6-8E66-98EEBB7F02A3}"/>
    <cellStyle name="Обычный 2 2" xfId="1" xr:uid="{85B88C8D-BD35-4A1A-BF8B-D0959362E37D}"/>
    <cellStyle name="Обычный 2 3" xfId="7" xr:uid="{34BF2937-74D5-4F42-B947-FBB5ABCDDE88}"/>
    <cellStyle name="Обычный 3" xfId="2" xr:uid="{0D246264-EAFC-42C7-A373-07FD8D051DBD}"/>
    <cellStyle name="표준_111" xfId="5" xr:uid="{C07656A1-9D14-433E-90B1-BC3EC5768683}"/>
    <cellStyle name="표준_ORDER CONFIRM(U30901&amp;2)" xfId="6" xr:uid="{3D2615D6-1B16-4D9B-82FB-64FD139540D7}"/>
    <cellStyle name="표준_Sheet1_UZ AUG. 03" xfId="3" xr:uid="{7961BDF1-A725-42B4-BAFC-680DE35997A8}"/>
    <cellStyle name="표준_Sheet1_UZAUG.04_UZ AUG. 03" xfId="4" xr:uid="{E636B143-9147-45AD-9C42-340CEAD2A65F}"/>
  </cellStyles>
  <dxfs count="107">
    <dxf>
      <font>
        <b val="0"/>
        <i val="0"/>
        <strike val="0"/>
        <condense val="0"/>
        <extend val="0"/>
        <outline val="0"/>
        <shadow val="0"/>
        <u val="none"/>
        <vertAlign val="baseline"/>
        <sz val="9"/>
        <color theme="1"/>
        <name val="Arial"/>
        <family val="2"/>
        <charset val="204"/>
        <scheme val="none"/>
      </font>
      <numFmt numFmtId="0" formatCode="General"/>
      <alignment horizontal="center"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9"/>
        <color theme="1"/>
        <name val="Arial"/>
        <family val="2"/>
        <charset val="204"/>
        <scheme val="none"/>
      </font>
      <numFmt numFmtId="4" formatCode="#,##0.00"/>
      <alignment horizontal="center"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9"/>
        <color theme="1"/>
        <name val="Arial"/>
        <family val="2"/>
        <charset val="204"/>
        <scheme val="none"/>
      </font>
      <numFmt numFmtId="4" formatCode="#,##0.00"/>
      <alignment horizontal="center"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9"/>
        <color theme="1"/>
        <name val="Arial"/>
        <family val="2"/>
        <charset val="204"/>
        <scheme val="none"/>
      </font>
      <numFmt numFmtId="4" formatCode="#,##0.00"/>
      <alignment horizontal="center"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9"/>
        <color theme="1"/>
        <name val="Arial"/>
        <family val="2"/>
        <charset val="204"/>
        <scheme val="none"/>
      </font>
      <alignment horizontal="center"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9"/>
        <color theme="1"/>
        <name val="Arial"/>
        <family val="2"/>
        <charset val="204"/>
        <scheme val="none"/>
      </font>
      <alignment horizontal="center"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9"/>
        <color theme="1"/>
        <name val="Arial"/>
        <family val="2"/>
        <charset val="204"/>
        <scheme val="none"/>
      </font>
      <numFmt numFmtId="19" formatCode="dd/mm/yyyy"/>
      <alignment horizontal="center"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9"/>
        <color theme="1"/>
        <name val="Arial"/>
        <family val="2"/>
        <charset val="204"/>
        <scheme val="none"/>
      </font>
      <numFmt numFmtId="19" formatCode="dd/mm/yyyy"/>
      <alignment horizontal="center"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9"/>
        <color theme="1"/>
        <name val="Arial"/>
        <family val="2"/>
        <charset val="204"/>
        <scheme val="none"/>
      </font>
      <alignment horizontal="center"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9"/>
        <color theme="1"/>
        <name val="Arial"/>
        <family val="2"/>
        <charset val="204"/>
        <scheme val="none"/>
      </font>
      <alignment horizontal="center"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9"/>
        <color theme="1"/>
        <name val="Arial"/>
        <family val="2"/>
        <charset val="204"/>
        <scheme val="none"/>
      </font>
      <numFmt numFmtId="4" formatCode="#,##0.00"/>
      <alignment horizontal="center"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9"/>
        <color theme="1"/>
        <name val="Arial"/>
        <family val="2"/>
        <charset val="204"/>
        <scheme val="none"/>
      </font>
      <numFmt numFmtId="168" formatCode="#,##0.000"/>
      <alignment horizontal="center"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9"/>
        <color theme="1"/>
        <name val="Arial"/>
        <family val="2"/>
        <charset val="204"/>
        <scheme val="none"/>
      </font>
      <alignment horizontal="center"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9"/>
        <color theme="1"/>
        <name val="Arial"/>
        <family val="2"/>
        <charset val="204"/>
        <scheme val="none"/>
      </font>
      <alignment horizontal="center"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9"/>
        <color theme="1"/>
        <name val="Arial"/>
        <family val="2"/>
        <charset val="204"/>
        <scheme val="none"/>
      </font>
      <alignment horizontal="center"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9"/>
        <color theme="1"/>
        <name val="Arial"/>
        <family val="2"/>
        <charset val="204"/>
        <scheme val="none"/>
      </font>
      <alignment horizontal="center"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9"/>
        <color theme="1"/>
        <name val="Arial"/>
        <family val="2"/>
        <charset val="204"/>
        <scheme val="none"/>
      </font>
      <numFmt numFmtId="0" formatCode="General"/>
      <alignment horizontal="center"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9"/>
        <color theme="1"/>
        <name val="Arial"/>
        <family val="2"/>
        <charset val="204"/>
        <scheme val="none"/>
      </font>
      <alignment horizontal="center" vertical="center" textRotation="0" wrapText="1"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0"/>
        <color theme="1"/>
        <name val="Arial"/>
        <family val="2"/>
        <scheme val="none"/>
      </font>
      <border diagonalUp="0" diagonalDown="0" outline="0">
        <left/>
        <right style="thin">
          <color indexed="64"/>
        </right>
        <top style="thin">
          <color indexed="64"/>
        </top>
        <bottom/>
      </border>
    </dxf>
    <dxf>
      <font>
        <b/>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0"/>
        <color theme="1"/>
        <name val="Arial"/>
        <family val="2"/>
        <scheme val="none"/>
      </font>
      <numFmt numFmtId="4" formatCode="#,##0.00"/>
      <alignment horizontal="center" vertical="bottom"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theme="1"/>
        <name val="Arial"/>
        <family val="2"/>
        <scheme val="none"/>
      </font>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numFmt numFmtId="4" formatCode="#,##0.00"/>
      <alignment horizontal="center" vertical="bottom" textRotation="0" wrapText="0" indent="0" justifyLastLine="0" shrinkToFit="0" readingOrder="0"/>
      <border diagonalUp="0" diagonalDown="0" outline="0">
        <left style="thin">
          <color indexed="64"/>
        </left>
        <right/>
        <top/>
        <bottom/>
      </border>
    </dxf>
    <dxf>
      <border>
        <top style="thin">
          <color indexed="64"/>
        </top>
      </border>
    </dxf>
    <dxf>
      <font>
        <b/>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0"/>
        <color theme="1"/>
        <name val="Arial"/>
        <family val="2"/>
        <scheme val="none"/>
      </font>
      <alignment horizontal="center" vertical="top"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3"/>
        <color auto="1"/>
        <name val="Arial"/>
        <family val="2"/>
        <charset val="204"/>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4" formatCode="#,##0.00"/>
      <alignment horizontal="general" vertical="bottom"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alignment horizontal="left" vertical="bottom" textRotation="0" wrapText="1" indent="1"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alignment horizontal="left" vertical="bottom" textRotation="0" wrapText="1" indent="1"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alignment horizontal="left" vertical="bottom" textRotation="0" wrapText="1" indent="1"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outline="0">
        <left/>
        <right style="thin">
          <color indexed="64"/>
        </right>
        <top/>
        <bottom/>
      </border>
    </dxf>
    <dxf>
      <font>
        <strike val="0"/>
        <outline val="0"/>
        <shadow val="0"/>
        <u val="none"/>
        <vertAlign val="baseline"/>
        <sz val="10"/>
        <color theme="1"/>
        <name val="Arial"/>
        <family val="2"/>
        <charset val="204"/>
        <scheme val="none"/>
      </font>
    </dxf>
    <dxf>
      <font>
        <strike val="0"/>
        <outline val="0"/>
        <shadow val="0"/>
        <u val="none"/>
        <vertAlign val="baseline"/>
        <sz val="9"/>
        <color theme="1"/>
        <name val="Arial"/>
        <family val="2"/>
        <charset val="204"/>
        <scheme val="none"/>
      </font>
      <alignment horizontal="center" vertical="center" textRotation="0" wrapText="1" indent="0" justifyLastLine="0" shrinkToFit="0" readingOrder="0"/>
    </dxf>
    <dxf>
      <border>
        <bottom style="thin">
          <color indexed="64"/>
        </bottom>
      </border>
    </dxf>
    <dxf>
      <font>
        <strike val="0"/>
        <outline val="0"/>
        <shadow val="0"/>
        <u val="none"/>
        <vertAlign val="baseline"/>
        <sz val="10"/>
        <color theme="1"/>
        <name val="Arial"/>
        <family val="2"/>
        <charset val="204"/>
        <scheme val="none"/>
      </font>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border>
    </dxf>
    <dxf>
      <font>
        <color rgb="FFFF0000"/>
      </font>
    </dxf>
    <dxf>
      <font>
        <b val="0"/>
        <i val="0"/>
        <color rgb="FFFF000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4" formatCode="#,##0.00"/>
    </dxf>
    <dxf>
      <font>
        <b val="0"/>
        <i val="0"/>
        <strike val="0"/>
        <condense val="0"/>
        <extend val="0"/>
        <outline val="0"/>
        <shadow val="0"/>
        <u val="none"/>
        <vertAlign val="baseline"/>
        <sz val="10"/>
        <color theme="1"/>
        <name val="Calibri"/>
        <family val="2"/>
        <scheme val="minor"/>
      </font>
      <numFmt numFmtId="4" formatCode="#,##0.0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4" formatCode="#,##0.0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9" formatCode="dd/mm/yyyy"/>
    </dxf>
    <dxf>
      <font>
        <b val="0"/>
        <i val="0"/>
        <strike val="0"/>
        <condense val="0"/>
        <extend val="0"/>
        <outline val="0"/>
        <shadow val="0"/>
        <u val="none"/>
        <vertAlign val="baseline"/>
        <sz val="10"/>
        <color theme="1"/>
        <name val="Calibri"/>
        <family val="2"/>
        <scheme val="minor"/>
      </font>
      <numFmt numFmtId="19" formatCode="dd/mm/yyyy"/>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general" vertical="top" textRotation="0" wrapText="1" indent="0" justifyLastLine="0" shrinkToFit="0" readingOrder="0"/>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Стиль таблицы 1" defaultPivotStyle="PivotStyleLight16">
    <tableStyle name="Стиль таблицы 1" pivot="0" count="1" xr9:uid="{DB3D40DC-E145-446F-962D-FF562476236C}">
      <tableStyleElement type="wholeTable" dxfId="10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158116</xdr:colOff>
      <xdr:row>0</xdr:row>
      <xdr:rowOff>47624</xdr:rowOff>
    </xdr:from>
    <xdr:to>
      <xdr:col>3</xdr:col>
      <xdr:colOff>73739</xdr:colOff>
      <xdr:row>5</xdr:row>
      <xdr:rowOff>51434</xdr:rowOff>
    </xdr:to>
    <xdr:pic>
      <xdr:nvPicPr>
        <xdr:cNvPr id="2" name="Рисунок 1">
          <a:extLst>
            <a:ext uri="{FF2B5EF4-FFF2-40B4-BE49-F238E27FC236}">
              <a16:creationId xmlns:a16="http://schemas.microsoft.com/office/drawing/2014/main" id="{E29290F0-1410-44F7-B54D-9996144679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8116" y="47624"/>
          <a:ext cx="2020648"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Svetlana%20Li\Model\Unico\&#1060;&#1086;&#1088;&#1084;&#1080;&#1088;&#1086;&#1074;&#1072;&#1085;&#1080;&#1077;%20&#1072;&#1082;&#1090;&#1072;_Unico_v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Вводные"/>
      <sheetName val="ACT"/>
      <sheetName val="Таблица (2)"/>
      <sheetName val="Акт_печатная форма"/>
      <sheetName val="INVOICE"/>
      <sheetName val="Справочники"/>
      <sheetName val="Таблица_V"/>
      <sheetName val="Unico"/>
      <sheetName val="User"/>
      <sheetName val="Unico_V"/>
      <sheetName val="Расшифровка_V"/>
      <sheetName val="База"/>
      <sheetName val="Таблица"/>
      <sheetName val="Формирование акта_Unico_v3"/>
    </sheetNames>
    <sheetDataSet>
      <sheetData sheetId="0">
        <row r="5">
          <cell r="B5" t="str">
            <v>СП ИИ ООО "UZLOGISTIC"</v>
          </cell>
        </row>
        <row r="11">
          <cell r="B11" t="str">
            <v>CNT-BRPI-015</v>
          </cell>
        </row>
      </sheetData>
      <sheetData sheetId="1"/>
      <sheetData sheetId="2"/>
      <sheetData sheetId="3"/>
      <sheetData sheetId="4"/>
      <sheetData sheetId="5">
        <row r="2">
          <cell r="A2" t="str">
            <v>СП ИИ ООО "UZLOGISTIC"</v>
          </cell>
        </row>
      </sheetData>
      <sheetData sheetId="6"/>
      <sheetData sheetId="7"/>
      <sheetData sheetId="8">
        <row r="1">
          <cell r="B1" t="str">
            <v>s.li</v>
          </cell>
        </row>
      </sheetData>
      <sheetData sheetId="9"/>
      <sheetData sheetId="10">
        <row r="3">
          <cell r="A3" t="str">
            <v>TDTU4061786</v>
          </cell>
        </row>
      </sheetData>
      <sheetData sheetId="11"/>
      <sheetData sheetId="12"/>
      <sheetData sheetId="13"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preserveFormatting="0" adjustColumnWidth="0" connectionId="5" xr16:uid="{2D2715E2-E2A7-4542-9F9A-E4AAC70FEAE4}" autoFormatId="16" applyNumberFormats="0" applyBorderFormats="0" applyFontFormats="0" applyPatternFormats="0" applyAlignmentFormats="0" applyWidthHeightFormats="0">
  <queryTableRefresh nextId="45">
    <queryTableFields count="39">
      <queryTableField id="1" name="carrier_name" tableColumnId="1"/>
      <queryTableField id="2" name="consignee_name" tableColumnId="2"/>
      <queryTableField id="3" name="lot_num" tableColumnId="3"/>
      <queryTableField id="4" name="bt_num" tableColumnId="4"/>
      <queryTableField id="5" name="container_no" tableColumnId="5"/>
      <queryTableField id="6" name="container_type" tableColumnId="6"/>
      <queryTableField id="7" name="shipper_name" tableColumnId="7"/>
      <queryTableField id="8" name="shipper_invoice_no" tableColumnId="8"/>
      <queryTableField id="9" name="shipper_invoice_value" tableColumnId="9"/>
      <queryTableField id="10" name="shipper_invoice_currency" tableColumnId="10"/>
      <queryTableField id="11" name="cargo_description" tableColumnId="11"/>
      <queryTableField id="12" name="cargo_type" tableColumnId="12"/>
      <queryTableField id="13" name="cbm_of_cargo" tableColumnId="13"/>
      <queryTableField id="14" name="cbm_of_container" tableColumnId="14"/>
      <queryTableField id="15" name="gross_weight_of_cargo" tableColumnId="15"/>
      <queryTableField id="16" name="route" tableColumnId="16"/>
      <queryTableField id="17" name="incoterms" tableColumnId="17"/>
      <queryTableField id="18" name="service_type" tableColumnId="18"/>
      <queryTableField id="19" name="country_of_origin" tableColumnId="19"/>
      <queryTableField id="20" name="point_of_origin" tableColumnId="20"/>
      <queryTableField id="21" name="point_of_loading_departure" tableColumnId="21"/>
      <queryTableField id="22" name="transshipment_point" tableColumnId="22"/>
      <queryTableField id="23" name="final_port" tableColumnId="23"/>
      <queryTableField id="24" name="vessel_name" tableColumnId="24"/>
      <queryTableField id="25" name="hbl_no" tableColumnId="25"/>
      <queryTableField id="26" name="mbl_no" tableColumnId="26"/>
      <queryTableField id="27" name="add_doc" tableColumnId="27"/>
      <queryTableField id="28" name="date_of_departure" tableColumnId="28"/>
      <queryTableField id="29" name="date_of_delivery" tableColumnId="29"/>
      <queryTableField id="30" name="delivery_point" tableColumnId="30"/>
      <queryTableField id="31" name="final_destination_point" tableColumnId="31"/>
      <queryTableField id="32" name="country_of_destination" tableColumnId="32"/>
      <queryTableField id="33" name="currency" tableColumnId="33"/>
      <queryTableField id="38" name="carrier_invoice_no" tableColumnId="38"/>
      <queryTableField id="34" name="rate" tableColumnId="34"/>
      <queryTableField id="35" name="transportation_cost" tableColumnId="35"/>
      <queryTableField id="36" name="insurance_cost" tableColumnId="36"/>
      <queryTableField id="37" name="total_cost" tableColumnId="37"/>
      <queryTableField id="39" name="carrier_contract_no" tableColumnId="3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1" xr16:uid="{D6D10C56-CB4F-4A97-9F73-15C9142FAB70}" autoFormatId="16" applyNumberFormats="0" applyBorderFormats="0" applyFontFormats="0" applyPatternFormats="0" applyAlignmentFormats="0" applyWidthHeightFormats="0">
  <queryTableRefresh nextId="19">
    <queryTableFields count="18">
      <queryTableField id="1" name="1" tableColumnId="1"/>
      <queryTableField id="2" name="2" tableColumnId="2"/>
      <queryTableField id="3" name="3" tableColumnId="3"/>
      <queryTableField id="4" name="4" tableColumnId="4"/>
      <queryTableField id="5" name="5" tableColumnId="5"/>
      <queryTableField id="6" name="6" tableColumnId="6"/>
      <queryTableField id="7" name="7" tableColumnId="7"/>
      <queryTableField id="8" name="8" tableColumnId="8"/>
      <queryTableField id="9" name="9" tableColumnId="9"/>
      <queryTableField id="10" name="10" tableColumnId="10"/>
      <queryTableField id="11" name="11" tableColumnId="11"/>
      <queryTableField id="12" name="12" tableColumnId="12"/>
      <queryTableField id="13" name="13" tableColumnId="13"/>
      <queryTableField id="14" name="14" tableColumnId="14"/>
      <queryTableField id="15" name="15" tableColumnId="15"/>
      <queryTableField id="16" name="16" tableColumnId="16"/>
      <queryTableField id="17" name="17" tableColumnId="17"/>
      <queryTableField id="18" name="18" tableColumnId="1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growShrinkType="overwriteClear" connectionId="3" xr16:uid="{72A43798-555E-42F6-9C89-665D9CF8C4B5}" autoFormatId="16" applyNumberFormats="0" applyBorderFormats="0" applyFontFormats="0" applyPatternFormats="0" applyAlignmentFormats="0" applyWidthHeightFormats="0">
  <queryTableRefresh nextId="2">
    <queryTableFields count="1">
      <queryTableField id="1" name="consignee_name" tableColumnId="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preserveFormatting="0" adjustColumnWidth="0" connectionId="6" xr16:uid="{BEA2DD85-B63A-4907-BF97-85DDE5E2F999}" autoFormatId="16" applyNumberFormats="0" applyBorderFormats="0" applyFontFormats="0" applyPatternFormats="0" applyAlignmentFormats="0" applyWidthHeightFormats="0">
  <queryTableRefresh nextId="7">
    <queryTableFields count="6">
      <queryTableField id="1" name="Номер контейнера" tableColumnId="1"/>
      <queryTableField id="2" name="Номера инвойсов поставщиков" tableColumnId="2"/>
      <queryTableField id="3" name="CBM груза" tableColumnId="3"/>
      <queryTableField id="4" name="CBM контейнера" tableColumnId="4"/>
      <queryTableField id="5" name="Тариф" tableColumnId="5"/>
      <queryTableField id="6" name="Стоимость перевозки груза сторонних грузополучателей"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4F1BFD8-A770-4B24-A2E4-E6B1DDA844CE}" name="source" displayName="source" ref="A11:AM12" tableType="queryTable" totalsRowShown="0" headerRowDxfId="105" dataDxfId="104">
  <autoFilter ref="A11:AM12" xr:uid="{E4F1BFD8-A770-4B24-A2E4-E6B1DDA844CE}"/>
  <tableColumns count="39">
    <tableColumn id="1" xr3:uid="{DA0E5FE9-99BA-4A07-9C29-F03403CE70C4}" uniqueName="1" name="carrier_name" queryTableFieldId="1" dataDxfId="103"/>
    <tableColumn id="2" xr3:uid="{F7F75FA4-E8CA-48EF-BE11-B697D849A131}" uniqueName="2" name="consignee_name" queryTableFieldId="2" dataDxfId="102"/>
    <tableColumn id="3" xr3:uid="{6D9183FC-84BB-4534-B648-19EFDC9A09BB}" uniqueName="3" name="lot_num" queryTableFieldId="3" dataDxfId="101"/>
    <tableColumn id="4" xr3:uid="{86BF6F52-2D3A-4D3E-AD58-1FEB0B9603A1}" uniqueName="4" name="bt_num" queryTableFieldId="4" dataDxfId="100"/>
    <tableColumn id="5" xr3:uid="{28ECC66C-A911-471C-9979-26949E74A052}" uniqueName="5" name="container_no" queryTableFieldId="5" dataDxfId="99"/>
    <tableColumn id="6" xr3:uid="{433A04A7-035C-4C3A-B06A-CD44B9E4B022}" uniqueName="6" name="container_type" queryTableFieldId="6" dataDxfId="98"/>
    <tableColumn id="7" xr3:uid="{6A721856-F519-40F9-B0A9-361F02EEAC68}" uniqueName="7" name="shipper_name" queryTableFieldId="7" dataDxfId="97"/>
    <tableColumn id="8" xr3:uid="{9122D409-5BDE-4C10-9598-159EF578DAB4}" uniqueName="8" name="shipper_invoice_no" queryTableFieldId="8" dataDxfId="96"/>
    <tableColumn id="9" xr3:uid="{DB73CD1E-3E28-4B52-9211-FC5FB0BE22B2}" uniqueName="9" name="shipper_invoice_value" queryTableFieldId="9" dataDxfId="95"/>
    <tableColumn id="10" xr3:uid="{D7F1192A-B82C-4267-9B52-19DFD58B3ED2}" uniqueName="10" name="shipper_invoice_currency" queryTableFieldId="10" dataDxfId="94"/>
    <tableColumn id="11" xr3:uid="{E607345B-2F9F-49AF-BC8A-0CBA3D497EE7}" uniqueName="11" name="cargo_description" queryTableFieldId="11" dataDxfId="93"/>
    <tableColumn id="12" xr3:uid="{AD02A534-64BD-405D-AF8D-2DE446E1D5EC}" uniqueName="12" name="cargo_type" queryTableFieldId="12" dataDxfId="92"/>
    <tableColumn id="13" xr3:uid="{EC62C147-CF58-4933-82AE-36F14FBB045F}" uniqueName="13" name="cbm_of_cargo" queryTableFieldId="13" dataDxfId="91"/>
    <tableColumn id="14" xr3:uid="{D8E7C970-7948-425D-928E-43FC8B451E67}" uniqueName="14" name="cbm_of_container" queryTableFieldId="14" dataDxfId="90"/>
    <tableColumn id="15" xr3:uid="{1D93CDBC-B478-4959-9786-34E09E93D81B}" uniqueName="15" name="gross_weight_of_cargo" queryTableFieldId="15" dataDxfId="89"/>
    <tableColumn id="16" xr3:uid="{57616CC0-679C-4DB6-BE4B-1EE63719F7D9}" uniqueName="16" name="route" queryTableFieldId="16" dataDxfId="88"/>
    <tableColumn id="17" xr3:uid="{F3D470B6-24DD-4430-A8BC-54028B0F0E84}" uniqueName="17" name="incoterms" queryTableFieldId="17" dataDxfId="87"/>
    <tableColumn id="18" xr3:uid="{DB3FB0BE-C580-421E-A9A3-6D63E14206FE}" uniqueName="18" name="service_type" queryTableFieldId="18" dataDxfId="86"/>
    <tableColumn id="19" xr3:uid="{C53D8004-0DA8-4E72-8278-A4391C89C88A}" uniqueName="19" name="country_of_origin" queryTableFieldId="19" dataDxfId="85"/>
    <tableColumn id="20" xr3:uid="{5658223B-3DD9-4B99-A852-894066B9CB98}" uniqueName="20" name="point_of_origin" queryTableFieldId="20" dataDxfId="84"/>
    <tableColumn id="21" xr3:uid="{9F685486-BF96-44C5-A326-8FAD5D33DDC8}" uniqueName="21" name="point_of_loading_departure" queryTableFieldId="21" dataDxfId="83"/>
    <tableColumn id="22" xr3:uid="{7566E04F-B5DD-4F06-ABC0-739B95004145}" uniqueName="22" name="transshipment_point" queryTableFieldId="22" dataDxfId="82"/>
    <tableColumn id="23" xr3:uid="{95B52999-7017-4903-8A54-1D9DC8E5109B}" uniqueName="23" name="final_port" queryTableFieldId="23" dataDxfId="81"/>
    <tableColumn id="24" xr3:uid="{73A8705E-0EC0-4E97-A0DA-DECDDF14300F}" uniqueName="24" name="vessel_name" queryTableFieldId="24" dataDxfId="80"/>
    <tableColumn id="25" xr3:uid="{BDE7A449-DD33-4988-BD74-E0AE3253DC28}" uniqueName="25" name="hbl_no" queryTableFieldId="25" dataDxfId="79"/>
    <tableColumn id="26" xr3:uid="{30E8B94B-29EB-42D5-B1AF-84A6479C83E0}" uniqueName="26" name="mbl_no" queryTableFieldId="26" dataDxfId="78"/>
    <tableColumn id="27" xr3:uid="{C51FA633-89F2-4ADA-A6BB-DA920FAFB212}" uniqueName="27" name="add_doc" queryTableFieldId="27" dataDxfId="77"/>
    <tableColumn id="28" xr3:uid="{292A07BA-A071-45CD-A8A9-ADF3D89E1452}" uniqueName="28" name="date_of_departure" queryTableFieldId="28" dataDxfId="76"/>
    <tableColumn id="29" xr3:uid="{AE6407DB-194B-4EE0-B709-53EE473FE264}" uniqueName="29" name="date_of_delivery" queryTableFieldId="29" dataDxfId="75"/>
    <tableColumn id="30" xr3:uid="{CE8B6E1D-8787-4713-A027-29E966A21EFF}" uniqueName="30" name="delivery_point" queryTableFieldId="30" dataDxfId="74"/>
    <tableColumn id="31" xr3:uid="{7E50D02B-DEE3-4223-AB50-EE0143F72F01}" uniqueName="31" name="final_destination_point" queryTableFieldId="31" dataDxfId="73"/>
    <tableColumn id="32" xr3:uid="{0598E0CD-052F-403C-A298-FE67FCC26C9B}" uniqueName="32" name="country_of_destination" queryTableFieldId="32" dataDxfId="72"/>
    <tableColumn id="33" xr3:uid="{880B7EE9-F6BF-40A1-BD41-2746A284AB73}" uniqueName="33" name="currency" queryTableFieldId="33" dataDxfId="71"/>
    <tableColumn id="38" xr3:uid="{72D35D88-1C2B-40EE-98C6-8407CA512E9A}" uniqueName="38" name="carrier_invoice_no" queryTableFieldId="38" dataDxfId="70"/>
    <tableColumn id="34" xr3:uid="{38C4EFA9-785F-42ED-8144-141498D45437}" uniqueName="34" name="rate" queryTableFieldId="34" dataDxfId="69"/>
    <tableColumn id="35" xr3:uid="{76E02DCF-B24D-4AB8-88B5-07B92F600796}" uniqueName="35" name="transportation_cost" queryTableFieldId="35" dataDxfId="68"/>
    <tableColumn id="36" xr3:uid="{1173AEB3-4CC8-47DD-8C1F-7CC5CF0D076D}" uniqueName="36" name="insurance_cost" queryTableFieldId="36" dataDxfId="67"/>
    <tableColumn id="37" xr3:uid="{7EDFAC30-EBC5-4DD9-A388-4DC8FC94881F}" uniqueName="37" name="total_cost" queryTableFieldId="37" dataDxfId="66"/>
    <tableColumn id="39" xr3:uid="{99F0D30C-C257-4EFE-8582-C61E09D40EEC}" uniqueName="39" name="carrier_contract_no" queryTableFieldId="39" dataDxfId="65"/>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8138DF-E2F1-42D8-9B0C-D736F2C6B32B}" name="act" displayName="act" ref="A10:R11" tableType="queryTable" headerRowDxfId="57" dataDxfId="55" totalsRowDxfId="54" headerRowBorderDxfId="56">
  <autoFilter ref="A10:R11" xr:uid="{4B8138DF-E2F1-42D8-9B0C-D736F2C6B32B}"/>
  <tableColumns count="18">
    <tableColumn id="1" xr3:uid="{A3044F0C-AD23-447F-A770-5741D2F98812}" uniqueName="1" name="1" totalsRowLabel="Итог" queryTableFieldId="1" dataDxfId="17" totalsRowDxfId="53"/>
    <tableColumn id="2" xr3:uid="{36D56D72-9A84-4BEE-B9E9-DA5A62BB9DF5}" uniqueName="2" name="2" queryTableFieldId="2" dataDxfId="16" totalsRowDxfId="52"/>
    <tableColumn id="3" xr3:uid="{0888E375-5D1F-4F95-8AC2-864B3C58FDC2}" uniqueName="3" name="3" queryTableFieldId="3" dataDxfId="15" totalsRowDxfId="51"/>
    <tableColumn id="4" xr3:uid="{CBED5C0C-4C4D-44FB-AAF7-2C654A3A7087}" uniqueName="4" name="4" queryTableFieldId="4" dataDxfId="14" totalsRowDxfId="50"/>
    <tableColumn id="5" xr3:uid="{F1A80E96-7501-484D-B08C-585CEB5781DA}" uniqueName="5" name="5" queryTableFieldId="5" dataDxfId="13" totalsRowDxfId="49"/>
    <tableColumn id="6" xr3:uid="{575B8C1C-06B9-4DAD-8B89-33247C6E5051}" uniqueName="6" name="6" queryTableFieldId="6" dataDxfId="12" totalsRowDxfId="48"/>
    <tableColumn id="7" xr3:uid="{D5467EBA-F017-4863-B694-59A8689BAC09}" uniqueName="7" name="7" queryTableFieldId="7" dataDxfId="11" totalsRowDxfId="47"/>
    <tableColumn id="8" xr3:uid="{48BD10A9-6E88-4EFF-8F7E-CD489D2BBB43}" uniqueName="8" name="8" queryTableFieldId="8" dataDxfId="10" totalsRowDxfId="46"/>
    <tableColumn id="9" xr3:uid="{A287D48D-9A25-4661-B36A-9D8DAFA7BE3A}" uniqueName="9" name="9" queryTableFieldId="9" dataDxfId="9" totalsRowDxfId="45"/>
    <tableColumn id="10" xr3:uid="{388377B6-8636-428D-881C-5C44E2D716E0}" uniqueName="10" name="10" queryTableFieldId="10" dataDxfId="8" totalsRowDxfId="44"/>
    <tableColumn id="11" xr3:uid="{981F0B23-2106-42DF-A23C-DFDF464E9431}" uniqueName="11" name="11" queryTableFieldId="11" dataDxfId="7" totalsRowDxfId="43"/>
    <tableColumn id="12" xr3:uid="{EDD47A3C-9FD0-41C4-AB9C-AA48727E7786}" uniqueName="12" name="12" queryTableFieldId="12" dataDxfId="6" totalsRowDxfId="42"/>
    <tableColumn id="13" xr3:uid="{7292A5F3-F84B-4654-894C-AF7521AAF9A6}" uniqueName="13" name="13" queryTableFieldId="13" dataDxfId="5" totalsRowDxfId="41"/>
    <tableColumn id="14" xr3:uid="{62456848-41B5-4E23-BCB6-94FE41130529}" uniqueName="14" name="14" queryTableFieldId="14" dataDxfId="4" totalsRowDxfId="40"/>
    <tableColumn id="15" xr3:uid="{4D716BBC-9A94-48D5-A8CE-061201CB97B5}" uniqueName="15" name="15" queryTableFieldId="15" dataDxfId="3" totalsRowDxfId="39"/>
    <tableColumn id="16" xr3:uid="{0ECE5C85-14AE-44BC-86D2-78093B353F82}" uniqueName="16" name="16" queryTableFieldId="16" dataDxfId="2" totalsRowDxfId="38"/>
    <tableColumn id="17" xr3:uid="{0EDBC518-E8AD-4C79-9B2F-B251A1C98D23}" uniqueName="17" name="17" queryTableFieldId="17" dataDxfId="1" totalsRowDxfId="37"/>
    <tableColumn id="18" xr3:uid="{C63EE8D9-81D3-4D2F-A632-F27F652A2292}" uniqueName="18" name="18" totalsRowFunction="sum" queryTableFieldId="18" dataDxfId="0" totalsRowDxfId="36"/>
  </tableColumns>
  <tableStyleInfo name="Стиль таблицы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47F630-742B-4629-9B57-19277508BB95}" name="Cnee" displayName="Cnee" ref="X6:X8" tableType="queryTable" totalsRowShown="0" headerRowDxfId="35" headerRowCellStyle="Обычный 2 2">
  <autoFilter ref="X6:X8" xr:uid="{6E47F630-742B-4629-9B57-19277508BB95}"/>
  <tableColumns count="1">
    <tableColumn id="1" xr3:uid="{5E2255B2-AF70-4BB7-BBFE-6C68D883379C}" uniqueName="1" name="consignee_name" queryTableFieldId="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2CFE08C-93FE-49EE-9164-9F966DDF3895}" name="vendors" displayName="vendors" ref="A6:F8" tableType="queryTable" insertRow="1" totalsRowCount="1" headerRowDxfId="34" totalsRowDxfId="31" headerRowBorderDxfId="33" tableBorderDxfId="32" totalsRowBorderDxfId="30">
  <autoFilter ref="A6:F7" xr:uid="{E2CFE08C-93FE-49EE-9164-9F966DDF3895}"/>
  <tableColumns count="6">
    <tableColumn id="1" xr3:uid="{65497AAF-E00B-4749-96DB-B7F9ED3CCECA}" uniqueName="1" name="Номер контейнера" totalsRowLabel="Total / Всего" queryTableFieldId="1" dataDxfId="24" totalsRowDxfId="18"/>
    <tableColumn id="2" xr3:uid="{414B836E-5340-45A0-8C4C-10DDF39BE072}" uniqueName="2" name="Номера инвойсов поставщиков" queryTableFieldId="2" dataDxfId="25" totalsRowDxfId="19"/>
    <tableColumn id="3" xr3:uid="{B757CAB7-978E-4951-89DE-FC7115507AA0}" uniqueName="3" name="CBM груза" queryTableFieldId="3" dataDxfId="26" totalsRowDxfId="20"/>
    <tableColumn id="4" xr3:uid="{0326786D-717D-4918-8E27-C26C02E7E1A7}" uniqueName="4" name="CBM контейнера" queryTableFieldId="4" dataDxfId="27" totalsRowDxfId="21"/>
    <tableColumn id="5" xr3:uid="{25A8EB23-87CD-47B6-8921-662AB5597DAC}" uniqueName="5" name="Тариф" queryTableFieldId="5" dataDxfId="28" totalsRowDxfId="22"/>
    <tableColumn id="6" xr3:uid="{1B954A44-4D6F-42F0-B538-22CC541BD749}" uniqueName="6" name="Стоимость перевозки груза сторонних грузополучателей" totalsRowFunction="sum" queryTableFieldId="6" dataDxfId="29" totalsRowDxfId="23"/>
  </tableColumns>
  <tableStyleInfo name="Стиль таблицы 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B5A6D-F4E4-408A-8B36-10DA5D1DF072}">
  <dimension ref="A1"/>
  <sheetViews>
    <sheetView topLeftCell="A52" workbookViewId="0"/>
  </sheetViews>
  <sheetFormatPr defaultRowHeight="15" x14ac:dyDescent="0.25"/>
  <sheetData>
    <row r="1" spans="1:1" x14ac:dyDescent="0.25">
      <c r="A1" t="str" cm="1">
        <f t="array" ref="A1">_xlfn.UNIQUE(source[carrier_invoice_no])</f>
        <v>CNT-K23110187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8CF5B-8E8A-4D4C-A927-7F23322F25B3}">
  <dimension ref="A1:AM16"/>
  <sheetViews>
    <sheetView workbookViewId="0">
      <selection activeCell="B6" sqref="B6"/>
    </sheetView>
  </sheetViews>
  <sheetFormatPr defaultColWidth="8.85546875" defaultRowHeight="15.75" x14ac:dyDescent="0.25"/>
  <cols>
    <col min="1" max="1" width="17.85546875" style="46" bestFit="1" customWidth="1"/>
    <col min="2" max="2" width="22" style="46" bestFit="1" customWidth="1"/>
    <col min="3" max="3" width="11" style="46" bestFit="1" customWidth="1"/>
    <col min="4" max="4" width="13" style="46" bestFit="1" customWidth="1"/>
    <col min="5" max="5" width="14.7109375" style="46" bestFit="1" customWidth="1"/>
    <col min="6" max="6" width="16.28515625" style="46" bestFit="1" customWidth="1"/>
    <col min="7" max="7" width="23.140625" style="46" bestFit="1" customWidth="1"/>
    <col min="8" max="8" width="19.7109375" style="46" bestFit="1" customWidth="1"/>
    <col min="9" max="9" width="22.140625" style="46" bestFit="1" customWidth="1"/>
    <col min="10" max="10" width="23.7109375" style="46" bestFit="1" customWidth="1"/>
    <col min="11" max="11" width="18.42578125" style="46" bestFit="1" customWidth="1"/>
    <col min="12" max="12" width="13.140625" style="46" bestFit="1" customWidth="1"/>
    <col min="13" max="13" width="15.28515625" style="46" bestFit="1" customWidth="1"/>
    <col min="14" max="14" width="18.140625" style="46" bestFit="1" customWidth="1"/>
    <col min="15" max="15" width="21.85546875" style="46" bestFit="1" customWidth="1"/>
    <col min="16" max="16" width="8.7109375" style="46" bestFit="1" customWidth="1"/>
    <col min="17" max="17" width="12.28515625" style="46" bestFit="1" customWidth="1"/>
    <col min="18" max="18" width="13.85546875" style="46" bestFit="1" customWidth="1"/>
    <col min="19" max="19" width="17.85546875" style="46" bestFit="1" customWidth="1"/>
    <col min="20" max="20" width="18.42578125" style="46" bestFit="1" customWidth="1"/>
    <col min="21" max="21" width="25.85546875" style="46" bestFit="1" customWidth="1"/>
    <col min="22" max="22" width="22.7109375" style="46" bestFit="1" customWidth="1"/>
    <col min="23" max="23" width="14" style="46" bestFit="1" customWidth="1"/>
    <col min="24" max="24" width="23.28515625" style="46" bestFit="1" customWidth="1"/>
    <col min="25" max="25" width="14.42578125" style="46" bestFit="1" customWidth="1"/>
    <col min="26" max="26" width="18.7109375" style="46" bestFit="1" customWidth="1"/>
    <col min="27" max="27" width="11" style="46" bestFit="1" customWidth="1"/>
    <col min="28" max="28" width="19" style="46" bestFit="1" customWidth="1"/>
    <col min="29" max="29" width="18.28515625" style="46" bestFit="1" customWidth="1"/>
    <col min="30" max="30" width="16.5703125" style="46" bestFit="1" customWidth="1"/>
    <col min="31" max="32" width="22.140625" style="46" bestFit="1" customWidth="1"/>
    <col min="33" max="33" width="12.5703125" style="46" bestFit="1" customWidth="1"/>
    <col min="34" max="34" width="18" style="46" bestFit="1" customWidth="1"/>
    <col min="35" max="35" width="19.5703125" style="46" bestFit="1" customWidth="1"/>
    <col min="36" max="36" width="19.140625" style="46" bestFit="1" customWidth="1"/>
    <col min="37" max="37" width="16.5703125" style="46" bestFit="1" customWidth="1"/>
    <col min="38" max="38" width="19" style="46" bestFit="1" customWidth="1"/>
    <col min="39" max="41" width="28.5703125" style="46" bestFit="1" customWidth="1"/>
    <col min="42" max="16384" width="8.85546875" style="46"/>
  </cols>
  <sheetData>
    <row r="1" spans="1:39" x14ac:dyDescent="0.25">
      <c r="A1" s="45" t="s">
        <v>122</v>
      </c>
      <c r="B1" s="101" t="s">
        <v>154</v>
      </c>
      <c r="C1" s="45"/>
      <c r="D1" s="45"/>
    </row>
    <row r="2" spans="1:39" ht="18.75" x14ac:dyDescent="0.3">
      <c r="A2" s="45" t="s">
        <v>153</v>
      </c>
      <c r="B2" s="102" t="s">
        <v>160</v>
      </c>
      <c r="C2" s="45"/>
      <c r="D2" s="45"/>
    </row>
    <row r="3" spans="1:39" x14ac:dyDescent="0.25">
      <c r="A3" s="45" t="s">
        <v>124</v>
      </c>
      <c r="B3" s="101" t="str">
        <f>B1&amp;B2&amp;"\"&amp;B4</f>
        <v>K:\Finance\Cost\UNICO\K23110187\K23110187</v>
      </c>
      <c r="C3" s="45"/>
      <c r="D3" s="45"/>
    </row>
    <row r="4" spans="1:39" ht="18.75" x14ac:dyDescent="0.3">
      <c r="A4" s="45" t="s">
        <v>123</v>
      </c>
      <c r="B4" s="102" t="str">
        <f>B2</f>
        <v>K23110187</v>
      </c>
      <c r="C4" s="45"/>
      <c r="D4" s="45"/>
    </row>
    <row r="5" spans="1:39" x14ac:dyDescent="0.25">
      <c r="A5" s="45"/>
      <c r="B5" s="101"/>
      <c r="C5" s="45"/>
      <c r="D5" s="45"/>
    </row>
    <row r="6" spans="1:39" ht="18.75" x14ac:dyDescent="0.3">
      <c r="A6" s="45" t="s">
        <v>125</v>
      </c>
      <c r="B6" s="102" t="s">
        <v>174</v>
      </c>
      <c r="C6" s="45"/>
      <c r="D6" s="45"/>
    </row>
    <row r="9" spans="1:39" x14ac:dyDescent="0.25">
      <c r="A9" s="46" t="s">
        <v>155</v>
      </c>
    </row>
    <row r="11" spans="1:39" s="50" customFormat="1" ht="12.75" x14ac:dyDescent="0.25">
      <c r="A11" s="50" t="s">
        <v>46</v>
      </c>
      <c r="B11" s="50" t="s">
        <v>62</v>
      </c>
      <c r="C11" s="50" t="s">
        <v>63</v>
      </c>
      <c r="D11" s="50" t="s">
        <v>45</v>
      </c>
      <c r="E11" s="50" t="s">
        <v>56</v>
      </c>
      <c r="F11" s="50" t="s">
        <v>57</v>
      </c>
      <c r="G11" s="50" t="s">
        <v>64</v>
      </c>
      <c r="H11" s="50" t="s">
        <v>49</v>
      </c>
      <c r="I11" s="50" t="s">
        <v>65</v>
      </c>
      <c r="J11" s="50" t="s">
        <v>66</v>
      </c>
      <c r="K11" s="50" t="s">
        <v>48</v>
      </c>
      <c r="L11" s="50" t="s">
        <v>67</v>
      </c>
      <c r="M11" s="50" t="s">
        <v>50</v>
      </c>
      <c r="N11" s="50" t="s">
        <v>68</v>
      </c>
      <c r="O11" s="50" t="s">
        <v>51</v>
      </c>
      <c r="P11" s="50" t="s">
        <v>69</v>
      </c>
      <c r="Q11" s="50" t="s">
        <v>70</v>
      </c>
      <c r="R11" s="50" t="s">
        <v>71</v>
      </c>
      <c r="S11" s="50" t="s">
        <v>72</v>
      </c>
      <c r="T11" s="50" t="s">
        <v>73</v>
      </c>
      <c r="U11" s="50" t="s">
        <v>74</v>
      </c>
      <c r="V11" s="50" t="s">
        <v>75</v>
      </c>
      <c r="W11" s="50" t="s">
        <v>76</v>
      </c>
      <c r="X11" s="50" t="s">
        <v>77</v>
      </c>
      <c r="Y11" s="50" t="s">
        <v>52</v>
      </c>
      <c r="Z11" s="50" t="s">
        <v>53</v>
      </c>
      <c r="AA11" s="50" t="s">
        <v>78</v>
      </c>
      <c r="AB11" s="50" t="s">
        <v>54</v>
      </c>
      <c r="AC11" s="50" t="s">
        <v>55</v>
      </c>
      <c r="AD11" s="50" t="s">
        <v>79</v>
      </c>
      <c r="AE11" s="50" t="s">
        <v>80</v>
      </c>
      <c r="AF11" s="50" t="s">
        <v>81</v>
      </c>
      <c r="AG11" s="50" t="s">
        <v>82</v>
      </c>
      <c r="AH11" s="50" t="s">
        <v>47</v>
      </c>
      <c r="AI11" s="50" t="s">
        <v>58</v>
      </c>
      <c r="AJ11" s="50" t="s">
        <v>59</v>
      </c>
      <c r="AK11" s="50" t="s">
        <v>60</v>
      </c>
      <c r="AL11" s="50" t="s">
        <v>61</v>
      </c>
      <c r="AM11" s="50" t="s">
        <v>83</v>
      </c>
    </row>
    <row r="12" spans="1:39" s="48" customFormat="1" ht="12.75" x14ac:dyDescent="0.2">
      <c r="A12" s="48" t="s">
        <v>91</v>
      </c>
      <c r="B12" s="48" t="s">
        <v>156</v>
      </c>
      <c r="C12" s="48" t="s">
        <v>161</v>
      </c>
      <c r="D12" s="48" t="s">
        <v>162</v>
      </c>
      <c r="E12" s="48" t="s">
        <v>163</v>
      </c>
      <c r="F12" s="48" t="s">
        <v>157</v>
      </c>
      <c r="G12" s="106" t="s">
        <v>164</v>
      </c>
      <c r="H12" s="106" t="s">
        <v>165</v>
      </c>
      <c r="I12" s="106">
        <v>107412.48</v>
      </c>
      <c r="J12" s="48" t="s">
        <v>84</v>
      </c>
      <c r="K12" s="48" t="s">
        <v>166</v>
      </c>
      <c r="L12" s="48" t="s">
        <v>176</v>
      </c>
      <c r="M12" s="106">
        <v>67.488</v>
      </c>
      <c r="N12" s="48">
        <v>67.488</v>
      </c>
      <c r="O12" s="106">
        <v>10806</v>
      </c>
      <c r="P12" s="48" t="s">
        <v>85</v>
      </c>
      <c r="Q12" s="48" t="s">
        <v>86</v>
      </c>
      <c r="R12" s="48" t="s">
        <v>87</v>
      </c>
      <c r="S12" s="48" t="s">
        <v>158</v>
      </c>
      <c r="T12" s="48" t="s">
        <v>167</v>
      </c>
      <c r="U12" s="48" t="s">
        <v>168</v>
      </c>
      <c r="V12" s="48" t="s">
        <v>88</v>
      </c>
      <c r="W12" s="48" t="s">
        <v>89</v>
      </c>
      <c r="X12" s="48" t="s">
        <v>169</v>
      </c>
      <c r="Y12" s="106" t="s">
        <v>170</v>
      </c>
      <c r="Z12" s="48" t="s">
        <v>171</v>
      </c>
      <c r="AB12" s="103">
        <v>45239</v>
      </c>
      <c r="AC12" s="103">
        <v>45277</v>
      </c>
      <c r="AD12" s="106" t="s">
        <v>172</v>
      </c>
      <c r="AE12" s="106" t="s">
        <v>173</v>
      </c>
      <c r="AF12" s="48" t="s">
        <v>90</v>
      </c>
      <c r="AG12" s="48" t="s">
        <v>84</v>
      </c>
      <c r="AH12" s="106" t="s">
        <v>174</v>
      </c>
      <c r="AI12" s="49">
        <v>11650</v>
      </c>
      <c r="AJ12" s="106">
        <v>11650</v>
      </c>
      <c r="AK12" s="49">
        <v>0</v>
      </c>
      <c r="AL12" s="49">
        <v>11650</v>
      </c>
      <c r="AM12" s="48" t="s">
        <v>127</v>
      </c>
    </row>
    <row r="13" spans="1:39" s="48" customFormat="1" x14ac:dyDescent="0.25">
      <c r="A13" s="46"/>
      <c r="B13" s="46"/>
      <c r="C13" s="46"/>
      <c r="D13" s="46"/>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row>
    <row r="14" spans="1:39" s="48" customFormat="1" x14ac:dyDescent="0.25">
      <c r="A14" s="46"/>
      <c r="B14" s="46"/>
      <c r="C14" s="46"/>
      <c r="D14" s="46"/>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row>
    <row r="15" spans="1:39" s="48" customFormat="1" x14ac:dyDescent="0.25">
      <c r="A15" s="46"/>
      <c r="B15" s="46"/>
      <c r="C15" s="46"/>
      <c r="D15" s="46"/>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row>
    <row r="16" spans="1:39" s="48" customFormat="1" x14ac:dyDescent="0.25">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row>
  </sheetData>
  <pageMargins left="0.7" right="0.7" top="0.75" bottom="0.75" header="0.3" footer="0.3"/>
  <pageSetup paperSize="9" orientation="portrait" verticalDpi="0"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31C5B01A-2A7B-44B7-9F50-D1C6D7DA98A4}">
          <x14:formula1>
            <xm:f>Лист2!$A$1:$A$60</xm:f>
          </x14:formula1>
          <xm:sqref>B6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D0F5F-CA62-4495-95B9-18D47B068F4D}">
  <dimension ref="A1:X964"/>
  <sheetViews>
    <sheetView tabSelected="1" view="pageBreakPreview" zoomScaleNormal="100" zoomScaleSheetLayoutView="100" workbookViewId="0">
      <selection activeCell="J14" sqref="J14"/>
    </sheetView>
  </sheetViews>
  <sheetFormatPr defaultRowHeight="15" outlineLevelCol="1" x14ac:dyDescent="0.25"/>
  <cols>
    <col min="1" max="1" width="7.28515625" customWidth="1"/>
    <col min="2" max="2" width="13.5703125" customWidth="1"/>
    <col min="3" max="3" width="15.42578125" customWidth="1"/>
    <col min="4" max="4" width="36.42578125" customWidth="1"/>
    <col min="5" max="5" width="18.5703125" customWidth="1"/>
    <col min="6" max="6" width="17.140625" customWidth="1"/>
    <col min="7" max="7" width="14.140625" customWidth="1"/>
    <col min="8" max="8" width="13.7109375" customWidth="1"/>
    <col min="9" max="9" width="16.7109375" customWidth="1"/>
    <col min="10" max="10" width="19.7109375" customWidth="1"/>
    <col min="11" max="11" width="12.42578125" customWidth="1"/>
    <col min="12" max="12" width="14.28515625" customWidth="1"/>
    <col min="13" max="13" width="15.42578125" customWidth="1"/>
    <col min="14" max="14" width="13.140625" customWidth="1"/>
    <col min="15" max="15" width="8.7109375" customWidth="1"/>
    <col min="16" max="16" width="17.140625" customWidth="1"/>
    <col min="17" max="17" width="13.85546875" customWidth="1"/>
    <col min="18" max="18" width="16.28515625" customWidth="1"/>
    <col min="24" max="24" width="35.5703125" bestFit="1" customWidth="1" outlineLevel="1"/>
  </cols>
  <sheetData>
    <row r="1" spans="1:24" ht="16.5" x14ac:dyDescent="0.25">
      <c r="A1" s="109" t="s">
        <v>0</v>
      </c>
      <c r="B1" s="109"/>
      <c r="C1" s="109"/>
      <c r="D1" s="109"/>
      <c r="E1" s="109"/>
      <c r="F1" s="109"/>
      <c r="G1" s="109"/>
      <c r="H1" s="109"/>
      <c r="I1" s="9" t="str">
        <f>Inv_no</f>
        <v>CNT-K23110187</v>
      </c>
      <c r="J1" s="7"/>
      <c r="K1" s="7"/>
      <c r="L1" s="7"/>
      <c r="M1" s="7"/>
      <c r="O1" s="7"/>
      <c r="P1" s="7"/>
      <c r="Q1" s="7"/>
      <c r="R1" s="7"/>
      <c r="S1" s="7"/>
      <c r="T1" s="7"/>
      <c r="U1" s="7"/>
      <c r="V1" s="7"/>
      <c r="W1" s="7"/>
      <c r="X1" s="7"/>
    </row>
    <row r="2" spans="1:24" ht="16.5" x14ac:dyDescent="0.25">
      <c r="A2" s="108" t="s">
        <v>126</v>
      </c>
      <c r="B2" s="108"/>
      <c r="C2" s="108"/>
      <c r="D2" s="108"/>
      <c r="E2" s="108"/>
      <c r="F2" s="108"/>
      <c r="G2" s="108"/>
      <c r="H2" s="108"/>
      <c r="I2" s="108"/>
      <c r="J2" s="108"/>
      <c r="K2" s="108"/>
      <c r="L2" s="108"/>
      <c r="M2" s="108"/>
      <c r="N2" s="108"/>
      <c r="O2" s="108"/>
      <c r="P2" s="108"/>
      <c r="Q2" s="108"/>
      <c r="R2" s="108"/>
      <c r="S2" s="7"/>
      <c r="T2" s="7"/>
      <c r="U2" s="7"/>
      <c r="V2" s="7"/>
      <c r="W2" s="7"/>
      <c r="X2" s="7"/>
    </row>
    <row r="3" spans="1:24" ht="10.9" customHeight="1" x14ac:dyDescent="0.25">
      <c r="A3" s="1"/>
      <c r="B3" s="1"/>
      <c r="C3" s="1"/>
      <c r="D3" s="1"/>
      <c r="E3" s="1"/>
      <c r="F3" s="1"/>
      <c r="G3" s="1"/>
      <c r="H3" s="1"/>
      <c r="I3" s="1"/>
      <c r="K3" s="2"/>
      <c r="L3" s="2"/>
      <c r="M3" s="2"/>
      <c r="N3" s="2"/>
      <c r="O3" s="3"/>
      <c r="P3" s="2"/>
      <c r="Q3" s="2"/>
      <c r="R3" s="2"/>
      <c r="S3" s="4"/>
      <c r="T3" s="5"/>
      <c r="U3" s="3"/>
      <c r="V3" s="5"/>
      <c r="W3" s="5"/>
      <c r="X3" s="2"/>
    </row>
    <row r="4" spans="1:24" ht="16.5" x14ac:dyDescent="0.25">
      <c r="A4" s="109" t="s">
        <v>1</v>
      </c>
      <c r="B4" s="109"/>
      <c r="C4" s="109"/>
      <c r="D4" s="109"/>
      <c r="E4" s="109"/>
      <c r="F4" s="109"/>
      <c r="G4" s="109"/>
      <c r="H4" s="109"/>
      <c r="I4" s="9" t="str">
        <f>Inv_no</f>
        <v>CNT-K23110187</v>
      </c>
      <c r="J4" s="7"/>
      <c r="K4" s="7"/>
      <c r="L4" s="7"/>
      <c r="M4" s="7"/>
      <c r="O4" s="7"/>
      <c r="P4" s="7"/>
      <c r="Q4" s="7"/>
      <c r="R4" s="7"/>
      <c r="S4" s="7"/>
      <c r="T4" s="7"/>
      <c r="U4" s="7"/>
      <c r="V4" s="7"/>
      <c r="W4" s="7"/>
      <c r="X4" s="7"/>
    </row>
    <row r="5" spans="1:24" ht="16.5" x14ac:dyDescent="0.25">
      <c r="A5" s="108" t="s">
        <v>152</v>
      </c>
      <c r="B5" s="108"/>
      <c r="C5" s="108"/>
      <c r="D5" s="108"/>
      <c r="E5" s="108"/>
      <c r="F5" s="108"/>
      <c r="G5" s="108"/>
      <c r="H5" s="108"/>
      <c r="I5" s="108"/>
      <c r="J5" s="108"/>
      <c r="K5" s="108"/>
      <c r="L5" s="108"/>
      <c r="M5" s="108"/>
      <c r="N5" s="108"/>
      <c r="O5" s="108"/>
      <c r="P5" s="108"/>
      <c r="Q5" s="108"/>
      <c r="R5" s="108"/>
      <c r="S5" s="7"/>
      <c r="T5" s="7"/>
      <c r="U5" s="7"/>
      <c r="V5" s="7"/>
      <c r="W5" s="7"/>
      <c r="X5" s="7"/>
    </row>
    <row r="6" spans="1:24" ht="16.5" x14ac:dyDescent="0.25">
      <c r="A6" s="1"/>
      <c r="B6" s="1"/>
      <c r="C6" s="1"/>
      <c r="D6" s="1"/>
      <c r="E6" s="1"/>
      <c r="F6" s="1"/>
      <c r="G6" s="1"/>
      <c r="H6" s="1"/>
      <c r="I6" s="1"/>
      <c r="J6" s="1"/>
      <c r="K6" s="1"/>
      <c r="L6" s="1"/>
      <c r="M6" s="1"/>
      <c r="N6" s="1"/>
      <c r="O6" s="1"/>
      <c r="P6" t="str">
        <f>X7</f>
        <v>UM</v>
      </c>
      <c r="Q6" s="1"/>
      <c r="R6" s="1"/>
      <c r="S6" s="7"/>
      <c r="T6" s="7"/>
      <c r="U6" s="7"/>
      <c r="V6" s="7"/>
      <c r="W6" s="7"/>
      <c r="X6" s="7" t="s">
        <v>62</v>
      </c>
    </row>
    <row r="7" spans="1:24" x14ac:dyDescent="0.25">
      <c r="A7" s="6"/>
      <c r="B7" s="6"/>
      <c r="C7" s="6"/>
      <c r="D7" s="6"/>
      <c r="E7" s="6"/>
      <c r="F7" s="6"/>
      <c r="G7" s="6"/>
      <c r="H7" s="6"/>
      <c r="I7" s="6"/>
      <c r="J7" s="6"/>
      <c r="K7" s="6"/>
      <c r="L7" s="6"/>
      <c r="M7" s="6"/>
      <c r="N7" s="6"/>
      <c r="O7" s="6"/>
      <c r="P7" t="str">
        <f>X8</f>
        <v>Add. Agreement #30 Annex No. 2 (2-1)</v>
      </c>
      <c r="Q7" s="6"/>
      <c r="R7" s="6"/>
      <c r="S7" s="6"/>
      <c r="T7" s="6"/>
      <c r="U7" s="6"/>
      <c r="V7" s="79"/>
      <c r="W7" s="79"/>
      <c r="X7" t="s">
        <v>156</v>
      </c>
    </row>
    <row r="8" spans="1:24" x14ac:dyDescent="0.25">
      <c r="P8" s="82"/>
      <c r="X8" t="s">
        <v>159</v>
      </c>
    </row>
    <row r="9" spans="1:24" s="8" customFormat="1" ht="76.5" x14ac:dyDescent="0.25">
      <c r="A9" s="11" t="s">
        <v>5</v>
      </c>
      <c r="B9" s="11" t="s">
        <v>6</v>
      </c>
      <c r="C9" s="11" t="s">
        <v>7</v>
      </c>
      <c r="D9" s="11" t="s">
        <v>8</v>
      </c>
      <c r="E9" s="11" t="s">
        <v>9</v>
      </c>
      <c r="F9" s="11" t="s">
        <v>10</v>
      </c>
      <c r="G9" s="11" t="s">
        <v>17</v>
      </c>
      <c r="H9" s="11" t="s">
        <v>18</v>
      </c>
      <c r="I9" s="11" t="s">
        <v>12</v>
      </c>
      <c r="J9" s="11" t="s">
        <v>11</v>
      </c>
      <c r="K9" s="11" t="s">
        <v>13</v>
      </c>
      <c r="L9" s="11" t="s">
        <v>14</v>
      </c>
      <c r="M9" s="11" t="s">
        <v>19</v>
      </c>
      <c r="N9" s="11" t="s">
        <v>2</v>
      </c>
      <c r="O9" s="11" t="s">
        <v>3</v>
      </c>
      <c r="P9" s="81" t="s">
        <v>4</v>
      </c>
      <c r="Q9" s="11" t="s">
        <v>15</v>
      </c>
      <c r="R9" s="11" t="s">
        <v>16</v>
      </c>
    </row>
    <row r="10" spans="1:24" s="10" customFormat="1" ht="12.75" x14ac:dyDescent="0.2">
      <c r="A10" s="47" t="s">
        <v>20</v>
      </c>
      <c r="B10" s="47" t="s">
        <v>21</v>
      </c>
      <c r="C10" s="47" t="s">
        <v>22</v>
      </c>
      <c r="D10" s="47" t="s">
        <v>23</v>
      </c>
      <c r="E10" s="47" t="s">
        <v>24</v>
      </c>
      <c r="F10" s="47" t="s">
        <v>25</v>
      </c>
      <c r="G10" s="47" t="s">
        <v>26</v>
      </c>
      <c r="H10" s="47" t="s">
        <v>27</v>
      </c>
      <c r="I10" s="47" t="s">
        <v>28</v>
      </c>
      <c r="J10" s="47" t="s">
        <v>29</v>
      </c>
      <c r="K10" s="47" t="s">
        <v>30</v>
      </c>
      <c r="L10" s="47" t="s">
        <v>31</v>
      </c>
      <c r="M10" s="47" t="s">
        <v>32</v>
      </c>
      <c r="N10" s="47" t="s">
        <v>33</v>
      </c>
      <c r="O10" s="47" t="s">
        <v>34</v>
      </c>
      <c r="P10" s="47" t="s">
        <v>35</v>
      </c>
      <c r="Q10" s="47" t="s">
        <v>36</v>
      </c>
      <c r="R10" s="47" t="s">
        <v>37</v>
      </c>
    </row>
    <row r="11" spans="1:24" s="92" customFormat="1" ht="65.25" customHeight="1" x14ac:dyDescent="0.25">
      <c r="A11" s="87" t="s">
        <v>162</v>
      </c>
      <c r="B11" s="107" t="s">
        <v>91</v>
      </c>
      <c r="C11" s="87" t="s">
        <v>174</v>
      </c>
      <c r="D11" s="87" t="s">
        <v>175</v>
      </c>
      <c r="E11" s="87" t="s">
        <v>166</v>
      </c>
      <c r="F11" s="87" t="s">
        <v>165</v>
      </c>
      <c r="G11" s="85">
        <v>67.488</v>
      </c>
      <c r="H11" s="86">
        <v>10806</v>
      </c>
      <c r="I11" s="87" t="s">
        <v>170</v>
      </c>
      <c r="J11" s="87" t="s">
        <v>171</v>
      </c>
      <c r="K11" s="91">
        <v>45239</v>
      </c>
      <c r="L11" s="91">
        <v>45277</v>
      </c>
      <c r="M11" s="87" t="s">
        <v>163</v>
      </c>
      <c r="N11" s="87" t="s">
        <v>157</v>
      </c>
      <c r="O11" s="86">
        <v>11650</v>
      </c>
      <c r="P11" s="86">
        <v>11650</v>
      </c>
      <c r="Q11" s="86">
        <v>0</v>
      </c>
      <c r="R11" s="107">
        <v>11650</v>
      </c>
    </row>
    <row r="12" spans="1:24" s="92" customFormat="1" ht="31.15" customHeight="1" x14ac:dyDescent="0.2">
      <c r="A12" s="16" t="s">
        <v>38</v>
      </c>
      <c r="B12" s="16"/>
      <c r="C12" s="16"/>
      <c r="D12" s="16"/>
      <c r="E12" s="16"/>
      <c r="F12" s="16"/>
      <c r="G12" s="16"/>
      <c r="H12" s="16"/>
      <c r="I12" s="16"/>
      <c r="J12" s="16"/>
      <c r="K12" s="16"/>
      <c r="L12" s="16"/>
      <c r="M12" s="12">
        <f>COUNTA(_xlfn.UNIQUE(act[13]))</f>
        <v>1</v>
      </c>
      <c r="N12" s="13"/>
      <c r="O12" s="12"/>
      <c r="P12" s="14">
        <f>SUMIF(act[16],"&gt;0")</f>
        <v>11650</v>
      </c>
      <c r="Q12" s="12"/>
      <c r="R12" s="14">
        <f>SUMIF(act[16],"&gt;0")</f>
        <v>11650</v>
      </c>
    </row>
    <row r="13" spans="1:24" s="92" customFormat="1" ht="31.15" customHeight="1" x14ac:dyDescent="0.25">
      <c r="A13"/>
      <c r="B13"/>
      <c r="C13"/>
      <c r="D13"/>
      <c r="E13"/>
      <c r="F13"/>
      <c r="G13"/>
      <c r="H13"/>
      <c r="I13"/>
      <c r="J13"/>
      <c r="K13"/>
      <c r="L13"/>
      <c r="M13"/>
      <c r="N13"/>
      <c r="O13"/>
      <c r="P13"/>
      <c r="Q13"/>
      <c r="R13"/>
    </row>
    <row r="14" spans="1:24" s="92" customFormat="1" ht="31.15" customHeight="1" x14ac:dyDescent="0.2">
      <c r="A14" s="18" t="s">
        <v>39</v>
      </c>
      <c r="B14" s="17"/>
      <c r="C14" s="19">
        <f>SUMIF(act[18],"&gt;0")</f>
        <v>11650</v>
      </c>
      <c r="D14" s="20" t="str">
        <f>SUBSTITUTE(SUBSTITUTE(PROPER(SUBSTITUTE(SUBSTITUTE(SUBSTITUTE(TRIM(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LEN(ROUNDDOWN(C14,0))&gt;6,ROMAN(MID(ROUNDDOWN(C14,0),1,LEN(ROUNDDOWN(C14,0))-6)+0)&amp;" millions "&amp;ROMAN(MID(ROUNDDOWN(C14,0),LEN(ROUNDDOWN(C14,0))-5,3)+0)&amp;" thousand "&amp;ROMAN(MID(ROUNDDOWN(C14,0),LEN(ROUNDDOWN(C14,0))-2,3)+0)&amp;" dollars",IF(LEN(ROUNDDOWN(C14,0))&gt;3,ROMAN(MID(ROUNDDOWN(C14,0),1,LEN(ROUNDDOWN(C14,0))-3)+0)&amp;" thousand "&amp;ROMAN(MID(ROUNDDOWN(C14,0),LEN(ROUNDDOWN(C14,0))-2,3)+0)&amp;" dollars",ROMAN(ROUNDDOWN(C14,0))&amp;" dollars")),"DCCC"," eight hundred"),"DCC"," seven hundred"),"DC"," six hundred"),"CD"," four hundred"),"XC"," ninety"),"CCC"," three hundred"),"CC"," two hundred"),"D"," five hundred"),"CM"," nine hundred"),"C"," one hundred"),"XL"," fourty"),"LXXX"," eighty"),"LXX"," seventy"),"LX"," sixty"),"L"," fifty"),"XXX"," thirty"),"XX"," twenty"),"XIX"," nineteen"),"XVIII"," eighteen"),"XVII"," seventeen"),"XVI"," sixteen"),"XV"," fifteen"),"XIV"," fourteen"),"XIII"," thirteen"),"XII"," twelve"),"XI"," eleven"),"IX"," nine"),"X"," ten"),"VIII"," eight"),"VII"," seven"),"VI"," six"),"IV"," four"),"V"," five"),"III"," three"),"II"," two"),"I"," one")),"million thousand","million")&amp;" "&amp;(RIGHT(ROUND(C14*100,0),2)&amp;" cents")," ","Z"),"z"," ")),"z"," "),"Z"," ")</f>
        <v>Eleven thousand six hundred fifty dollars 00 cents</v>
      </c>
      <c r="E14" s="17"/>
      <c r="F14" s="17"/>
      <c r="G14" s="17"/>
      <c r="H14" s="17"/>
      <c r="I14" s="17"/>
      <c r="J14" s="17"/>
      <c r="K14" s="17"/>
      <c r="L14" s="17"/>
      <c r="M14" s="17"/>
      <c r="N14" s="17"/>
      <c r="O14" s="17"/>
      <c r="P14" s="51"/>
      <c r="Q14" s="17"/>
      <c r="R14" s="17"/>
    </row>
    <row r="15" spans="1:24" s="92" customFormat="1" ht="31.15" customHeight="1" x14ac:dyDescent="0.25">
      <c r="A15" s="18" t="s">
        <v>40</v>
      </c>
      <c r="B15"/>
      <c r="C15" s="19">
        <f>SUMIF(act[18],"&gt;0")</f>
        <v>11650</v>
      </c>
      <c r="D15" s="20" t="str">
        <f>SUBSTITUTE(SUBSTITUTE(PROPER(SUBSTITUTE(SUBSTITUTE(SUBSTITUTE(SUBSTITUTE(TRIM(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LEN(ROUNDDOWN(C14,0))&gt;6,ROMAN(MID(ROUNDDOWN(C14,0),1,LEN(ROUNDDOWN(C14,0))-6)+0)&amp;" миллионов "&amp;ROMAN(MID(ROUNDDOWN(C14,0),LEN(ROUNDDOWN(C14,0))-5,3)+0)&amp;" тысяч "&amp;ROMAN(MID(ROUNDDOWN(C14,0),LEN(ROUNDDOWN(C14,0))-2,3)+0)&amp;" долларов",IF(LEN(ROUNDDOWN(C14,0))&gt;3,ROMAN(MID(ROUNDDOWN(C14,0),1,LEN(ROUNDDOWN(C14,0))-3)+0)&amp;" тысяч "&amp;ROMAN(MID(ROUNDDOWN(C14,0),LEN(ROUNDDOWN(C14,0))-2,3)+0)&amp;" долларов",ROMAN(ROUNDDOWN(C14,0))&amp;" долларов")),"DCCC"," восемьсот"),"DCC"," семьсот"),"DC"," шестьсот"),"CD"," четыреста"),"XC"," девяносто"),"CCC"," триста"),"CC"," двести"),"D"," пятьсот"),"CM"," девятьсот"),"C"," сто"),"XL"," сорок"),"LXXX"," восемьдесят"),"LXX"," семьдесят"),"LX"," шестьдесят"),"L"," пятьдесят"),"XXX"," тридцать"),"XX"," двадцать"),"XIX"," девятнадцать"),"XVIII"," восемнадцать"),"XVII"," семнадцать"),"XVI"," шестнадцать"),"XV"," пятнадцать"),"XIV"," четырнадцать"),"XIII"," тринадцать"),"XII"," двенадцать"),"XI"," одиннадцать"),"IX"," девять"),"X"," десять"),"VIII"," восемь"),"VII"," семь"),"VI"," шесть"),"IV"," четыре"),"V"," пять"),"III"," три"),"II"," два"),"I"," один"),"один тысяч","одна тысяча"),"два тысяч","две тысячи"),"три тысяч","три тысячи"),"четыре тысяч","четыре тысячи"),"один миллионов","один миллион"),"два миллионов","два миллиона"),"три миллионов","три миллиона"),"четыре миллионов","четыре миллиона"),"один долларов","один доллар"),"два долларов","два доллара"),"три долларов","три доллара"),"четыре долларов","четыре доллара")),"миллион тысяч","миллион"),"миллиона тысяч","миллиона"),"миллионов тысяч","миллионов")&amp;" "&amp;SUBSTITUTE(SUBSTITUTE(SUBSTITUTE(SUBSTITUTE(SUBSTITUTE(SUBSTITUTE(SUBSTITUTE(SUBSTITUTE(RIGHT(ROUND(C14*100,0),2)&amp;" центов","1 центов","1 цент"),"2 центов","2 цента"),"3 центов","3 цента"),"4 центов","4 цента"),"11 цент","11 центов"),"12 цента","12 центов"),"13 цента","13 центов"),"14 цента","14 центов")," ","Z")),"z"," "),"Z"," ")</f>
        <v>Одиннадцать тысяч шестьсот пятьдесят долларов 00 центов</v>
      </c>
      <c r="E15" s="17"/>
      <c r="F15" s="17"/>
      <c r="G15" s="17"/>
      <c r="H15" s="17"/>
      <c r="I15" s="17"/>
      <c r="J15" s="17"/>
      <c r="K15" s="17"/>
      <c r="L15" s="17"/>
      <c r="M15" s="17"/>
      <c r="N15" s="17"/>
      <c r="O15" s="17"/>
      <c r="P15" s="17"/>
      <c r="Q15" s="17"/>
      <c r="R15" s="17"/>
    </row>
    <row r="16" spans="1:24" s="89" customFormat="1" ht="31.15" customHeight="1" x14ac:dyDescent="0.2">
      <c r="A16" s="17"/>
      <c r="B16" s="17"/>
      <c r="C16" s="17"/>
      <c r="D16" s="17"/>
      <c r="E16" s="17"/>
      <c r="F16" s="17"/>
      <c r="G16" s="17"/>
      <c r="H16" s="17"/>
      <c r="I16" s="17"/>
      <c r="J16" s="17"/>
      <c r="K16" s="17"/>
      <c r="L16" s="17"/>
      <c r="M16" s="17"/>
      <c r="N16" s="17"/>
      <c r="O16" s="17"/>
      <c r="P16" s="17"/>
      <c r="Q16" s="17"/>
      <c r="R16" s="17"/>
    </row>
    <row r="17" spans="1:24" s="89" customFormat="1" ht="31.15" customHeight="1" x14ac:dyDescent="0.25">
      <c r="A17" s="58" t="s">
        <v>151</v>
      </c>
      <c r="B17" s="18"/>
      <c r="C17" s="18"/>
      <c r="D17" s="18"/>
      <c r="E17" s="18"/>
      <c r="F17" s="18"/>
      <c r="G17" s="18"/>
      <c r="H17" s="59"/>
      <c r="I17" s="60"/>
      <c r="J17" s="61"/>
      <c r="K17" s="62"/>
      <c r="L17" s="72" t="s">
        <v>41</v>
      </c>
      <c r="M17"/>
      <c r="N17" s="18"/>
      <c r="O17" s="18"/>
      <c r="P17"/>
      <c r="Q17" s="18"/>
      <c r="R17"/>
      <c r="S17" s="93"/>
      <c r="T17" s="94"/>
    </row>
    <row r="18" spans="1:24" s="89" customFormat="1" ht="15.75" x14ac:dyDescent="0.25">
      <c r="A18" s="64"/>
      <c r="B18" s="64"/>
      <c r="C18" s="64"/>
      <c r="D18" s="58"/>
      <c r="E18" s="58"/>
      <c r="F18" s="65"/>
      <c r="G18" s="65"/>
      <c r="H18" s="59"/>
      <c r="I18" s="60"/>
      <c r="J18" s="63"/>
      <c r="K18" s="18"/>
      <c r="L18" s="66"/>
      <c r="M18" s="66"/>
      <c r="N18" s="66"/>
      <c r="O18" s="66"/>
      <c r="P18" s="66"/>
      <c r="Q18" s="64"/>
      <c r="R18"/>
      <c r="S18" s="95"/>
      <c r="T18" s="93"/>
    </row>
    <row r="19" spans="1:24" s="89" customFormat="1" ht="15.75" x14ac:dyDescent="0.25">
      <c r="A19" s="67"/>
      <c r="B19" s="68"/>
      <c r="C19" s="58"/>
      <c r="D19" s="69"/>
      <c r="E19" s="69"/>
      <c r="F19" s="18"/>
      <c r="G19" s="18"/>
      <c r="H19" s="59"/>
      <c r="I19" s="60"/>
      <c r="J19" s="63"/>
      <c r="K19" s="18"/>
      <c r="L19" s="18"/>
      <c r="M19" s="18"/>
      <c r="N19" s="18"/>
      <c r="O19" s="18"/>
      <c r="P19" s="18"/>
      <c r="Q19" s="67"/>
      <c r="R19"/>
      <c r="S19" s="93"/>
      <c r="T19" s="93"/>
    </row>
    <row r="20" spans="1:24" s="89" customFormat="1" ht="31.15" customHeight="1" x14ac:dyDescent="0.25">
      <c r="A20" s="67" t="s">
        <v>135</v>
      </c>
      <c r="B20" s="70"/>
      <c r="C20" s="70"/>
      <c r="D20" s="70"/>
      <c r="E20" s="18"/>
      <c r="F20" s="70"/>
      <c r="G20" s="70"/>
      <c r="H20" s="59"/>
      <c r="I20" s="61"/>
      <c r="J20" s="61"/>
      <c r="K20" s="18"/>
      <c r="L20" s="72" t="s">
        <v>139</v>
      </c>
      <c r="M20" s="18"/>
      <c r="N20"/>
      <c r="O20" s="72"/>
      <c r="P20" s="72"/>
      <c r="Q20" s="72"/>
      <c r="R20"/>
      <c r="S20" s="96"/>
      <c r="T20" s="93"/>
    </row>
    <row r="21" spans="1:24" s="89" customFormat="1" ht="31.15" customHeight="1" x14ac:dyDescent="0.25">
      <c r="A21" s="67" t="s">
        <v>136</v>
      </c>
      <c r="B21" s="68"/>
      <c r="C21" s="58"/>
      <c r="D21" s="69"/>
      <c r="E21" s="18"/>
      <c r="F21" s="69"/>
      <c r="G21" s="69"/>
      <c r="H21" s="59"/>
      <c r="I21" s="61"/>
      <c r="J21" s="61"/>
      <c r="K21" s="18"/>
      <c r="L21" s="72" t="s">
        <v>43</v>
      </c>
      <c r="M21" s="18"/>
      <c r="N21"/>
      <c r="O21" s="72"/>
      <c r="P21" s="72"/>
      <c r="Q21" s="72"/>
      <c r="R21"/>
      <c r="S21" s="96"/>
      <c r="T21" s="93"/>
    </row>
    <row r="22" spans="1:24" s="98" customFormat="1" ht="31.15" customHeight="1" x14ac:dyDescent="0.25">
      <c r="A22" s="67" t="s">
        <v>137</v>
      </c>
      <c r="B22" s="67"/>
      <c r="C22" s="67"/>
      <c r="D22" s="67"/>
      <c r="E22" s="67"/>
      <c r="F22" s="67"/>
      <c r="G22" s="67"/>
      <c r="H22" s="67"/>
      <c r="I22" s="67"/>
      <c r="J22" s="61"/>
      <c r="K22" s="18"/>
      <c r="L22" s="67" t="s">
        <v>44</v>
      </c>
      <c r="M22" s="67"/>
      <c r="N22" s="67"/>
      <c r="O22" s="67"/>
      <c r="P22" s="67"/>
      <c r="Q22" s="67"/>
      <c r="R22" s="17"/>
      <c r="S22" s="97"/>
      <c r="T22" s="97"/>
    </row>
    <row r="23" spans="1:24" s="98" customFormat="1" ht="31.15" customHeight="1" x14ac:dyDescent="0.2">
      <c r="A23" s="71" t="s">
        <v>138</v>
      </c>
      <c r="B23" s="18"/>
      <c r="C23" s="18"/>
      <c r="D23" s="18"/>
      <c r="E23" s="18"/>
      <c r="F23" s="18"/>
      <c r="G23" s="18"/>
      <c r="H23" s="61"/>
      <c r="I23" s="61"/>
      <c r="J23" s="61"/>
      <c r="K23" s="18"/>
      <c r="L23" s="18"/>
      <c r="M23" s="18"/>
      <c r="N23" s="18"/>
      <c r="O23" s="18"/>
      <c r="P23" s="18"/>
      <c r="Q23" s="18"/>
      <c r="R23" s="17"/>
      <c r="S23" s="96"/>
      <c r="T23" s="96"/>
      <c r="U23" s="99"/>
      <c r="V23" s="88"/>
      <c r="W23" s="88"/>
      <c r="X23" s="15"/>
    </row>
    <row r="24" spans="1:24" s="98" customFormat="1" ht="31.15" customHeight="1" x14ac:dyDescent="0.2">
      <c r="A24" s="18"/>
      <c r="B24" s="18"/>
      <c r="C24" s="18"/>
      <c r="D24" s="18"/>
      <c r="E24" s="18"/>
      <c r="F24" s="18"/>
      <c r="G24" s="18"/>
      <c r="H24" s="61"/>
      <c r="I24" s="61"/>
      <c r="J24" s="61"/>
      <c r="K24" s="18"/>
      <c r="L24" s="18"/>
      <c r="M24" s="18"/>
      <c r="N24" s="18"/>
      <c r="O24" s="18"/>
      <c r="P24" s="18"/>
      <c r="Q24" s="18"/>
      <c r="R24" s="18"/>
      <c r="S24" s="96"/>
      <c r="T24" s="96"/>
      <c r="U24" s="1"/>
      <c r="W24" s="88"/>
      <c r="X24" s="15"/>
    </row>
    <row r="25" spans="1:24" s="89" customFormat="1" ht="31.15" customHeight="1" x14ac:dyDescent="0.25">
      <c r="A25"/>
      <c r="B25"/>
      <c r="C25"/>
      <c r="D25"/>
      <c r="E25"/>
      <c r="F25"/>
      <c r="G25"/>
      <c r="H25"/>
      <c r="I25"/>
      <c r="J25"/>
      <c r="K25"/>
      <c r="L25"/>
      <c r="M25"/>
      <c r="N25"/>
      <c r="O25"/>
      <c r="P25"/>
      <c r="Q25"/>
      <c r="R25"/>
      <c r="T25" s="100"/>
      <c r="U25" s="1"/>
    </row>
    <row r="26" spans="1:24" s="89" customFormat="1" ht="31.15" customHeight="1" x14ac:dyDescent="0.25">
      <c r="A26"/>
      <c r="B26"/>
      <c r="C26"/>
      <c r="D26"/>
      <c r="E26"/>
      <c r="F26"/>
      <c r="G26"/>
      <c r="H26"/>
      <c r="I26"/>
      <c r="J26"/>
      <c r="K26"/>
      <c r="L26"/>
      <c r="M26"/>
      <c r="N26"/>
      <c r="O26"/>
      <c r="P26"/>
      <c r="Q26"/>
      <c r="R26"/>
      <c r="T26" s="2"/>
      <c r="U26" s="2"/>
      <c r="V26" s="90"/>
      <c r="W26" s="90"/>
      <c r="X26" s="90"/>
    </row>
    <row r="27" spans="1:24" s="89" customFormat="1" ht="31.15" customHeight="1" x14ac:dyDescent="0.25">
      <c r="A27"/>
      <c r="B27"/>
      <c r="C27"/>
      <c r="D27"/>
      <c r="E27"/>
      <c r="F27"/>
      <c r="G27"/>
      <c r="H27"/>
      <c r="I27"/>
      <c r="J27"/>
      <c r="K27"/>
      <c r="L27"/>
      <c r="M27"/>
      <c r="N27"/>
      <c r="O27"/>
      <c r="P27"/>
      <c r="Q27"/>
      <c r="R27"/>
      <c r="V27" s="90"/>
      <c r="W27" s="90"/>
      <c r="X27" s="90"/>
    </row>
    <row r="28" spans="1:24" s="89" customFormat="1" ht="31.15" customHeight="1" x14ac:dyDescent="0.25">
      <c r="A28"/>
      <c r="B28"/>
      <c r="C28"/>
      <c r="D28"/>
      <c r="E28"/>
      <c r="F28"/>
      <c r="G28"/>
      <c r="H28"/>
      <c r="I28"/>
      <c r="J28"/>
      <c r="K28"/>
      <c r="L28"/>
      <c r="M28"/>
      <c r="N28"/>
      <c r="O28"/>
      <c r="P28"/>
      <c r="Q28"/>
      <c r="R28"/>
    </row>
    <row r="29" spans="1:24" s="89" customFormat="1" ht="31.15" customHeight="1" x14ac:dyDescent="0.25">
      <c r="A29"/>
      <c r="B29"/>
      <c r="C29"/>
      <c r="D29"/>
      <c r="E29"/>
      <c r="F29"/>
      <c r="G29"/>
      <c r="H29"/>
      <c r="I29"/>
      <c r="J29"/>
      <c r="K29"/>
      <c r="L29"/>
      <c r="M29"/>
      <c r="N29"/>
      <c r="O29"/>
      <c r="P29"/>
      <c r="Q29"/>
      <c r="R29"/>
    </row>
    <row r="30" spans="1:24" s="89" customFormat="1" ht="31.15" customHeight="1" x14ac:dyDescent="0.25">
      <c r="A30"/>
      <c r="B30"/>
      <c r="C30"/>
      <c r="D30"/>
      <c r="E30"/>
      <c r="F30"/>
      <c r="G30"/>
      <c r="H30"/>
      <c r="I30"/>
      <c r="J30"/>
      <c r="K30"/>
      <c r="L30"/>
      <c r="M30"/>
      <c r="N30"/>
      <c r="O30"/>
      <c r="P30"/>
      <c r="Q30"/>
      <c r="R30"/>
    </row>
    <row r="31" spans="1:24" s="89" customFormat="1" ht="31.15" customHeight="1" x14ac:dyDescent="0.25">
      <c r="A31"/>
      <c r="B31"/>
      <c r="C31"/>
      <c r="D31"/>
      <c r="E31"/>
      <c r="F31"/>
      <c r="G31"/>
      <c r="H31"/>
      <c r="I31"/>
      <c r="J31"/>
      <c r="K31"/>
      <c r="L31"/>
      <c r="M31"/>
      <c r="N31"/>
      <c r="O31"/>
      <c r="P31"/>
      <c r="Q31"/>
      <c r="R31"/>
    </row>
    <row r="32" spans="1:24" s="89" customFormat="1" ht="31.15" customHeight="1" x14ac:dyDescent="0.25">
      <c r="A32"/>
      <c r="B32"/>
      <c r="C32"/>
      <c r="D32"/>
      <c r="E32"/>
      <c r="F32"/>
      <c r="G32"/>
      <c r="H32"/>
      <c r="I32"/>
      <c r="J32"/>
      <c r="K32"/>
      <c r="L32"/>
      <c r="M32"/>
      <c r="N32"/>
      <c r="O32"/>
      <c r="P32"/>
      <c r="Q32"/>
      <c r="R32"/>
    </row>
    <row r="33" spans="1:18" s="89" customFormat="1" ht="31.15" customHeight="1" x14ac:dyDescent="0.25">
      <c r="A33"/>
      <c r="B33"/>
      <c r="C33"/>
      <c r="D33"/>
      <c r="E33"/>
      <c r="F33"/>
      <c r="G33"/>
      <c r="H33"/>
      <c r="I33"/>
      <c r="J33"/>
      <c r="K33"/>
      <c r="L33"/>
      <c r="M33"/>
      <c r="N33"/>
      <c r="O33"/>
      <c r="P33"/>
      <c r="Q33"/>
      <c r="R33"/>
    </row>
    <row r="34" spans="1:18" s="89" customFormat="1" ht="31.15" customHeight="1" x14ac:dyDescent="0.25">
      <c r="A34"/>
      <c r="B34"/>
      <c r="C34"/>
      <c r="D34"/>
      <c r="E34"/>
      <c r="F34"/>
      <c r="G34"/>
      <c r="H34"/>
      <c r="I34"/>
      <c r="J34"/>
      <c r="K34"/>
      <c r="L34"/>
      <c r="M34"/>
      <c r="N34"/>
      <c r="O34"/>
      <c r="P34"/>
      <c r="Q34"/>
      <c r="R34"/>
    </row>
    <row r="35" spans="1:18" s="89" customFormat="1" ht="31.15" customHeight="1" x14ac:dyDescent="0.25">
      <c r="A35"/>
      <c r="B35"/>
      <c r="C35"/>
      <c r="D35"/>
      <c r="E35"/>
      <c r="F35"/>
      <c r="G35"/>
      <c r="H35"/>
      <c r="I35"/>
      <c r="J35"/>
      <c r="K35"/>
      <c r="L35"/>
      <c r="M35"/>
      <c r="N35"/>
      <c r="O35"/>
      <c r="P35"/>
      <c r="Q35"/>
      <c r="R35"/>
    </row>
    <row r="36" spans="1:18" s="89" customFormat="1" ht="31.15" customHeight="1" x14ac:dyDescent="0.25">
      <c r="A36"/>
      <c r="B36"/>
      <c r="C36"/>
      <c r="D36"/>
      <c r="E36"/>
      <c r="F36"/>
      <c r="G36"/>
      <c r="H36"/>
      <c r="I36"/>
      <c r="J36"/>
      <c r="K36"/>
      <c r="L36"/>
      <c r="M36"/>
      <c r="N36"/>
      <c r="O36"/>
      <c r="P36"/>
      <c r="Q36"/>
      <c r="R36"/>
    </row>
    <row r="37" spans="1:18" s="89" customFormat="1" ht="31.15" customHeight="1" x14ac:dyDescent="0.25">
      <c r="A37"/>
      <c r="B37"/>
      <c r="C37"/>
      <c r="D37"/>
      <c r="E37"/>
      <c r="F37"/>
      <c r="G37"/>
      <c r="H37"/>
      <c r="I37"/>
      <c r="J37"/>
      <c r="K37"/>
      <c r="L37"/>
      <c r="M37"/>
      <c r="N37"/>
      <c r="O37"/>
      <c r="P37"/>
      <c r="Q37"/>
      <c r="R37"/>
    </row>
    <row r="38" spans="1:18" s="89" customFormat="1" ht="31.15" customHeight="1" x14ac:dyDescent="0.25">
      <c r="A38"/>
      <c r="B38"/>
      <c r="C38"/>
      <c r="D38"/>
      <c r="E38"/>
      <c r="F38"/>
      <c r="G38"/>
      <c r="H38"/>
      <c r="I38"/>
      <c r="J38"/>
      <c r="K38"/>
      <c r="L38"/>
      <c r="M38"/>
      <c r="N38"/>
      <c r="O38"/>
      <c r="P38"/>
      <c r="Q38"/>
      <c r="R38"/>
    </row>
    <row r="39" spans="1:18" s="89" customFormat="1" ht="31.15" customHeight="1" x14ac:dyDescent="0.25">
      <c r="A39"/>
      <c r="B39"/>
      <c r="C39"/>
      <c r="D39"/>
      <c r="E39"/>
      <c r="F39"/>
      <c r="G39"/>
      <c r="H39"/>
      <c r="I39"/>
      <c r="J39"/>
      <c r="K39"/>
      <c r="L39"/>
      <c r="M39"/>
      <c r="N39"/>
      <c r="O39"/>
      <c r="P39"/>
      <c r="Q39"/>
      <c r="R39"/>
    </row>
    <row r="40" spans="1:18" s="89" customFormat="1" ht="31.15" customHeight="1" x14ac:dyDescent="0.25">
      <c r="A40"/>
      <c r="B40"/>
      <c r="C40"/>
      <c r="D40"/>
      <c r="E40"/>
      <c r="F40"/>
      <c r="G40"/>
      <c r="H40"/>
      <c r="I40"/>
      <c r="J40"/>
      <c r="K40"/>
      <c r="L40"/>
      <c r="M40"/>
      <c r="N40"/>
      <c r="O40"/>
      <c r="P40"/>
      <c r="Q40"/>
      <c r="R40"/>
    </row>
    <row r="41" spans="1:18" s="89" customFormat="1" ht="31.15" customHeight="1" x14ac:dyDescent="0.25">
      <c r="A41"/>
      <c r="B41"/>
      <c r="C41"/>
      <c r="D41"/>
      <c r="E41"/>
      <c r="F41"/>
      <c r="G41"/>
      <c r="H41"/>
      <c r="I41"/>
      <c r="J41"/>
      <c r="K41"/>
      <c r="L41"/>
      <c r="M41"/>
      <c r="N41"/>
      <c r="O41"/>
      <c r="P41"/>
      <c r="Q41"/>
      <c r="R41"/>
    </row>
    <row r="42" spans="1:18" s="89" customFormat="1" ht="31.15" customHeight="1" x14ac:dyDescent="0.25">
      <c r="A42"/>
      <c r="B42"/>
      <c r="C42"/>
      <c r="D42"/>
      <c r="E42"/>
      <c r="F42"/>
      <c r="G42"/>
      <c r="H42"/>
      <c r="I42"/>
      <c r="J42"/>
      <c r="K42"/>
      <c r="L42"/>
      <c r="M42"/>
      <c r="N42"/>
      <c r="O42"/>
      <c r="P42"/>
      <c r="Q42"/>
      <c r="R42"/>
    </row>
    <row r="43" spans="1:18" s="89" customFormat="1" ht="31.15" customHeight="1" x14ac:dyDescent="0.25">
      <c r="A43"/>
      <c r="B43"/>
      <c r="C43"/>
      <c r="D43"/>
      <c r="E43"/>
      <c r="F43"/>
      <c r="G43"/>
      <c r="H43"/>
      <c r="I43"/>
      <c r="J43"/>
      <c r="K43"/>
      <c r="L43"/>
      <c r="M43"/>
      <c r="N43"/>
      <c r="O43"/>
      <c r="P43"/>
      <c r="Q43"/>
      <c r="R43"/>
    </row>
    <row r="44" spans="1:18" s="89" customFormat="1" ht="31.15" customHeight="1" x14ac:dyDescent="0.25">
      <c r="A44"/>
      <c r="B44"/>
      <c r="C44"/>
      <c r="D44"/>
      <c r="E44"/>
      <c r="F44"/>
      <c r="G44"/>
      <c r="H44"/>
      <c r="I44"/>
      <c r="J44"/>
      <c r="K44"/>
      <c r="L44"/>
      <c r="M44"/>
      <c r="N44"/>
      <c r="O44"/>
      <c r="P44"/>
      <c r="Q44"/>
      <c r="R44"/>
    </row>
    <row r="45" spans="1:18" s="89" customFormat="1" ht="31.15" customHeight="1" x14ac:dyDescent="0.25">
      <c r="A45"/>
      <c r="B45"/>
      <c r="C45"/>
      <c r="D45"/>
      <c r="E45"/>
      <c r="F45"/>
      <c r="G45"/>
      <c r="H45"/>
      <c r="I45"/>
      <c r="J45"/>
      <c r="K45"/>
      <c r="L45"/>
      <c r="M45"/>
      <c r="N45"/>
      <c r="O45"/>
      <c r="P45"/>
      <c r="Q45"/>
      <c r="R45"/>
    </row>
    <row r="46" spans="1:18" s="89" customFormat="1" ht="31.15" customHeight="1" x14ac:dyDescent="0.25">
      <c r="A46"/>
      <c r="B46"/>
      <c r="C46"/>
      <c r="D46"/>
      <c r="E46"/>
      <c r="F46"/>
      <c r="G46"/>
      <c r="H46"/>
      <c r="I46"/>
      <c r="J46"/>
      <c r="K46"/>
      <c r="L46"/>
      <c r="M46"/>
      <c r="N46"/>
      <c r="O46"/>
      <c r="P46"/>
      <c r="Q46"/>
      <c r="R46"/>
    </row>
    <row r="47" spans="1:18" s="89" customFormat="1" ht="31.15" customHeight="1" x14ac:dyDescent="0.25">
      <c r="A47"/>
      <c r="B47"/>
      <c r="C47"/>
      <c r="D47"/>
      <c r="E47"/>
      <c r="F47"/>
      <c r="G47"/>
      <c r="H47"/>
      <c r="I47"/>
      <c r="J47"/>
      <c r="K47"/>
      <c r="L47"/>
      <c r="M47"/>
      <c r="N47"/>
      <c r="O47"/>
      <c r="P47"/>
      <c r="Q47"/>
      <c r="R47"/>
    </row>
    <row r="48" spans="1:18" s="89" customFormat="1" ht="31.15" customHeight="1" x14ac:dyDescent="0.25">
      <c r="A48"/>
      <c r="B48"/>
      <c r="C48"/>
      <c r="D48"/>
      <c r="E48"/>
      <c r="F48"/>
      <c r="G48"/>
      <c r="H48"/>
      <c r="I48"/>
      <c r="J48"/>
      <c r="K48"/>
      <c r="L48"/>
      <c r="M48"/>
      <c r="N48"/>
      <c r="O48"/>
      <c r="P48"/>
      <c r="Q48"/>
      <c r="R48"/>
    </row>
    <row r="49" spans="1:18" s="89" customFormat="1" ht="31.15" customHeight="1" x14ac:dyDescent="0.25">
      <c r="A49"/>
      <c r="B49"/>
      <c r="C49"/>
      <c r="D49"/>
      <c r="E49"/>
      <c r="F49"/>
      <c r="G49"/>
      <c r="H49"/>
      <c r="I49"/>
      <c r="J49"/>
      <c r="K49"/>
      <c r="L49"/>
      <c r="M49"/>
      <c r="N49"/>
      <c r="O49"/>
      <c r="P49"/>
      <c r="Q49"/>
      <c r="R49"/>
    </row>
    <row r="50" spans="1:18" s="89" customFormat="1" ht="31.15" customHeight="1" x14ac:dyDescent="0.25">
      <c r="A50"/>
      <c r="B50"/>
      <c r="C50"/>
      <c r="D50"/>
      <c r="E50"/>
      <c r="F50"/>
      <c r="G50"/>
      <c r="H50"/>
      <c r="I50"/>
      <c r="J50"/>
      <c r="K50"/>
      <c r="L50"/>
      <c r="M50"/>
      <c r="N50"/>
      <c r="O50"/>
      <c r="P50"/>
      <c r="Q50"/>
      <c r="R50"/>
    </row>
    <row r="51" spans="1:18" s="89" customFormat="1" ht="31.15" customHeight="1" x14ac:dyDescent="0.25">
      <c r="A51"/>
      <c r="B51"/>
      <c r="C51"/>
      <c r="D51"/>
      <c r="E51"/>
      <c r="F51"/>
      <c r="G51"/>
      <c r="H51"/>
      <c r="I51"/>
      <c r="J51"/>
      <c r="K51"/>
      <c r="L51"/>
      <c r="M51"/>
      <c r="N51"/>
      <c r="O51"/>
      <c r="P51"/>
      <c r="Q51"/>
      <c r="R51"/>
    </row>
    <row r="52" spans="1:18" s="89" customFormat="1" ht="31.15" customHeight="1" x14ac:dyDescent="0.25">
      <c r="A52"/>
      <c r="B52"/>
      <c r="C52"/>
      <c r="D52"/>
      <c r="E52"/>
      <c r="F52"/>
      <c r="G52"/>
      <c r="H52"/>
      <c r="I52"/>
      <c r="J52"/>
      <c r="K52"/>
      <c r="L52"/>
      <c r="M52"/>
      <c r="N52"/>
      <c r="O52"/>
      <c r="P52"/>
      <c r="Q52"/>
      <c r="R52"/>
    </row>
    <row r="53" spans="1:18" s="89" customFormat="1" ht="31.15" customHeight="1" x14ac:dyDescent="0.25">
      <c r="A53"/>
      <c r="B53"/>
      <c r="C53"/>
      <c r="D53"/>
      <c r="E53"/>
      <c r="F53"/>
      <c r="G53"/>
      <c r="H53"/>
      <c r="I53"/>
      <c r="J53"/>
      <c r="K53"/>
      <c r="L53"/>
      <c r="M53"/>
      <c r="N53"/>
      <c r="O53"/>
      <c r="P53"/>
      <c r="Q53"/>
      <c r="R53"/>
    </row>
    <row r="54" spans="1:18" s="89" customFormat="1" ht="31.15" customHeight="1" x14ac:dyDescent="0.25">
      <c r="A54"/>
      <c r="B54"/>
      <c r="C54"/>
      <c r="D54"/>
      <c r="E54"/>
      <c r="F54"/>
      <c r="G54"/>
      <c r="H54"/>
      <c r="I54"/>
      <c r="J54"/>
      <c r="K54"/>
      <c r="L54"/>
      <c r="M54"/>
      <c r="N54"/>
      <c r="O54"/>
      <c r="P54"/>
      <c r="Q54"/>
      <c r="R54"/>
    </row>
    <row r="55" spans="1:18" s="89" customFormat="1" ht="31.15" customHeight="1" x14ac:dyDescent="0.25">
      <c r="A55"/>
      <c r="B55"/>
      <c r="C55"/>
      <c r="D55"/>
      <c r="E55"/>
      <c r="F55"/>
      <c r="G55"/>
      <c r="H55"/>
      <c r="I55"/>
      <c r="J55"/>
      <c r="K55"/>
      <c r="L55"/>
      <c r="M55"/>
      <c r="N55"/>
      <c r="O55"/>
      <c r="P55"/>
      <c r="Q55"/>
      <c r="R55"/>
    </row>
    <row r="56" spans="1:18" s="89" customFormat="1" ht="31.15" customHeight="1" x14ac:dyDescent="0.25">
      <c r="A56"/>
      <c r="B56"/>
      <c r="C56"/>
      <c r="D56"/>
      <c r="E56"/>
      <c r="F56"/>
      <c r="G56"/>
      <c r="H56"/>
      <c r="I56"/>
      <c r="J56"/>
      <c r="K56"/>
      <c r="L56"/>
      <c r="M56"/>
      <c r="N56"/>
      <c r="O56"/>
      <c r="P56"/>
      <c r="Q56"/>
      <c r="R56"/>
    </row>
    <row r="57" spans="1:18" s="89" customFormat="1" ht="31.15" customHeight="1" x14ac:dyDescent="0.25">
      <c r="A57"/>
      <c r="B57"/>
      <c r="C57"/>
      <c r="D57"/>
      <c r="E57"/>
      <c r="F57"/>
      <c r="G57"/>
      <c r="H57"/>
      <c r="I57"/>
      <c r="J57"/>
      <c r="K57"/>
      <c r="L57"/>
      <c r="M57"/>
      <c r="N57"/>
      <c r="O57"/>
      <c r="P57"/>
      <c r="Q57"/>
      <c r="R57"/>
    </row>
    <row r="58" spans="1:18" s="89" customFormat="1" ht="31.15" customHeight="1" x14ac:dyDescent="0.25">
      <c r="A58"/>
      <c r="B58"/>
      <c r="C58"/>
      <c r="D58"/>
      <c r="E58"/>
      <c r="F58"/>
      <c r="G58"/>
      <c r="H58"/>
      <c r="I58"/>
      <c r="J58"/>
      <c r="K58"/>
      <c r="L58"/>
      <c r="M58"/>
      <c r="N58"/>
      <c r="O58"/>
      <c r="P58"/>
      <c r="Q58"/>
      <c r="R58"/>
    </row>
    <row r="59" spans="1:18" s="89" customFormat="1" ht="31.15" customHeight="1" x14ac:dyDescent="0.25">
      <c r="A59"/>
      <c r="B59"/>
      <c r="C59"/>
      <c r="D59"/>
      <c r="E59"/>
      <c r="F59"/>
      <c r="G59"/>
      <c r="H59"/>
      <c r="I59"/>
      <c r="J59"/>
      <c r="K59"/>
      <c r="L59"/>
      <c r="M59"/>
      <c r="N59"/>
      <c r="O59"/>
      <c r="P59"/>
      <c r="Q59"/>
      <c r="R59"/>
    </row>
    <row r="60" spans="1:18" s="89" customFormat="1" ht="31.15" customHeight="1" x14ac:dyDescent="0.25">
      <c r="A60"/>
      <c r="B60"/>
      <c r="C60"/>
      <c r="D60"/>
      <c r="E60"/>
      <c r="F60"/>
      <c r="G60"/>
      <c r="H60"/>
      <c r="I60"/>
      <c r="J60"/>
      <c r="K60"/>
      <c r="L60"/>
      <c r="M60"/>
      <c r="N60"/>
      <c r="O60"/>
      <c r="P60"/>
      <c r="Q60"/>
      <c r="R60"/>
    </row>
    <row r="61" spans="1:18" s="89" customFormat="1" ht="31.15" customHeight="1" x14ac:dyDescent="0.25">
      <c r="A61"/>
      <c r="B61"/>
      <c r="C61"/>
      <c r="D61"/>
      <c r="E61"/>
      <c r="F61"/>
      <c r="G61"/>
      <c r="H61"/>
      <c r="I61"/>
      <c r="J61"/>
      <c r="K61"/>
      <c r="L61"/>
      <c r="M61"/>
      <c r="N61"/>
      <c r="O61"/>
      <c r="P61"/>
      <c r="Q61"/>
      <c r="R61"/>
    </row>
    <row r="62" spans="1:18" s="89" customFormat="1" ht="31.15" customHeight="1" x14ac:dyDescent="0.25">
      <c r="A62"/>
      <c r="B62"/>
      <c r="C62"/>
      <c r="D62"/>
      <c r="E62"/>
      <c r="F62"/>
      <c r="G62"/>
      <c r="H62"/>
      <c r="I62"/>
      <c r="J62"/>
      <c r="K62"/>
      <c r="L62"/>
      <c r="M62"/>
      <c r="N62"/>
      <c r="O62"/>
      <c r="P62"/>
      <c r="Q62"/>
      <c r="R62"/>
    </row>
    <row r="63" spans="1:18" s="89" customFormat="1" ht="31.15" customHeight="1" x14ac:dyDescent="0.25">
      <c r="A63"/>
      <c r="B63"/>
      <c r="C63"/>
      <c r="D63"/>
      <c r="E63"/>
      <c r="F63"/>
      <c r="G63"/>
      <c r="H63"/>
      <c r="I63"/>
      <c r="J63"/>
      <c r="K63"/>
      <c r="L63"/>
      <c r="M63"/>
      <c r="N63"/>
      <c r="O63"/>
      <c r="P63"/>
      <c r="Q63"/>
      <c r="R63"/>
    </row>
    <row r="64" spans="1:18" ht="31.15" customHeight="1" x14ac:dyDescent="0.25"/>
    <row r="65" ht="31.15" customHeight="1" x14ac:dyDescent="0.25"/>
    <row r="66" ht="31.15" customHeight="1" x14ac:dyDescent="0.25"/>
    <row r="67" ht="31.15" customHeight="1" x14ac:dyDescent="0.25"/>
    <row r="68" ht="31.15" customHeight="1" x14ac:dyDescent="0.25"/>
    <row r="69" ht="31.15" customHeight="1" x14ac:dyDescent="0.25"/>
    <row r="70" ht="31.15" customHeight="1" x14ac:dyDescent="0.25"/>
    <row r="71" ht="31.15" customHeight="1" x14ac:dyDescent="0.25"/>
    <row r="72" ht="31.15" customHeight="1" x14ac:dyDescent="0.25"/>
    <row r="73" ht="31.15" customHeight="1" x14ac:dyDescent="0.25"/>
    <row r="74" ht="31.15" customHeight="1" x14ac:dyDescent="0.25"/>
    <row r="75" ht="31.15" customHeight="1" x14ac:dyDescent="0.25"/>
    <row r="76" ht="31.15" customHeight="1" x14ac:dyDescent="0.25"/>
    <row r="77" ht="31.15" customHeight="1" x14ac:dyDescent="0.25"/>
    <row r="78" ht="31.15" customHeight="1" x14ac:dyDescent="0.25"/>
    <row r="79" ht="31.15" customHeight="1" x14ac:dyDescent="0.25"/>
    <row r="80" ht="31.15" customHeight="1" x14ac:dyDescent="0.25"/>
    <row r="81" ht="31.15" customHeight="1" x14ac:dyDescent="0.25"/>
    <row r="82" ht="31.15" customHeight="1" x14ac:dyDescent="0.25"/>
    <row r="83" ht="31.15" customHeight="1" x14ac:dyDescent="0.25"/>
    <row r="84" ht="31.15" customHeight="1" x14ac:dyDescent="0.25"/>
    <row r="85" ht="31.15" customHeight="1" x14ac:dyDescent="0.25"/>
    <row r="86" ht="31.15" customHeight="1" x14ac:dyDescent="0.25"/>
    <row r="87" ht="31.15" customHeight="1" x14ac:dyDescent="0.25"/>
    <row r="88" ht="31.15" customHeight="1" x14ac:dyDescent="0.25"/>
    <row r="89" ht="31.15" customHeight="1" x14ac:dyDescent="0.25"/>
    <row r="90" ht="31.15" customHeight="1" x14ac:dyDescent="0.25"/>
    <row r="91" ht="31.15" customHeight="1" x14ac:dyDescent="0.25"/>
    <row r="92" ht="31.15" customHeight="1" x14ac:dyDescent="0.25"/>
    <row r="93" ht="31.15" customHeight="1" x14ac:dyDescent="0.25"/>
    <row r="94" ht="31.15" customHeight="1" x14ac:dyDescent="0.25"/>
    <row r="95" ht="31.15" customHeight="1" x14ac:dyDescent="0.25"/>
    <row r="96" ht="31.15" customHeight="1" x14ac:dyDescent="0.25"/>
    <row r="97" ht="31.15" customHeight="1" x14ac:dyDescent="0.25"/>
    <row r="98" ht="31.15" customHeight="1" x14ac:dyDescent="0.25"/>
    <row r="99" ht="31.15" customHeight="1" x14ac:dyDescent="0.25"/>
    <row r="100" ht="31.15" customHeight="1" x14ac:dyDescent="0.25"/>
    <row r="101" ht="31.15" customHeight="1" x14ac:dyDescent="0.25"/>
    <row r="102" ht="31.15" customHeight="1" x14ac:dyDescent="0.25"/>
    <row r="103" ht="31.15" customHeight="1" x14ac:dyDescent="0.25"/>
    <row r="104" ht="31.15" customHeight="1" x14ac:dyDescent="0.25"/>
    <row r="105" ht="31.15" customHeight="1" x14ac:dyDescent="0.25"/>
    <row r="106" ht="31.15" customHeight="1" x14ac:dyDescent="0.25"/>
    <row r="107" ht="31.15" customHeight="1" x14ac:dyDescent="0.25"/>
    <row r="108" ht="31.15" customHeight="1" x14ac:dyDescent="0.25"/>
    <row r="109" ht="31.15" customHeight="1" x14ac:dyDescent="0.25"/>
    <row r="110" ht="31.15" customHeight="1" x14ac:dyDescent="0.25"/>
    <row r="111" ht="31.15" customHeight="1" x14ac:dyDescent="0.25"/>
    <row r="112" ht="31.15" customHeight="1" x14ac:dyDescent="0.25"/>
    <row r="113" ht="31.15" customHeight="1" x14ac:dyDescent="0.25"/>
    <row r="114" ht="31.15" customHeight="1" x14ac:dyDescent="0.25"/>
    <row r="115" ht="31.15" customHeight="1" x14ac:dyDescent="0.25"/>
    <row r="116" ht="31.15" customHeight="1" x14ac:dyDescent="0.25"/>
    <row r="117" ht="31.15" customHeight="1" x14ac:dyDescent="0.25"/>
    <row r="118" ht="31.15" customHeight="1" x14ac:dyDescent="0.25"/>
    <row r="119" ht="31.15" customHeight="1" x14ac:dyDescent="0.25"/>
    <row r="120" ht="31.15" customHeight="1" x14ac:dyDescent="0.25"/>
    <row r="121" ht="31.15" customHeight="1" x14ac:dyDescent="0.25"/>
    <row r="122" ht="31.15" customHeight="1" x14ac:dyDescent="0.25"/>
    <row r="123" ht="31.15" customHeight="1" x14ac:dyDescent="0.25"/>
    <row r="124" ht="31.15" customHeight="1" x14ac:dyDescent="0.25"/>
    <row r="125" ht="31.15" customHeight="1" x14ac:dyDescent="0.25"/>
    <row r="126" ht="31.15" customHeight="1" x14ac:dyDescent="0.25"/>
    <row r="127" ht="31.15" customHeight="1" x14ac:dyDescent="0.25"/>
    <row r="128" ht="31.15" customHeight="1" x14ac:dyDescent="0.25"/>
    <row r="129" ht="31.15" customHeight="1" x14ac:dyDescent="0.25"/>
    <row r="130" ht="31.15" customHeight="1" x14ac:dyDescent="0.25"/>
    <row r="131" ht="31.15" customHeight="1" x14ac:dyDescent="0.25"/>
    <row r="132" ht="31.15" customHeight="1" x14ac:dyDescent="0.25"/>
    <row r="133" ht="31.15" customHeight="1" x14ac:dyDescent="0.25"/>
    <row r="134" ht="31.15" customHeight="1" x14ac:dyDescent="0.25"/>
    <row r="135" ht="31.15" customHeight="1" x14ac:dyDescent="0.25"/>
    <row r="136" ht="31.15" customHeight="1" x14ac:dyDescent="0.25"/>
    <row r="137" ht="31.15" customHeight="1" x14ac:dyDescent="0.25"/>
    <row r="138" ht="31.15" customHeight="1" x14ac:dyDescent="0.25"/>
    <row r="139" ht="31.15" customHeight="1" x14ac:dyDescent="0.25"/>
    <row r="140" ht="31.15" customHeight="1" x14ac:dyDescent="0.25"/>
    <row r="141" ht="31.15" customHeight="1" x14ac:dyDescent="0.25"/>
    <row r="142" ht="31.15" customHeight="1" x14ac:dyDescent="0.25"/>
    <row r="143" ht="31.15" customHeight="1" x14ac:dyDescent="0.25"/>
    <row r="144" ht="31.15" customHeight="1" x14ac:dyDescent="0.25"/>
    <row r="145" ht="31.15" customHeight="1" x14ac:dyDescent="0.25"/>
    <row r="146" ht="31.15" customHeight="1" x14ac:dyDescent="0.25"/>
    <row r="147" ht="31.15" customHeight="1" x14ac:dyDescent="0.25"/>
    <row r="148" ht="31.15" customHeight="1" x14ac:dyDescent="0.25"/>
    <row r="149" ht="31.15" customHeight="1" x14ac:dyDescent="0.25"/>
    <row r="150" ht="31.15" customHeight="1" x14ac:dyDescent="0.25"/>
    <row r="151" ht="31.15" customHeight="1" x14ac:dyDescent="0.25"/>
    <row r="152" ht="31.15" customHeight="1" x14ac:dyDescent="0.25"/>
    <row r="153" ht="31.15" customHeight="1" x14ac:dyDescent="0.25"/>
    <row r="154" ht="31.15" customHeight="1" x14ac:dyDescent="0.25"/>
    <row r="155" ht="31.15" customHeight="1" x14ac:dyDescent="0.25"/>
    <row r="156" ht="31.15" customHeight="1" x14ac:dyDescent="0.25"/>
    <row r="157" ht="31.15" customHeight="1" x14ac:dyDescent="0.25"/>
    <row r="158" ht="31.15" customHeight="1" x14ac:dyDescent="0.25"/>
    <row r="159" ht="31.15" customHeight="1" x14ac:dyDescent="0.25"/>
    <row r="160" ht="31.15" customHeight="1" x14ac:dyDescent="0.25"/>
    <row r="161" ht="31.15" customHeight="1" x14ac:dyDescent="0.25"/>
    <row r="162" ht="31.15" customHeight="1" x14ac:dyDescent="0.25"/>
    <row r="163" ht="31.15" customHeight="1" x14ac:dyDescent="0.25"/>
    <row r="164" ht="31.15" customHeight="1" x14ac:dyDescent="0.25"/>
    <row r="165" ht="31.15" customHeight="1" x14ac:dyDescent="0.25"/>
    <row r="166" ht="31.15" customHeight="1" x14ac:dyDescent="0.25"/>
    <row r="167" ht="31.15" customHeight="1" x14ac:dyDescent="0.25"/>
    <row r="168" ht="31.15" customHeight="1" x14ac:dyDescent="0.25"/>
    <row r="169" ht="31.15" customHeight="1" x14ac:dyDescent="0.25"/>
    <row r="170" ht="31.15" customHeight="1" x14ac:dyDescent="0.25"/>
    <row r="171" ht="31.15" customHeight="1" x14ac:dyDescent="0.25"/>
    <row r="172" ht="31.15" customHeight="1" x14ac:dyDescent="0.25"/>
    <row r="173" ht="31.15" customHeight="1" x14ac:dyDescent="0.25"/>
    <row r="174" ht="31.15" customHeight="1" x14ac:dyDescent="0.25"/>
    <row r="175" ht="31.15" customHeight="1" x14ac:dyDescent="0.25"/>
    <row r="176" ht="31.15" customHeight="1" x14ac:dyDescent="0.25"/>
    <row r="177" ht="31.15" customHeight="1" x14ac:dyDescent="0.25"/>
    <row r="178" ht="31.15" customHeight="1" x14ac:dyDescent="0.25"/>
    <row r="179" ht="31.15" customHeight="1" x14ac:dyDescent="0.25"/>
    <row r="180" ht="31.15" customHeight="1" x14ac:dyDescent="0.25"/>
    <row r="181" ht="31.15" customHeight="1" x14ac:dyDescent="0.25"/>
    <row r="182" ht="31.15" customHeight="1" x14ac:dyDescent="0.25"/>
    <row r="183" ht="31.15" customHeight="1" x14ac:dyDescent="0.25"/>
    <row r="184" ht="31.15" customHeight="1" x14ac:dyDescent="0.25"/>
    <row r="185" ht="31.15" customHeight="1" x14ac:dyDescent="0.25"/>
    <row r="186" ht="31.15" customHeight="1" x14ac:dyDescent="0.25"/>
    <row r="187" ht="31.15" customHeight="1" x14ac:dyDescent="0.25"/>
    <row r="188" ht="31.15" customHeight="1" x14ac:dyDescent="0.25"/>
    <row r="189" ht="31.15" customHeight="1" x14ac:dyDescent="0.25"/>
    <row r="190" ht="31.15" customHeight="1" x14ac:dyDescent="0.25"/>
    <row r="191" ht="31.15" customHeight="1" x14ac:dyDescent="0.25"/>
    <row r="192" ht="31.15" customHeight="1" x14ac:dyDescent="0.25"/>
    <row r="193" ht="31.15" customHeight="1" x14ac:dyDescent="0.25"/>
    <row r="194" ht="31.15" customHeight="1" x14ac:dyDescent="0.25"/>
    <row r="195" ht="31.15" customHeight="1" x14ac:dyDescent="0.25"/>
    <row r="196" ht="31.15" customHeight="1" x14ac:dyDescent="0.25"/>
    <row r="197" ht="31.15" customHeight="1" x14ac:dyDescent="0.25"/>
    <row r="198" ht="31.15" customHeight="1" x14ac:dyDescent="0.25"/>
    <row r="199" ht="31.15" customHeight="1" x14ac:dyDescent="0.25"/>
    <row r="200" ht="31.15" customHeight="1" x14ac:dyDescent="0.25"/>
    <row r="201" ht="31.15" customHeight="1" x14ac:dyDescent="0.25"/>
    <row r="202" ht="31.15" customHeight="1" x14ac:dyDescent="0.25"/>
    <row r="203" ht="31.15" customHeight="1" x14ac:dyDescent="0.25"/>
    <row r="204" ht="31.15" customHeight="1" x14ac:dyDescent="0.25"/>
    <row r="205" ht="31.15" customHeight="1" x14ac:dyDescent="0.25"/>
    <row r="206" ht="31.15" customHeight="1" x14ac:dyDescent="0.25"/>
    <row r="207" ht="31.15" customHeight="1" x14ac:dyDescent="0.25"/>
    <row r="208" ht="31.15" customHeight="1" x14ac:dyDescent="0.25"/>
    <row r="209" ht="31.15" customHeight="1" x14ac:dyDescent="0.25"/>
    <row r="210" ht="31.15" customHeight="1" x14ac:dyDescent="0.25"/>
    <row r="211" ht="31.15" customHeight="1" x14ac:dyDescent="0.25"/>
    <row r="212" ht="31.15" customHeight="1" x14ac:dyDescent="0.25"/>
    <row r="213" ht="31.15" customHeight="1" x14ac:dyDescent="0.25"/>
    <row r="214" ht="31.15" customHeight="1" x14ac:dyDescent="0.25"/>
    <row r="215" ht="31.15" customHeight="1" x14ac:dyDescent="0.25"/>
    <row r="216" ht="31.15" customHeight="1" x14ac:dyDescent="0.25"/>
    <row r="217" ht="31.15" customHeight="1" x14ac:dyDescent="0.25"/>
    <row r="218" ht="31.15" customHeight="1" x14ac:dyDescent="0.25"/>
    <row r="219" ht="31.15" customHeight="1" x14ac:dyDescent="0.25"/>
    <row r="220" ht="31.15" customHeight="1" x14ac:dyDescent="0.25"/>
    <row r="221" ht="31.15" customHeight="1" x14ac:dyDescent="0.25"/>
    <row r="222" ht="31.15" customHeight="1" x14ac:dyDescent="0.25"/>
    <row r="223" ht="31.15" customHeight="1" x14ac:dyDescent="0.25"/>
    <row r="224" ht="31.15" customHeight="1" x14ac:dyDescent="0.25"/>
    <row r="225" ht="31.15" customHeight="1" x14ac:dyDescent="0.25"/>
    <row r="226" ht="31.15" customHeight="1" x14ac:dyDescent="0.25"/>
    <row r="227" ht="31.15" customHeight="1" x14ac:dyDescent="0.25"/>
    <row r="228" ht="31.15" customHeight="1" x14ac:dyDescent="0.25"/>
    <row r="229" ht="31.15" customHeight="1" x14ac:dyDescent="0.25"/>
    <row r="230" ht="31.15" customHeight="1" x14ac:dyDescent="0.25"/>
    <row r="231" ht="31.15" customHeight="1" x14ac:dyDescent="0.25"/>
    <row r="232" ht="31.15" customHeight="1" x14ac:dyDescent="0.25"/>
    <row r="233" ht="31.15" customHeight="1" x14ac:dyDescent="0.25"/>
    <row r="234" ht="31.15" customHeight="1" x14ac:dyDescent="0.25"/>
    <row r="235" ht="31.15" customHeight="1" x14ac:dyDescent="0.25"/>
    <row r="236" ht="31.15" customHeight="1" x14ac:dyDescent="0.25"/>
    <row r="237" ht="31.15" customHeight="1" x14ac:dyDescent="0.25"/>
    <row r="238" ht="31.15" customHeight="1" x14ac:dyDescent="0.25"/>
    <row r="239" ht="31.15" customHeight="1" x14ac:dyDescent="0.25"/>
    <row r="240" ht="31.15" customHeight="1" x14ac:dyDescent="0.25"/>
    <row r="241" ht="31.15" customHeight="1" x14ac:dyDescent="0.25"/>
    <row r="242" ht="31.15" customHeight="1" x14ac:dyDescent="0.25"/>
    <row r="243" ht="31.15" customHeight="1" x14ac:dyDescent="0.25"/>
    <row r="244" ht="31.15" customHeight="1" x14ac:dyDescent="0.25"/>
    <row r="245" ht="31.15" customHeight="1" x14ac:dyDescent="0.25"/>
    <row r="246" ht="31.15" customHeight="1" x14ac:dyDescent="0.25"/>
    <row r="247" ht="31.15" customHeight="1" x14ac:dyDescent="0.25"/>
    <row r="248" ht="31.15" customHeight="1" x14ac:dyDescent="0.25"/>
    <row r="249" ht="31.15" customHeight="1" x14ac:dyDescent="0.25"/>
    <row r="250" ht="31.15" customHeight="1" x14ac:dyDescent="0.25"/>
    <row r="251" ht="31.15" customHeight="1" x14ac:dyDescent="0.25"/>
    <row r="252" ht="31.15" customHeight="1" x14ac:dyDescent="0.25"/>
    <row r="253" ht="31.15" customHeight="1" x14ac:dyDescent="0.25"/>
    <row r="254" ht="31.15" customHeight="1" x14ac:dyDescent="0.25"/>
    <row r="255" ht="31.15" customHeight="1" x14ac:dyDescent="0.25"/>
    <row r="256" ht="31.15" customHeight="1" x14ac:dyDescent="0.25"/>
    <row r="257" ht="31.15" customHeight="1" x14ac:dyDescent="0.25"/>
    <row r="258" ht="31.15" customHeight="1" x14ac:dyDescent="0.25"/>
    <row r="259" ht="31.15" customHeight="1" x14ac:dyDescent="0.25"/>
    <row r="260" ht="31.15" customHeight="1" x14ac:dyDescent="0.25"/>
    <row r="261" ht="31.15" customHeight="1" x14ac:dyDescent="0.25"/>
    <row r="262" ht="31.15" customHeight="1" x14ac:dyDescent="0.25"/>
    <row r="263" ht="31.15" customHeight="1" x14ac:dyDescent="0.25"/>
    <row r="264" ht="31.15" customHeight="1" x14ac:dyDescent="0.25"/>
    <row r="265" ht="31.15" customHeight="1" x14ac:dyDescent="0.25"/>
    <row r="266" ht="31.15" customHeight="1" x14ac:dyDescent="0.25"/>
    <row r="267" ht="31.15" customHeight="1" x14ac:dyDescent="0.25"/>
    <row r="268" ht="31.15" customHeight="1" x14ac:dyDescent="0.25"/>
    <row r="269" ht="31.15" customHeight="1" x14ac:dyDescent="0.25"/>
    <row r="270" ht="31.15" customHeight="1" x14ac:dyDescent="0.25"/>
    <row r="271" ht="31.15" customHeight="1" x14ac:dyDescent="0.25"/>
    <row r="272" ht="31.15" customHeight="1" x14ac:dyDescent="0.25"/>
    <row r="273" ht="31.15" customHeight="1" x14ac:dyDescent="0.25"/>
    <row r="274" ht="31.15" customHeight="1" x14ac:dyDescent="0.25"/>
    <row r="275" ht="31.15" customHeight="1" x14ac:dyDescent="0.25"/>
    <row r="276" ht="31.15" customHeight="1" x14ac:dyDescent="0.25"/>
    <row r="277" ht="31.15" customHeight="1" x14ac:dyDescent="0.25"/>
    <row r="278" ht="31.15" customHeight="1" x14ac:dyDescent="0.25"/>
    <row r="279" ht="31.15" customHeight="1" x14ac:dyDescent="0.25"/>
    <row r="280" ht="31.15" customHeight="1" x14ac:dyDescent="0.25"/>
    <row r="281" ht="31.15" customHeight="1" x14ac:dyDescent="0.25"/>
    <row r="282" ht="31.15" customHeight="1" x14ac:dyDescent="0.25"/>
    <row r="283" ht="31.15" customHeight="1" x14ac:dyDescent="0.25"/>
    <row r="284" ht="31.15" customHeight="1" x14ac:dyDescent="0.25"/>
    <row r="285" ht="31.15" customHeight="1" x14ac:dyDescent="0.25"/>
    <row r="286" ht="31.15" customHeight="1" x14ac:dyDescent="0.25"/>
    <row r="287" ht="31.15" customHeight="1" x14ac:dyDescent="0.25"/>
    <row r="288" ht="31.15" customHeight="1" x14ac:dyDescent="0.25"/>
    <row r="289" ht="31.15" customHeight="1" x14ac:dyDescent="0.25"/>
    <row r="290" ht="31.15" customHeight="1" x14ac:dyDescent="0.25"/>
    <row r="291" ht="31.15" customHeight="1" x14ac:dyDescent="0.25"/>
    <row r="292" ht="31.15" customHeight="1" x14ac:dyDescent="0.25"/>
    <row r="293" ht="31.15" customHeight="1" x14ac:dyDescent="0.25"/>
    <row r="294" ht="31.15" customHeight="1" x14ac:dyDescent="0.25"/>
    <row r="295" ht="31.15" customHeight="1" x14ac:dyDescent="0.25"/>
    <row r="296" ht="31.15" customHeight="1" x14ac:dyDescent="0.25"/>
    <row r="297" ht="31.15" customHeight="1" x14ac:dyDescent="0.25"/>
    <row r="298" ht="31.15" customHeight="1" x14ac:dyDescent="0.25"/>
    <row r="299" ht="31.15" customHeight="1" x14ac:dyDescent="0.25"/>
    <row r="300" ht="31.15" customHeight="1" x14ac:dyDescent="0.25"/>
    <row r="301" ht="31.15" customHeight="1" x14ac:dyDescent="0.25"/>
    <row r="302" ht="31.15" customHeight="1" x14ac:dyDescent="0.25"/>
    <row r="303" ht="31.15" customHeight="1" x14ac:dyDescent="0.25"/>
    <row r="304" ht="31.15" customHeight="1" x14ac:dyDescent="0.25"/>
    <row r="305" ht="31.15" customHeight="1" x14ac:dyDescent="0.25"/>
    <row r="306" ht="31.15" customHeight="1" x14ac:dyDescent="0.25"/>
    <row r="307" ht="31.15" customHeight="1" x14ac:dyDescent="0.25"/>
    <row r="308" ht="31.15" customHeight="1" x14ac:dyDescent="0.25"/>
    <row r="309" ht="31.15" customHeight="1" x14ac:dyDescent="0.25"/>
    <row r="310" ht="31.15" customHeight="1" x14ac:dyDescent="0.25"/>
    <row r="311" ht="31.15" customHeight="1" x14ac:dyDescent="0.25"/>
    <row r="312" ht="31.15" customHeight="1" x14ac:dyDescent="0.25"/>
    <row r="313" ht="31.15" customHeight="1" x14ac:dyDescent="0.25"/>
    <row r="314" ht="31.15" customHeight="1" x14ac:dyDescent="0.25"/>
    <row r="315" ht="31.15" customHeight="1" x14ac:dyDescent="0.25"/>
    <row r="316" ht="31.15" customHeight="1" x14ac:dyDescent="0.25"/>
    <row r="317" ht="31.15" customHeight="1" x14ac:dyDescent="0.25"/>
    <row r="318" ht="31.15" customHeight="1" x14ac:dyDescent="0.25"/>
    <row r="319" ht="31.15" customHeight="1" x14ac:dyDescent="0.25"/>
    <row r="320" ht="31.15" customHeight="1" x14ac:dyDescent="0.25"/>
    <row r="321" ht="31.15" customHeight="1" x14ac:dyDescent="0.25"/>
    <row r="322" ht="31.15" customHeight="1" x14ac:dyDescent="0.25"/>
    <row r="323" ht="31.15" customHeight="1" x14ac:dyDescent="0.25"/>
    <row r="324" ht="31.15" customHeight="1" x14ac:dyDescent="0.25"/>
    <row r="325" ht="31.15" customHeight="1" x14ac:dyDescent="0.25"/>
    <row r="326" ht="31.15" customHeight="1" x14ac:dyDescent="0.25"/>
    <row r="327" ht="31.15" customHeight="1" x14ac:dyDescent="0.25"/>
    <row r="328" ht="31.15" customHeight="1" x14ac:dyDescent="0.25"/>
    <row r="329" ht="31.15" customHeight="1" x14ac:dyDescent="0.25"/>
    <row r="330" ht="31.15" customHeight="1" x14ac:dyDescent="0.25"/>
    <row r="331" ht="31.15" customHeight="1" x14ac:dyDescent="0.25"/>
    <row r="332" ht="31.15" customHeight="1" x14ac:dyDescent="0.25"/>
    <row r="333" ht="31.15" customHeight="1" x14ac:dyDescent="0.25"/>
    <row r="334" ht="31.15" customHeight="1" x14ac:dyDescent="0.25"/>
    <row r="335" ht="31.15" customHeight="1" x14ac:dyDescent="0.25"/>
    <row r="336" ht="31.15" customHeight="1" x14ac:dyDescent="0.25"/>
    <row r="337" ht="31.15" customHeight="1" x14ac:dyDescent="0.25"/>
    <row r="338" ht="31.15" customHeight="1" x14ac:dyDescent="0.25"/>
    <row r="339" ht="31.15" customHeight="1" x14ac:dyDescent="0.25"/>
    <row r="340" ht="31.15" customHeight="1" x14ac:dyDescent="0.25"/>
    <row r="341" ht="31.15" customHeight="1" x14ac:dyDescent="0.25"/>
    <row r="342" ht="31.15" customHeight="1" x14ac:dyDescent="0.25"/>
    <row r="343" ht="31.15" customHeight="1" x14ac:dyDescent="0.25"/>
    <row r="344" ht="31.15" customHeight="1" x14ac:dyDescent="0.25"/>
    <row r="345" ht="31.15" customHeight="1" x14ac:dyDescent="0.25"/>
    <row r="346" ht="31.15" customHeight="1" x14ac:dyDescent="0.25"/>
    <row r="347" ht="31.15" customHeight="1" x14ac:dyDescent="0.25"/>
    <row r="348" ht="31.15" customHeight="1" x14ac:dyDescent="0.25"/>
    <row r="349" ht="31.15" customHeight="1" x14ac:dyDescent="0.25"/>
    <row r="350" ht="31.15" customHeight="1" x14ac:dyDescent="0.25"/>
    <row r="351" ht="31.15" customHeight="1" x14ac:dyDescent="0.25"/>
    <row r="352" ht="31.15" customHeight="1" x14ac:dyDescent="0.25"/>
    <row r="353" ht="31.15" customHeight="1" x14ac:dyDescent="0.25"/>
    <row r="354" ht="31.15" customHeight="1" x14ac:dyDescent="0.25"/>
    <row r="355" ht="31.15" customHeight="1" x14ac:dyDescent="0.25"/>
    <row r="356" ht="31.15" customHeight="1" x14ac:dyDescent="0.25"/>
    <row r="357" ht="31.15" customHeight="1" x14ac:dyDescent="0.25"/>
    <row r="358" ht="31.15" customHeight="1" x14ac:dyDescent="0.25"/>
    <row r="359" ht="31.15" customHeight="1" x14ac:dyDescent="0.25"/>
    <row r="360" ht="31.15" customHeight="1" x14ac:dyDescent="0.25"/>
    <row r="361" ht="31.15" customHeight="1" x14ac:dyDescent="0.25"/>
    <row r="362" ht="31.15" customHeight="1" x14ac:dyDescent="0.25"/>
    <row r="363" ht="31.15" customHeight="1" x14ac:dyDescent="0.25"/>
    <row r="364" ht="31.15" customHeight="1" x14ac:dyDescent="0.25"/>
    <row r="365" ht="31.15" customHeight="1" x14ac:dyDescent="0.25"/>
    <row r="366" ht="31.15" customHeight="1" x14ac:dyDescent="0.25"/>
    <row r="367" ht="31.15" customHeight="1" x14ac:dyDescent="0.25"/>
    <row r="368" ht="31.15" customHeight="1" x14ac:dyDescent="0.25"/>
    <row r="369" ht="31.15" customHeight="1" x14ac:dyDescent="0.25"/>
    <row r="370" ht="31.15" customHeight="1" x14ac:dyDescent="0.25"/>
    <row r="371" ht="31.15" customHeight="1" x14ac:dyDescent="0.25"/>
    <row r="372" ht="31.15" customHeight="1" x14ac:dyDescent="0.25"/>
    <row r="373" ht="31.15" customHeight="1" x14ac:dyDescent="0.25"/>
    <row r="374" ht="31.15" customHeight="1" x14ac:dyDescent="0.25"/>
    <row r="375" ht="31.15" customHeight="1" x14ac:dyDescent="0.25"/>
    <row r="376" ht="31.15" customHeight="1" x14ac:dyDescent="0.25"/>
    <row r="377" ht="31.15" customHeight="1" x14ac:dyDescent="0.25"/>
    <row r="378" ht="31.15" customHeight="1" x14ac:dyDescent="0.25"/>
    <row r="379" ht="31.15" customHeight="1" x14ac:dyDescent="0.25"/>
    <row r="380" ht="31.15" customHeight="1" x14ac:dyDescent="0.25"/>
    <row r="381" ht="31.15" customHeight="1" x14ac:dyDescent="0.25"/>
    <row r="382" ht="31.15" customHeight="1" x14ac:dyDescent="0.25"/>
    <row r="383" ht="31.15" customHeight="1" x14ac:dyDescent="0.25"/>
    <row r="384" ht="31.15" customHeight="1" x14ac:dyDescent="0.25"/>
    <row r="385" ht="31.15" customHeight="1" x14ac:dyDescent="0.25"/>
    <row r="386" ht="31.15" customHeight="1" x14ac:dyDescent="0.25"/>
    <row r="387" ht="31.15" customHeight="1" x14ac:dyDescent="0.25"/>
    <row r="388" ht="31.15" customHeight="1" x14ac:dyDescent="0.25"/>
    <row r="389" ht="31.15" customHeight="1" x14ac:dyDescent="0.25"/>
    <row r="390" ht="31.15" customHeight="1" x14ac:dyDescent="0.25"/>
    <row r="391" ht="31.15" customHeight="1" x14ac:dyDescent="0.25"/>
    <row r="392" ht="31.15" customHeight="1" x14ac:dyDescent="0.25"/>
    <row r="393" ht="31.15" customHeight="1" x14ac:dyDescent="0.25"/>
    <row r="394" ht="31.15" customHeight="1" x14ac:dyDescent="0.25"/>
    <row r="395" ht="31.15" customHeight="1" x14ac:dyDescent="0.25"/>
    <row r="396" ht="31.15" customHeight="1" x14ac:dyDescent="0.25"/>
    <row r="397" ht="31.15" customHeight="1" x14ac:dyDescent="0.25"/>
    <row r="398" ht="31.15" customHeight="1" x14ac:dyDescent="0.25"/>
    <row r="399" ht="31.15" customHeight="1" x14ac:dyDescent="0.25"/>
    <row r="400" ht="31.15" customHeight="1" x14ac:dyDescent="0.25"/>
    <row r="401" ht="31.15" customHeight="1" x14ac:dyDescent="0.25"/>
    <row r="402" ht="31.15" customHeight="1" x14ac:dyDescent="0.25"/>
    <row r="403" ht="31.15" customHeight="1" x14ac:dyDescent="0.25"/>
    <row r="404" ht="31.15" customHeight="1" x14ac:dyDescent="0.25"/>
    <row r="405" ht="31.15" customHeight="1" x14ac:dyDescent="0.25"/>
    <row r="406" ht="31.15" customHeight="1" x14ac:dyDescent="0.25"/>
    <row r="407" ht="31.15" customHeight="1" x14ac:dyDescent="0.25"/>
    <row r="408" ht="31.15" customHeight="1" x14ac:dyDescent="0.25"/>
    <row r="409" ht="31.15" customHeight="1" x14ac:dyDescent="0.25"/>
    <row r="410" ht="31.15" customHeight="1" x14ac:dyDescent="0.25"/>
    <row r="411" ht="31.15" customHeight="1" x14ac:dyDescent="0.25"/>
    <row r="412" ht="31.15" customHeight="1" x14ac:dyDescent="0.25"/>
    <row r="413" ht="31.15" customHeight="1" x14ac:dyDescent="0.25"/>
    <row r="414" ht="31.15" customHeight="1" x14ac:dyDescent="0.25"/>
    <row r="415" ht="31.15" customHeight="1" x14ac:dyDescent="0.25"/>
    <row r="416" ht="31.15" customHeight="1" x14ac:dyDescent="0.25"/>
    <row r="417" ht="31.15" customHeight="1" x14ac:dyDescent="0.25"/>
    <row r="418" ht="31.15" customHeight="1" x14ac:dyDescent="0.25"/>
    <row r="419" ht="31.15" customHeight="1" x14ac:dyDescent="0.25"/>
    <row r="420" ht="31.15" customHeight="1" x14ac:dyDescent="0.25"/>
    <row r="421" ht="31.15" customHeight="1" x14ac:dyDescent="0.25"/>
    <row r="422" ht="31.15" customHeight="1" x14ac:dyDescent="0.25"/>
    <row r="423" ht="31.15" customHeight="1" x14ac:dyDescent="0.25"/>
    <row r="424" ht="31.15" customHeight="1" x14ac:dyDescent="0.25"/>
    <row r="425" ht="31.15" customHeight="1" x14ac:dyDescent="0.25"/>
    <row r="426" ht="31.15" customHeight="1" x14ac:dyDescent="0.25"/>
    <row r="427" ht="31.15" customHeight="1" x14ac:dyDescent="0.25"/>
    <row r="428" ht="31.15" customHeight="1" x14ac:dyDescent="0.25"/>
    <row r="429" ht="31.15" customHeight="1" x14ac:dyDescent="0.25"/>
    <row r="430" ht="31.15" customHeight="1" x14ac:dyDescent="0.25"/>
    <row r="431" ht="31.15" customHeight="1" x14ac:dyDescent="0.25"/>
    <row r="432" ht="31.15" customHeight="1" x14ac:dyDescent="0.25"/>
    <row r="433" ht="31.15" customHeight="1" x14ac:dyDescent="0.25"/>
    <row r="434" ht="31.15" customHeight="1" x14ac:dyDescent="0.25"/>
    <row r="435" ht="31.15" customHeight="1" x14ac:dyDescent="0.25"/>
    <row r="436" ht="31.15" customHeight="1" x14ac:dyDescent="0.25"/>
    <row r="437" ht="31.15" customHeight="1" x14ac:dyDescent="0.25"/>
    <row r="438" ht="31.15" customHeight="1" x14ac:dyDescent="0.25"/>
    <row r="439" ht="31.15" customHeight="1" x14ac:dyDescent="0.25"/>
    <row r="440" ht="31.15" customHeight="1" x14ac:dyDescent="0.25"/>
    <row r="441" ht="31.15" customHeight="1" x14ac:dyDescent="0.25"/>
    <row r="442" ht="31.15" customHeight="1" x14ac:dyDescent="0.25"/>
    <row r="443" ht="31.15" customHeight="1" x14ac:dyDescent="0.25"/>
    <row r="444" ht="31.15" customHeight="1" x14ac:dyDescent="0.25"/>
    <row r="445" ht="31.15" customHeight="1" x14ac:dyDescent="0.25"/>
    <row r="446" ht="31.15" customHeight="1" x14ac:dyDescent="0.25"/>
    <row r="447" ht="31.15" customHeight="1" x14ac:dyDescent="0.25"/>
    <row r="448" ht="31.15" customHeight="1" x14ac:dyDescent="0.25"/>
    <row r="449" ht="31.15" customHeight="1" x14ac:dyDescent="0.25"/>
    <row r="450" ht="31.15" customHeight="1" x14ac:dyDescent="0.25"/>
    <row r="451" ht="31.15" customHeight="1" x14ac:dyDescent="0.25"/>
    <row r="452" ht="31.15" customHeight="1" x14ac:dyDescent="0.25"/>
    <row r="453" ht="31.15" customHeight="1" x14ac:dyDescent="0.25"/>
    <row r="454" ht="31.15" customHeight="1" x14ac:dyDescent="0.25"/>
    <row r="455" ht="31.15" customHeight="1" x14ac:dyDescent="0.25"/>
    <row r="456" ht="31.15" customHeight="1" x14ac:dyDescent="0.25"/>
    <row r="457" ht="31.15" customHeight="1" x14ac:dyDescent="0.25"/>
    <row r="458" ht="31.15" customHeight="1" x14ac:dyDescent="0.25"/>
    <row r="459" ht="31.15" customHeight="1" x14ac:dyDescent="0.25"/>
    <row r="460" ht="31.15" customHeight="1" x14ac:dyDescent="0.25"/>
    <row r="461" ht="31.15" customHeight="1" x14ac:dyDescent="0.25"/>
    <row r="462" ht="31.15" customHeight="1" x14ac:dyDescent="0.25"/>
    <row r="463" ht="31.15" customHeight="1" x14ac:dyDescent="0.25"/>
    <row r="464" ht="31.15" customHeight="1" x14ac:dyDescent="0.25"/>
    <row r="465" ht="31.15" customHeight="1" x14ac:dyDescent="0.25"/>
    <row r="466" ht="31.15" customHeight="1" x14ac:dyDescent="0.25"/>
    <row r="467" ht="31.15" customHeight="1" x14ac:dyDescent="0.25"/>
    <row r="468" ht="31.15" customHeight="1" x14ac:dyDescent="0.25"/>
    <row r="469" ht="31.15" customHeight="1" x14ac:dyDescent="0.25"/>
    <row r="470" ht="31.15" customHeight="1" x14ac:dyDescent="0.25"/>
    <row r="471" ht="31.15" customHeight="1" x14ac:dyDescent="0.25"/>
    <row r="472" ht="31.15" customHeight="1" x14ac:dyDescent="0.25"/>
    <row r="473" ht="31.15" customHeight="1" x14ac:dyDescent="0.25"/>
    <row r="474" ht="31.15" customHeight="1" x14ac:dyDescent="0.25"/>
    <row r="475" ht="31.15" customHeight="1" x14ac:dyDescent="0.25"/>
    <row r="476" ht="31.15" customHeight="1" x14ac:dyDescent="0.25"/>
    <row r="477" ht="31.15" customHeight="1" x14ac:dyDescent="0.25"/>
    <row r="478" ht="31.15" customHeight="1" x14ac:dyDescent="0.25"/>
    <row r="479" ht="31.15" customHeight="1" x14ac:dyDescent="0.25"/>
    <row r="480" ht="31.15" customHeight="1" x14ac:dyDescent="0.25"/>
    <row r="481" ht="31.15" customHeight="1" x14ac:dyDescent="0.25"/>
    <row r="482" ht="31.15" customHeight="1" x14ac:dyDescent="0.25"/>
    <row r="483" ht="31.15" customHeight="1" x14ac:dyDescent="0.25"/>
    <row r="484" ht="31.15" customHeight="1" x14ac:dyDescent="0.25"/>
    <row r="485" ht="31.15" customHeight="1" x14ac:dyDescent="0.25"/>
    <row r="486" ht="31.15" customHeight="1" x14ac:dyDescent="0.25"/>
    <row r="487" ht="31.15" customHeight="1" x14ac:dyDescent="0.25"/>
    <row r="488" ht="31.15" customHeight="1" x14ac:dyDescent="0.25"/>
    <row r="489" ht="31.15" customHeight="1" x14ac:dyDescent="0.25"/>
    <row r="490" ht="31.15" customHeight="1" x14ac:dyDescent="0.25"/>
    <row r="491" ht="31.15" customHeight="1" x14ac:dyDescent="0.25"/>
    <row r="492" ht="31.15" customHeight="1" x14ac:dyDescent="0.25"/>
    <row r="493" ht="31.15" customHeight="1" x14ac:dyDescent="0.25"/>
    <row r="494" ht="31.15" customHeight="1" x14ac:dyDescent="0.25"/>
    <row r="495" ht="31.15" customHeight="1" x14ac:dyDescent="0.25"/>
    <row r="496" ht="31.15" customHeight="1" x14ac:dyDescent="0.25"/>
    <row r="497" ht="31.15" customHeight="1" x14ac:dyDescent="0.25"/>
    <row r="498" ht="31.15" customHeight="1" x14ac:dyDescent="0.25"/>
    <row r="499" ht="31.15" customHeight="1" x14ac:dyDescent="0.25"/>
    <row r="500" ht="31.15" customHeight="1" x14ac:dyDescent="0.25"/>
    <row r="501" ht="31.15" customHeight="1" x14ac:dyDescent="0.25"/>
    <row r="502" ht="31.15" customHeight="1" x14ac:dyDescent="0.25"/>
    <row r="503" ht="31.15" customHeight="1" x14ac:dyDescent="0.25"/>
    <row r="504" ht="31.15" customHeight="1" x14ac:dyDescent="0.25"/>
    <row r="505" ht="31.15" customHeight="1" x14ac:dyDescent="0.25"/>
    <row r="506" ht="31.15" customHeight="1" x14ac:dyDescent="0.25"/>
    <row r="507" ht="31.15" customHeight="1" x14ac:dyDescent="0.25"/>
    <row r="508" ht="31.15" customHeight="1" x14ac:dyDescent="0.25"/>
    <row r="509" ht="31.15" customHeight="1" x14ac:dyDescent="0.25"/>
    <row r="510" ht="31.15" customHeight="1" x14ac:dyDescent="0.25"/>
    <row r="511" ht="31.15" customHeight="1" x14ac:dyDescent="0.25"/>
    <row r="512" ht="31.15" customHeight="1" x14ac:dyDescent="0.25"/>
    <row r="513" ht="31.15" customHeight="1" x14ac:dyDescent="0.25"/>
    <row r="514" ht="31.15" customHeight="1" x14ac:dyDescent="0.25"/>
    <row r="515" ht="31.15" customHeight="1" x14ac:dyDescent="0.25"/>
    <row r="516" ht="31.15" customHeight="1" x14ac:dyDescent="0.25"/>
    <row r="517" ht="31.15" customHeight="1" x14ac:dyDescent="0.25"/>
    <row r="518" ht="31.15" customHeight="1" x14ac:dyDescent="0.25"/>
    <row r="519" ht="31.15" customHeight="1" x14ac:dyDescent="0.25"/>
    <row r="520" ht="31.15" customHeight="1" x14ac:dyDescent="0.25"/>
    <row r="521" ht="31.15" customHeight="1" x14ac:dyDescent="0.25"/>
    <row r="522" ht="31.15" customHeight="1" x14ac:dyDescent="0.25"/>
    <row r="523" ht="31.15" customHeight="1" x14ac:dyDescent="0.25"/>
    <row r="524" ht="31.15" customHeight="1" x14ac:dyDescent="0.25"/>
    <row r="525" ht="31.15" customHeight="1" x14ac:dyDescent="0.25"/>
    <row r="526" ht="31.15" customHeight="1" x14ac:dyDescent="0.25"/>
    <row r="527" ht="31.15" customHeight="1" x14ac:dyDescent="0.25"/>
    <row r="528" ht="31.15" customHeight="1" x14ac:dyDescent="0.25"/>
    <row r="529" ht="31.15" customHeight="1" x14ac:dyDescent="0.25"/>
    <row r="530" ht="31.15" customHeight="1" x14ac:dyDescent="0.25"/>
    <row r="531" ht="31.15" customHeight="1" x14ac:dyDescent="0.25"/>
    <row r="532" ht="31.15" customHeight="1" x14ac:dyDescent="0.25"/>
    <row r="533" ht="31.15" customHeight="1" x14ac:dyDescent="0.25"/>
    <row r="534" ht="31.15" customHeight="1" x14ac:dyDescent="0.25"/>
    <row r="535" ht="31.15" customHeight="1" x14ac:dyDescent="0.25"/>
    <row r="536" ht="31.15" customHeight="1" x14ac:dyDescent="0.25"/>
    <row r="537" ht="31.15" customHeight="1" x14ac:dyDescent="0.25"/>
    <row r="538" ht="31.15" customHeight="1" x14ac:dyDescent="0.25"/>
    <row r="539" ht="31.15" customHeight="1" x14ac:dyDescent="0.25"/>
    <row r="540" ht="31.15" customHeight="1" x14ac:dyDescent="0.25"/>
    <row r="541" ht="31.15" customHeight="1" x14ac:dyDescent="0.25"/>
    <row r="542" ht="31.15" customHeight="1" x14ac:dyDescent="0.25"/>
    <row r="543" ht="31.15" customHeight="1" x14ac:dyDescent="0.25"/>
    <row r="544" ht="31.15" customHeight="1" x14ac:dyDescent="0.25"/>
    <row r="545" ht="31.15" customHeight="1" x14ac:dyDescent="0.25"/>
    <row r="546" ht="31.15" customHeight="1" x14ac:dyDescent="0.25"/>
    <row r="547" ht="31.15" customHeight="1" x14ac:dyDescent="0.25"/>
    <row r="548" ht="31.15" customHeight="1" x14ac:dyDescent="0.25"/>
    <row r="549" ht="31.15" customHeight="1" x14ac:dyDescent="0.25"/>
    <row r="550" ht="31.15" customHeight="1" x14ac:dyDescent="0.25"/>
    <row r="551" ht="31.15" customHeight="1" x14ac:dyDescent="0.25"/>
    <row r="552" ht="31.15" customHeight="1" x14ac:dyDescent="0.25"/>
    <row r="553" ht="31.15" customHeight="1" x14ac:dyDescent="0.25"/>
    <row r="554" ht="31.15" customHeight="1" x14ac:dyDescent="0.25"/>
    <row r="555" ht="31.15" customHeight="1" x14ac:dyDescent="0.25"/>
    <row r="556" ht="31.15" customHeight="1" x14ac:dyDescent="0.25"/>
    <row r="557" ht="31.15" customHeight="1" x14ac:dyDescent="0.25"/>
    <row r="558" ht="31.15" customHeight="1" x14ac:dyDescent="0.25"/>
    <row r="559" ht="31.15" customHeight="1" x14ac:dyDescent="0.25"/>
    <row r="560" ht="31.15" customHeight="1" x14ac:dyDescent="0.25"/>
    <row r="561" ht="31.15" customHeight="1" x14ac:dyDescent="0.25"/>
    <row r="562" ht="31.15" customHeight="1" x14ac:dyDescent="0.25"/>
    <row r="563" ht="31.15" customHeight="1" x14ac:dyDescent="0.25"/>
    <row r="564" ht="31.15" customHeight="1" x14ac:dyDescent="0.25"/>
    <row r="565" ht="31.15" customHeight="1" x14ac:dyDescent="0.25"/>
    <row r="566" ht="31.15" customHeight="1" x14ac:dyDescent="0.25"/>
    <row r="567" ht="31.15" customHeight="1" x14ac:dyDescent="0.25"/>
    <row r="568" ht="31.15" customHeight="1" x14ac:dyDescent="0.25"/>
    <row r="569" ht="31.15" customHeight="1" x14ac:dyDescent="0.25"/>
    <row r="570" ht="31.15" customHeight="1" x14ac:dyDescent="0.25"/>
    <row r="571" ht="31.15" customHeight="1" x14ac:dyDescent="0.25"/>
    <row r="572" ht="31.15" customHeight="1" x14ac:dyDescent="0.25"/>
    <row r="573" ht="31.15" customHeight="1" x14ac:dyDescent="0.25"/>
    <row r="574" ht="31.15" customHeight="1" x14ac:dyDescent="0.25"/>
    <row r="575" ht="31.15" customHeight="1" x14ac:dyDescent="0.25"/>
    <row r="576" ht="31.15" customHeight="1" x14ac:dyDescent="0.25"/>
    <row r="577" ht="31.15" customHeight="1" x14ac:dyDescent="0.25"/>
    <row r="578" ht="31.15" customHeight="1" x14ac:dyDescent="0.25"/>
    <row r="579" ht="31.15" customHeight="1" x14ac:dyDescent="0.25"/>
    <row r="580" ht="31.15" customHeight="1" x14ac:dyDescent="0.25"/>
    <row r="581" ht="31.15" customHeight="1" x14ac:dyDescent="0.25"/>
    <row r="582" ht="31.15" customHeight="1" x14ac:dyDescent="0.25"/>
    <row r="583" ht="31.15" customHeight="1" x14ac:dyDescent="0.25"/>
    <row r="584" ht="31.15" customHeight="1" x14ac:dyDescent="0.25"/>
    <row r="585" ht="31.15" customHeight="1" x14ac:dyDescent="0.25"/>
    <row r="586" ht="31.15" customHeight="1" x14ac:dyDescent="0.25"/>
    <row r="587" ht="31.15" customHeight="1" x14ac:dyDescent="0.25"/>
    <row r="588" ht="31.15" customHeight="1" x14ac:dyDescent="0.25"/>
    <row r="589" ht="31.15" customHeight="1" x14ac:dyDescent="0.25"/>
    <row r="590" ht="31.15" customHeight="1" x14ac:dyDescent="0.25"/>
    <row r="591" ht="31.15" customHeight="1" x14ac:dyDescent="0.25"/>
    <row r="592" ht="31.15" customHeight="1" x14ac:dyDescent="0.25"/>
    <row r="593" ht="31.15" customHeight="1" x14ac:dyDescent="0.25"/>
    <row r="594" ht="31.15" customHeight="1" x14ac:dyDescent="0.25"/>
    <row r="595" ht="31.15" customHeight="1" x14ac:dyDescent="0.25"/>
    <row r="596" ht="31.15" customHeight="1" x14ac:dyDescent="0.25"/>
    <row r="597" ht="31.15" customHeight="1" x14ac:dyDescent="0.25"/>
    <row r="598" ht="31.15" customHeight="1" x14ac:dyDescent="0.25"/>
    <row r="599" ht="31.15" customHeight="1" x14ac:dyDescent="0.25"/>
    <row r="600" ht="31.15" customHeight="1" x14ac:dyDescent="0.25"/>
    <row r="601" ht="31.15" customHeight="1" x14ac:dyDescent="0.25"/>
    <row r="602" ht="31.15" customHeight="1" x14ac:dyDescent="0.25"/>
    <row r="603" ht="31.15" customHeight="1" x14ac:dyDescent="0.25"/>
    <row r="604" ht="31.15" customHeight="1" x14ac:dyDescent="0.25"/>
    <row r="605" ht="31.15" customHeight="1" x14ac:dyDescent="0.25"/>
    <row r="606" ht="31.15" customHeight="1" x14ac:dyDescent="0.25"/>
    <row r="607" ht="31.15" customHeight="1" x14ac:dyDescent="0.25"/>
    <row r="608" ht="31.15" customHeight="1" x14ac:dyDescent="0.25"/>
    <row r="609" ht="31.15" customHeight="1" x14ac:dyDescent="0.25"/>
    <row r="610" ht="31.15" customHeight="1" x14ac:dyDescent="0.25"/>
    <row r="611" ht="31.15" customHeight="1" x14ac:dyDescent="0.25"/>
    <row r="612" ht="31.15" customHeight="1" x14ac:dyDescent="0.25"/>
    <row r="613" ht="31.15" customHeight="1" x14ac:dyDescent="0.25"/>
    <row r="614" ht="31.15" customHeight="1" x14ac:dyDescent="0.25"/>
    <row r="615" ht="31.15" customHeight="1" x14ac:dyDescent="0.25"/>
    <row r="616" ht="31.15" customHeight="1" x14ac:dyDescent="0.25"/>
    <row r="617" ht="31.15" customHeight="1" x14ac:dyDescent="0.25"/>
    <row r="618" ht="31.15" customHeight="1" x14ac:dyDescent="0.25"/>
    <row r="619" ht="31.15" customHeight="1" x14ac:dyDescent="0.25"/>
    <row r="620" ht="31.15" customHeight="1" x14ac:dyDescent="0.25"/>
    <row r="621" ht="31.15" customHeight="1" x14ac:dyDescent="0.25"/>
    <row r="622" ht="31.15" customHeight="1" x14ac:dyDescent="0.25"/>
    <row r="623" ht="31.15" customHeight="1" x14ac:dyDescent="0.25"/>
    <row r="624" ht="31.15" customHeight="1" x14ac:dyDescent="0.25"/>
    <row r="625" ht="31.15" customHeight="1" x14ac:dyDescent="0.25"/>
    <row r="626" ht="31.15" customHeight="1" x14ac:dyDescent="0.25"/>
    <row r="627" ht="31.15" customHeight="1" x14ac:dyDescent="0.25"/>
    <row r="628" ht="31.15" customHeight="1" x14ac:dyDescent="0.25"/>
    <row r="629" ht="31.15" customHeight="1" x14ac:dyDescent="0.25"/>
    <row r="630" ht="31.15" customHeight="1" x14ac:dyDescent="0.25"/>
    <row r="631" ht="31.15" customHeight="1" x14ac:dyDescent="0.25"/>
    <row r="632" ht="31.15" customHeight="1" x14ac:dyDescent="0.25"/>
    <row r="633" ht="31.15" customHeight="1" x14ac:dyDescent="0.25"/>
    <row r="634" ht="31.15" customHeight="1" x14ac:dyDescent="0.25"/>
    <row r="635" ht="31.15" customHeight="1" x14ac:dyDescent="0.25"/>
    <row r="636" ht="31.15" customHeight="1" x14ac:dyDescent="0.25"/>
    <row r="637" ht="31.15" customHeight="1" x14ac:dyDescent="0.25"/>
    <row r="638" ht="31.15" customHeight="1" x14ac:dyDescent="0.25"/>
    <row r="639" ht="31.15" customHeight="1" x14ac:dyDescent="0.25"/>
    <row r="640" ht="31.15" customHeight="1" x14ac:dyDescent="0.25"/>
    <row r="641" ht="31.15" customHeight="1" x14ac:dyDescent="0.25"/>
    <row r="642" ht="31.15" customHeight="1" x14ac:dyDescent="0.25"/>
    <row r="643" ht="31.15" customHeight="1" x14ac:dyDescent="0.25"/>
    <row r="644" ht="31.15" customHeight="1" x14ac:dyDescent="0.25"/>
    <row r="645" ht="31.15" customHeight="1" x14ac:dyDescent="0.25"/>
    <row r="646" ht="31.15" customHeight="1" x14ac:dyDescent="0.25"/>
    <row r="647" ht="31.15" customHeight="1" x14ac:dyDescent="0.25"/>
    <row r="648" ht="31.15" customHeight="1" x14ac:dyDescent="0.25"/>
    <row r="649" ht="31.15" customHeight="1" x14ac:dyDescent="0.25"/>
    <row r="650" ht="31.15" customHeight="1" x14ac:dyDescent="0.25"/>
    <row r="651" ht="31.15" customHeight="1" x14ac:dyDescent="0.25"/>
    <row r="652" ht="31.15" customHeight="1" x14ac:dyDescent="0.25"/>
    <row r="653" ht="31.15" customHeight="1" x14ac:dyDescent="0.25"/>
    <row r="654" ht="31.15" customHeight="1" x14ac:dyDescent="0.25"/>
    <row r="655" ht="31.15" customHeight="1" x14ac:dyDescent="0.25"/>
    <row r="656" ht="31.15" customHeight="1" x14ac:dyDescent="0.25"/>
    <row r="657" ht="31.15" customHeight="1" x14ac:dyDescent="0.25"/>
    <row r="658" ht="31.15" customHeight="1" x14ac:dyDescent="0.25"/>
    <row r="659" ht="31.15" customHeight="1" x14ac:dyDescent="0.25"/>
    <row r="660" ht="31.15" customHeight="1" x14ac:dyDescent="0.25"/>
    <row r="661" ht="31.15" customHeight="1" x14ac:dyDescent="0.25"/>
    <row r="662" ht="31.15" customHeight="1" x14ac:dyDescent="0.25"/>
    <row r="663" ht="31.15" customHeight="1" x14ac:dyDescent="0.25"/>
    <row r="664" ht="31.15" customHeight="1" x14ac:dyDescent="0.25"/>
    <row r="665" ht="31.15" customHeight="1" x14ac:dyDescent="0.25"/>
    <row r="666" ht="31.15" customHeight="1" x14ac:dyDescent="0.25"/>
    <row r="667" ht="31.15" customHeight="1" x14ac:dyDescent="0.25"/>
    <row r="668" ht="31.15" customHeight="1" x14ac:dyDescent="0.25"/>
    <row r="669" ht="31.15" customHeight="1" x14ac:dyDescent="0.25"/>
    <row r="670" ht="31.15" customHeight="1" x14ac:dyDescent="0.25"/>
    <row r="671" ht="31.15" customHeight="1" x14ac:dyDescent="0.25"/>
    <row r="672" ht="31.15" customHeight="1" x14ac:dyDescent="0.25"/>
    <row r="673" ht="31.15" customHeight="1" x14ac:dyDescent="0.25"/>
    <row r="674" ht="31.15" customHeight="1" x14ac:dyDescent="0.25"/>
    <row r="675" ht="31.15" customHeight="1" x14ac:dyDescent="0.25"/>
    <row r="676" ht="31.15" customHeight="1" x14ac:dyDescent="0.25"/>
    <row r="677" ht="31.15" customHeight="1" x14ac:dyDescent="0.25"/>
    <row r="678" ht="31.15" customHeight="1" x14ac:dyDescent="0.25"/>
    <row r="679" ht="31.15" customHeight="1" x14ac:dyDescent="0.25"/>
    <row r="680" ht="31.15" customHeight="1" x14ac:dyDescent="0.25"/>
    <row r="681" ht="31.15" customHeight="1" x14ac:dyDescent="0.25"/>
    <row r="682" ht="31.15" customHeight="1" x14ac:dyDescent="0.25"/>
    <row r="683" ht="31.15" customHeight="1" x14ac:dyDescent="0.25"/>
    <row r="684" ht="31.15" customHeight="1" x14ac:dyDescent="0.25"/>
    <row r="685" ht="31.15" customHeight="1" x14ac:dyDescent="0.25"/>
    <row r="686" ht="31.15" customHeight="1" x14ac:dyDescent="0.25"/>
    <row r="687" ht="31.15" customHeight="1" x14ac:dyDescent="0.25"/>
    <row r="688" ht="31.15" customHeight="1" x14ac:dyDescent="0.25"/>
    <row r="689" ht="31.15" customHeight="1" x14ac:dyDescent="0.25"/>
    <row r="690" ht="31.15" customHeight="1" x14ac:dyDescent="0.25"/>
    <row r="691" ht="31.15" customHeight="1" x14ac:dyDescent="0.25"/>
    <row r="692" ht="31.15" customHeight="1" x14ac:dyDescent="0.25"/>
    <row r="693" ht="31.15" customHeight="1" x14ac:dyDescent="0.25"/>
    <row r="694" ht="31.15" customHeight="1" x14ac:dyDescent="0.25"/>
    <row r="695" ht="31.15" customHeight="1" x14ac:dyDescent="0.25"/>
    <row r="696" ht="31.15" customHeight="1" x14ac:dyDescent="0.25"/>
    <row r="697" ht="31.15" customHeight="1" x14ac:dyDescent="0.25"/>
    <row r="698" ht="31.15" customHeight="1" x14ac:dyDescent="0.25"/>
    <row r="699" ht="31.15" customHeight="1" x14ac:dyDescent="0.25"/>
    <row r="700" ht="31.15" customHeight="1" x14ac:dyDescent="0.25"/>
    <row r="701" ht="31.15" customHeight="1" x14ac:dyDescent="0.25"/>
    <row r="702" ht="31.15" customHeight="1" x14ac:dyDescent="0.25"/>
    <row r="703" ht="31.15" customHeight="1" x14ac:dyDescent="0.25"/>
    <row r="704" ht="31.15" customHeight="1" x14ac:dyDescent="0.25"/>
    <row r="705" ht="31.15" customHeight="1" x14ac:dyDescent="0.25"/>
    <row r="706" ht="31.15" customHeight="1" x14ac:dyDescent="0.25"/>
    <row r="707" ht="31.15" customHeight="1" x14ac:dyDescent="0.25"/>
    <row r="708" ht="31.15" customHeight="1" x14ac:dyDescent="0.25"/>
    <row r="709" ht="31.15" customHeight="1" x14ac:dyDescent="0.25"/>
    <row r="710" ht="31.15" customHeight="1" x14ac:dyDescent="0.25"/>
    <row r="711" ht="31.15" customHeight="1" x14ac:dyDescent="0.25"/>
    <row r="712" ht="31.15" customHeight="1" x14ac:dyDescent="0.25"/>
    <row r="713" ht="31.15" customHeight="1" x14ac:dyDescent="0.25"/>
    <row r="714" ht="31.15" customHeight="1" x14ac:dyDescent="0.25"/>
    <row r="715" ht="31.15" customHeight="1" x14ac:dyDescent="0.25"/>
    <row r="716" ht="31.15" customHeight="1" x14ac:dyDescent="0.25"/>
    <row r="717" ht="31.15" customHeight="1" x14ac:dyDescent="0.25"/>
    <row r="718" ht="31.15" customHeight="1" x14ac:dyDescent="0.25"/>
    <row r="719" ht="31.15" customHeight="1" x14ac:dyDescent="0.25"/>
    <row r="720" ht="31.15" customHeight="1" x14ac:dyDescent="0.25"/>
    <row r="721" ht="31.15" customHeight="1" x14ac:dyDescent="0.25"/>
    <row r="722" ht="31.15" customHeight="1" x14ac:dyDescent="0.25"/>
    <row r="723" ht="31.15" customHeight="1" x14ac:dyDescent="0.25"/>
    <row r="724" ht="31.15" customHeight="1" x14ac:dyDescent="0.25"/>
    <row r="725" ht="31.15" customHeight="1" x14ac:dyDescent="0.25"/>
    <row r="726" ht="31.15" customHeight="1" x14ac:dyDescent="0.25"/>
    <row r="727" ht="31.15" customHeight="1" x14ac:dyDescent="0.25"/>
    <row r="728" ht="31.15" customHeight="1" x14ac:dyDescent="0.25"/>
    <row r="729" ht="31.15" customHeight="1" x14ac:dyDescent="0.25"/>
    <row r="730" ht="31.15" customHeight="1" x14ac:dyDescent="0.25"/>
    <row r="731" ht="31.15" customHeight="1" x14ac:dyDescent="0.25"/>
    <row r="732" ht="31.15" customHeight="1" x14ac:dyDescent="0.25"/>
    <row r="733" ht="31.15" customHeight="1" x14ac:dyDescent="0.25"/>
    <row r="734" ht="31.15" customHeight="1" x14ac:dyDescent="0.25"/>
    <row r="735" ht="31.15" customHeight="1" x14ac:dyDescent="0.25"/>
    <row r="736" ht="31.15" customHeight="1" x14ac:dyDescent="0.25"/>
    <row r="737" ht="31.15" customHeight="1" x14ac:dyDescent="0.25"/>
    <row r="738" ht="31.15" customHeight="1" x14ac:dyDescent="0.25"/>
    <row r="739" ht="31.15" customHeight="1" x14ac:dyDescent="0.25"/>
    <row r="740" ht="31.15" customHeight="1" x14ac:dyDescent="0.25"/>
    <row r="741" ht="31.15" customHeight="1" x14ac:dyDescent="0.25"/>
    <row r="742" ht="31.15" customHeight="1" x14ac:dyDescent="0.25"/>
    <row r="743" ht="31.15" customHeight="1" x14ac:dyDescent="0.25"/>
    <row r="744" ht="31.15" customHeight="1" x14ac:dyDescent="0.25"/>
    <row r="745" ht="31.15" customHeight="1" x14ac:dyDescent="0.25"/>
    <row r="746" ht="31.15" customHeight="1" x14ac:dyDescent="0.25"/>
    <row r="747" ht="31.15" customHeight="1" x14ac:dyDescent="0.25"/>
    <row r="748" ht="31.15" customHeight="1" x14ac:dyDescent="0.25"/>
    <row r="749" ht="31.15" customHeight="1" x14ac:dyDescent="0.25"/>
    <row r="750" ht="31.15" customHeight="1" x14ac:dyDescent="0.25"/>
    <row r="751" ht="31.15" customHeight="1" x14ac:dyDescent="0.25"/>
    <row r="752" ht="31.15" customHeight="1" x14ac:dyDescent="0.25"/>
    <row r="753" ht="31.15" customHeight="1" x14ac:dyDescent="0.25"/>
    <row r="754" ht="31.15" customHeight="1" x14ac:dyDescent="0.25"/>
    <row r="755" ht="31.15" customHeight="1" x14ac:dyDescent="0.25"/>
    <row r="756" ht="31.15" customHeight="1" x14ac:dyDescent="0.25"/>
    <row r="757" ht="31.15" customHeight="1" x14ac:dyDescent="0.25"/>
    <row r="758" ht="31.15" customHeight="1" x14ac:dyDescent="0.25"/>
    <row r="759" ht="31.15" customHeight="1" x14ac:dyDescent="0.25"/>
    <row r="760" ht="31.15" customHeight="1" x14ac:dyDescent="0.25"/>
    <row r="761" ht="31.15" customHeight="1" x14ac:dyDescent="0.25"/>
    <row r="762" ht="31.15" customHeight="1" x14ac:dyDescent="0.25"/>
    <row r="763" ht="31.15" customHeight="1" x14ac:dyDescent="0.25"/>
    <row r="764" ht="31.15" customHeight="1" x14ac:dyDescent="0.25"/>
    <row r="765" ht="31.15" customHeight="1" x14ac:dyDescent="0.25"/>
    <row r="766" ht="31.15" customHeight="1" x14ac:dyDescent="0.25"/>
    <row r="767" ht="31.15" customHeight="1" x14ac:dyDescent="0.25"/>
    <row r="768" ht="31.15" customHeight="1" x14ac:dyDescent="0.25"/>
    <row r="769" ht="31.15" customHeight="1" x14ac:dyDescent="0.25"/>
    <row r="770" ht="31.15" customHeight="1" x14ac:dyDescent="0.25"/>
    <row r="771" ht="31.15" customHeight="1" x14ac:dyDescent="0.25"/>
    <row r="772" ht="31.15" customHeight="1" x14ac:dyDescent="0.25"/>
    <row r="773" ht="31.15" customHeight="1" x14ac:dyDescent="0.25"/>
    <row r="774" ht="31.15" customHeight="1" x14ac:dyDescent="0.25"/>
    <row r="775" ht="31.15" customHeight="1" x14ac:dyDescent="0.25"/>
    <row r="776" ht="31.15" customHeight="1" x14ac:dyDescent="0.25"/>
    <row r="777" ht="31.15" customHeight="1" x14ac:dyDescent="0.25"/>
    <row r="778" ht="31.15" customHeight="1" x14ac:dyDescent="0.25"/>
    <row r="779" ht="31.15" customHeight="1" x14ac:dyDescent="0.25"/>
    <row r="780" ht="31.15" customHeight="1" x14ac:dyDescent="0.25"/>
    <row r="781" ht="31.15" customHeight="1" x14ac:dyDescent="0.25"/>
    <row r="782" ht="31.15" customHeight="1" x14ac:dyDescent="0.25"/>
    <row r="783" ht="31.15" customHeight="1" x14ac:dyDescent="0.25"/>
    <row r="784" ht="31.15" customHeight="1" x14ac:dyDescent="0.25"/>
    <row r="785" ht="31.15" customHeight="1" x14ac:dyDescent="0.25"/>
    <row r="786" ht="31.15" customHeight="1" x14ac:dyDescent="0.25"/>
    <row r="787" ht="31.15" customHeight="1" x14ac:dyDescent="0.25"/>
    <row r="788" ht="31.15" customHeight="1" x14ac:dyDescent="0.25"/>
    <row r="789" ht="31.15" customHeight="1" x14ac:dyDescent="0.25"/>
    <row r="790" ht="31.15" customHeight="1" x14ac:dyDescent="0.25"/>
    <row r="791" ht="31.15" customHeight="1" x14ac:dyDescent="0.25"/>
    <row r="792" ht="31.15" customHeight="1" x14ac:dyDescent="0.25"/>
    <row r="793" ht="31.15" customHeight="1" x14ac:dyDescent="0.25"/>
    <row r="794" ht="31.15" customHeight="1" x14ac:dyDescent="0.25"/>
    <row r="795" ht="31.15" customHeight="1" x14ac:dyDescent="0.25"/>
    <row r="796" ht="31.15" customHeight="1" x14ac:dyDescent="0.25"/>
    <row r="797" ht="31.15" customHeight="1" x14ac:dyDescent="0.25"/>
    <row r="798" ht="31.15" customHeight="1" x14ac:dyDescent="0.25"/>
    <row r="799" ht="31.15" customHeight="1" x14ac:dyDescent="0.25"/>
    <row r="800" ht="31.15" customHeight="1" x14ac:dyDescent="0.25"/>
    <row r="801" ht="31.15" customHeight="1" x14ac:dyDescent="0.25"/>
    <row r="802" ht="31.15" customHeight="1" x14ac:dyDescent="0.25"/>
    <row r="803" ht="31.15" customHeight="1" x14ac:dyDescent="0.25"/>
    <row r="804" ht="31.15" customHeight="1" x14ac:dyDescent="0.25"/>
    <row r="805" ht="31.15" customHeight="1" x14ac:dyDescent="0.25"/>
    <row r="806" ht="31.15" customHeight="1" x14ac:dyDescent="0.25"/>
    <row r="807" ht="31.15" customHeight="1" x14ac:dyDescent="0.25"/>
    <row r="808" ht="31.15" customHeight="1" x14ac:dyDescent="0.25"/>
    <row r="809" ht="31.15" customHeight="1" x14ac:dyDescent="0.25"/>
    <row r="810" ht="31.15" customHeight="1" x14ac:dyDescent="0.25"/>
    <row r="811" ht="31.15" customHeight="1" x14ac:dyDescent="0.25"/>
    <row r="812" ht="31.15" customHeight="1" x14ac:dyDescent="0.25"/>
    <row r="813" ht="31.15" customHeight="1" x14ac:dyDescent="0.25"/>
    <row r="814" ht="31.15" customHeight="1" x14ac:dyDescent="0.25"/>
    <row r="815" ht="31.15" customHeight="1" x14ac:dyDescent="0.25"/>
    <row r="816" ht="31.15" customHeight="1" x14ac:dyDescent="0.25"/>
    <row r="817" ht="31.15" customHeight="1" x14ac:dyDescent="0.25"/>
    <row r="818" ht="31.15" customHeight="1" x14ac:dyDescent="0.25"/>
    <row r="819" ht="31.15" customHeight="1" x14ac:dyDescent="0.25"/>
    <row r="820" ht="31.15" customHeight="1" x14ac:dyDescent="0.25"/>
    <row r="821" ht="31.15" customHeight="1" x14ac:dyDescent="0.25"/>
    <row r="822" ht="31.15" customHeight="1" x14ac:dyDescent="0.25"/>
    <row r="823" ht="31.15" customHeight="1" x14ac:dyDescent="0.25"/>
    <row r="824" ht="31.15" customHeight="1" x14ac:dyDescent="0.25"/>
    <row r="825" ht="31.15" customHeight="1" x14ac:dyDescent="0.25"/>
    <row r="826" ht="31.15" customHeight="1" x14ac:dyDescent="0.25"/>
    <row r="827" ht="31.15" customHeight="1" x14ac:dyDescent="0.25"/>
    <row r="828" ht="31.15" customHeight="1" x14ac:dyDescent="0.25"/>
    <row r="829" ht="31.15" customHeight="1" x14ac:dyDescent="0.25"/>
    <row r="830" ht="31.15" customHeight="1" x14ac:dyDescent="0.25"/>
    <row r="831" ht="31.15" customHeight="1" x14ac:dyDescent="0.25"/>
    <row r="832" ht="31.15" customHeight="1" x14ac:dyDescent="0.25"/>
    <row r="833" ht="31.15" customHeight="1" x14ac:dyDescent="0.25"/>
    <row r="834" ht="31.15" customHeight="1" x14ac:dyDescent="0.25"/>
    <row r="835" ht="31.15" customHeight="1" x14ac:dyDescent="0.25"/>
    <row r="836" ht="31.15" customHeight="1" x14ac:dyDescent="0.25"/>
    <row r="837" ht="31.15" customHeight="1" x14ac:dyDescent="0.25"/>
    <row r="838" ht="31.15" customHeight="1" x14ac:dyDescent="0.25"/>
    <row r="839" ht="31.15" customHeight="1" x14ac:dyDescent="0.25"/>
    <row r="840" ht="31.15" customHeight="1" x14ac:dyDescent="0.25"/>
    <row r="841" ht="31.15" customHeight="1" x14ac:dyDescent="0.25"/>
    <row r="842" ht="31.15" customHeight="1" x14ac:dyDescent="0.25"/>
    <row r="843" ht="31.15" customHeight="1" x14ac:dyDescent="0.25"/>
    <row r="844" ht="31.15" customHeight="1" x14ac:dyDescent="0.25"/>
    <row r="845" ht="31.15" customHeight="1" x14ac:dyDescent="0.25"/>
    <row r="846" ht="31.15" customHeight="1" x14ac:dyDescent="0.25"/>
    <row r="847" ht="31.15" customHeight="1" x14ac:dyDescent="0.25"/>
    <row r="848" ht="31.15" customHeight="1" x14ac:dyDescent="0.25"/>
    <row r="849" ht="31.15" customHeight="1" x14ac:dyDescent="0.25"/>
    <row r="850" ht="31.15" customHeight="1" x14ac:dyDescent="0.25"/>
    <row r="851" ht="31.15" customHeight="1" x14ac:dyDescent="0.25"/>
    <row r="852" ht="31.15" customHeight="1" x14ac:dyDescent="0.25"/>
    <row r="853" ht="31.15" customHeight="1" x14ac:dyDescent="0.25"/>
    <row r="854" ht="31.15" customHeight="1" x14ac:dyDescent="0.25"/>
    <row r="855" ht="31.15" customHeight="1" x14ac:dyDescent="0.25"/>
    <row r="856" ht="31.15" customHeight="1" x14ac:dyDescent="0.25"/>
    <row r="857" ht="31.15" customHeight="1" x14ac:dyDescent="0.25"/>
    <row r="858" ht="31.15" customHeight="1" x14ac:dyDescent="0.25"/>
    <row r="859" ht="31.15" customHeight="1" x14ac:dyDescent="0.25"/>
    <row r="860" ht="31.15" customHeight="1" x14ac:dyDescent="0.25"/>
    <row r="861" ht="31.15" customHeight="1" x14ac:dyDescent="0.25"/>
    <row r="862" ht="31.15" customHeight="1" x14ac:dyDescent="0.25"/>
    <row r="863" ht="31.15" customHeight="1" x14ac:dyDescent="0.25"/>
    <row r="864" ht="31.15" customHeight="1" x14ac:dyDescent="0.25"/>
    <row r="865" ht="31.15" customHeight="1" x14ac:dyDescent="0.25"/>
    <row r="866" ht="31.15" customHeight="1" x14ac:dyDescent="0.25"/>
    <row r="867" ht="31.15" customHeight="1" x14ac:dyDescent="0.25"/>
    <row r="868" ht="31.15" customHeight="1" x14ac:dyDescent="0.25"/>
    <row r="869" ht="31.15" customHeight="1" x14ac:dyDescent="0.25"/>
    <row r="870" ht="31.15" customHeight="1" x14ac:dyDescent="0.25"/>
    <row r="871" ht="31.15" customHeight="1" x14ac:dyDescent="0.25"/>
    <row r="872" ht="31.15" customHeight="1" x14ac:dyDescent="0.25"/>
    <row r="873" ht="31.15" customHeight="1" x14ac:dyDescent="0.25"/>
    <row r="874" ht="31.15" customHeight="1" x14ac:dyDescent="0.25"/>
    <row r="875" ht="31.15" customHeight="1" x14ac:dyDescent="0.25"/>
    <row r="876" ht="31.15" customHeight="1" x14ac:dyDescent="0.25"/>
    <row r="877" ht="31.15" customHeight="1" x14ac:dyDescent="0.25"/>
    <row r="878" ht="31.15" customHeight="1" x14ac:dyDescent="0.25"/>
    <row r="879" ht="31.15" customHeight="1" x14ac:dyDescent="0.25"/>
    <row r="880" ht="31.15" customHeight="1" x14ac:dyDescent="0.25"/>
    <row r="881" ht="31.15" customHeight="1" x14ac:dyDescent="0.25"/>
    <row r="882" ht="31.15" customHeight="1" x14ac:dyDescent="0.25"/>
    <row r="883" ht="31.15" customHeight="1" x14ac:dyDescent="0.25"/>
    <row r="884" ht="31.15" customHeight="1" x14ac:dyDescent="0.25"/>
    <row r="885" ht="31.15" customHeight="1" x14ac:dyDescent="0.25"/>
    <row r="886" ht="31.15" customHeight="1" x14ac:dyDescent="0.25"/>
    <row r="887" ht="31.15" customHeight="1" x14ac:dyDescent="0.25"/>
    <row r="888" ht="31.15" customHeight="1" x14ac:dyDescent="0.25"/>
    <row r="889" ht="31.15" customHeight="1" x14ac:dyDescent="0.25"/>
    <row r="890" ht="31.15" customHeight="1" x14ac:dyDescent="0.25"/>
    <row r="891" ht="31.15" customHeight="1" x14ac:dyDescent="0.25"/>
    <row r="892" ht="31.15" customHeight="1" x14ac:dyDescent="0.25"/>
    <row r="893" ht="31.15" customHeight="1" x14ac:dyDescent="0.25"/>
    <row r="894" ht="31.15" customHeight="1" x14ac:dyDescent="0.25"/>
    <row r="895" ht="31.15" customHeight="1" x14ac:dyDescent="0.25"/>
    <row r="896" ht="31.15" customHeight="1" x14ac:dyDescent="0.25"/>
    <row r="897" ht="31.15" customHeight="1" x14ac:dyDescent="0.25"/>
    <row r="898" ht="31.15" customHeight="1" x14ac:dyDescent="0.25"/>
    <row r="899" ht="31.15" customHeight="1" x14ac:dyDescent="0.25"/>
    <row r="900" ht="31.15" customHeight="1" x14ac:dyDescent="0.25"/>
    <row r="901" ht="31.15" customHeight="1" x14ac:dyDescent="0.25"/>
    <row r="902" ht="31.15" customHeight="1" x14ac:dyDescent="0.25"/>
    <row r="903" ht="31.15" customHeight="1" x14ac:dyDescent="0.25"/>
    <row r="904" ht="31.15" customHeight="1" x14ac:dyDescent="0.25"/>
    <row r="905" ht="31.15" customHeight="1" x14ac:dyDescent="0.25"/>
    <row r="906" ht="31.15" customHeight="1" x14ac:dyDescent="0.25"/>
    <row r="907" ht="31.15" customHeight="1" x14ac:dyDescent="0.25"/>
    <row r="908" ht="31.15" customHeight="1" x14ac:dyDescent="0.25"/>
    <row r="909" ht="31.15" customHeight="1" x14ac:dyDescent="0.25"/>
    <row r="910" ht="31.15" customHeight="1" x14ac:dyDescent="0.25"/>
    <row r="911" ht="31.15" customHeight="1" x14ac:dyDescent="0.25"/>
    <row r="912" ht="31.15" customHeight="1" x14ac:dyDescent="0.25"/>
    <row r="913" ht="31.15" customHeight="1" x14ac:dyDescent="0.25"/>
    <row r="914" ht="31.15" customHeight="1" x14ac:dyDescent="0.25"/>
    <row r="915" ht="31.15" customHeight="1" x14ac:dyDescent="0.25"/>
    <row r="916" ht="31.15" customHeight="1" x14ac:dyDescent="0.25"/>
    <row r="917" ht="31.15" customHeight="1" x14ac:dyDescent="0.25"/>
    <row r="918" ht="31.15" customHeight="1" x14ac:dyDescent="0.25"/>
    <row r="919" ht="31.15" customHeight="1" x14ac:dyDescent="0.25"/>
    <row r="920" ht="31.15" customHeight="1" x14ac:dyDescent="0.25"/>
    <row r="921" ht="31.15" customHeight="1" x14ac:dyDescent="0.25"/>
    <row r="922" ht="31.15" customHeight="1" x14ac:dyDescent="0.25"/>
    <row r="923" ht="31.15" customHeight="1" x14ac:dyDescent="0.25"/>
    <row r="924" ht="31.15" customHeight="1" x14ac:dyDescent="0.25"/>
    <row r="925" ht="31.15" customHeight="1" x14ac:dyDescent="0.25"/>
    <row r="926" ht="31.15" customHeight="1" x14ac:dyDescent="0.25"/>
    <row r="927" ht="31.15" customHeight="1" x14ac:dyDescent="0.25"/>
    <row r="928" ht="31.15" customHeight="1" x14ac:dyDescent="0.25"/>
    <row r="929" ht="31.15" customHeight="1" x14ac:dyDescent="0.25"/>
    <row r="930" ht="31.15" customHeight="1" x14ac:dyDescent="0.25"/>
    <row r="931" ht="31.15" customHeight="1" x14ac:dyDescent="0.25"/>
    <row r="932" ht="31.15" customHeight="1" x14ac:dyDescent="0.25"/>
    <row r="933" ht="31.15" customHeight="1" x14ac:dyDescent="0.25"/>
    <row r="934" ht="31.15" customHeight="1" x14ac:dyDescent="0.25"/>
    <row r="935" ht="31.15" customHeight="1" x14ac:dyDescent="0.25"/>
    <row r="936" ht="31.15" customHeight="1" x14ac:dyDescent="0.25"/>
    <row r="937" ht="31.15" customHeight="1" x14ac:dyDescent="0.25"/>
    <row r="938" ht="31.15" customHeight="1" x14ac:dyDescent="0.25"/>
    <row r="939" ht="31.15" customHeight="1" x14ac:dyDescent="0.25"/>
    <row r="940" ht="31.15" customHeight="1" x14ac:dyDescent="0.25"/>
    <row r="941" ht="31.15" customHeight="1" x14ac:dyDescent="0.25"/>
    <row r="942" ht="31.15" customHeight="1" x14ac:dyDescent="0.25"/>
    <row r="943" ht="31.15" customHeight="1" x14ac:dyDescent="0.25"/>
    <row r="944" ht="31.15" customHeight="1" x14ac:dyDescent="0.25"/>
    <row r="945" ht="31.15" customHeight="1" x14ac:dyDescent="0.25"/>
    <row r="946" ht="31.15" customHeight="1" x14ac:dyDescent="0.25"/>
    <row r="947" ht="31.15" customHeight="1" x14ac:dyDescent="0.25"/>
    <row r="948" ht="31.15" customHeight="1" x14ac:dyDescent="0.25"/>
    <row r="949" ht="31.15" customHeight="1" x14ac:dyDescent="0.25"/>
    <row r="950" ht="31.15" customHeight="1" x14ac:dyDescent="0.25"/>
    <row r="951" ht="31.15" customHeight="1" x14ac:dyDescent="0.25"/>
    <row r="952" ht="31.15" customHeight="1" x14ac:dyDescent="0.25"/>
    <row r="953" ht="31.15" customHeight="1" x14ac:dyDescent="0.25"/>
    <row r="954" ht="31.15" customHeight="1" x14ac:dyDescent="0.25"/>
    <row r="955" ht="31.15" customHeight="1" x14ac:dyDescent="0.25"/>
    <row r="956" ht="31.15" customHeight="1" x14ac:dyDescent="0.25"/>
    <row r="957" ht="31.15" customHeight="1" x14ac:dyDescent="0.25"/>
    <row r="958" ht="31.15" customHeight="1" x14ac:dyDescent="0.25"/>
    <row r="959" ht="31.15" customHeight="1" x14ac:dyDescent="0.25"/>
    <row r="960" ht="31.15" customHeight="1" x14ac:dyDescent="0.25"/>
    <row r="961" ht="31.15" customHeight="1" x14ac:dyDescent="0.25"/>
    <row r="962" ht="31.15" customHeight="1" x14ac:dyDescent="0.25"/>
    <row r="963" ht="31.15" customHeight="1" x14ac:dyDescent="0.25"/>
    <row r="964" ht="31.15" customHeight="1" x14ac:dyDescent="0.25"/>
  </sheetData>
  <mergeCells count="4">
    <mergeCell ref="A2:R2"/>
    <mergeCell ref="A5:R5"/>
    <mergeCell ref="A1:H1"/>
    <mergeCell ref="A4:H4"/>
  </mergeCells>
  <conditionalFormatting sqref="G7">
    <cfRule type="duplicateValues" dxfId="64" priority="8"/>
    <cfRule type="timePeriod" dxfId="63" priority="9" timePeriod="yesterday">
      <formula>FLOOR(G7,1)=TODAY()-1</formula>
    </cfRule>
  </conditionalFormatting>
  <conditionalFormatting sqref="H7">
    <cfRule type="duplicateValues" dxfId="62" priority="10"/>
  </conditionalFormatting>
  <conditionalFormatting sqref="H17:H21">
    <cfRule type="duplicateValues" dxfId="61" priority="3"/>
  </conditionalFormatting>
  <conditionalFormatting sqref="I17:I19">
    <cfRule type="duplicateValues" dxfId="60" priority="4"/>
  </conditionalFormatting>
  <conditionalFormatting sqref="P11:P23 R11:R23">
    <cfRule type="cellIs" dxfId="59" priority="2" operator="lessThan">
      <formula>0</formula>
    </cfRule>
  </conditionalFormatting>
  <conditionalFormatting sqref="F11:F60">
    <cfRule type="containsText" dxfId="58" priority="1" operator="containsText" text="#">
      <formula>NOT(ISERROR(SEARCH("#",F11)))</formula>
    </cfRule>
  </conditionalFormatting>
  <pageMargins left="0.23622047244094491" right="0.23622047244094491" top="0.35433070866141736" bottom="0.35433070866141736" header="0.31496062992125984" footer="0.31496062992125984"/>
  <pageSetup paperSize="9" scale="49" orientation="landscape" verticalDpi="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5EDEA-0DAD-4E2D-AFD7-F094540CCAD2}">
  <sheetPr>
    <pageSetUpPr fitToPage="1"/>
  </sheetPr>
  <dimension ref="A2:G48"/>
  <sheetViews>
    <sheetView topLeftCell="A7" workbookViewId="0">
      <selection activeCell="F39" sqref="F39"/>
    </sheetView>
  </sheetViews>
  <sheetFormatPr defaultRowHeight="15" x14ac:dyDescent="0.25"/>
  <cols>
    <col min="1" max="1" width="2.7109375" style="21" customWidth="1"/>
    <col min="2" max="2" width="22.42578125" style="21" customWidth="1"/>
    <col min="3" max="3" width="5.5703125" style="21" customWidth="1"/>
    <col min="4" max="4" width="26.42578125" style="21" customWidth="1"/>
    <col min="5" max="5" width="20.42578125" style="21" customWidth="1"/>
    <col min="6" max="6" width="23.7109375" style="21" customWidth="1"/>
    <col min="7" max="7" width="31.28515625" style="21" customWidth="1"/>
    <col min="8" max="256" width="8.85546875" style="21"/>
    <col min="257" max="257" width="2.7109375" style="21" customWidth="1"/>
    <col min="258" max="258" width="22.42578125" style="21" customWidth="1"/>
    <col min="259" max="259" width="5.5703125" style="21" customWidth="1"/>
    <col min="260" max="260" width="26.42578125" style="21" customWidth="1"/>
    <col min="261" max="261" width="13.28515625" style="21" customWidth="1"/>
    <col min="262" max="262" width="23.7109375" style="21" customWidth="1"/>
    <col min="263" max="263" width="27" style="21" customWidth="1"/>
    <col min="264" max="512" width="8.85546875" style="21"/>
    <col min="513" max="513" width="2.7109375" style="21" customWidth="1"/>
    <col min="514" max="514" width="22.42578125" style="21" customWidth="1"/>
    <col min="515" max="515" width="5.5703125" style="21" customWidth="1"/>
    <col min="516" max="516" width="26.42578125" style="21" customWidth="1"/>
    <col min="517" max="517" width="13.28515625" style="21" customWidth="1"/>
    <col min="518" max="518" width="23.7109375" style="21" customWidth="1"/>
    <col min="519" max="519" width="27" style="21" customWidth="1"/>
    <col min="520" max="768" width="8.85546875" style="21"/>
    <col min="769" max="769" width="2.7109375" style="21" customWidth="1"/>
    <col min="770" max="770" width="22.42578125" style="21" customWidth="1"/>
    <col min="771" max="771" width="5.5703125" style="21" customWidth="1"/>
    <col min="772" max="772" width="26.42578125" style="21" customWidth="1"/>
    <col min="773" max="773" width="13.28515625" style="21" customWidth="1"/>
    <col min="774" max="774" width="23.7109375" style="21" customWidth="1"/>
    <col min="775" max="775" width="27" style="21" customWidth="1"/>
    <col min="776" max="1024" width="8.85546875" style="21"/>
    <col min="1025" max="1025" width="2.7109375" style="21" customWidth="1"/>
    <col min="1026" max="1026" width="22.42578125" style="21" customWidth="1"/>
    <col min="1027" max="1027" width="5.5703125" style="21" customWidth="1"/>
    <col min="1028" max="1028" width="26.42578125" style="21" customWidth="1"/>
    <col min="1029" max="1029" width="13.28515625" style="21" customWidth="1"/>
    <col min="1030" max="1030" width="23.7109375" style="21" customWidth="1"/>
    <col min="1031" max="1031" width="27" style="21" customWidth="1"/>
    <col min="1032" max="1280" width="8.85546875" style="21"/>
    <col min="1281" max="1281" width="2.7109375" style="21" customWidth="1"/>
    <col min="1282" max="1282" width="22.42578125" style="21" customWidth="1"/>
    <col min="1283" max="1283" width="5.5703125" style="21" customWidth="1"/>
    <col min="1284" max="1284" width="26.42578125" style="21" customWidth="1"/>
    <col min="1285" max="1285" width="13.28515625" style="21" customWidth="1"/>
    <col min="1286" max="1286" width="23.7109375" style="21" customWidth="1"/>
    <col min="1287" max="1287" width="27" style="21" customWidth="1"/>
    <col min="1288" max="1536" width="8.85546875" style="21"/>
    <col min="1537" max="1537" width="2.7109375" style="21" customWidth="1"/>
    <col min="1538" max="1538" width="22.42578125" style="21" customWidth="1"/>
    <col min="1539" max="1539" width="5.5703125" style="21" customWidth="1"/>
    <col min="1540" max="1540" width="26.42578125" style="21" customWidth="1"/>
    <col min="1541" max="1541" width="13.28515625" style="21" customWidth="1"/>
    <col min="1542" max="1542" width="23.7109375" style="21" customWidth="1"/>
    <col min="1543" max="1543" width="27" style="21" customWidth="1"/>
    <col min="1544" max="1792" width="8.85546875" style="21"/>
    <col min="1793" max="1793" width="2.7109375" style="21" customWidth="1"/>
    <col min="1794" max="1794" width="22.42578125" style="21" customWidth="1"/>
    <col min="1795" max="1795" width="5.5703125" style="21" customWidth="1"/>
    <col min="1796" max="1796" width="26.42578125" style="21" customWidth="1"/>
    <col min="1797" max="1797" width="13.28515625" style="21" customWidth="1"/>
    <col min="1798" max="1798" width="23.7109375" style="21" customWidth="1"/>
    <col min="1799" max="1799" width="27" style="21" customWidth="1"/>
    <col min="1800" max="2048" width="8.85546875" style="21"/>
    <col min="2049" max="2049" width="2.7109375" style="21" customWidth="1"/>
    <col min="2050" max="2050" width="22.42578125" style="21" customWidth="1"/>
    <col min="2051" max="2051" width="5.5703125" style="21" customWidth="1"/>
    <col min="2052" max="2052" width="26.42578125" style="21" customWidth="1"/>
    <col min="2053" max="2053" width="13.28515625" style="21" customWidth="1"/>
    <col min="2054" max="2054" width="23.7109375" style="21" customWidth="1"/>
    <col min="2055" max="2055" width="27" style="21" customWidth="1"/>
    <col min="2056" max="2304" width="8.85546875" style="21"/>
    <col min="2305" max="2305" width="2.7109375" style="21" customWidth="1"/>
    <col min="2306" max="2306" width="22.42578125" style="21" customWidth="1"/>
    <col min="2307" max="2307" width="5.5703125" style="21" customWidth="1"/>
    <col min="2308" max="2308" width="26.42578125" style="21" customWidth="1"/>
    <col min="2309" max="2309" width="13.28515625" style="21" customWidth="1"/>
    <col min="2310" max="2310" width="23.7109375" style="21" customWidth="1"/>
    <col min="2311" max="2311" width="27" style="21" customWidth="1"/>
    <col min="2312" max="2560" width="8.85546875" style="21"/>
    <col min="2561" max="2561" width="2.7109375" style="21" customWidth="1"/>
    <col min="2562" max="2562" width="22.42578125" style="21" customWidth="1"/>
    <col min="2563" max="2563" width="5.5703125" style="21" customWidth="1"/>
    <col min="2564" max="2564" width="26.42578125" style="21" customWidth="1"/>
    <col min="2565" max="2565" width="13.28515625" style="21" customWidth="1"/>
    <col min="2566" max="2566" width="23.7109375" style="21" customWidth="1"/>
    <col min="2567" max="2567" width="27" style="21" customWidth="1"/>
    <col min="2568" max="2816" width="8.85546875" style="21"/>
    <col min="2817" max="2817" width="2.7109375" style="21" customWidth="1"/>
    <col min="2818" max="2818" width="22.42578125" style="21" customWidth="1"/>
    <col min="2819" max="2819" width="5.5703125" style="21" customWidth="1"/>
    <col min="2820" max="2820" width="26.42578125" style="21" customWidth="1"/>
    <col min="2821" max="2821" width="13.28515625" style="21" customWidth="1"/>
    <col min="2822" max="2822" width="23.7109375" style="21" customWidth="1"/>
    <col min="2823" max="2823" width="27" style="21" customWidth="1"/>
    <col min="2824" max="3072" width="8.85546875" style="21"/>
    <col min="3073" max="3073" width="2.7109375" style="21" customWidth="1"/>
    <col min="3074" max="3074" width="22.42578125" style="21" customWidth="1"/>
    <col min="3075" max="3075" width="5.5703125" style="21" customWidth="1"/>
    <col min="3076" max="3076" width="26.42578125" style="21" customWidth="1"/>
    <col min="3077" max="3077" width="13.28515625" style="21" customWidth="1"/>
    <col min="3078" max="3078" width="23.7109375" style="21" customWidth="1"/>
    <col min="3079" max="3079" width="27" style="21" customWidth="1"/>
    <col min="3080" max="3328" width="8.85546875" style="21"/>
    <col min="3329" max="3329" width="2.7109375" style="21" customWidth="1"/>
    <col min="3330" max="3330" width="22.42578125" style="21" customWidth="1"/>
    <col min="3331" max="3331" width="5.5703125" style="21" customWidth="1"/>
    <col min="3332" max="3332" width="26.42578125" style="21" customWidth="1"/>
    <col min="3333" max="3333" width="13.28515625" style="21" customWidth="1"/>
    <col min="3334" max="3334" width="23.7109375" style="21" customWidth="1"/>
    <col min="3335" max="3335" width="27" style="21" customWidth="1"/>
    <col min="3336" max="3584" width="8.85546875" style="21"/>
    <col min="3585" max="3585" width="2.7109375" style="21" customWidth="1"/>
    <col min="3586" max="3586" width="22.42578125" style="21" customWidth="1"/>
    <col min="3587" max="3587" width="5.5703125" style="21" customWidth="1"/>
    <col min="3588" max="3588" width="26.42578125" style="21" customWidth="1"/>
    <col min="3589" max="3589" width="13.28515625" style="21" customWidth="1"/>
    <col min="3590" max="3590" width="23.7109375" style="21" customWidth="1"/>
    <col min="3591" max="3591" width="27" style="21" customWidth="1"/>
    <col min="3592" max="3840" width="8.85546875" style="21"/>
    <col min="3841" max="3841" width="2.7109375" style="21" customWidth="1"/>
    <col min="3842" max="3842" width="22.42578125" style="21" customWidth="1"/>
    <col min="3843" max="3843" width="5.5703125" style="21" customWidth="1"/>
    <col min="3844" max="3844" width="26.42578125" style="21" customWidth="1"/>
    <col min="3845" max="3845" width="13.28515625" style="21" customWidth="1"/>
    <col min="3846" max="3846" width="23.7109375" style="21" customWidth="1"/>
    <col min="3847" max="3847" width="27" style="21" customWidth="1"/>
    <col min="3848" max="4096" width="8.85546875" style="21"/>
    <col min="4097" max="4097" width="2.7109375" style="21" customWidth="1"/>
    <col min="4098" max="4098" width="22.42578125" style="21" customWidth="1"/>
    <col min="4099" max="4099" width="5.5703125" style="21" customWidth="1"/>
    <col min="4100" max="4100" width="26.42578125" style="21" customWidth="1"/>
    <col min="4101" max="4101" width="13.28515625" style="21" customWidth="1"/>
    <col min="4102" max="4102" width="23.7109375" style="21" customWidth="1"/>
    <col min="4103" max="4103" width="27" style="21" customWidth="1"/>
    <col min="4104" max="4352" width="8.85546875" style="21"/>
    <col min="4353" max="4353" width="2.7109375" style="21" customWidth="1"/>
    <col min="4354" max="4354" width="22.42578125" style="21" customWidth="1"/>
    <col min="4355" max="4355" width="5.5703125" style="21" customWidth="1"/>
    <col min="4356" max="4356" width="26.42578125" style="21" customWidth="1"/>
    <col min="4357" max="4357" width="13.28515625" style="21" customWidth="1"/>
    <col min="4358" max="4358" width="23.7109375" style="21" customWidth="1"/>
    <col min="4359" max="4359" width="27" style="21" customWidth="1"/>
    <col min="4360" max="4608" width="8.85546875" style="21"/>
    <col min="4609" max="4609" width="2.7109375" style="21" customWidth="1"/>
    <col min="4610" max="4610" width="22.42578125" style="21" customWidth="1"/>
    <col min="4611" max="4611" width="5.5703125" style="21" customWidth="1"/>
    <col min="4612" max="4612" width="26.42578125" style="21" customWidth="1"/>
    <col min="4613" max="4613" width="13.28515625" style="21" customWidth="1"/>
    <col min="4614" max="4614" width="23.7109375" style="21" customWidth="1"/>
    <col min="4615" max="4615" width="27" style="21" customWidth="1"/>
    <col min="4616" max="4864" width="8.85546875" style="21"/>
    <col min="4865" max="4865" width="2.7109375" style="21" customWidth="1"/>
    <col min="4866" max="4866" width="22.42578125" style="21" customWidth="1"/>
    <col min="4867" max="4867" width="5.5703125" style="21" customWidth="1"/>
    <col min="4868" max="4868" width="26.42578125" style="21" customWidth="1"/>
    <col min="4869" max="4869" width="13.28515625" style="21" customWidth="1"/>
    <col min="4870" max="4870" width="23.7109375" style="21" customWidth="1"/>
    <col min="4871" max="4871" width="27" style="21" customWidth="1"/>
    <col min="4872" max="5120" width="8.85546875" style="21"/>
    <col min="5121" max="5121" width="2.7109375" style="21" customWidth="1"/>
    <col min="5122" max="5122" width="22.42578125" style="21" customWidth="1"/>
    <col min="5123" max="5123" width="5.5703125" style="21" customWidth="1"/>
    <col min="5124" max="5124" width="26.42578125" style="21" customWidth="1"/>
    <col min="5125" max="5125" width="13.28515625" style="21" customWidth="1"/>
    <col min="5126" max="5126" width="23.7109375" style="21" customWidth="1"/>
    <col min="5127" max="5127" width="27" style="21" customWidth="1"/>
    <col min="5128" max="5376" width="8.85546875" style="21"/>
    <col min="5377" max="5377" width="2.7109375" style="21" customWidth="1"/>
    <col min="5378" max="5378" width="22.42578125" style="21" customWidth="1"/>
    <col min="5379" max="5379" width="5.5703125" style="21" customWidth="1"/>
    <col min="5380" max="5380" width="26.42578125" style="21" customWidth="1"/>
    <col min="5381" max="5381" width="13.28515625" style="21" customWidth="1"/>
    <col min="5382" max="5382" width="23.7109375" style="21" customWidth="1"/>
    <col min="5383" max="5383" width="27" style="21" customWidth="1"/>
    <col min="5384" max="5632" width="8.85546875" style="21"/>
    <col min="5633" max="5633" width="2.7109375" style="21" customWidth="1"/>
    <col min="5634" max="5634" width="22.42578125" style="21" customWidth="1"/>
    <col min="5635" max="5635" width="5.5703125" style="21" customWidth="1"/>
    <col min="5636" max="5636" width="26.42578125" style="21" customWidth="1"/>
    <col min="5637" max="5637" width="13.28515625" style="21" customWidth="1"/>
    <col min="5638" max="5638" width="23.7109375" style="21" customWidth="1"/>
    <col min="5639" max="5639" width="27" style="21" customWidth="1"/>
    <col min="5640" max="5888" width="8.85546875" style="21"/>
    <col min="5889" max="5889" width="2.7109375" style="21" customWidth="1"/>
    <col min="5890" max="5890" width="22.42578125" style="21" customWidth="1"/>
    <col min="5891" max="5891" width="5.5703125" style="21" customWidth="1"/>
    <col min="5892" max="5892" width="26.42578125" style="21" customWidth="1"/>
    <col min="5893" max="5893" width="13.28515625" style="21" customWidth="1"/>
    <col min="5894" max="5894" width="23.7109375" style="21" customWidth="1"/>
    <col min="5895" max="5895" width="27" style="21" customWidth="1"/>
    <col min="5896" max="6144" width="8.85546875" style="21"/>
    <col min="6145" max="6145" width="2.7109375" style="21" customWidth="1"/>
    <col min="6146" max="6146" width="22.42578125" style="21" customWidth="1"/>
    <col min="6147" max="6147" width="5.5703125" style="21" customWidth="1"/>
    <col min="6148" max="6148" width="26.42578125" style="21" customWidth="1"/>
    <col min="6149" max="6149" width="13.28515625" style="21" customWidth="1"/>
    <col min="6150" max="6150" width="23.7109375" style="21" customWidth="1"/>
    <col min="6151" max="6151" width="27" style="21" customWidth="1"/>
    <col min="6152" max="6400" width="8.85546875" style="21"/>
    <col min="6401" max="6401" width="2.7109375" style="21" customWidth="1"/>
    <col min="6402" max="6402" width="22.42578125" style="21" customWidth="1"/>
    <col min="6403" max="6403" width="5.5703125" style="21" customWidth="1"/>
    <col min="6404" max="6404" width="26.42578125" style="21" customWidth="1"/>
    <col min="6405" max="6405" width="13.28515625" style="21" customWidth="1"/>
    <col min="6406" max="6406" width="23.7109375" style="21" customWidth="1"/>
    <col min="6407" max="6407" width="27" style="21" customWidth="1"/>
    <col min="6408" max="6656" width="8.85546875" style="21"/>
    <col min="6657" max="6657" width="2.7109375" style="21" customWidth="1"/>
    <col min="6658" max="6658" width="22.42578125" style="21" customWidth="1"/>
    <col min="6659" max="6659" width="5.5703125" style="21" customWidth="1"/>
    <col min="6660" max="6660" width="26.42578125" style="21" customWidth="1"/>
    <col min="6661" max="6661" width="13.28515625" style="21" customWidth="1"/>
    <col min="6662" max="6662" width="23.7109375" style="21" customWidth="1"/>
    <col min="6663" max="6663" width="27" style="21" customWidth="1"/>
    <col min="6664" max="6912" width="8.85546875" style="21"/>
    <col min="6913" max="6913" width="2.7109375" style="21" customWidth="1"/>
    <col min="6914" max="6914" width="22.42578125" style="21" customWidth="1"/>
    <col min="6915" max="6915" width="5.5703125" style="21" customWidth="1"/>
    <col min="6916" max="6916" width="26.42578125" style="21" customWidth="1"/>
    <col min="6917" max="6917" width="13.28515625" style="21" customWidth="1"/>
    <col min="6918" max="6918" width="23.7109375" style="21" customWidth="1"/>
    <col min="6919" max="6919" width="27" style="21" customWidth="1"/>
    <col min="6920" max="7168" width="8.85546875" style="21"/>
    <col min="7169" max="7169" width="2.7109375" style="21" customWidth="1"/>
    <col min="7170" max="7170" width="22.42578125" style="21" customWidth="1"/>
    <col min="7171" max="7171" width="5.5703125" style="21" customWidth="1"/>
    <col min="7172" max="7172" width="26.42578125" style="21" customWidth="1"/>
    <col min="7173" max="7173" width="13.28515625" style="21" customWidth="1"/>
    <col min="7174" max="7174" width="23.7109375" style="21" customWidth="1"/>
    <col min="7175" max="7175" width="27" style="21" customWidth="1"/>
    <col min="7176" max="7424" width="8.85546875" style="21"/>
    <col min="7425" max="7425" width="2.7109375" style="21" customWidth="1"/>
    <col min="7426" max="7426" width="22.42578125" style="21" customWidth="1"/>
    <col min="7427" max="7427" width="5.5703125" style="21" customWidth="1"/>
    <col min="7428" max="7428" width="26.42578125" style="21" customWidth="1"/>
    <col min="7429" max="7429" width="13.28515625" style="21" customWidth="1"/>
    <col min="7430" max="7430" width="23.7109375" style="21" customWidth="1"/>
    <col min="7431" max="7431" width="27" style="21" customWidth="1"/>
    <col min="7432" max="7680" width="8.85546875" style="21"/>
    <col min="7681" max="7681" width="2.7109375" style="21" customWidth="1"/>
    <col min="7682" max="7682" width="22.42578125" style="21" customWidth="1"/>
    <col min="7683" max="7683" width="5.5703125" style="21" customWidth="1"/>
    <col min="7684" max="7684" width="26.42578125" style="21" customWidth="1"/>
    <col min="7685" max="7685" width="13.28515625" style="21" customWidth="1"/>
    <col min="7686" max="7686" width="23.7109375" style="21" customWidth="1"/>
    <col min="7687" max="7687" width="27" style="21" customWidth="1"/>
    <col min="7688" max="7936" width="8.85546875" style="21"/>
    <col min="7937" max="7937" width="2.7109375" style="21" customWidth="1"/>
    <col min="7938" max="7938" width="22.42578125" style="21" customWidth="1"/>
    <col min="7939" max="7939" width="5.5703125" style="21" customWidth="1"/>
    <col min="7940" max="7940" width="26.42578125" style="21" customWidth="1"/>
    <col min="7941" max="7941" width="13.28515625" style="21" customWidth="1"/>
    <col min="7942" max="7942" width="23.7109375" style="21" customWidth="1"/>
    <col min="7943" max="7943" width="27" style="21" customWidth="1"/>
    <col min="7944" max="8192" width="8.85546875" style="21"/>
    <col min="8193" max="8193" width="2.7109375" style="21" customWidth="1"/>
    <col min="8194" max="8194" width="22.42578125" style="21" customWidth="1"/>
    <col min="8195" max="8195" width="5.5703125" style="21" customWidth="1"/>
    <col min="8196" max="8196" width="26.42578125" style="21" customWidth="1"/>
    <col min="8197" max="8197" width="13.28515625" style="21" customWidth="1"/>
    <col min="8198" max="8198" width="23.7109375" style="21" customWidth="1"/>
    <col min="8199" max="8199" width="27" style="21" customWidth="1"/>
    <col min="8200" max="8448" width="8.85546875" style="21"/>
    <col min="8449" max="8449" width="2.7109375" style="21" customWidth="1"/>
    <col min="8450" max="8450" width="22.42578125" style="21" customWidth="1"/>
    <col min="8451" max="8451" width="5.5703125" style="21" customWidth="1"/>
    <col min="8452" max="8452" width="26.42578125" style="21" customWidth="1"/>
    <col min="8453" max="8453" width="13.28515625" style="21" customWidth="1"/>
    <col min="8454" max="8454" width="23.7109375" style="21" customWidth="1"/>
    <col min="8455" max="8455" width="27" style="21" customWidth="1"/>
    <col min="8456" max="8704" width="8.85546875" style="21"/>
    <col min="8705" max="8705" width="2.7109375" style="21" customWidth="1"/>
    <col min="8706" max="8706" width="22.42578125" style="21" customWidth="1"/>
    <col min="8707" max="8707" width="5.5703125" style="21" customWidth="1"/>
    <col min="8708" max="8708" width="26.42578125" style="21" customWidth="1"/>
    <col min="8709" max="8709" width="13.28515625" style="21" customWidth="1"/>
    <col min="8710" max="8710" width="23.7109375" style="21" customWidth="1"/>
    <col min="8711" max="8711" width="27" style="21" customWidth="1"/>
    <col min="8712" max="8960" width="8.85546875" style="21"/>
    <col min="8961" max="8961" width="2.7109375" style="21" customWidth="1"/>
    <col min="8962" max="8962" width="22.42578125" style="21" customWidth="1"/>
    <col min="8963" max="8963" width="5.5703125" style="21" customWidth="1"/>
    <col min="8964" max="8964" width="26.42578125" style="21" customWidth="1"/>
    <col min="8965" max="8965" width="13.28515625" style="21" customWidth="1"/>
    <col min="8966" max="8966" width="23.7109375" style="21" customWidth="1"/>
    <col min="8967" max="8967" width="27" style="21" customWidth="1"/>
    <col min="8968" max="9216" width="8.85546875" style="21"/>
    <col min="9217" max="9217" width="2.7109375" style="21" customWidth="1"/>
    <col min="9218" max="9218" width="22.42578125" style="21" customWidth="1"/>
    <col min="9219" max="9219" width="5.5703125" style="21" customWidth="1"/>
    <col min="9220" max="9220" width="26.42578125" style="21" customWidth="1"/>
    <col min="9221" max="9221" width="13.28515625" style="21" customWidth="1"/>
    <col min="9222" max="9222" width="23.7109375" style="21" customWidth="1"/>
    <col min="9223" max="9223" width="27" style="21" customWidth="1"/>
    <col min="9224" max="9472" width="8.85546875" style="21"/>
    <col min="9473" max="9473" width="2.7109375" style="21" customWidth="1"/>
    <col min="9474" max="9474" width="22.42578125" style="21" customWidth="1"/>
    <col min="9475" max="9475" width="5.5703125" style="21" customWidth="1"/>
    <col min="9476" max="9476" width="26.42578125" style="21" customWidth="1"/>
    <col min="9477" max="9477" width="13.28515625" style="21" customWidth="1"/>
    <col min="9478" max="9478" width="23.7109375" style="21" customWidth="1"/>
    <col min="9479" max="9479" width="27" style="21" customWidth="1"/>
    <col min="9480" max="9728" width="8.85546875" style="21"/>
    <col min="9729" max="9729" width="2.7109375" style="21" customWidth="1"/>
    <col min="9730" max="9730" width="22.42578125" style="21" customWidth="1"/>
    <col min="9731" max="9731" width="5.5703125" style="21" customWidth="1"/>
    <col min="9732" max="9732" width="26.42578125" style="21" customWidth="1"/>
    <col min="9733" max="9733" width="13.28515625" style="21" customWidth="1"/>
    <col min="9734" max="9734" width="23.7109375" style="21" customWidth="1"/>
    <col min="9735" max="9735" width="27" style="21" customWidth="1"/>
    <col min="9736" max="9984" width="8.85546875" style="21"/>
    <col min="9985" max="9985" width="2.7109375" style="21" customWidth="1"/>
    <col min="9986" max="9986" width="22.42578125" style="21" customWidth="1"/>
    <col min="9987" max="9987" width="5.5703125" style="21" customWidth="1"/>
    <col min="9988" max="9988" width="26.42578125" style="21" customWidth="1"/>
    <col min="9989" max="9989" width="13.28515625" style="21" customWidth="1"/>
    <col min="9990" max="9990" width="23.7109375" style="21" customWidth="1"/>
    <col min="9991" max="9991" width="27" style="21" customWidth="1"/>
    <col min="9992" max="10240" width="8.85546875" style="21"/>
    <col min="10241" max="10241" width="2.7109375" style="21" customWidth="1"/>
    <col min="10242" max="10242" width="22.42578125" style="21" customWidth="1"/>
    <col min="10243" max="10243" width="5.5703125" style="21" customWidth="1"/>
    <col min="10244" max="10244" width="26.42578125" style="21" customWidth="1"/>
    <col min="10245" max="10245" width="13.28515625" style="21" customWidth="1"/>
    <col min="10246" max="10246" width="23.7109375" style="21" customWidth="1"/>
    <col min="10247" max="10247" width="27" style="21" customWidth="1"/>
    <col min="10248" max="10496" width="8.85546875" style="21"/>
    <col min="10497" max="10497" width="2.7109375" style="21" customWidth="1"/>
    <col min="10498" max="10498" width="22.42578125" style="21" customWidth="1"/>
    <col min="10499" max="10499" width="5.5703125" style="21" customWidth="1"/>
    <col min="10500" max="10500" width="26.42578125" style="21" customWidth="1"/>
    <col min="10501" max="10501" width="13.28515625" style="21" customWidth="1"/>
    <col min="10502" max="10502" width="23.7109375" style="21" customWidth="1"/>
    <col min="10503" max="10503" width="27" style="21" customWidth="1"/>
    <col min="10504" max="10752" width="8.85546875" style="21"/>
    <col min="10753" max="10753" width="2.7109375" style="21" customWidth="1"/>
    <col min="10754" max="10754" width="22.42578125" style="21" customWidth="1"/>
    <col min="10755" max="10755" width="5.5703125" style="21" customWidth="1"/>
    <col min="10756" max="10756" width="26.42578125" style="21" customWidth="1"/>
    <col min="10757" max="10757" width="13.28515625" style="21" customWidth="1"/>
    <col min="10758" max="10758" width="23.7109375" style="21" customWidth="1"/>
    <col min="10759" max="10759" width="27" style="21" customWidth="1"/>
    <col min="10760" max="11008" width="8.85546875" style="21"/>
    <col min="11009" max="11009" width="2.7109375" style="21" customWidth="1"/>
    <col min="11010" max="11010" width="22.42578125" style="21" customWidth="1"/>
    <col min="11011" max="11011" width="5.5703125" style="21" customWidth="1"/>
    <col min="11012" max="11012" width="26.42578125" style="21" customWidth="1"/>
    <col min="11013" max="11013" width="13.28515625" style="21" customWidth="1"/>
    <col min="11014" max="11014" width="23.7109375" style="21" customWidth="1"/>
    <col min="11015" max="11015" width="27" style="21" customWidth="1"/>
    <col min="11016" max="11264" width="8.85546875" style="21"/>
    <col min="11265" max="11265" width="2.7109375" style="21" customWidth="1"/>
    <col min="11266" max="11266" width="22.42578125" style="21" customWidth="1"/>
    <col min="11267" max="11267" width="5.5703125" style="21" customWidth="1"/>
    <col min="11268" max="11268" width="26.42578125" style="21" customWidth="1"/>
    <col min="11269" max="11269" width="13.28515625" style="21" customWidth="1"/>
    <col min="11270" max="11270" width="23.7109375" style="21" customWidth="1"/>
    <col min="11271" max="11271" width="27" style="21" customWidth="1"/>
    <col min="11272" max="11520" width="8.85546875" style="21"/>
    <col min="11521" max="11521" width="2.7109375" style="21" customWidth="1"/>
    <col min="11522" max="11522" width="22.42578125" style="21" customWidth="1"/>
    <col min="11523" max="11523" width="5.5703125" style="21" customWidth="1"/>
    <col min="11524" max="11524" width="26.42578125" style="21" customWidth="1"/>
    <col min="11525" max="11525" width="13.28515625" style="21" customWidth="1"/>
    <col min="11526" max="11526" width="23.7109375" style="21" customWidth="1"/>
    <col min="11527" max="11527" width="27" style="21" customWidth="1"/>
    <col min="11528" max="11776" width="8.85546875" style="21"/>
    <col min="11777" max="11777" width="2.7109375" style="21" customWidth="1"/>
    <col min="11778" max="11778" width="22.42578125" style="21" customWidth="1"/>
    <col min="11779" max="11779" width="5.5703125" style="21" customWidth="1"/>
    <col min="11780" max="11780" width="26.42578125" style="21" customWidth="1"/>
    <col min="11781" max="11781" width="13.28515625" style="21" customWidth="1"/>
    <col min="11782" max="11782" width="23.7109375" style="21" customWidth="1"/>
    <col min="11783" max="11783" width="27" style="21" customWidth="1"/>
    <col min="11784" max="12032" width="8.85546875" style="21"/>
    <col min="12033" max="12033" width="2.7109375" style="21" customWidth="1"/>
    <col min="12034" max="12034" width="22.42578125" style="21" customWidth="1"/>
    <col min="12035" max="12035" width="5.5703125" style="21" customWidth="1"/>
    <col min="12036" max="12036" width="26.42578125" style="21" customWidth="1"/>
    <col min="12037" max="12037" width="13.28515625" style="21" customWidth="1"/>
    <col min="12038" max="12038" width="23.7109375" style="21" customWidth="1"/>
    <col min="12039" max="12039" width="27" style="21" customWidth="1"/>
    <col min="12040" max="12288" width="8.85546875" style="21"/>
    <col min="12289" max="12289" width="2.7109375" style="21" customWidth="1"/>
    <col min="12290" max="12290" width="22.42578125" style="21" customWidth="1"/>
    <col min="12291" max="12291" width="5.5703125" style="21" customWidth="1"/>
    <col min="12292" max="12292" width="26.42578125" style="21" customWidth="1"/>
    <col min="12293" max="12293" width="13.28515625" style="21" customWidth="1"/>
    <col min="12294" max="12294" width="23.7109375" style="21" customWidth="1"/>
    <col min="12295" max="12295" width="27" style="21" customWidth="1"/>
    <col min="12296" max="12544" width="8.85546875" style="21"/>
    <col min="12545" max="12545" width="2.7109375" style="21" customWidth="1"/>
    <col min="12546" max="12546" width="22.42578125" style="21" customWidth="1"/>
    <col min="12547" max="12547" width="5.5703125" style="21" customWidth="1"/>
    <col min="12548" max="12548" width="26.42578125" style="21" customWidth="1"/>
    <col min="12549" max="12549" width="13.28515625" style="21" customWidth="1"/>
    <col min="12550" max="12550" width="23.7109375" style="21" customWidth="1"/>
    <col min="12551" max="12551" width="27" style="21" customWidth="1"/>
    <col min="12552" max="12800" width="8.85546875" style="21"/>
    <col min="12801" max="12801" width="2.7109375" style="21" customWidth="1"/>
    <col min="12802" max="12802" width="22.42578125" style="21" customWidth="1"/>
    <col min="12803" max="12803" width="5.5703125" style="21" customWidth="1"/>
    <col min="12804" max="12804" width="26.42578125" style="21" customWidth="1"/>
    <col min="12805" max="12805" width="13.28515625" style="21" customWidth="1"/>
    <col min="12806" max="12806" width="23.7109375" style="21" customWidth="1"/>
    <col min="12807" max="12807" width="27" style="21" customWidth="1"/>
    <col min="12808" max="13056" width="8.85546875" style="21"/>
    <col min="13057" max="13057" width="2.7109375" style="21" customWidth="1"/>
    <col min="13058" max="13058" width="22.42578125" style="21" customWidth="1"/>
    <col min="13059" max="13059" width="5.5703125" style="21" customWidth="1"/>
    <col min="13060" max="13060" width="26.42578125" style="21" customWidth="1"/>
    <col min="13061" max="13061" width="13.28515625" style="21" customWidth="1"/>
    <col min="13062" max="13062" width="23.7109375" style="21" customWidth="1"/>
    <col min="13063" max="13063" width="27" style="21" customWidth="1"/>
    <col min="13064" max="13312" width="8.85546875" style="21"/>
    <col min="13313" max="13313" width="2.7109375" style="21" customWidth="1"/>
    <col min="13314" max="13314" width="22.42578125" style="21" customWidth="1"/>
    <col min="13315" max="13315" width="5.5703125" style="21" customWidth="1"/>
    <col min="13316" max="13316" width="26.42578125" style="21" customWidth="1"/>
    <col min="13317" max="13317" width="13.28515625" style="21" customWidth="1"/>
    <col min="13318" max="13318" width="23.7109375" style="21" customWidth="1"/>
    <col min="13319" max="13319" width="27" style="21" customWidth="1"/>
    <col min="13320" max="13568" width="8.85546875" style="21"/>
    <col min="13569" max="13569" width="2.7109375" style="21" customWidth="1"/>
    <col min="13570" max="13570" width="22.42578125" style="21" customWidth="1"/>
    <col min="13571" max="13571" width="5.5703125" style="21" customWidth="1"/>
    <col min="13572" max="13572" width="26.42578125" style="21" customWidth="1"/>
    <col min="13573" max="13573" width="13.28515625" style="21" customWidth="1"/>
    <col min="13574" max="13574" width="23.7109375" style="21" customWidth="1"/>
    <col min="13575" max="13575" width="27" style="21" customWidth="1"/>
    <col min="13576" max="13824" width="8.85546875" style="21"/>
    <col min="13825" max="13825" width="2.7109375" style="21" customWidth="1"/>
    <col min="13826" max="13826" width="22.42578125" style="21" customWidth="1"/>
    <col min="13827" max="13827" width="5.5703125" style="21" customWidth="1"/>
    <col min="13828" max="13828" width="26.42578125" style="21" customWidth="1"/>
    <col min="13829" max="13829" width="13.28515625" style="21" customWidth="1"/>
    <col min="13830" max="13830" width="23.7109375" style="21" customWidth="1"/>
    <col min="13831" max="13831" width="27" style="21" customWidth="1"/>
    <col min="13832" max="14080" width="8.85546875" style="21"/>
    <col min="14081" max="14081" width="2.7109375" style="21" customWidth="1"/>
    <col min="14082" max="14082" width="22.42578125" style="21" customWidth="1"/>
    <col min="14083" max="14083" width="5.5703125" style="21" customWidth="1"/>
    <col min="14084" max="14084" width="26.42578125" style="21" customWidth="1"/>
    <col min="14085" max="14085" width="13.28515625" style="21" customWidth="1"/>
    <col min="14086" max="14086" width="23.7109375" style="21" customWidth="1"/>
    <col min="14087" max="14087" width="27" style="21" customWidth="1"/>
    <col min="14088" max="14336" width="8.85546875" style="21"/>
    <col min="14337" max="14337" width="2.7109375" style="21" customWidth="1"/>
    <col min="14338" max="14338" width="22.42578125" style="21" customWidth="1"/>
    <col min="14339" max="14339" width="5.5703125" style="21" customWidth="1"/>
    <col min="14340" max="14340" width="26.42578125" style="21" customWidth="1"/>
    <col min="14341" max="14341" width="13.28515625" style="21" customWidth="1"/>
    <col min="14342" max="14342" width="23.7109375" style="21" customWidth="1"/>
    <col min="14343" max="14343" width="27" style="21" customWidth="1"/>
    <col min="14344" max="14592" width="8.85546875" style="21"/>
    <col min="14593" max="14593" width="2.7109375" style="21" customWidth="1"/>
    <col min="14594" max="14594" width="22.42578125" style="21" customWidth="1"/>
    <col min="14595" max="14595" width="5.5703125" style="21" customWidth="1"/>
    <col min="14596" max="14596" width="26.42578125" style="21" customWidth="1"/>
    <col min="14597" max="14597" width="13.28515625" style="21" customWidth="1"/>
    <col min="14598" max="14598" width="23.7109375" style="21" customWidth="1"/>
    <col min="14599" max="14599" width="27" style="21" customWidth="1"/>
    <col min="14600" max="14848" width="8.85546875" style="21"/>
    <col min="14849" max="14849" width="2.7109375" style="21" customWidth="1"/>
    <col min="14850" max="14850" width="22.42578125" style="21" customWidth="1"/>
    <col min="14851" max="14851" width="5.5703125" style="21" customWidth="1"/>
    <col min="14852" max="14852" width="26.42578125" style="21" customWidth="1"/>
    <col min="14853" max="14853" width="13.28515625" style="21" customWidth="1"/>
    <col min="14854" max="14854" width="23.7109375" style="21" customWidth="1"/>
    <col min="14855" max="14855" width="27" style="21" customWidth="1"/>
    <col min="14856" max="15104" width="8.85546875" style="21"/>
    <col min="15105" max="15105" width="2.7109375" style="21" customWidth="1"/>
    <col min="15106" max="15106" width="22.42578125" style="21" customWidth="1"/>
    <col min="15107" max="15107" width="5.5703125" style="21" customWidth="1"/>
    <col min="15108" max="15108" width="26.42578125" style="21" customWidth="1"/>
    <col min="15109" max="15109" width="13.28515625" style="21" customWidth="1"/>
    <col min="15110" max="15110" width="23.7109375" style="21" customWidth="1"/>
    <col min="15111" max="15111" width="27" style="21" customWidth="1"/>
    <col min="15112" max="15360" width="8.85546875" style="21"/>
    <col min="15361" max="15361" width="2.7109375" style="21" customWidth="1"/>
    <col min="15362" max="15362" width="22.42578125" style="21" customWidth="1"/>
    <col min="15363" max="15363" width="5.5703125" style="21" customWidth="1"/>
    <col min="15364" max="15364" width="26.42578125" style="21" customWidth="1"/>
    <col min="15365" max="15365" width="13.28515625" style="21" customWidth="1"/>
    <col min="15366" max="15366" width="23.7109375" style="21" customWidth="1"/>
    <col min="15367" max="15367" width="27" style="21" customWidth="1"/>
    <col min="15368" max="15616" width="8.85546875" style="21"/>
    <col min="15617" max="15617" width="2.7109375" style="21" customWidth="1"/>
    <col min="15618" max="15618" width="22.42578125" style="21" customWidth="1"/>
    <col min="15619" max="15619" width="5.5703125" style="21" customWidth="1"/>
    <col min="15620" max="15620" width="26.42578125" style="21" customWidth="1"/>
    <col min="15621" max="15621" width="13.28515625" style="21" customWidth="1"/>
    <col min="15622" max="15622" width="23.7109375" style="21" customWidth="1"/>
    <col min="15623" max="15623" width="27" style="21" customWidth="1"/>
    <col min="15624" max="15872" width="8.85546875" style="21"/>
    <col min="15873" max="15873" width="2.7109375" style="21" customWidth="1"/>
    <col min="15874" max="15874" width="22.42578125" style="21" customWidth="1"/>
    <col min="15875" max="15875" width="5.5703125" style="21" customWidth="1"/>
    <col min="15876" max="15876" width="26.42578125" style="21" customWidth="1"/>
    <col min="15877" max="15877" width="13.28515625" style="21" customWidth="1"/>
    <col min="15878" max="15878" width="23.7109375" style="21" customWidth="1"/>
    <col min="15879" max="15879" width="27" style="21" customWidth="1"/>
    <col min="15880" max="16128" width="8.85546875" style="21"/>
    <col min="16129" max="16129" width="2.7109375" style="21" customWidth="1"/>
    <col min="16130" max="16130" width="22.42578125" style="21" customWidth="1"/>
    <col min="16131" max="16131" width="5.5703125" style="21" customWidth="1"/>
    <col min="16132" max="16132" width="26.42578125" style="21" customWidth="1"/>
    <col min="16133" max="16133" width="13.28515625" style="21" customWidth="1"/>
    <col min="16134" max="16134" width="23.7109375" style="21" customWidth="1"/>
    <col min="16135" max="16135" width="27" style="21" customWidth="1"/>
    <col min="16136" max="16384" width="8.85546875" style="21"/>
  </cols>
  <sheetData>
    <row r="2" spans="1:7" ht="15" customHeight="1" x14ac:dyDescent="0.25">
      <c r="F2" s="23"/>
      <c r="G2" s="23"/>
    </row>
    <row r="3" spans="1:7" ht="23.25" x14ac:dyDescent="0.25">
      <c r="E3" s="24"/>
      <c r="F3" s="25" t="s">
        <v>91</v>
      </c>
      <c r="G3" s="24"/>
    </row>
    <row r="5" spans="1:7" ht="15" customHeight="1" x14ac:dyDescent="0.25">
      <c r="A5" s="110" t="s">
        <v>93</v>
      </c>
      <c r="B5" s="110"/>
      <c r="C5" s="110"/>
      <c r="D5" s="110"/>
      <c r="E5" s="110"/>
      <c r="F5" s="110"/>
      <c r="G5" s="110"/>
    </row>
    <row r="6" spans="1:7" ht="15.6" customHeight="1" thickBot="1" x14ac:dyDescent="0.3">
      <c r="A6" s="22"/>
      <c r="B6" s="111" t="s">
        <v>94</v>
      </c>
      <c r="C6" s="111"/>
      <c r="D6" s="111"/>
      <c r="E6" s="111"/>
      <c r="F6" s="111"/>
      <c r="G6" s="111"/>
    </row>
    <row r="7" spans="1:7" ht="15.75" thickTop="1" x14ac:dyDescent="0.25">
      <c r="A7" s="26"/>
      <c r="B7" s="26"/>
      <c r="C7" s="26"/>
      <c r="D7" s="26"/>
      <c r="E7" s="26"/>
      <c r="F7" s="26"/>
      <c r="G7" s="26"/>
    </row>
    <row r="8" spans="1:7" x14ac:dyDescent="0.25">
      <c r="A8" s="27" t="s">
        <v>108</v>
      </c>
      <c r="B8" s="27"/>
      <c r="C8" s="26"/>
      <c r="D8" s="26"/>
      <c r="E8" s="26"/>
      <c r="F8" s="28" t="s">
        <v>95</v>
      </c>
      <c r="G8" s="29"/>
    </row>
    <row r="9" spans="1:7" ht="15.75" x14ac:dyDescent="0.25">
      <c r="A9" s="27"/>
      <c r="B9" s="30"/>
      <c r="C9" s="26"/>
      <c r="D9" s="26"/>
      <c r="E9" s="26"/>
      <c r="F9" s="27" t="s">
        <v>96</v>
      </c>
      <c r="G9" s="31" t="str">
        <f>Inv_no</f>
        <v>CNT-K23110187</v>
      </c>
    </row>
    <row r="10" spans="1:7" x14ac:dyDescent="0.25">
      <c r="A10" s="27"/>
      <c r="B10" s="27" t="s">
        <v>109</v>
      </c>
      <c r="C10" s="26"/>
      <c r="D10" s="26"/>
      <c r="E10" s="26" t="s">
        <v>92</v>
      </c>
      <c r="F10" s="26"/>
      <c r="G10" s="26"/>
    </row>
    <row r="11" spans="1:7" x14ac:dyDescent="0.25">
      <c r="A11" s="27"/>
      <c r="B11" s="32" t="s">
        <v>110</v>
      </c>
      <c r="C11" s="26"/>
      <c r="D11" s="26"/>
      <c r="E11" s="26"/>
      <c r="F11" s="26"/>
      <c r="G11" s="26"/>
    </row>
    <row r="12" spans="1:7" x14ac:dyDescent="0.25">
      <c r="A12" s="27" t="s">
        <v>111</v>
      </c>
      <c r="B12" s="27"/>
      <c r="C12" s="26"/>
      <c r="D12" s="26"/>
      <c r="E12" s="26"/>
      <c r="F12" s="26"/>
      <c r="G12" s="26"/>
    </row>
    <row r="13" spans="1:7" x14ac:dyDescent="0.25">
      <c r="A13" s="26"/>
      <c r="B13" s="26"/>
      <c r="C13" s="26"/>
      <c r="D13" s="26"/>
      <c r="E13" s="26"/>
      <c r="F13" s="26"/>
      <c r="G13" s="26"/>
    </row>
    <row r="14" spans="1:7" ht="15.75" x14ac:dyDescent="0.25">
      <c r="A14" s="33" t="s">
        <v>112</v>
      </c>
      <c r="B14" s="26"/>
      <c r="C14" s="26"/>
      <c r="D14" s="26"/>
      <c r="E14" s="26"/>
      <c r="F14" s="26"/>
      <c r="G14" s="26"/>
    </row>
    <row r="15" spans="1:7" x14ac:dyDescent="0.25">
      <c r="A15" s="26"/>
      <c r="B15" s="26"/>
      <c r="C15" s="26"/>
      <c r="D15" s="26"/>
      <c r="E15" s="26"/>
      <c r="F15" s="26"/>
      <c r="G15" s="26"/>
    </row>
    <row r="16" spans="1:7" x14ac:dyDescent="0.25">
      <c r="A16" s="26"/>
      <c r="B16" s="26"/>
      <c r="C16" s="26"/>
      <c r="D16" s="26"/>
      <c r="E16" s="26"/>
      <c r="F16" s="26"/>
      <c r="G16" s="26"/>
    </row>
    <row r="17" spans="1:7" ht="24.75" customHeight="1" x14ac:dyDescent="0.25">
      <c r="A17" s="112" t="s">
        <v>113</v>
      </c>
      <c r="B17" s="112"/>
      <c r="C17" s="112"/>
      <c r="D17" s="112"/>
      <c r="E17" s="112"/>
      <c r="F17" s="112"/>
      <c r="G17" s="112"/>
    </row>
    <row r="18" spans="1:7" x14ac:dyDescent="0.25">
      <c r="A18" s="26"/>
      <c r="B18" s="34"/>
      <c r="C18" s="34"/>
      <c r="D18" s="34"/>
      <c r="E18" s="34"/>
      <c r="F18" s="34"/>
      <c r="G18" s="26"/>
    </row>
    <row r="19" spans="1:7" ht="29.25" customHeight="1" x14ac:dyDescent="0.25">
      <c r="A19" s="26"/>
      <c r="B19" s="26" t="s">
        <v>114</v>
      </c>
      <c r="C19" s="26"/>
      <c r="D19" s="26"/>
      <c r="E19" s="26" t="s">
        <v>115</v>
      </c>
      <c r="F19" s="26"/>
      <c r="G19" s="26"/>
    </row>
    <row r="20" spans="1:7" ht="29.25" customHeight="1" x14ac:dyDescent="0.25">
      <c r="A20" s="26"/>
      <c r="B20" s="26" t="s">
        <v>97</v>
      </c>
      <c r="C20" s="26"/>
      <c r="D20" s="26"/>
      <c r="E20" s="26"/>
      <c r="F20" s="33" t="str">
        <f>G9</f>
        <v>CNT-K23110187</v>
      </c>
      <c r="G20" s="26"/>
    </row>
    <row r="21" spans="1:7" ht="29.25" customHeight="1" x14ac:dyDescent="0.25">
      <c r="A21" s="26"/>
      <c r="B21" s="27" t="s">
        <v>116</v>
      </c>
      <c r="C21" s="26"/>
      <c r="D21" s="26"/>
      <c r="E21" s="26"/>
      <c r="F21" s="26"/>
      <c r="G21" s="26"/>
    </row>
    <row r="22" spans="1:7" ht="29.25" customHeight="1" x14ac:dyDescent="0.25">
      <c r="A22" s="26"/>
      <c r="B22" s="26" t="s">
        <v>98</v>
      </c>
      <c r="C22" s="26"/>
      <c r="D22" s="35">
        <f>SUMIF(act[18],"&gt;0")</f>
        <v>11650</v>
      </c>
      <c r="E22" s="33" t="s">
        <v>84</v>
      </c>
      <c r="F22" s="26"/>
      <c r="G22" s="26"/>
    </row>
    <row r="23" spans="1:7" ht="29.25" customHeight="1" x14ac:dyDescent="0.25">
      <c r="A23" s="26"/>
      <c r="B23" s="26" t="s">
        <v>99</v>
      </c>
      <c r="C23" s="26"/>
      <c r="D23" s="26"/>
      <c r="E23" s="26"/>
      <c r="F23" s="26"/>
      <c r="G23" s="26"/>
    </row>
    <row r="24" spans="1:7" ht="34.9" customHeight="1" x14ac:dyDescent="0.25">
      <c r="A24" s="26"/>
      <c r="B24" s="113" t="s">
        <v>117</v>
      </c>
      <c r="C24" s="113"/>
      <c r="D24" s="113"/>
      <c r="E24" s="113"/>
      <c r="F24" s="113"/>
      <c r="G24" s="113"/>
    </row>
    <row r="25" spans="1:7" ht="29.25" customHeight="1" x14ac:dyDescent="0.25">
      <c r="A25" s="26"/>
      <c r="B25" s="27" t="s">
        <v>100</v>
      </c>
      <c r="C25" s="27"/>
      <c r="D25" s="36"/>
      <c r="E25" s="27"/>
      <c r="F25" s="27"/>
      <c r="G25" s="26"/>
    </row>
    <row r="26" spans="1:7" ht="29.25" customHeight="1" x14ac:dyDescent="0.25">
      <c r="A26" s="26"/>
      <c r="B26" s="27"/>
      <c r="C26" s="27" t="s">
        <v>101</v>
      </c>
      <c r="D26" s="36"/>
      <c r="E26" s="27"/>
      <c r="F26" s="27"/>
      <c r="G26" s="26"/>
    </row>
    <row r="27" spans="1:7" ht="29.25" customHeight="1" x14ac:dyDescent="0.25">
      <c r="A27" s="26"/>
      <c r="B27" s="27"/>
      <c r="C27" s="27" t="s">
        <v>102</v>
      </c>
      <c r="D27" s="37"/>
      <c r="E27" s="27"/>
      <c r="F27" s="27"/>
      <c r="G27" s="26"/>
    </row>
    <row r="28" spans="1:7" ht="29.25" customHeight="1" x14ac:dyDescent="0.25">
      <c r="A28" s="26"/>
      <c r="B28" s="27"/>
      <c r="C28" s="27" t="s">
        <v>103</v>
      </c>
      <c r="D28" s="38"/>
      <c r="E28" s="27"/>
      <c r="F28" s="27"/>
      <c r="G28" s="26"/>
    </row>
    <row r="29" spans="1:7" ht="29.25" customHeight="1" x14ac:dyDescent="0.25">
      <c r="A29" s="26"/>
      <c r="B29" s="27"/>
      <c r="C29" s="27" t="s">
        <v>104</v>
      </c>
      <c r="D29" s="38"/>
      <c r="E29" s="27"/>
      <c r="F29" s="27"/>
      <c r="G29" s="26"/>
    </row>
    <row r="30" spans="1:7" ht="29.25" customHeight="1" x14ac:dyDescent="0.25">
      <c r="A30" s="26"/>
      <c r="B30" s="27"/>
      <c r="C30" s="27" t="s">
        <v>118</v>
      </c>
      <c r="D30" s="38"/>
      <c r="E30" s="27"/>
      <c r="F30" s="27"/>
      <c r="G30" s="26"/>
    </row>
    <row r="31" spans="1:7" ht="29.25" customHeight="1" x14ac:dyDescent="0.25">
      <c r="A31" s="26"/>
      <c r="B31" s="27"/>
      <c r="C31" s="27" t="s">
        <v>105</v>
      </c>
      <c r="D31" s="37"/>
      <c r="E31" s="27"/>
      <c r="F31" s="27"/>
      <c r="G31" s="26"/>
    </row>
    <row r="32" spans="1:7" ht="15.75" customHeight="1" x14ac:dyDescent="0.25">
      <c r="A32" s="26"/>
      <c r="B32" s="27"/>
      <c r="C32" s="27" t="s">
        <v>106</v>
      </c>
      <c r="D32" s="39"/>
      <c r="E32" s="27"/>
      <c r="F32" s="27"/>
      <c r="G32" s="26"/>
    </row>
    <row r="33" spans="1:7" ht="10.5" customHeight="1" x14ac:dyDescent="0.25">
      <c r="A33" s="26"/>
      <c r="B33" s="26"/>
      <c r="C33" s="26"/>
      <c r="D33" s="26"/>
      <c r="E33" s="26"/>
      <c r="F33" s="26"/>
      <c r="G33" s="26"/>
    </row>
    <row r="34" spans="1:7" ht="10.5" customHeight="1" x14ac:dyDescent="0.25">
      <c r="A34" s="26"/>
      <c r="B34" s="26"/>
      <c r="C34" s="26"/>
      <c r="D34" s="26"/>
      <c r="E34" s="26"/>
      <c r="F34" s="26"/>
      <c r="G34" s="26"/>
    </row>
    <row r="35" spans="1:7" x14ac:dyDescent="0.25">
      <c r="A35" s="26"/>
      <c r="B35" s="26"/>
      <c r="C35" s="26"/>
      <c r="D35" s="26"/>
      <c r="E35" s="26"/>
      <c r="F35" s="26"/>
      <c r="G35" s="26"/>
    </row>
    <row r="36" spans="1:7" x14ac:dyDescent="0.25">
      <c r="A36" s="40" t="s">
        <v>119</v>
      </c>
      <c r="B36" s="26"/>
      <c r="C36" s="26"/>
      <c r="D36" s="26"/>
      <c r="E36" s="26"/>
      <c r="F36" s="26"/>
      <c r="G36" s="26"/>
    </row>
    <row r="37" spans="1:7" x14ac:dyDescent="0.25">
      <c r="A37" s="40" t="s">
        <v>107</v>
      </c>
      <c r="B37" s="26"/>
      <c r="C37" s="26"/>
      <c r="D37" s="26"/>
      <c r="E37" s="26"/>
      <c r="F37" s="26"/>
      <c r="G37" s="26"/>
    </row>
    <row r="38" spans="1:7" x14ac:dyDescent="0.25">
      <c r="A38" s="26"/>
      <c r="B38" s="26"/>
      <c r="C38" s="26"/>
      <c r="D38" s="26"/>
      <c r="E38" s="26"/>
      <c r="F38" s="26"/>
      <c r="G38" s="26"/>
    </row>
    <row r="39" spans="1:7" x14ac:dyDescent="0.25">
      <c r="A39" s="26"/>
      <c r="B39" s="26"/>
      <c r="C39" s="26"/>
      <c r="D39" s="26"/>
      <c r="E39" s="26"/>
      <c r="F39" s="26"/>
      <c r="G39" s="26"/>
    </row>
    <row r="40" spans="1:7" x14ac:dyDescent="0.25">
      <c r="A40" s="26"/>
      <c r="B40" s="26"/>
      <c r="C40" s="26"/>
      <c r="D40" s="26"/>
      <c r="E40" s="26"/>
      <c r="F40" s="26"/>
      <c r="G40" s="26"/>
    </row>
    <row r="41" spans="1:7" ht="15.75" x14ac:dyDescent="0.25">
      <c r="A41" s="33"/>
      <c r="B41" s="33"/>
      <c r="C41" s="26"/>
      <c r="D41" s="26"/>
      <c r="E41" s="26"/>
      <c r="F41" s="26"/>
      <c r="G41" s="26"/>
    </row>
    <row r="42" spans="1:7" ht="6" customHeight="1" x14ac:dyDescent="0.25">
      <c r="A42" s="41"/>
      <c r="B42" s="41"/>
      <c r="C42" s="42"/>
      <c r="D42" s="26"/>
      <c r="E42" s="26"/>
      <c r="F42" s="26"/>
      <c r="G42" s="26"/>
    </row>
    <row r="43" spans="1:7" ht="15.75" x14ac:dyDescent="0.25">
      <c r="A43" s="43" t="s">
        <v>42</v>
      </c>
      <c r="B43" s="43"/>
      <c r="C43" s="42"/>
      <c r="D43" s="26"/>
      <c r="E43" s="26"/>
      <c r="F43" s="26"/>
      <c r="G43" s="26"/>
    </row>
    <row r="44" spans="1:7" ht="15.75" x14ac:dyDescent="0.25">
      <c r="A44" s="43" t="s">
        <v>120</v>
      </c>
      <c r="B44" s="43"/>
      <c r="C44" s="42"/>
      <c r="D44" s="26"/>
      <c r="E44" s="26"/>
      <c r="F44" s="26"/>
      <c r="G44" s="26"/>
    </row>
    <row r="45" spans="1:7" ht="18" x14ac:dyDescent="0.25">
      <c r="A45" s="44" t="s">
        <v>121</v>
      </c>
      <c r="B45" s="43"/>
      <c r="C45" s="42"/>
      <c r="D45" s="26"/>
      <c r="E45" s="26"/>
      <c r="F45" s="26"/>
      <c r="G45" s="26"/>
    </row>
    <row r="46" spans="1:7" ht="12" customHeight="1" x14ac:dyDescent="0.25">
      <c r="A46" s="42"/>
      <c r="B46" s="42"/>
      <c r="C46" s="42"/>
      <c r="D46" s="26"/>
      <c r="E46" s="26"/>
      <c r="F46" s="26"/>
      <c r="G46" s="26"/>
    </row>
    <row r="47" spans="1:7" x14ac:dyDescent="0.25">
      <c r="A47" s="42"/>
      <c r="B47" s="42"/>
      <c r="C47" s="42"/>
      <c r="D47" s="26"/>
      <c r="E47" s="26"/>
      <c r="F47" s="26"/>
      <c r="G47" s="26"/>
    </row>
    <row r="48" spans="1:7" x14ac:dyDescent="0.25">
      <c r="A48" s="26"/>
      <c r="B48" s="26"/>
      <c r="C48" s="26"/>
      <c r="D48" s="26"/>
      <c r="E48" s="26"/>
      <c r="F48" s="26"/>
      <c r="G48" s="26"/>
    </row>
  </sheetData>
  <mergeCells count="4">
    <mergeCell ref="A5:G5"/>
    <mergeCell ref="B6:G6"/>
    <mergeCell ref="A17:G17"/>
    <mergeCell ref="B24:G24"/>
  </mergeCells>
  <pageMargins left="0.7" right="0.7" top="0.75" bottom="0.75" header="0.3" footer="0.3"/>
  <pageSetup paperSize="9" scale="65"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4E69C-BC34-4EB0-AA51-F45D8BFBD288}">
  <dimension ref="A1:K23"/>
  <sheetViews>
    <sheetView zoomScaleNormal="100" zoomScaleSheetLayoutView="110" workbookViewId="0">
      <selection activeCell="C41" sqref="C41"/>
    </sheetView>
  </sheetViews>
  <sheetFormatPr defaultRowHeight="15" x14ac:dyDescent="0.25"/>
  <cols>
    <col min="1" max="1" width="21.42578125" bestFit="1" customWidth="1"/>
    <col min="2" max="2" width="23.7109375" bestFit="1" customWidth="1"/>
    <col min="3" max="3" width="15" bestFit="1" customWidth="1"/>
    <col min="4" max="4" width="20.140625" bestFit="1" customWidth="1"/>
    <col min="5" max="5" width="11" bestFit="1" customWidth="1"/>
    <col min="6" max="6" width="24.140625" bestFit="1" customWidth="1"/>
  </cols>
  <sheetData>
    <row r="1" spans="1:11" ht="15.75" x14ac:dyDescent="0.25">
      <c r="A1" s="114" t="str">
        <f>"Приложение к акту выполненных работ № "&amp;Act!I1</f>
        <v>Приложение к акту выполненных работ № CNT-K23110187</v>
      </c>
      <c r="B1" s="114"/>
      <c r="C1" s="114"/>
      <c r="D1" s="114"/>
      <c r="E1" s="114"/>
      <c r="F1" s="114"/>
    </row>
    <row r="2" spans="1:11" ht="15.75" x14ac:dyDescent="0.25">
      <c r="A2" s="114" t="s">
        <v>150</v>
      </c>
      <c r="B2" s="114"/>
      <c r="C2" s="114"/>
      <c r="D2" s="114"/>
      <c r="E2" s="114"/>
      <c r="F2" s="114"/>
    </row>
    <row r="6" spans="1:11" s="56" customFormat="1" ht="38.25" x14ac:dyDescent="0.25">
      <c r="A6" s="52" t="s">
        <v>128</v>
      </c>
      <c r="B6" s="52" t="s">
        <v>129</v>
      </c>
      <c r="C6" s="52" t="s">
        <v>130</v>
      </c>
      <c r="D6" s="52" t="s">
        <v>131</v>
      </c>
      <c r="E6" s="52" t="s">
        <v>132</v>
      </c>
      <c r="F6" s="52" t="s">
        <v>133</v>
      </c>
    </row>
    <row r="7" spans="1:11" ht="25.5" customHeight="1" x14ac:dyDescent="0.25">
      <c r="A7" s="83"/>
      <c r="B7" s="84"/>
      <c r="C7" s="80"/>
      <c r="D7" s="80"/>
      <c r="E7" s="104"/>
      <c r="F7" s="105"/>
    </row>
    <row r="8" spans="1:11" ht="25.5" customHeight="1" x14ac:dyDescent="0.25">
      <c r="A8" s="53" t="s">
        <v>134</v>
      </c>
      <c r="B8" s="57"/>
      <c r="C8" s="54"/>
      <c r="D8" s="54"/>
      <c r="E8" s="54"/>
      <c r="F8" s="55">
        <f>SUBTOTAL(109,vendors[Стоимость перевозки груза сторонних грузополучателей])</f>
        <v>0</v>
      </c>
    </row>
    <row r="9" spans="1:11" ht="25.5" customHeight="1" x14ac:dyDescent="0.25"/>
    <row r="10" spans="1:11" ht="25.5" customHeight="1" x14ac:dyDescent="0.25"/>
    <row r="11" spans="1:11" ht="25.5" customHeight="1" x14ac:dyDescent="0.25"/>
    <row r="12" spans="1:11" x14ac:dyDescent="0.25">
      <c r="K12" s="73"/>
    </row>
    <row r="13" spans="1:11" x14ac:dyDescent="0.25">
      <c r="A13" s="74" t="s">
        <v>140</v>
      </c>
      <c r="D13" s="75" t="s">
        <v>143</v>
      </c>
    </row>
    <row r="14" spans="1:11" x14ac:dyDescent="0.25">
      <c r="A14" s="74" t="s">
        <v>141</v>
      </c>
      <c r="D14" s="75" t="s">
        <v>144</v>
      </c>
    </row>
    <row r="15" spans="1:11" x14ac:dyDescent="0.25">
      <c r="A15" s="74"/>
      <c r="D15" s="75"/>
    </row>
    <row r="16" spans="1:11" x14ac:dyDescent="0.25">
      <c r="A16" s="74"/>
      <c r="D16" s="75"/>
    </row>
    <row r="17" spans="1:4" x14ac:dyDescent="0.25">
      <c r="A17" s="76"/>
      <c r="D17" s="77"/>
    </row>
    <row r="18" spans="1:4" x14ac:dyDescent="0.25">
      <c r="A18" s="78"/>
      <c r="D18" s="17"/>
    </row>
    <row r="19" spans="1:4" x14ac:dyDescent="0.25">
      <c r="A19" s="78" t="s">
        <v>135</v>
      </c>
      <c r="D19" s="75" t="s">
        <v>139</v>
      </c>
    </row>
    <row r="20" spans="1:4" x14ac:dyDescent="0.25">
      <c r="A20" s="78" t="s">
        <v>145</v>
      </c>
      <c r="D20" s="78" t="s">
        <v>146</v>
      </c>
    </row>
    <row r="21" spans="1:4" x14ac:dyDescent="0.25">
      <c r="A21" s="78" t="s">
        <v>142</v>
      </c>
      <c r="D21" s="78" t="s">
        <v>147</v>
      </c>
    </row>
    <row r="22" spans="1:4" x14ac:dyDescent="0.25">
      <c r="A22" s="78" t="s">
        <v>137</v>
      </c>
      <c r="D22" s="78" t="s">
        <v>149</v>
      </c>
    </row>
    <row r="23" spans="1:4" x14ac:dyDescent="0.25">
      <c r="D23" s="78" t="s">
        <v>148</v>
      </c>
    </row>
  </sheetData>
  <mergeCells count="2">
    <mergeCell ref="A1:F1"/>
    <mergeCell ref="A2:F2"/>
  </mergeCells>
  <pageMargins left="0.7" right="0.7" top="0.75" bottom="0.75" header="0.3" footer="0.3"/>
  <pageSetup paperSize="9" scale="75"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7B8F52-80BB-4CFB-AC81-00BD43B90AA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5</vt:i4>
      </vt:variant>
      <vt:variant>
        <vt:lpstr>Именованные диапазоны</vt:lpstr>
      </vt:variant>
      <vt:variant>
        <vt:i4>4</vt:i4>
      </vt:variant>
    </vt:vector>
  </HeadingPairs>
  <TitlesOfParts>
    <vt:vector size="9" baseType="lpstr">
      <vt:lpstr>Лист2</vt:lpstr>
      <vt:lpstr>Source</vt:lpstr>
      <vt:lpstr>Act</vt:lpstr>
      <vt:lpstr>Invoice</vt:lpstr>
      <vt:lpstr>vendors</vt:lpstr>
      <vt:lpstr>Inv_no</vt:lpstr>
      <vt:lpstr>special_rate</vt:lpstr>
      <vt:lpstr>SRC</vt:lpstr>
      <vt:lpstr>Act!Область_печати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Svetlana Lee</dc:creator>
  <cp:lastModifiedBy>Sevara Gafurova</cp:lastModifiedBy>
  <cp:lastPrinted>2023-12-21T13:17:42Z</cp:lastPrinted>
  <dcterms:created xsi:type="dcterms:W3CDTF">2023-10-23T11:06:14Z</dcterms:created>
  <dcterms:modified xsi:type="dcterms:W3CDTF">2023-12-22T05:08:03Z</dcterms:modified>
</cp:coreProperties>
</file>