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P:\Projects\04.Uzlogistic\UZLOG (MuhammadAmin)\акты CENTRUM для UzAuto MOTORS\1ВЕРСИЯ FTP-ЭДО\"/>
    </mc:Choice>
  </mc:AlternateContent>
  <xr:revisionPtr revIDLastSave="0" documentId="13_ncr:1_{3CA64B07-B77B-4416-8136-51270853066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акт" sheetId="1" r:id="rId1"/>
    <sheet name="акт (2)" sheetId="19" r:id="rId2"/>
    <sheet name=" детализация " sheetId="20" r:id="rId3"/>
  </sheets>
  <definedNames>
    <definedName name="_xlnm._FilterDatabase" localSheetId="2" hidden="1">' детализация '!$A$3:$T$1029</definedName>
    <definedName name="_xlnm._FilterDatabase" localSheetId="1" hidden="1">'акт (2)'!$A$6:$V$44</definedName>
    <definedName name="_xlnm.Print_Area" localSheetId="2">' детализация '!$A$1:$R$344</definedName>
    <definedName name="_xlnm.Print_Area" localSheetId="1">'акт (2)'!$A$1:$T$56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9" l="1"/>
  <c r="J34" i="19" s="1"/>
  <c r="K34" i="19" s="1"/>
  <c r="L34" i="19" s="1"/>
  <c r="G33" i="19"/>
  <c r="J33" i="19" s="1"/>
  <c r="K33" i="19" s="1"/>
  <c r="L33" i="19" s="1"/>
  <c r="J32" i="19"/>
  <c r="K32" i="19" s="1"/>
  <c r="L32" i="19" s="1"/>
  <c r="G32" i="19"/>
  <c r="G31" i="19"/>
  <c r="J31" i="19" s="1"/>
  <c r="K27" i="19"/>
  <c r="E27" i="19"/>
  <c r="D27" i="19"/>
  <c r="Q26" i="19"/>
  <c r="P26" i="19"/>
  <c r="M26" i="19"/>
  <c r="P25" i="19"/>
  <c r="Q25" i="19" s="1"/>
  <c r="M25" i="19"/>
  <c r="P23" i="19"/>
  <c r="Q23" i="19" s="1"/>
  <c r="M23" i="19"/>
  <c r="Q22" i="19"/>
  <c r="P22" i="19"/>
  <c r="M22" i="19"/>
  <c r="Q20" i="19"/>
  <c r="P20" i="19"/>
  <c r="M20" i="19"/>
  <c r="P16" i="19"/>
  <c r="Q16" i="19" s="1"/>
  <c r="M16" i="19"/>
  <c r="P9" i="19"/>
  <c r="P27" i="19" s="1"/>
  <c r="U41" i="19" s="1"/>
  <c r="M9" i="19"/>
  <c r="M27" i="19" s="1"/>
  <c r="U39" i="19" s="1"/>
  <c r="Q8" i="19"/>
  <c r="P8" i="19"/>
  <c r="M8" i="19"/>
  <c r="J8" i="19"/>
  <c r="P7" i="19"/>
  <c r="Q7" i="19" s="1"/>
  <c r="M7" i="19"/>
  <c r="J35" i="19" l="1"/>
  <c r="K31" i="19"/>
  <c r="Q9" i="19"/>
  <c r="Q27" i="19" s="1"/>
  <c r="G35" i="19"/>
  <c r="S4" i="1"/>
  <c r="K35" i="19" l="1"/>
  <c r="V40" i="19" s="1"/>
  <c r="V38" i="19" s="1"/>
  <c r="X38" i="19" s="1"/>
  <c r="Y38" i="19" s="1"/>
  <c r="L31" i="19"/>
  <c r="L35" i="19" s="1"/>
  <c r="B2" i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L36" i="19" l="1"/>
  <c r="U40" i="19"/>
  <c r="U38" i="19" s="1"/>
  <c r="U42" i="19"/>
  <c r="Y39" i="19"/>
  <c r="Y40" i="19" s="1"/>
  <c r="V42" i="19" s="1"/>
  <c r="V46" i="19" s="1"/>
  <c r="U46" i="19" l="1"/>
</calcChain>
</file>

<file path=xl/sharedStrings.xml><?xml version="1.0" encoding="utf-8"?>
<sst xmlns="http://schemas.openxmlformats.org/spreadsheetml/2006/main" count="2020" uniqueCount="690">
  <si>
    <t>#</t>
  </si>
  <si>
    <t xml:space="preserve">Route-
Маршрут
</t>
  </si>
  <si>
    <t>Shipping point-Пункт отгрузки</t>
  </si>
  <si>
    <t>Name of cargo (machine sets)-Наименование груза (машинокомплекты)</t>
  </si>
  <si>
    <t>Invoice amount in US dollars-Сумма инвойса в долларах США</t>
  </si>
  <si>
    <t>Количество м/к-Количество м/к</t>
  </si>
  <si>
    <t>Receiver-Получатель</t>
  </si>
  <si>
    <t>Supply contract-контракт на поставку</t>
  </si>
  <si>
    <t>Supplier's invoice-инвойс поставщика</t>
  </si>
  <si>
    <t>Date of shipment-дата отправки</t>
  </si>
  <si>
    <t>Arrival date-дата прибытия</t>
  </si>
  <si>
    <t>Containers Quantity-Количество контейнеров</t>
  </si>
  <si>
    <t>Payment to the carrier (per container)-оплата перевозчику (за контейнер)</t>
  </si>
  <si>
    <t>Payment to the carrier (total)-оплата перевозчику (итого)</t>
  </si>
  <si>
    <t>Central bank rate-Курс ЦБ</t>
  </si>
  <si>
    <t>Transit tariff (in US dollars)-Тариф за  транзит(в долл.США)</t>
  </si>
  <si>
    <t>The amount for transit, sum Uzb-Сумма за транзит, сум</t>
  </si>
  <si>
    <t>Total to be paid (sum Uzb)-Итого к оплате (сум)</t>
  </si>
  <si>
    <t>Carrier-перевозчик</t>
  </si>
  <si>
    <t>Shipment-Партия</t>
  </si>
  <si>
    <t>Валюта</t>
  </si>
  <si>
    <t>Summa</t>
  </si>
  <si>
    <t>ст. Келес-ст.Костанай</t>
  </si>
  <si>
    <t>ст. Аблык</t>
  </si>
  <si>
    <t>ТОО "Сараркаавтопром"</t>
  </si>
  <si>
    <t>ст.Келес - ст.Костанай</t>
  </si>
  <si>
    <t xml:space="preserve">Отчет по отправке (экспорт) грузов АО " UzAuto Motors" по договору  №UA-M 19/10-T от 15.10.19г. </t>
  </si>
  <si>
    <t>Маршрут</t>
  </si>
  <si>
    <t>Пункт отгрузки</t>
  </si>
  <si>
    <t>Итого</t>
  </si>
  <si>
    <t>Cтанционные расходы</t>
  </si>
  <si>
    <t>количество контейнеров</t>
  </si>
  <si>
    <t>тариф за контейнер, сум</t>
  </si>
  <si>
    <t>Возмещение ст.расходы АО УТИ</t>
  </si>
  <si>
    <t>сумма</t>
  </si>
  <si>
    <t>НДС</t>
  </si>
  <si>
    <t>Всего : Сумма к оплате по возмещению расходов  составила</t>
  </si>
  <si>
    <t>Заказчик принял работы и претензий по качеству выполненных работ не имеет</t>
  </si>
  <si>
    <t>Информация о перевозчике: Centrum Aviation, Office 113, A block, East Wing 6, Dubai Airport Free Zon.P.O Box 54447</t>
  </si>
  <si>
    <t>Информация о перевозчике АО "Узбекистон Темир Йуллари" TAШKЕНТ/АНДИЖАН TEXHOЛ.ЦEHTP 100015 TAШKEHT TУPKECTAH 7, ИНН 201051951,  Регистрационный код НДС 326 010 005 344</t>
  </si>
  <si>
    <t>"ИСПОЛНИТЕЛЬ"</t>
  </si>
  <si>
    <t>"ЗАКАЗЧИК"</t>
  </si>
  <si>
    <t>______________________________</t>
  </si>
  <si>
    <t>м.п.</t>
  </si>
  <si>
    <t xml:space="preserve">Детализация по экспорту контейнеров с грузом машин-комплекты согласно акту выполнненых работ № Акт выполненных работ №GM -___-JDEX от  </t>
  </si>
  <si>
    <t>№</t>
  </si>
  <si>
    <t>№ Контейнера</t>
  </si>
  <si>
    <t>№ вагона</t>
  </si>
  <si>
    <t>Дата отправки</t>
  </si>
  <si>
    <t>Дата прибытия костанай</t>
  </si>
  <si>
    <t>тариф ути итого</t>
  </si>
  <si>
    <t>ст.расходы по УТИ</t>
  </si>
  <si>
    <t>ст.расходы по Узлогистик</t>
  </si>
  <si>
    <t>курс USD для транзита</t>
  </si>
  <si>
    <t>тариф в USD по транзиту перевозчика</t>
  </si>
  <si>
    <t>сумма по транзиту перевозчика</t>
  </si>
  <si>
    <t>Итого к оплате</t>
  </si>
  <si>
    <t>сумма для проверки</t>
  </si>
  <si>
    <t>№ партии</t>
  </si>
  <si>
    <t>тариф</t>
  </si>
  <si>
    <t>Аблык-Костанай</t>
  </si>
  <si>
    <t>Асака-Костанай</t>
  </si>
  <si>
    <t>Кобальт</t>
  </si>
  <si>
    <t>Оникс</t>
  </si>
  <si>
    <t>юнико</t>
  </si>
  <si>
    <t>феско</t>
  </si>
  <si>
    <t>Экспорт жд КZ по входящими</t>
  </si>
  <si>
    <t>Сумма вознаграждения за экспедиторские услуги 5 % от входящего суммы внутри Узб. акты составила</t>
  </si>
  <si>
    <t>Наименование груза (машинокомплекты)</t>
  </si>
  <si>
    <t>Сумма инвойса в долларах США</t>
  </si>
  <si>
    <t>Количество м/к</t>
  </si>
  <si>
    <t>Получатель</t>
  </si>
  <si>
    <t>контракт на поставку</t>
  </si>
  <si>
    <t>инвойс поставщика</t>
  </si>
  <si>
    <t>дата отправки</t>
  </si>
  <si>
    <t>дата прибытия</t>
  </si>
  <si>
    <t>Количество контейнеров</t>
  </si>
  <si>
    <t>оплата перевозчику по 
АО "УТИ"</t>
  </si>
  <si>
    <t>курс USD</t>
  </si>
  <si>
    <t>Тариф за  транзит</t>
  </si>
  <si>
    <t>Сумма за транзит, сум</t>
  </si>
  <si>
    <t>Итого к оплате (сум)</t>
  </si>
  <si>
    <t>перевозчик</t>
  </si>
  <si>
    <t>Партия</t>
  </si>
  <si>
    <t>Номер акта выполненных работ</t>
  </si>
  <si>
    <t>за контейнер</t>
  </si>
  <si>
    <t>итого</t>
  </si>
  <si>
    <t>в долл.США</t>
  </si>
  <si>
    <t>ст. Асака</t>
  </si>
  <si>
    <t>Ласетти</t>
  </si>
  <si>
    <t>Тахо</t>
  </si>
  <si>
    <t>центрум</t>
  </si>
  <si>
    <t>ст.Аблык старный</t>
  </si>
  <si>
    <t>ст.Ассаке старый</t>
  </si>
  <si>
    <t>ст.Ассаке новый</t>
  </si>
  <si>
    <t>ст.Аблык новый</t>
  </si>
  <si>
    <t>___________________________</t>
  </si>
  <si>
    <t>Акт выполненных работ № GM-407KZ-JDEX от 31.12.2023</t>
  </si>
  <si>
    <t xml:space="preserve">Мы нижеподписавшиеся, представитель Исполнителя  СП ИИ OOO "UZLOGISTIC" в лице  Генерального директора Сидорюк О.В. действующего на основании Устава и  представитель  Заказчика   в лице заместителя начальника отдела логистики г.Ташкент АО " UzAuto Motors"  Казаков А.А. действуюшего на основании доверенности YUR/120 59  от 01.06.2022, составили настоящий акт в том,что Исполнитель сдал, а Заказчик принял нижеследующие работы:  </t>
  </si>
  <si>
    <t>KZ-SKD-2023-122 от 31.10.2023</t>
  </si>
  <si>
    <t>KZ-SKD-2023-122/1-3 от 03.11.2023</t>
  </si>
  <si>
    <t>KZ-SKD-2023-122/1-4 от 03.11.2023</t>
  </si>
  <si>
    <t>KZ-SKD-2023-125 от 07.11.2023</t>
  </si>
  <si>
    <t>KZ-SKD-2023-125/3 от 13.12.2023</t>
  </si>
  <si>
    <t>Траверс</t>
  </si>
  <si>
    <t>KZ-SKD-2023-129 от 14.11.2023</t>
  </si>
  <si>
    <t>KZ-SKD-2023-129/1-1 от 15.11.2023</t>
  </si>
  <si>
    <t>KZ-SKD-2023-129/1-2 от 15.11.2023</t>
  </si>
  <si>
    <t>KZ-SKD-2023-132 от 16.11.2023</t>
  </si>
  <si>
    <t>KZ-SKD-2023-132/1-1 от 20.11.2023</t>
  </si>
  <si>
    <t>KZ-SKD-2023-132/1-2 от 20.11.2023</t>
  </si>
  <si>
    <t>KZ-SKD-2023-132/1-3 от 20.11.2023</t>
  </si>
  <si>
    <t>KZ-SKD-2023-132/1-4 от 20.11.2023</t>
  </si>
  <si>
    <t>KZ-SKD-2023-125/4 от 17.12.2023</t>
  </si>
  <si>
    <t>KZ-SKD-2023-128 от 14.11.2023</t>
  </si>
  <si>
    <t>KZ-SKD-2023-128/1-1 от 15.11.2023</t>
  </si>
  <si>
    <t>KZ-SKD-2023-128/1-2 от 15.11.2023</t>
  </si>
  <si>
    <t>KZ-SKD-2023-128/1-3 от 15.11.2023</t>
  </si>
  <si>
    <t>KZ-SKD-2023-130 от 16.11.2023</t>
  </si>
  <si>
    <t>KZ-SKD-2023-130/1-1 от 20.11.2023</t>
  </si>
  <si>
    <t>KZ-SKD-2023-117 от 17.10.2023</t>
  </si>
  <si>
    <t>KZ-SKD-2023-117/1-2 от 19.10.2023</t>
  </si>
  <si>
    <t>KZ-SKD-2023-125/6 от 20.12.2023</t>
  </si>
  <si>
    <t>KZ-SKD-2023-125/5 от 20.12.2023</t>
  </si>
  <si>
    <t>KZ-SKD-2023-136 от 14.12.2023</t>
  </si>
  <si>
    <t>KZ-SKD-2023-136/1 от 21.12.2023</t>
  </si>
  <si>
    <t>KZ-SKD-2023-134 от 18.12.2023</t>
  </si>
  <si>
    <t>KZ-SKD-2023-134/1 от 21.12.2023</t>
  </si>
  <si>
    <t>KZ-SKD-2023-134/2 от 21.12.2023</t>
  </si>
  <si>
    <t>ст.Аблык</t>
  </si>
  <si>
    <t>ст.Ассаке</t>
  </si>
  <si>
    <t>Итого: Сумма к оплате по возмещению расходов  составила: 7 019 622 437,62  (Семь миллиардов девятнадцать миллионов шестьсот двадцать две тысячи четыреста тридцать семь ) сум 62  
тийин в т.ч. НДС 12%  5 168 831,21 сум.</t>
  </si>
  <si>
    <t>Из которых   Перевозка груженых контейнеров по АО УТИ составила 2 892 182 651,00 (Два миллиарда восемьсот девяносто два миллиона сто восемьдесят две тысячи шестьсот пятьдесят один) сум  без НДС</t>
  </si>
  <si>
    <t>Станционные услуги составили 48 242 424,62  (Сорок восемь миллионов двести сорок две тысячи четыреста двадцать четыре)  сум 62 тийин , В т.ч. НДС 5 168 831,21 сум.</t>
  </si>
  <si>
    <t xml:space="preserve"> Сумма перевозки по транзиту составила:  4 079 197 362,00  (Четыре миллиарда семьдесят девять миллионов сто девяносто семь тысяч триста шестьдесят два )  сум без НДС </t>
  </si>
  <si>
    <t xml:space="preserve">Сумма вознаграждения за экспедиторские услуги 5 % от входящего суммы внутри Узб. акты составила : 144 350 690,99  (Сто сорок четыре миллиона триста пятьдесят тысяч шестьсот девяносто) сум 99 тийин,   В том числе  НДС 12%  15 466 145,46  сум </t>
  </si>
  <si>
    <t>ИТОГО к оплате 7 163 973 128,61 (Семь миллиардов сто шестьдесят три миллиона девятьсот семьдесят три тысячи сто двадцать восемь) сум 61 тийин   в т.ч НДС 20 634 976,67 сум</t>
  </si>
  <si>
    <t>Мирпулатов С.Ф.</t>
  </si>
  <si>
    <t>MAGU5476972</t>
  </si>
  <si>
    <t>CAIU8677495</t>
  </si>
  <si>
    <t>CAIU9799420</t>
  </si>
  <si>
    <t>TEMU6606686</t>
  </si>
  <si>
    <t>TEMU7380401</t>
  </si>
  <si>
    <t>TGHU8259633</t>
  </si>
  <si>
    <t>CAIU7935569</t>
  </si>
  <si>
    <t>TEMU8516703</t>
  </si>
  <si>
    <t>TCLU8167841</t>
  </si>
  <si>
    <t>TGHU6952818</t>
  </si>
  <si>
    <t>CAIU9322870</t>
  </si>
  <si>
    <t>CAIU7849244</t>
  </si>
  <si>
    <t>TEMU6071748</t>
  </si>
  <si>
    <t>CAIU7922263</t>
  </si>
  <si>
    <t>FESU5415507</t>
  </si>
  <si>
    <t>TCLU6217373</t>
  </si>
  <si>
    <t>TCLU8221773</t>
  </si>
  <si>
    <t>CAIU7934602</t>
  </si>
  <si>
    <t>AXIU1963399</t>
  </si>
  <si>
    <t>CAIU9242497</t>
  </si>
  <si>
    <t>CAIU8409152</t>
  </si>
  <si>
    <t>TGHU6816112</t>
  </si>
  <si>
    <t>TCLU8766290</t>
  </si>
  <si>
    <t>TCLU5983590</t>
  </si>
  <si>
    <t>TCLU8394819</t>
  </si>
  <si>
    <t>FESU5161892</t>
  </si>
  <si>
    <t>TCNU6181200</t>
  </si>
  <si>
    <t>TCLU5191166</t>
  </si>
  <si>
    <t>CAIU8433420</t>
  </si>
  <si>
    <t>TCNU8246995</t>
  </si>
  <si>
    <t>SEGU4208917</t>
  </si>
  <si>
    <t>TGHU6802612</t>
  </si>
  <si>
    <t>CAIU8669972</t>
  </si>
  <si>
    <t>TLLU8301199</t>
  </si>
  <si>
    <t>TEMU7352863</t>
  </si>
  <si>
    <t>TEMU7905526</t>
  </si>
  <si>
    <t>CAIU4348634</t>
  </si>
  <si>
    <t>FESU6184455</t>
  </si>
  <si>
    <t>TEMU6871416</t>
  </si>
  <si>
    <t>TCNU5484794</t>
  </si>
  <si>
    <t>TCNU5244670</t>
  </si>
  <si>
    <t>TCNU7365990</t>
  </si>
  <si>
    <t>CAIU8372834</t>
  </si>
  <si>
    <t>CAIU7955945</t>
  </si>
  <si>
    <t>CLHU9109606</t>
  </si>
  <si>
    <t>TEMU6235501</t>
  </si>
  <si>
    <t>TCNU7012349</t>
  </si>
  <si>
    <t>FESU5337087</t>
  </si>
  <si>
    <t>TCNU6501577</t>
  </si>
  <si>
    <t>FESU5328790</t>
  </si>
  <si>
    <t>CAIU9554962</t>
  </si>
  <si>
    <t>TEMU6989179</t>
  </si>
  <si>
    <t>TCLU8307795</t>
  </si>
  <si>
    <t>TGHU6896930</t>
  </si>
  <si>
    <t>TEMU6929360</t>
  </si>
  <si>
    <t>TEMU7538478</t>
  </si>
  <si>
    <t>CAIU7894979</t>
  </si>
  <si>
    <t>MAGU5491560</t>
  </si>
  <si>
    <t>TGHU9869862</t>
  </si>
  <si>
    <t>TEMU7551192</t>
  </si>
  <si>
    <t>TWCU8034755</t>
  </si>
  <si>
    <t>BEAU6444925</t>
  </si>
  <si>
    <t>PKEU5025697</t>
  </si>
  <si>
    <t>BEAU6453280</t>
  </si>
  <si>
    <t>ZCSU8451778</t>
  </si>
  <si>
    <t>CAAU6029593</t>
  </si>
  <si>
    <t>ZCSU8259404</t>
  </si>
  <si>
    <t>CAIU9043160</t>
  </si>
  <si>
    <t>EISU9307430</t>
  </si>
  <si>
    <t>GATU8818353</t>
  </si>
  <si>
    <t>MSKU8294416</t>
  </si>
  <si>
    <t>CAXU9397762</t>
  </si>
  <si>
    <t>TDTU5140452</t>
  </si>
  <si>
    <t>CBHU8548292</t>
  </si>
  <si>
    <t>OOLU8523812</t>
  </si>
  <si>
    <t>CBHU8649106</t>
  </si>
  <si>
    <t>WSCU7592654</t>
  </si>
  <si>
    <t>CCEU5104778</t>
  </si>
  <si>
    <t>FSCU6195589</t>
  </si>
  <si>
    <t>CHSU8131050</t>
  </si>
  <si>
    <t>INKU6519464</t>
  </si>
  <si>
    <t>FFAU4489103</t>
  </si>
  <si>
    <t>PKEU5020714</t>
  </si>
  <si>
    <t>FFAU4491060</t>
  </si>
  <si>
    <t>CCLU7242749</t>
  </si>
  <si>
    <t>FFAU4491760</t>
  </si>
  <si>
    <t>TDRU7601643</t>
  </si>
  <si>
    <t>FFAU4517632</t>
  </si>
  <si>
    <t>RBGU4271718</t>
  </si>
  <si>
    <t>FFAU4763364</t>
  </si>
  <si>
    <t>PKEU5027262</t>
  </si>
  <si>
    <t>FFAU4853339</t>
  </si>
  <si>
    <t>OOLU8141316</t>
  </si>
  <si>
    <t>FFAU4927621</t>
  </si>
  <si>
    <t>TDRU9601175</t>
  </si>
  <si>
    <t>FFAU4928886</t>
  </si>
  <si>
    <t>GESU5775124</t>
  </si>
  <si>
    <t>FSCU9919327</t>
  </si>
  <si>
    <t>TCLU9474689</t>
  </si>
  <si>
    <t>GESU6845951</t>
  </si>
  <si>
    <t>CLHU9013588</t>
  </si>
  <si>
    <t>CAXU8061990</t>
  </si>
  <si>
    <t>PKEU5042605</t>
  </si>
  <si>
    <t>SEGU4095256</t>
  </si>
  <si>
    <t>FSCU6511537</t>
  </si>
  <si>
    <t>SEGU6465730</t>
  </si>
  <si>
    <t>CCLU6762936</t>
  </si>
  <si>
    <t>SEGU6490223</t>
  </si>
  <si>
    <t>RBGU4095970</t>
  </si>
  <si>
    <t>SKHU8403095</t>
  </si>
  <si>
    <t>PKEU5043936</t>
  </si>
  <si>
    <t>TEXU5599457</t>
  </si>
  <si>
    <t>FCIU8313819</t>
  </si>
  <si>
    <t>ULCU5005789</t>
  </si>
  <si>
    <t>GESU5939228</t>
  </si>
  <si>
    <t>ULCU5010574</t>
  </si>
  <si>
    <t>RBGU4205378</t>
  </si>
  <si>
    <t>ULCU5021347</t>
  </si>
  <si>
    <t>FCIU8647159</t>
  </si>
  <si>
    <t>ULCU5024032</t>
  </si>
  <si>
    <t>GATU8310017</t>
  </si>
  <si>
    <t>ULCU5030987</t>
  </si>
  <si>
    <t>TCNU9656660</t>
  </si>
  <si>
    <t>ULCU5041425</t>
  </si>
  <si>
    <t>PKEU5014938</t>
  </si>
  <si>
    <t>ULCU5050514</t>
  </si>
  <si>
    <t>TCKU9176861</t>
  </si>
  <si>
    <t>ULCU5052800</t>
  </si>
  <si>
    <t>HJMU1585741</t>
  </si>
  <si>
    <t>ULCU5056955</t>
  </si>
  <si>
    <t>OOLU8467072</t>
  </si>
  <si>
    <t>ULCU5068642</t>
  </si>
  <si>
    <t>PKEU5012750</t>
  </si>
  <si>
    <t>ULCU5900840</t>
  </si>
  <si>
    <t>SKHU8309176</t>
  </si>
  <si>
    <t>WSCU8595684</t>
  </si>
  <si>
    <t>TRLU8162962</t>
  </si>
  <si>
    <t>ULCU5060981</t>
  </si>
  <si>
    <t>PKEU5035078</t>
  </si>
  <si>
    <t>ULCU5033353</t>
  </si>
  <si>
    <t>ESPU8032702</t>
  </si>
  <si>
    <t>RFCU5000483</t>
  </si>
  <si>
    <t>PKEU5031998</t>
  </si>
  <si>
    <t>ZONU7981275</t>
  </si>
  <si>
    <t>NSSU7022628</t>
  </si>
  <si>
    <t>TCKU9834561</t>
  </si>
  <si>
    <t>PKEU5011327</t>
  </si>
  <si>
    <t>UPMU8067190</t>
  </si>
  <si>
    <t>RBGU4136003</t>
  </si>
  <si>
    <t>ULCU5003744</t>
  </si>
  <si>
    <t>ZESU5123470</t>
  </si>
  <si>
    <t>SEGU4097990</t>
  </si>
  <si>
    <t>NSSU7017935</t>
  </si>
  <si>
    <t>AESU4554781</t>
  </si>
  <si>
    <t>TCNU8755884</t>
  </si>
  <si>
    <t>BEAU6471155</t>
  </si>
  <si>
    <t>PKEU5044001</t>
  </si>
  <si>
    <t>ULCU5034426</t>
  </si>
  <si>
    <t>OOLU8340766</t>
  </si>
  <si>
    <t>ZCSU8772309</t>
  </si>
  <si>
    <t>PKEU5028340</t>
  </si>
  <si>
    <t>FFAU4490505</t>
  </si>
  <si>
    <t>PKEU5014178</t>
  </si>
  <si>
    <t>SEGU6492057</t>
  </si>
  <si>
    <t>RBGU4184399</t>
  </si>
  <si>
    <t>FFAU4935680</t>
  </si>
  <si>
    <t>CBHU8552219</t>
  </si>
  <si>
    <t>ULCU5027453</t>
  </si>
  <si>
    <t>TDTU5781646</t>
  </si>
  <si>
    <t>SEGU6342714</t>
  </si>
  <si>
    <t>RBGU4239845</t>
  </si>
  <si>
    <t>ULCU5063403</t>
  </si>
  <si>
    <t>PKEU5041445</t>
  </si>
  <si>
    <t>FFAU4488093</t>
  </si>
  <si>
    <t>FCIU9207112</t>
  </si>
  <si>
    <t>WMAU5350120</t>
  </si>
  <si>
    <t>NSSU7003799</t>
  </si>
  <si>
    <t>BEAU6465770</t>
  </si>
  <si>
    <t>DFSU6329825</t>
  </si>
  <si>
    <t>BEAU6473029</t>
  </si>
  <si>
    <t>TGHU9870159</t>
  </si>
  <si>
    <t>ULCU5073398</t>
  </si>
  <si>
    <t>CAIU7852572</t>
  </si>
  <si>
    <t>FFAU4492344</t>
  </si>
  <si>
    <t>TCLU5895273</t>
  </si>
  <si>
    <t>KKFU7574987</t>
  </si>
  <si>
    <t>CAIU9350064</t>
  </si>
  <si>
    <t>MIGU5780929</t>
  </si>
  <si>
    <t>TRLU6671087</t>
  </si>
  <si>
    <t>DRYU9418165</t>
  </si>
  <si>
    <t>CAIU4344860</t>
  </si>
  <si>
    <t>FONU7308109</t>
  </si>
  <si>
    <t>TGHU6809197</t>
  </si>
  <si>
    <t>HJCU1370379</t>
  </si>
  <si>
    <t>TCLU9265098</t>
  </si>
  <si>
    <t>FCIU8492479</t>
  </si>
  <si>
    <t>TCNU5022820</t>
  </si>
  <si>
    <t>WSCU7272603</t>
  </si>
  <si>
    <t>TCNU7774447</t>
  </si>
  <si>
    <t>BEAU6472531</t>
  </si>
  <si>
    <t>TCLU8772333</t>
  </si>
  <si>
    <t>WSCU7990072</t>
  </si>
  <si>
    <t>TEMU6698105</t>
  </si>
  <si>
    <t>FFAU4656197</t>
  </si>
  <si>
    <t>CAIU8857630</t>
  </si>
  <si>
    <t>FFAU4523609</t>
  </si>
  <si>
    <t>TEMU7836868</t>
  </si>
  <si>
    <t>FFAU4493058</t>
  </si>
  <si>
    <t>TGHU9857413</t>
  </si>
  <si>
    <t>ULCU5059208</t>
  </si>
  <si>
    <t>CAIU7848910</t>
  </si>
  <si>
    <t>ULCU5069607</t>
  </si>
  <si>
    <t>CLHU8723965</t>
  </si>
  <si>
    <t>FFAU4925613</t>
  </si>
  <si>
    <t>TGHU6494356</t>
  </si>
  <si>
    <t>BEAU6467263</t>
  </si>
  <si>
    <t>CAIU8836832</t>
  </si>
  <si>
    <t>ULCU5003596</t>
  </si>
  <si>
    <t>TCNU8302677</t>
  </si>
  <si>
    <t>ULCU5004268</t>
  </si>
  <si>
    <t>TEMU6236318</t>
  </si>
  <si>
    <t>BEAU6465189</t>
  </si>
  <si>
    <t>MAGU5448728</t>
  </si>
  <si>
    <t>BENU6577373</t>
  </si>
  <si>
    <t>CAIU7922725</t>
  </si>
  <si>
    <t>SEGU6343876</t>
  </si>
  <si>
    <t>XINU8166806</t>
  </si>
  <si>
    <t>ULCU5022976</t>
  </si>
  <si>
    <t>CAIU8766817</t>
  </si>
  <si>
    <t>ULCU5051146</t>
  </si>
  <si>
    <t>CAIU4346307</t>
  </si>
  <si>
    <t>BEAU6459334</t>
  </si>
  <si>
    <t>TCNU8214278</t>
  </si>
  <si>
    <t>FFAU4489058</t>
  </si>
  <si>
    <t>TCNU6571023</t>
  </si>
  <si>
    <t>BEAU6470816</t>
  </si>
  <si>
    <t>TCNU7608641</t>
  </si>
  <si>
    <t>BEAU6467622</t>
  </si>
  <si>
    <t>TRLU7155953</t>
  </si>
  <si>
    <t>BEAU6466903</t>
  </si>
  <si>
    <t>TEMU7782967</t>
  </si>
  <si>
    <t>ULCU5025980</t>
  </si>
  <si>
    <t>TCNU6990138</t>
  </si>
  <si>
    <t>ULCU5053956</t>
  </si>
  <si>
    <t>CAIU7849326</t>
  </si>
  <si>
    <t>FFAU4929136</t>
  </si>
  <si>
    <t>CAIU8296333</t>
  </si>
  <si>
    <t>TRLU7304213</t>
  </si>
  <si>
    <t>CAIU8815629</t>
  </si>
  <si>
    <t>FFAU4928973</t>
  </si>
  <si>
    <t>TEMU7265429</t>
  </si>
  <si>
    <t>TDTU5802100</t>
  </si>
  <si>
    <t>MAGU5458876</t>
  </si>
  <si>
    <t>FFAU4511110</t>
  </si>
  <si>
    <t>TCNU8321996</t>
  </si>
  <si>
    <t>ULCU5041699</t>
  </si>
  <si>
    <t>TEMU6507852</t>
  </si>
  <si>
    <t>FFAU4489675</t>
  </si>
  <si>
    <t>TCLU8240500</t>
  </si>
  <si>
    <t>ULCU5055563</t>
  </si>
  <si>
    <t>MAGU5436624</t>
  </si>
  <si>
    <t>ULCU5020926</t>
  </si>
  <si>
    <t>TGHU6191391</t>
  </si>
  <si>
    <t>DRYU9528727</t>
  </si>
  <si>
    <t>TGHU6761107</t>
  </si>
  <si>
    <t>ULCU5046200</t>
  </si>
  <si>
    <t>TCNU6935779</t>
  </si>
  <si>
    <t>ULCU5043372</t>
  </si>
  <si>
    <t>CAIU8408222</t>
  </si>
  <si>
    <t>FFAU4935057</t>
  </si>
  <si>
    <t>CAIU9336209</t>
  </si>
  <si>
    <t>ULCU5041451</t>
  </si>
  <si>
    <t>TCNU6067434</t>
  </si>
  <si>
    <t>BEAU6453104</t>
  </si>
  <si>
    <t>TCNU8499479</t>
  </si>
  <si>
    <t>ULCU5073150</t>
  </si>
  <si>
    <t>CAIU4346499</t>
  </si>
  <si>
    <t>ULCU5045360</t>
  </si>
  <si>
    <t>TCNU6119142</t>
  </si>
  <si>
    <t>ULCU5048965</t>
  </si>
  <si>
    <t>TCLU5695207</t>
  </si>
  <si>
    <t>FFAU4489778</t>
  </si>
  <si>
    <t>CAGU8280643</t>
  </si>
  <si>
    <t>ULCU5015299</t>
  </si>
  <si>
    <t>TGHU9393539</t>
  </si>
  <si>
    <t>BEAU6449486</t>
  </si>
  <si>
    <t>FESU5418086</t>
  </si>
  <si>
    <t>BEAU6465105</t>
  </si>
  <si>
    <t>TCNU6168759</t>
  </si>
  <si>
    <t>CAAU5145747</t>
  </si>
  <si>
    <t>CAIU7955077</t>
  </si>
  <si>
    <t>ULCU5013681</t>
  </si>
  <si>
    <t>CXDU1821439</t>
  </si>
  <si>
    <t>ULCU5027406</t>
  </si>
  <si>
    <t>CAIU4963090</t>
  </si>
  <si>
    <t>FFAU4488133</t>
  </si>
  <si>
    <t>CAIU8845304</t>
  </si>
  <si>
    <t>FFAU4492215</t>
  </si>
  <si>
    <t>AXIU1657151</t>
  </si>
  <si>
    <t>ULCU5902523</t>
  </si>
  <si>
    <t>CAXU8016440</t>
  </si>
  <si>
    <t>FFAU4946555</t>
  </si>
  <si>
    <t>TCLU5083599</t>
  </si>
  <si>
    <t>ULCU5025424</t>
  </si>
  <si>
    <t>TCNU5788272</t>
  </si>
  <si>
    <t>TDTU4189709</t>
  </si>
  <si>
    <t>AXIU1622263</t>
  </si>
  <si>
    <t>ULCU5058460</t>
  </si>
  <si>
    <t>TEMU6186135</t>
  </si>
  <si>
    <t>CBHU8545797</t>
  </si>
  <si>
    <t>CAIU8602520</t>
  </si>
  <si>
    <t>SEGU5983668</t>
  </si>
  <si>
    <t>TCNU5007934</t>
  </si>
  <si>
    <t>ULCU5031480</t>
  </si>
  <si>
    <t>CAIU7848443</t>
  </si>
  <si>
    <t>ULCU5017007</t>
  </si>
  <si>
    <t>CAIU9009232</t>
  </si>
  <si>
    <t>ULCU5066104</t>
  </si>
  <si>
    <t>CAIU7959426</t>
  </si>
  <si>
    <t>TGBU5110069</t>
  </si>
  <si>
    <t>TCNU6070551</t>
  </si>
  <si>
    <t>ULCU5057740</t>
  </si>
  <si>
    <t>TCNU5129228</t>
  </si>
  <si>
    <t>ULCU5901487</t>
  </si>
  <si>
    <t>MAGU5497321</t>
  </si>
  <si>
    <t>FFAU4927262</t>
  </si>
  <si>
    <t>TCNU7301655</t>
  </si>
  <si>
    <t>TCNU8265640</t>
  </si>
  <si>
    <t>CAIU8665940</t>
  </si>
  <si>
    <t>FFAU4486043</t>
  </si>
  <si>
    <t>HJCU1957237</t>
  </si>
  <si>
    <t>ULCU5059044</t>
  </si>
  <si>
    <t>TEMU8233405</t>
  </si>
  <si>
    <t>FFAU4521123</t>
  </si>
  <si>
    <t>TEMU8105560</t>
  </si>
  <si>
    <t>WSCU7671368</t>
  </si>
  <si>
    <t>TEMU7786664</t>
  </si>
  <si>
    <t>ULCU5062557</t>
  </si>
  <si>
    <t>TCLU8030870</t>
  </si>
  <si>
    <t>ULCU5032608</t>
  </si>
  <si>
    <t>CAIU7848401</t>
  </si>
  <si>
    <t>ULCU5067728</t>
  </si>
  <si>
    <t>TRLU8146196</t>
  </si>
  <si>
    <t>BEAU6449090</t>
  </si>
  <si>
    <t>TCLU8020233</t>
  </si>
  <si>
    <t>BEAU6458580</t>
  </si>
  <si>
    <t>TCLU5342299</t>
  </si>
  <si>
    <t>TCNU7868124</t>
  </si>
  <si>
    <t>TCLU8863979</t>
  </si>
  <si>
    <t>FFAU4660807</t>
  </si>
  <si>
    <t>EGSU9009387</t>
  </si>
  <si>
    <t>AXIU1379003</t>
  </si>
  <si>
    <t>CAIU7949639</t>
  </si>
  <si>
    <t>FFAU4694670</t>
  </si>
  <si>
    <t>TCLU8818408</t>
  </si>
  <si>
    <t>ULCU5071820</t>
  </si>
  <si>
    <t>TGHU9892477</t>
  </si>
  <si>
    <t>ULCU5011159</t>
  </si>
  <si>
    <t>CAIU7946706</t>
  </si>
  <si>
    <t>ULCU5055054</t>
  </si>
  <si>
    <t>TCLU5287231</t>
  </si>
  <si>
    <t>ULCU5051887</t>
  </si>
  <si>
    <t>TEMU7523966</t>
  </si>
  <si>
    <t>FFAU4853072</t>
  </si>
  <si>
    <t>CAIU7951678</t>
  </si>
  <si>
    <t>FFAU4656448</t>
  </si>
  <si>
    <t>TCNU6396682</t>
  </si>
  <si>
    <t>ULCU5021856</t>
  </si>
  <si>
    <t>CAIU7852715</t>
  </si>
  <si>
    <t>BEAU6452242</t>
  </si>
  <si>
    <t>TEMU6210930</t>
  </si>
  <si>
    <t>ULCU5043541</t>
  </si>
  <si>
    <t>FESU5416294</t>
  </si>
  <si>
    <t>BEAU6458390</t>
  </si>
  <si>
    <t>TCNU7759550</t>
  </si>
  <si>
    <t>ULCU5072410</t>
  </si>
  <si>
    <t>TCNU8341267</t>
  </si>
  <si>
    <t>TCNU7874153</t>
  </si>
  <si>
    <t>TCNU4949264</t>
  </si>
  <si>
    <t>ULCU5052517</t>
  </si>
  <si>
    <t>CAIU8877702</t>
  </si>
  <si>
    <t>FFAU4935313</t>
  </si>
  <si>
    <t>CAIU8512026</t>
  </si>
  <si>
    <t>ULCU5061334</t>
  </si>
  <si>
    <t>TCLU9907808</t>
  </si>
  <si>
    <t>ULCU5001952</t>
  </si>
  <si>
    <t>TGHU6000957</t>
  </si>
  <si>
    <t>FFAU4513730</t>
  </si>
  <si>
    <t>MAGU5449241</t>
  </si>
  <si>
    <t>ULCU5034555</t>
  </si>
  <si>
    <t>TGHU9611585</t>
  </si>
  <si>
    <t>SEGU6492381</t>
  </si>
  <si>
    <t>CAIU8617351</t>
  </si>
  <si>
    <t>RFCU4093795</t>
  </si>
  <si>
    <t>TCNU6636844</t>
  </si>
  <si>
    <t>FFAU4764930</t>
  </si>
  <si>
    <t>TCLU6219170</t>
  </si>
  <si>
    <t>FFAU4511090</t>
  </si>
  <si>
    <t>CAIU7849265</t>
  </si>
  <si>
    <t>TCNU7838393</t>
  </si>
  <si>
    <t>TGHU6962098</t>
  </si>
  <si>
    <t>FFAU4927283</t>
  </si>
  <si>
    <t>AMFU8896685</t>
  </si>
  <si>
    <t>ULCU5072637</t>
  </si>
  <si>
    <t>FESU5280401</t>
  </si>
  <si>
    <t>FFAU4926353</t>
  </si>
  <si>
    <t>CAIU7939754</t>
  </si>
  <si>
    <t>ULCU5062290</t>
  </si>
  <si>
    <t>CAIU4366535</t>
  </si>
  <si>
    <t>FFAU4856847</t>
  </si>
  <si>
    <t>CAIU8970163</t>
  </si>
  <si>
    <t>ULCU5031432</t>
  </si>
  <si>
    <t>TCLU8030709</t>
  </si>
  <si>
    <t>ULCU5061653</t>
  </si>
  <si>
    <t>CAIU9441755</t>
  </si>
  <si>
    <t>ULCU5033409</t>
  </si>
  <si>
    <t>TCNU7303405</t>
  </si>
  <si>
    <t>CAIU9312070</t>
  </si>
  <si>
    <t>HNKU6005700</t>
  </si>
  <si>
    <t>HDMU6800928</t>
  </si>
  <si>
    <t>CAIU8401995</t>
  </si>
  <si>
    <t>DFSU6049953</t>
  </si>
  <si>
    <t>TGHU6138484</t>
  </si>
  <si>
    <t>ULCU5056934</t>
  </si>
  <si>
    <t>CAIU9396321</t>
  </si>
  <si>
    <t>ULCU5063933</t>
  </si>
  <si>
    <t>FCIU8980724</t>
  </si>
  <si>
    <t>NSSU7100973</t>
  </si>
  <si>
    <t>TGHU9811460</t>
  </si>
  <si>
    <t>BEAU6449568</t>
  </si>
  <si>
    <t>FCIU8303425</t>
  </si>
  <si>
    <t>OOLU8466482</t>
  </si>
  <si>
    <t>FCIU8334935</t>
  </si>
  <si>
    <t>FITU5482975</t>
  </si>
  <si>
    <t>WSCU9066978</t>
  </si>
  <si>
    <t>CAIU8746451</t>
  </si>
  <si>
    <t>GESU6355548</t>
  </si>
  <si>
    <t>CAIU9355960</t>
  </si>
  <si>
    <t>TRLU8271011</t>
  </si>
  <si>
    <t>TCLU6258618</t>
  </si>
  <si>
    <t>ZCSU7001800</t>
  </si>
  <si>
    <t>FITU5482614</t>
  </si>
  <si>
    <t>TRLU7188406</t>
  </si>
  <si>
    <t>CAIU8394406</t>
  </si>
  <si>
    <t>TCNU8571629</t>
  </si>
  <si>
    <t>FITU5483056</t>
  </si>
  <si>
    <t>CBHU8221648</t>
  </si>
  <si>
    <t>FITU5482506</t>
  </si>
  <si>
    <t>TCNU9171102</t>
  </si>
  <si>
    <t>FITU5482492</t>
  </si>
  <si>
    <t>GATU8693174</t>
  </si>
  <si>
    <t>FITU5483170</t>
  </si>
  <si>
    <t>XINU8202694</t>
  </si>
  <si>
    <t>FITU5478281</t>
  </si>
  <si>
    <t>DFSU6070415</t>
  </si>
  <si>
    <t>FITU5485465</t>
  </si>
  <si>
    <t>MOTU0630540</t>
  </si>
  <si>
    <t>MAGU5116908</t>
  </si>
  <si>
    <t>TCNU8595370</t>
  </si>
  <si>
    <t>FITU5483204</t>
  </si>
  <si>
    <t>UNIU5041971</t>
  </si>
  <si>
    <t>TCNU6234193</t>
  </si>
  <si>
    <t>TCNU9881444</t>
  </si>
  <si>
    <t>CAIU8251391</t>
  </si>
  <si>
    <t>ZONU8028334</t>
  </si>
  <si>
    <t>FITU5482430</t>
  </si>
  <si>
    <t>PKEU5010613</t>
  </si>
  <si>
    <t>CAIU4348613</t>
  </si>
  <si>
    <t>CMAU5253006</t>
  </si>
  <si>
    <t>TRLU7292410</t>
  </si>
  <si>
    <t>TCNU7028670</t>
  </si>
  <si>
    <t>HNKU6137809</t>
  </si>
  <si>
    <t>CCLU6982592</t>
  </si>
  <si>
    <t>CAIU7849985</t>
  </si>
  <si>
    <t>WHLU5381831</t>
  </si>
  <si>
    <t>FITU5485824</t>
  </si>
  <si>
    <t>TCNU9861664</t>
  </si>
  <si>
    <t>HNKU6008057</t>
  </si>
  <si>
    <t>CMAU5241828</t>
  </si>
  <si>
    <t>FITU5478640</t>
  </si>
  <si>
    <t>CZZU0443335</t>
  </si>
  <si>
    <t>FITU5484704</t>
  </si>
  <si>
    <t>TGHU9096567</t>
  </si>
  <si>
    <t>TCNU6475396</t>
  </si>
  <si>
    <t>FJKU6006541</t>
  </si>
  <si>
    <t>TGHU9892461</t>
  </si>
  <si>
    <t>CXDU1150433</t>
  </si>
  <si>
    <t>TGHU6143433</t>
  </si>
  <si>
    <t>PKEU5041743</t>
  </si>
  <si>
    <t>TEMU8332223</t>
  </si>
  <si>
    <t>TSLU0544786</t>
  </si>
  <si>
    <t>CAIU7924435</t>
  </si>
  <si>
    <t>FCIU8603295</t>
  </si>
  <si>
    <t>FITU5482321</t>
  </si>
  <si>
    <t>ZONU8004902</t>
  </si>
  <si>
    <t>FITU5478390</t>
  </si>
  <si>
    <t>CAIU8629223</t>
  </si>
  <si>
    <t>TCNU6558994</t>
  </si>
  <si>
    <t>HJCU1993321</t>
  </si>
  <si>
    <t>FITU5479565</t>
  </si>
  <si>
    <t>TEMU6660060</t>
  </si>
  <si>
    <t>TCNU9892578</t>
  </si>
  <si>
    <t>FCIU8258943</t>
  </si>
  <si>
    <t>FITU5482466</t>
  </si>
  <si>
    <t>DFSU6234015</t>
  </si>
  <si>
    <t>CAIU4958679</t>
  </si>
  <si>
    <t>PKEU5011902</t>
  </si>
  <si>
    <t>CAIU8383823</t>
  </si>
  <si>
    <t>RBGU4075952</t>
  </si>
  <si>
    <t>TCLU5505992</t>
  </si>
  <si>
    <t>UESU4779279</t>
  </si>
  <si>
    <t>UESU5113878</t>
  </si>
  <si>
    <t>NSSU7026264</t>
  </si>
  <si>
    <t>FITU5482928</t>
  </si>
  <si>
    <t>PKEU5031771</t>
  </si>
  <si>
    <t>FITU5482487</t>
  </si>
  <si>
    <t>GESU6556080</t>
  </si>
  <si>
    <t>TCNU8318821</t>
  </si>
  <si>
    <t>GLDU0716758</t>
  </si>
  <si>
    <t>TCLU1612360</t>
  </si>
  <si>
    <t>GESU6491734</t>
  </si>
  <si>
    <t>TGHU9869380</t>
  </si>
  <si>
    <t>CCEU5107885</t>
  </si>
  <si>
    <t>FITU5478316</t>
  </si>
  <si>
    <t>CLHU9061420</t>
  </si>
  <si>
    <t>SEGU4209390</t>
  </si>
  <si>
    <t>HDMU6824010</t>
  </si>
  <si>
    <t>FITU5485064</t>
  </si>
  <si>
    <t>RBGU4006967</t>
  </si>
  <si>
    <t>FITU5481881</t>
  </si>
  <si>
    <t>ECMU9472535</t>
  </si>
  <si>
    <t>TGHU9288620</t>
  </si>
  <si>
    <t>GESU6721694</t>
  </si>
  <si>
    <t>TRLU7245240</t>
  </si>
  <si>
    <t>XINU8143272</t>
  </si>
  <si>
    <t>TCLU6218894</t>
  </si>
  <si>
    <t>CLHU9056450</t>
  </si>
  <si>
    <t>TGHU9870396</t>
  </si>
  <si>
    <t>EMCU9713714</t>
  </si>
  <si>
    <t>FITU5482620</t>
  </si>
  <si>
    <t>SEGU4355815</t>
  </si>
  <si>
    <t>CAIU4346478</t>
  </si>
  <si>
    <t>HMCU9020836</t>
  </si>
  <si>
    <t>FITU5482574</t>
  </si>
  <si>
    <t>FCIU8400256</t>
  </si>
  <si>
    <t>CAIU7848572</t>
  </si>
  <si>
    <t>FITU5479164</t>
  </si>
  <si>
    <t>CXDU1661285</t>
  </si>
  <si>
    <t>CAIU9059932</t>
  </si>
  <si>
    <t>TLLU8230177</t>
  </si>
  <si>
    <t>FITU5488905</t>
  </si>
  <si>
    <t>GM-407KZ-JDEX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</si>
</sst>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yyyy\-mm\-dd;@"/>
    <numFmt numFmtId="165" formatCode="_-* #,##0.00\ _₽_-;\-* #,##0.00\ _₽_-;_-* &quot;-&quot;??\ _₽_-;_-@_-"/>
    <numFmt numFmtId="166" formatCode="_-* #,##0.00_р_._-;\-* #,##0.00_р_._-;_-* &quot;-&quot;??_р_._-;_-@_-"/>
    <numFmt numFmtId="167" formatCode="_-* #,##0\ _₽_-;\-* #,##0\ _₽_-;_-* &quot;-&quot;??\ _₽_-;_-@_-"/>
  </numFmts>
  <fonts count="37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48"/>
      <name val="Arial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sz val="20"/>
      <name val="Arial"/>
      <family val="2"/>
      <charset val="204"/>
    </font>
    <font>
      <b/>
      <sz val="30"/>
      <name val="Arial"/>
      <family val="2"/>
      <charset val="204"/>
    </font>
    <font>
      <sz val="14"/>
      <name val="Arial"/>
      <family val="2"/>
      <charset val="204"/>
    </font>
    <font>
      <sz val="18"/>
      <name val="Arial"/>
      <family val="2"/>
      <charset val="204"/>
    </font>
    <font>
      <sz val="16"/>
      <name val="Arial"/>
      <family val="2"/>
      <charset val="204"/>
    </font>
    <font>
      <b/>
      <sz val="18"/>
      <name val="Arial"/>
      <family val="2"/>
      <charset val="204"/>
    </font>
    <font>
      <b/>
      <sz val="20"/>
      <name val="Arial"/>
      <family val="2"/>
      <charset val="204"/>
    </font>
    <font>
      <b/>
      <sz val="24"/>
      <name val="Arial"/>
      <family val="2"/>
      <charset val="204"/>
    </font>
    <font>
      <b/>
      <sz val="22"/>
      <name val="Arial"/>
      <family val="2"/>
      <charset val="204"/>
    </font>
    <font>
      <sz val="22"/>
      <name val="Arial"/>
      <family val="2"/>
      <charset val="204"/>
    </font>
    <font>
      <b/>
      <sz val="11"/>
      <name val="Arial"/>
      <family val="2"/>
      <charset val="204"/>
    </font>
    <font>
      <i/>
      <sz val="32"/>
      <name val="Arial"/>
      <family val="2"/>
      <charset val="204"/>
    </font>
    <font>
      <sz val="28"/>
      <name val="Arial"/>
      <family val="2"/>
      <charset val="204"/>
    </font>
    <font>
      <i/>
      <u/>
      <sz val="32"/>
      <name val="Arial"/>
      <family val="2"/>
      <charset val="204"/>
    </font>
    <font>
      <b/>
      <sz val="32"/>
      <name val="Arial"/>
      <family val="2"/>
      <charset val="204"/>
    </font>
    <font>
      <b/>
      <i/>
      <u/>
      <sz val="32"/>
      <name val="Arial"/>
      <family val="2"/>
      <charset val="204"/>
    </font>
    <font>
      <i/>
      <u/>
      <sz val="28"/>
      <name val="Arial"/>
      <family val="2"/>
      <charset val="204"/>
    </font>
    <font>
      <i/>
      <sz val="28"/>
      <name val="Arial"/>
      <family val="2"/>
      <charset val="204"/>
    </font>
    <font>
      <i/>
      <u/>
      <sz val="36"/>
      <name val="Arial"/>
      <family val="2"/>
      <charset val="204"/>
    </font>
    <font>
      <i/>
      <sz val="36"/>
      <name val="Arial"/>
      <family val="2"/>
      <charset val="204"/>
    </font>
    <font>
      <u/>
      <sz val="18"/>
      <name val="Arial"/>
      <family val="2"/>
      <charset val="204"/>
    </font>
    <font>
      <i/>
      <sz val="18"/>
      <name val="Arial"/>
      <family val="2"/>
      <charset val="204"/>
    </font>
    <font>
      <u/>
      <sz val="16"/>
      <name val="Arial"/>
      <family val="2"/>
      <charset val="204"/>
    </font>
    <font>
      <i/>
      <sz val="16"/>
      <name val="Arial"/>
      <family val="2"/>
      <charset val="204"/>
    </font>
    <font>
      <sz val="24"/>
      <name val="Arial"/>
      <family val="2"/>
      <charset val="204"/>
    </font>
    <font>
      <b/>
      <sz val="36"/>
      <name val="Arial"/>
      <family val="2"/>
      <charset val="204"/>
    </font>
    <font>
      <sz val="36"/>
      <name val="Arial"/>
      <family val="2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31869B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5" fillId="0" borderId="0"/>
    <xf numFmtId="165" fontId="3" fillId="0" borderId="0" applyFont="0" applyFill="0" applyBorder="0" applyAlignment="0" applyProtection="0"/>
    <xf numFmtId="0" fontId="3" fillId="0" borderId="0"/>
    <xf numFmtId="0" fontId="34" fillId="0" borderId="0"/>
    <xf numFmtId="0" fontId="3" fillId="0" borderId="0"/>
    <xf numFmtId="0" fontId="3" fillId="0" borderId="0"/>
    <xf numFmtId="0" fontId="3" fillId="0" borderId="0"/>
  </cellStyleXfs>
  <cellXfs count="17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5" xfId="0" applyBorder="1" applyProtection="1">
      <protection locked="0"/>
    </xf>
    <xf numFmtId="164" fontId="0" fillId="0" borderId="5" xfId="0" applyNumberFormat="1" applyBorder="1" applyProtection="1">
      <protection locked="0"/>
    </xf>
    <xf numFmtId="0" fontId="7" fillId="4" borderId="0" xfId="3" applyFont="1" applyFill="1" applyAlignment="1">
      <alignment horizontal="center" vertical="center"/>
    </xf>
    <xf numFmtId="0" fontId="6" fillId="4" borderId="0" xfId="3" applyFont="1" applyFill="1" applyAlignment="1">
      <alignment horizontal="center" vertical="center"/>
    </xf>
    <xf numFmtId="0" fontId="9" fillId="4" borderId="0" xfId="3" applyFont="1" applyFill="1" applyAlignment="1">
      <alignment horizontal="center" vertical="center"/>
    </xf>
    <xf numFmtId="0" fontId="11" fillId="4" borderId="0" xfId="3" applyFont="1" applyFill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1" xfId="3" applyFont="1" applyFill="1" applyBorder="1" applyAlignment="1">
      <alignment horizontal="center" vertical="center"/>
    </xf>
    <xf numFmtId="165" fontId="12" fillId="4" borderId="1" xfId="4" applyFont="1" applyFill="1" applyBorder="1" applyAlignment="1">
      <alignment horizontal="center" vertical="center"/>
    </xf>
    <xf numFmtId="167" fontId="12" fillId="4" borderId="1" xfId="4" applyNumberFormat="1" applyFont="1" applyFill="1" applyBorder="1" applyAlignment="1">
      <alignment horizontal="center" vertical="center"/>
    </xf>
    <xf numFmtId="0" fontId="13" fillId="4" borderId="1" xfId="3" applyFont="1" applyFill="1" applyBorder="1" applyAlignment="1">
      <alignment horizontal="center" vertical="center"/>
    </xf>
    <xf numFmtId="167" fontId="13" fillId="4" borderId="1" xfId="4" applyNumberFormat="1" applyFont="1" applyFill="1" applyBorder="1" applyAlignment="1">
      <alignment horizontal="center" vertical="center"/>
    </xf>
    <xf numFmtId="165" fontId="13" fillId="4" borderId="1" xfId="4" applyFont="1" applyFill="1" applyBorder="1" applyAlignment="1">
      <alignment horizontal="center" vertical="center"/>
    </xf>
    <xf numFmtId="166" fontId="10" fillId="4" borderId="1" xfId="3" applyNumberFormat="1" applyFont="1" applyFill="1" applyBorder="1" applyAlignment="1">
      <alignment horizontal="center" vertical="center"/>
    </xf>
    <xf numFmtId="165" fontId="10" fillId="4" borderId="1" xfId="3" applyNumberFormat="1" applyFont="1" applyFill="1" applyBorder="1" applyAlignment="1">
      <alignment horizontal="center" vertical="center"/>
    </xf>
    <xf numFmtId="0" fontId="10" fillId="4" borderId="0" xfId="3" applyFont="1" applyFill="1" applyAlignment="1">
      <alignment horizontal="center" vertical="center"/>
    </xf>
    <xf numFmtId="166" fontId="10" fillId="4" borderId="0" xfId="3" applyNumberFormat="1" applyFont="1" applyFill="1" applyAlignment="1">
      <alignment horizontal="center" vertical="center"/>
    </xf>
    <xf numFmtId="165" fontId="10" fillId="4" borderId="0" xfId="4" applyFont="1" applyFill="1" applyAlignment="1">
      <alignment horizontal="center" vertical="center"/>
    </xf>
    <xf numFmtId="165" fontId="15" fillId="4" borderId="1" xfId="3" applyNumberFormat="1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4" borderId="0" xfId="3" applyFont="1" applyFill="1" applyAlignment="1">
      <alignment horizontal="center" vertical="center"/>
    </xf>
    <xf numFmtId="165" fontId="17" fillId="4" borderId="0" xfId="4" applyFont="1" applyFill="1" applyBorder="1" applyAlignment="1">
      <alignment horizontal="center" vertical="center"/>
    </xf>
    <xf numFmtId="165" fontId="17" fillId="4" borderId="0" xfId="3" applyNumberFormat="1" applyFont="1" applyFill="1" applyAlignment="1">
      <alignment horizontal="center" vertical="center"/>
    </xf>
    <xf numFmtId="165" fontId="19" fillId="4" borderId="0" xfId="3" applyNumberFormat="1" applyFont="1" applyFill="1" applyAlignment="1">
      <alignment horizontal="center" vertical="center"/>
    </xf>
    <xf numFmtId="0" fontId="19" fillId="4" borderId="0" xfId="3" applyFont="1" applyFill="1" applyAlignment="1">
      <alignment horizontal="center" vertical="center"/>
    </xf>
    <xf numFmtId="165" fontId="19" fillId="4" borderId="0" xfId="2" applyNumberFormat="1" applyFont="1" applyFill="1" applyAlignment="1">
      <alignment horizontal="center" vertical="center"/>
    </xf>
    <xf numFmtId="0" fontId="19" fillId="4" borderId="0" xfId="2" applyFont="1" applyFill="1" applyAlignment="1">
      <alignment horizontal="center" vertical="center"/>
    </xf>
    <xf numFmtId="165" fontId="19" fillId="4" borderId="0" xfId="4" applyFont="1" applyFill="1" applyAlignment="1">
      <alignment horizontal="center" vertical="top"/>
    </xf>
    <xf numFmtId="165" fontId="6" fillId="4" borderId="0" xfId="4" applyFont="1" applyFill="1" applyAlignment="1">
      <alignment horizontal="center" vertical="top"/>
    </xf>
    <xf numFmtId="0" fontId="9" fillId="4" borderId="0" xfId="2" applyFont="1" applyFill="1" applyAlignment="1">
      <alignment horizontal="center" vertical="center"/>
    </xf>
    <xf numFmtId="0" fontId="29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30" fillId="4" borderId="0" xfId="2" applyFont="1" applyFill="1" applyAlignment="1">
      <alignment horizontal="center" vertical="center" wrapText="1"/>
    </xf>
    <xf numFmtId="165" fontId="30" fillId="4" borderId="0" xfId="2" applyNumberFormat="1" applyFont="1" applyFill="1" applyAlignment="1">
      <alignment horizontal="center" vertical="center" wrapText="1"/>
    </xf>
    <xf numFmtId="165" fontId="30" fillId="4" borderId="0" xfId="4" applyFont="1" applyFill="1" applyBorder="1" applyAlignment="1">
      <alignment horizontal="center" vertical="center" wrapText="1"/>
    </xf>
    <xf numFmtId="0" fontId="31" fillId="4" borderId="0" xfId="2" applyFont="1" applyFill="1" applyAlignment="1">
      <alignment horizontal="center" vertical="center"/>
    </xf>
    <xf numFmtId="0" fontId="33" fillId="4" borderId="0" xfId="2" applyFont="1" applyFill="1" applyAlignment="1">
      <alignment horizontal="center" vertical="center"/>
    </xf>
    <xf numFmtId="165" fontId="32" fillId="4" borderId="0" xfId="4" applyFont="1" applyFill="1" applyAlignment="1">
      <alignment horizontal="center"/>
    </xf>
    <xf numFmtId="165" fontId="33" fillId="4" borderId="0" xfId="4" applyFont="1" applyFill="1" applyAlignment="1">
      <alignment horizontal="center" vertical="center"/>
    </xf>
    <xf numFmtId="165" fontId="33" fillId="4" borderId="0" xfId="4" applyFont="1" applyFill="1" applyAlignment="1">
      <alignment horizontal="center"/>
    </xf>
    <xf numFmtId="165" fontId="33" fillId="4" borderId="0" xfId="2" applyNumberFormat="1" applyFont="1" applyFill="1" applyAlignment="1">
      <alignment horizontal="center" vertical="center"/>
    </xf>
    <xf numFmtId="165" fontId="6" fillId="4" borderId="0" xfId="4" applyFont="1" applyFill="1" applyAlignment="1">
      <alignment horizontal="center" vertical="center"/>
    </xf>
    <xf numFmtId="4" fontId="0" fillId="0" borderId="5" xfId="0" applyNumberFormat="1" applyBorder="1" applyProtection="1">
      <protection locked="0"/>
    </xf>
    <xf numFmtId="165" fontId="9" fillId="4" borderId="0" xfId="4" applyFont="1" applyFill="1" applyAlignment="1">
      <alignment horizontal="center" vertical="center"/>
    </xf>
    <xf numFmtId="165" fontId="21" fillId="4" borderId="0" xfId="4" applyFont="1" applyFill="1" applyBorder="1" applyAlignment="1">
      <alignment horizontal="left" vertical="center"/>
    </xf>
    <xf numFmtId="4" fontId="19" fillId="4" borderId="0" xfId="2" applyNumberFormat="1" applyFont="1" applyFill="1" applyAlignment="1">
      <alignment horizontal="center" vertical="center"/>
    </xf>
    <xf numFmtId="4" fontId="9" fillId="4" borderId="0" xfId="2" applyNumberFormat="1" applyFont="1" applyFill="1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4" fontId="0" fillId="0" borderId="1" xfId="0" applyNumberFormat="1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right" vertical="center" wrapText="1"/>
    </xf>
    <xf numFmtId="0" fontId="0" fillId="3" borderId="5" xfId="0" applyFill="1" applyBorder="1" applyAlignment="1">
      <alignment horizontal="right" vertical="center"/>
    </xf>
    <xf numFmtId="43" fontId="0" fillId="3" borderId="5" xfId="1" applyFont="1" applyFill="1" applyBorder="1" applyAlignment="1">
      <alignment horizontal="right" vertical="center" wrapText="1"/>
    </xf>
    <xf numFmtId="43" fontId="0" fillId="0" borderId="1" xfId="1" applyFont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35" fillId="4" borderId="0" xfId="0" applyFont="1" applyFill="1" applyAlignment="1">
      <alignment horizontal="center"/>
    </xf>
    <xf numFmtId="165" fontId="35" fillId="4" borderId="16" xfId="4" applyFont="1" applyFill="1" applyBorder="1" applyAlignment="1">
      <alignment horizontal="center" vertical="center"/>
    </xf>
    <xf numFmtId="0" fontId="35" fillId="4" borderId="15" xfId="0" applyFont="1" applyFill="1" applyBorder="1" applyAlignment="1">
      <alignment horizontal="center" vertical="center"/>
    </xf>
    <xf numFmtId="14" fontId="35" fillId="4" borderId="16" xfId="3" applyNumberFormat="1" applyFont="1" applyFill="1" applyBorder="1" applyAlignment="1">
      <alignment horizontal="center" vertical="center"/>
    </xf>
    <xf numFmtId="0" fontId="35" fillId="4" borderId="17" xfId="0" applyFont="1" applyFill="1" applyBorder="1" applyAlignment="1">
      <alignment horizontal="center"/>
    </xf>
    <xf numFmtId="0" fontId="35" fillId="4" borderId="16" xfId="0" applyFont="1" applyFill="1" applyBorder="1" applyAlignment="1">
      <alignment horizontal="center"/>
    </xf>
    <xf numFmtId="0" fontId="35" fillId="4" borderId="18" xfId="0" applyFont="1" applyFill="1" applyBorder="1" applyAlignment="1">
      <alignment horizontal="center" vertical="center"/>
    </xf>
    <xf numFmtId="0" fontId="35" fillId="4" borderId="19" xfId="0" applyFont="1" applyFill="1" applyBorder="1" applyAlignment="1">
      <alignment horizontal="center" vertical="center"/>
    </xf>
    <xf numFmtId="0" fontId="35" fillId="4" borderId="19" xfId="0" applyFont="1" applyFill="1" applyBorder="1" applyAlignment="1">
      <alignment horizontal="center"/>
    </xf>
    <xf numFmtId="0" fontId="35" fillId="4" borderId="20" xfId="0" applyFont="1" applyFill="1" applyBorder="1" applyAlignment="1">
      <alignment horizontal="center"/>
    </xf>
    <xf numFmtId="0" fontId="35" fillId="4" borderId="0" xfId="0" applyFont="1" applyFill="1" applyAlignment="1">
      <alignment horizontal="center" vertical="center"/>
    </xf>
    <xf numFmtId="14" fontId="35" fillId="4" borderId="0" xfId="0" applyNumberFormat="1" applyFont="1" applyFill="1" applyAlignment="1">
      <alignment horizontal="center" vertical="center"/>
    </xf>
    <xf numFmtId="165" fontId="10" fillId="4" borderId="1" xfId="4" applyFont="1" applyFill="1" applyBorder="1" applyAlignment="1">
      <alignment horizontal="center" vertical="center"/>
    </xf>
    <xf numFmtId="0" fontId="23" fillId="4" borderId="0" xfId="0" applyFont="1" applyFill="1" applyAlignment="1">
      <alignment horizontal="center"/>
    </xf>
    <xf numFmtId="0" fontId="24" fillId="4" borderId="0" xfId="2" applyFont="1" applyFill="1" applyAlignment="1">
      <alignment horizontal="center" vertical="center" wrapText="1"/>
    </xf>
    <xf numFmtId="165" fontId="24" fillId="4" borderId="0" xfId="4" applyFont="1" applyFill="1" applyBorder="1" applyAlignment="1">
      <alignment horizontal="center" vertical="center" wrapText="1"/>
    </xf>
    <xf numFmtId="0" fontId="26" fillId="4" borderId="0" xfId="2" applyFont="1" applyFill="1" applyAlignment="1">
      <alignment horizontal="center" vertical="center" wrapText="1"/>
    </xf>
    <xf numFmtId="0" fontId="27" fillId="4" borderId="0" xfId="0" applyFont="1" applyFill="1" applyAlignment="1">
      <alignment horizontal="center"/>
    </xf>
    <xf numFmtId="0" fontId="28" fillId="4" borderId="0" xfId="2" applyFont="1" applyFill="1" applyAlignment="1">
      <alignment horizontal="center" vertical="center" wrapText="1"/>
    </xf>
    <xf numFmtId="165" fontId="28" fillId="4" borderId="0" xfId="4" applyFont="1" applyFill="1" applyBorder="1" applyAlignment="1">
      <alignment horizontal="center" vertical="center" wrapText="1"/>
    </xf>
    <xf numFmtId="0" fontId="0" fillId="0" borderId="1" xfId="0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4" fontId="0" fillId="0" borderId="1" xfId="0" applyNumberFormat="1" applyBorder="1" applyProtection="1">
      <protection locked="0"/>
    </xf>
    <xf numFmtId="0" fontId="25" fillId="4" borderId="0" xfId="0" applyFont="1" applyFill="1" applyAlignment="1">
      <alignment horizontal="center"/>
    </xf>
    <xf numFmtId="14" fontId="7" fillId="4" borderId="1" xfId="3" applyNumberFormat="1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/>
    </xf>
    <xf numFmtId="165" fontId="7" fillId="4" borderId="1" xfId="4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4" borderId="1" xfId="3" applyFont="1" applyFill="1" applyBorder="1" applyAlignment="1">
      <alignment horizontal="center" vertical="center" wrapText="1"/>
    </xf>
    <xf numFmtId="165" fontId="10" fillId="4" borderId="1" xfId="4" applyFont="1" applyFill="1" applyBorder="1" applyAlignment="1">
      <alignment horizontal="center" vertical="center" wrapText="1"/>
    </xf>
    <xf numFmtId="165" fontId="10" fillId="4" borderId="5" xfId="4" applyFont="1" applyFill="1" applyBorder="1" applyAlignment="1">
      <alignment horizontal="center" vertical="center" wrapText="1"/>
    </xf>
    <xf numFmtId="0" fontId="10" fillId="4" borderId="1" xfId="3" applyFont="1" applyFill="1" applyBorder="1" applyAlignment="1">
      <alignment horizontal="center" vertical="center"/>
    </xf>
    <xf numFmtId="165" fontId="15" fillId="4" borderId="1" xfId="4" applyFont="1" applyFill="1" applyBorder="1" applyAlignment="1">
      <alignment horizontal="center" vertical="center"/>
    </xf>
    <xf numFmtId="165" fontId="10" fillId="4" borderId="0" xfId="3" applyNumberFormat="1" applyFont="1" applyFill="1" applyAlignment="1">
      <alignment horizontal="center" vertical="center"/>
    </xf>
    <xf numFmtId="0" fontId="16" fillId="4" borderId="1" xfId="3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165" fontId="16" fillId="4" borderId="1" xfId="4" applyFont="1" applyFill="1" applyBorder="1" applyAlignment="1">
      <alignment horizontal="center" vertical="center"/>
    </xf>
    <xf numFmtId="0" fontId="33" fillId="4" borderId="0" xfId="0" applyFont="1" applyFill="1" applyAlignment="1">
      <alignment horizontal="center"/>
    </xf>
    <xf numFmtId="0" fontId="32" fillId="4" borderId="0" xfId="0" applyFont="1" applyFill="1" applyAlignment="1">
      <alignment horizontal="center"/>
    </xf>
    <xf numFmtId="0" fontId="20" fillId="4" borderId="0" xfId="2" applyFont="1" applyFill="1" applyAlignment="1">
      <alignment horizontal="left" vertical="center" wrapText="1"/>
    </xf>
    <xf numFmtId="0" fontId="35" fillId="4" borderId="1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33" fillId="4" borderId="0" xfId="0" applyFont="1" applyFill="1" applyAlignment="1">
      <alignment horizontal="center"/>
    </xf>
    <xf numFmtId="0" fontId="22" fillId="4" borderId="0" xfId="0" applyFont="1" applyFill="1" applyAlignment="1">
      <alignment horizontal="left" vertical="center" wrapText="1"/>
    </xf>
    <xf numFmtId="0" fontId="32" fillId="4" borderId="0" xfId="0" applyFont="1" applyFill="1" applyAlignment="1">
      <alignment horizontal="center"/>
    </xf>
    <xf numFmtId="0" fontId="18" fillId="4" borderId="0" xfId="2" applyFont="1" applyFill="1" applyAlignment="1">
      <alignment horizontal="left" vertical="center" wrapText="1"/>
    </xf>
    <xf numFmtId="0" fontId="20" fillId="4" borderId="0" xfId="2" applyFont="1" applyFill="1" applyAlignment="1">
      <alignment horizontal="left" vertical="center" wrapText="1"/>
    </xf>
    <xf numFmtId="0" fontId="22" fillId="4" borderId="0" xfId="2" applyFont="1" applyFill="1" applyAlignment="1">
      <alignment horizontal="left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4" borderId="1" xfId="3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165" fontId="15" fillId="4" borderId="1" xfId="4" applyFont="1" applyFill="1" applyBorder="1" applyAlignment="1">
      <alignment horizontal="center" vertical="center"/>
    </xf>
    <xf numFmtId="0" fontId="15" fillId="4" borderId="1" xfId="3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165" fontId="16" fillId="4" borderId="1" xfId="4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65" fontId="15" fillId="4" borderId="1" xfId="4" applyFont="1" applyFill="1" applyBorder="1" applyAlignment="1">
      <alignment horizontal="center" vertical="center" wrapText="1"/>
    </xf>
    <xf numFmtId="165" fontId="10" fillId="4" borderId="0" xfId="3" applyNumberFormat="1" applyFont="1" applyFill="1" applyAlignment="1">
      <alignment horizontal="center" vertical="center"/>
    </xf>
    <xf numFmtId="0" fontId="7" fillId="4" borderId="5" xfId="3" applyFont="1" applyFill="1" applyBorder="1" applyAlignment="1">
      <alignment horizontal="center" vertical="center"/>
    </xf>
    <xf numFmtId="0" fontId="7" fillId="4" borderId="7" xfId="3" applyFont="1" applyFill="1" applyBorder="1" applyAlignment="1">
      <alignment horizontal="center" vertical="center"/>
    </xf>
    <xf numFmtId="165" fontId="7" fillId="4" borderId="5" xfId="4" applyFont="1" applyFill="1" applyBorder="1" applyAlignment="1">
      <alignment horizontal="center" vertical="center"/>
    </xf>
    <xf numFmtId="165" fontId="7" fillId="4" borderId="7" xfId="4" applyFont="1" applyFill="1" applyBorder="1" applyAlignment="1">
      <alignment horizontal="center" vertical="center"/>
    </xf>
    <xf numFmtId="166" fontId="10" fillId="4" borderId="5" xfId="3" applyNumberFormat="1" applyFont="1" applyFill="1" applyBorder="1" applyAlignment="1">
      <alignment horizontal="center" vertical="center"/>
    </xf>
    <xf numFmtId="166" fontId="10" fillId="4" borderId="7" xfId="3" applyNumberFormat="1" applyFont="1" applyFill="1" applyBorder="1" applyAlignment="1">
      <alignment horizontal="center" vertical="center"/>
    </xf>
    <xf numFmtId="0" fontId="10" fillId="4" borderId="5" xfId="3" applyFont="1" applyFill="1" applyBorder="1" applyAlignment="1">
      <alignment horizontal="center" vertical="center"/>
    </xf>
    <xf numFmtId="0" fontId="10" fillId="4" borderId="7" xfId="3" applyFont="1" applyFill="1" applyBorder="1" applyAlignment="1">
      <alignment horizontal="center" vertical="center"/>
    </xf>
    <xf numFmtId="165" fontId="7" fillId="4" borderId="8" xfId="4" applyFont="1" applyFill="1" applyBorder="1" applyAlignment="1">
      <alignment horizontal="center" vertical="center"/>
    </xf>
    <xf numFmtId="0" fontId="7" fillId="4" borderId="8" xfId="3" applyFont="1" applyFill="1" applyBorder="1" applyAlignment="1">
      <alignment horizontal="center" vertical="center"/>
    </xf>
    <xf numFmtId="166" fontId="10" fillId="4" borderId="8" xfId="3" applyNumberFormat="1" applyFont="1" applyFill="1" applyBorder="1" applyAlignment="1">
      <alignment horizontal="center" vertical="center"/>
    </xf>
    <xf numFmtId="0" fontId="10" fillId="4" borderId="8" xfId="3" applyFont="1" applyFill="1" applyBorder="1" applyAlignment="1">
      <alignment horizontal="center" vertical="center"/>
    </xf>
    <xf numFmtId="14" fontId="7" fillId="4" borderId="5" xfId="3" applyNumberFormat="1" applyFont="1" applyFill="1" applyBorder="1" applyAlignment="1">
      <alignment horizontal="center" vertical="center" wrapText="1"/>
    </xf>
    <xf numFmtId="14" fontId="7" fillId="4" borderId="7" xfId="3" applyNumberFormat="1" applyFont="1" applyFill="1" applyBorder="1" applyAlignment="1">
      <alignment horizontal="center" vertical="center" wrapText="1"/>
    </xf>
    <xf numFmtId="14" fontId="7" fillId="4" borderId="8" xfId="3" applyNumberFormat="1" applyFont="1" applyFill="1" applyBorder="1" applyAlignment="1">
      <alignment horizontal="center" vertical="center" wrapText="1"/>
    </xf>
    <xf numFmtId="165" fontId="10" fillId="4" borderId="1" xfId="4" applyFont="1" applyFill="1" applyBorder="1" applyAlignment="1">
      <alignment horizontal="center" vertical="center" wrapText="1"/>
    </xf>
    <xf numFmtId="0" fontId="10" fillId="4" borderId="1" xfId="3" applyFont="1" applyFill="1" applyBorder="1" applyAlignment="1">
      <alignment horizontal="center" vertical="center"/>
    </xf>
    <xf numFmtId="0" fontId="10" fillId="4" borderId="1" xfId="3" applyFont="1" applyFill="1" applyBorder="1" applyAlignment="1">
      <alignment horizontal="center" vertical="center" wrapText="1"/>
    </xf>
    <xf numFmtId="165" fontId="10" fillId="4" borderId="5" xfId="4" applyFont="1" applyFill="1" applyBorder="1" applyAlignment="1">
      <alignment horizontal="center" vertical="center" wrapText="1"/>
    </xf>
    <xf numFmtId="165" fontId="10" fillId="4" borderId="7" xfId="4" applyFont="1" applyFill="1" applyBorder="1" applyAlignment="1">
      <alignment horizontal="center" vertical="center" wrapText="1"/>
    </xf>
    <xf numFmtId="0" fontId="4" fillId="4" borderId="0" xfId="2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25" fillId="4" borderId="0" xfId="0" applyFont="1" applyFill="1" applyAlignment="1">
      <alignment horizontal="center"/>
    </xf>
    <xf numFmtId="0" fontId="35" fillId="4" borderId="9" xfId="0" applyFont="1" applyFill="1" applyBorder="1" applyAlignment="1">
      <alignment vertical="center" wrapText="1"/>
    </xf>
    <xf numFmtId="0" fontId="35" fillId="4" borderId="10" xfId="0" applyFont="1" applyFill="1" applyBorder="1" applyAlignment="1">
      <alignment vertical="center" wrapText="1"/>
    </xf>
    <xf numFmtId="0" fontId="35" fillId="4" borderId="11" xfId="0" applyFont="1" applyFill="1" applyBorder="1" applyAlignment="1">
      <alignment vertical="center" wrapText="1"/>
    </xf>
    <xf numFmtId="0" fontId="35" fillId="4" borderId="12" xfId="0" applyFont="1" applyFill="1" applyBorder="1" applyAlignment="1">
      <alignment vertical="center" wrapText="1"/>
    </xf>
    <xf numFmtId="0" fontId="35" fillId="4" borderId="13" xfId="0" applyFont="1" applyFill="1" applyBorder="1" applyAlignment="1">
      <alignment vertical="center" wrapText="1"/>
    </xf>
    <xf numFmtId="0" fontId="35" fillId="4" borderId="14" xfId="0" applyFont="1" applyFill="1" applyBorder="1" applyAlignment="1">
      <alignment vertical="center" wrapText="1"/>
    </xf>
    <xf numFmtId="14" fontId="35" fillId="4" borderId="10" xfId="5" applyNumberFormat="1" applyFont="1" applyFill="1" applyBorder="1" applyAlignment="1">
      <alignment vertical="center" wrapText="1"/>
    </xf>
    <xf numFmtId="0" fontId="35" fillId="4" borderId="10" xfId="0" applyFont="1" applyFill="1" applyBorder="1" applyAlignment="1">
      <alignment vertical="center"/>
    </xf>
    <xf numFmtId="165" fontId="35" fillId="4" borderId="10" xfId="4" applyFont="1" applyFill="1" applyBorder="1" applyAlignment="1">
      <alignment vertical="center"/>
    </xf>
    <xf numFmtId="0" fontId="35" fillId="4" borderId="10" xfId="5" applyFont="1" applyFill="1" applyBorder="1" applyAlignment="1">
      <alignment vertical="center" wrapText="1"/>
    </xf>
    <xf numFmtId="165" fontId="35" fillId="4" borderId="10" xfId="4" applyFont="1" applyFill="1" applyBorder="1" applyAlignment="1">
      <alignment vertical="center" wrapText="1"/>
    </xf>
    <xf numFmtId="0" fontId="35" fillId="4" borderId="15" xfId="0" applyFont="1" applyFill="1" applyBorder="1" applyAlignment="1">
      <alignment vertical="center" wrapText="1"/>
    </xf>
    <xf numFmtId="0" fontId="35" fillId="4" borderId="16" xfId="0" applyFont="1" applyFill="1" applyBorder="1" applyAlignment="1">
      <alignment vertical="center" wrapText="1"/>
    </xf>
    <xf numFmtId="14" fontId="35" fillId="4" borderId="16" xfId="5" applyNumberFormat="1" applyFont="1" applyFill="1" applyBorder="1" applyAlignment="1">
      <alignment vertical="center" wrapText="1"/>
    </xf>
    <xf numFmtId="0" fontId="35" fillId="4" borderId="16" xfId="0" applyFont="1" applyFill="1" applyBorder="1" applyAlignment="1">
      <alignment vertical="center"/>
    </xf>
    <xf numFmtId="0" fontId="35" fillId="4" borderId="16" xfId="5" applyFont="1" applyFill="1" applyBorder="1" applyAlignment="1">
      <alignment vertical="center" wrapText="1"/>
    </xf>
    <xf numFmtId="165" fontId="35" fillId="4" borderId="16" xfId="4" applyFont="1" applyFill="1" applyBorder="1" applyAlignment="1">
      <alignment vertical="center" wrapText="1"/>
    </xf>
    <xf numFmtId="0" fontId="35" fillId="4" borderId="17" xfId="0" applyFont="1" applyFill="1" applyBorder="1" applyAlignment="1">
      <alignment vertical="center" wrapText="1"/>
    </xf>
    <xf numFmtId="14" fontId="35" fillId="4" borderId="19" xfId="3" applyNumberFormat="1" applyFont="1" applyFill="1" applyBorder="1" applyAlignment="1">
      <alignment horizontal="center" vertical="center"/>
    </xf>
    <xf numFmtId="14" fontId="35" fillId="4" borderId="0" xfId="3" applyNumberFormat="1" applyFont="1" applyFill="1" applyAlignment="1">
      <alignment horizontal="center" vertical="center"/>
    </xf>
    <xf numFmtId="0" fontId="36" fillId="4" borderId="0" xfId="0" applyFont="1" applyFill="1" applyAlignment="1">
      <alignment horizontal="center" vertical="center"/>
    </xf>
    <xf numFmtId="43" fontId="0" fillId="0" borderId="1" xfId="1" applyFont="1" applyBorder="1" applyAlignment="1" applyProtection="1">
      <alignment horizontal="center"/>
      <protection locked="0"/>
    </xf>
  </cellXfs>
  <cellStyles count="10">
    <cellStyle name="Обычный" xfId="0" builtinId="0"/>
    <cellStyle name="Обычный 19 10" xfId="5" xr:uid="{02C9E8F3-FE05-4817-A1BC-884B6F4A085F}"/>
    <cellStyle name="Обычный 3 17" xfId="8" xr:uid="{3B5ED41B-0F99-4AC3-A207-38B666EC3BA0}"/>
    <cellStyle name="Обычный 577" xfId="6" xr:uid="{E27D6E96-0AC2-4D73-A49B-A9C60825435D}"/>
    <cellStyle name="Обычный 6 10" xfId="7" xr:uid="{347E8452-DDA5-49B5-875F-401B48BC7F8B}"/>
    <cellStyle name="Обычный 761 2" xfId="3" xr:uid="{ABD9D45E-2019-4544-8B6B-973EAB84043E}"/>
    <cellStyle name="Обычный 761 4 2 2 2 3 2" xfId="2" xr:uid="{8F342AAC-76F9-46AB-B38D-99F502829509}"/>
    <cellStyle name="Обычный 8 10" xfId="9" xr:uid="{40317066-6C93-4093-84C0-57C63788DA7B}"/>
    <cellStyle name="Финансовый" xfId="1" builtinId="3"/>
    <cellStyle name="Финансовый 2" xfId="4" xr:uid="{DAAB180F-3EC1-4C40-806D-803EF843D5F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29"/>
  <sheetViews>
    <sheetView tabSelected="1" topLeftCell="I1" zoomScale="85" zoomScaleNormal="85" workbookViewId="0">
      <selection activeCell="J25" sqref="J25"/>
    </sheetView>
  </sheetViews>
  <sheetFormatPr defaultColWidth="0" defaultRowHeight="14.4" x14ac:dyDescent="0.3"/>
  <cols>
    <col min="1" max="1" width="7.88671875" style="56" bestFit="1" customWidth="1"/>
    <col min="2" max="2" width="20.88671875" style="4" bestFit="1" customWidth="1"/>
    <col min="3" max="3" width="16.44140625" style="4" bestFit="1" customWidth="1"/>
    <col min="4" max="4" width="20.44140625" style="4" bestFit="1" customWidth="1"/>
    <col min="5" max="5" width="16" style="4" bestFit="1" customWidth="1"/>
    <col min="6" max="6" width="8" style="4" bestFit="1" customWidth="1"/>
    <col min="7" max="7" width="16.109375" style="4" bestFit="1" customWidth="1"/>
    <col min="8" max="8" width="27.5546875" style="4" customWidth="1"/>
    <col min="9" max="9" width="56.5546875" style="4" bestFit="1" customWidth="1"/>
    <col min="10" max="10" width="60.33203125" style="4" bestFit="1" customWidth="1"/>
    <col min="11" max="11" width="13.109375" style="5" bestFit="1" customWidth="1"/>
    <col min="12" max="12" width="13.44140625" style="5" customWidth="1"/>
    <col min="13" max="13" width="13.109375" style="4" bestFit="1" customWidth="1"/>
    <col min="14" max="14" width="21.44140625" style="4" bestFit="1" customWidth="1"/>
    <col min="15" max="15" width="19.6640625" style="4" bestFit="1" customWidth="1"/>
    <col min="16" max="16" width="12.33203125" style="4" customWidth="1"/>
    <col min="17" max="17" width="17.88671875" style="4" bestFit="1" customWidth="1"/>
    <col min="18" max="18" width="15.33203125" style="4" bestFit="1" customWidth="1"/>
    <col min="19" max="19" width="18.5546875" style="4" bestFit="1" customWidth="1"/>
    <col min="20" max="20" width="8.6640625" style="4" bestFit="1" customWidth="1"/>
    <col min="21" max="21" width="10.33203125" style="4" bestFit="1" customWidth="1"/>
    <col min="22" max="16383" width="9.109375" style="4" hidden="1"/>
    <col min="16384" max="16384" width="23.109375" style="4" hidden="1" customWidth="1"/>
  </cols>
  <sheetData>
    <row r="1" spans="1:21" customFormat="1" ht="61.2" x14ac:dyDescent="0.3">
      <c r="A1" s="106">
        <v>496</v>
      </c>
      <c r="B1" s="106"/>
      <c r="C1" s="106"/>
      <c r="D1" s="109" t="s">
        <v>689</v>
      </c>
      <c r="E1" s="110"/>
      <c r="F1" s="110"/>
      <c r="G1" s="110"/>
      <c r="H1" s="111"/>
      <c r="I1" s="107" t="s">
        <v>66</v>
      </c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</row>
    <row r="2" spans="1:21" customFormat="1" x14ac:dyDescent="0.3">
      <c r="A2" s="6">
        <v>1</v>
      </c>
      <c r="B2" s="1">
        <f>A2+1</f>
        <v>2</v>
      </c>
      <c r="C2" s="6">
        <f t="shared" ref="C2:U2" si="0">B2+1</f>
        <v>3</v>
      </c>
      <c r="D2" s="6">
        <f t="shared" si="0"/>
        <v>4</v>
      </c>
      <c r="E2" s="6">
        <f t="shared" si="0"/>
        <v>5</v>
      </c>
      <c r="F2" s="6">
        <f t="shared" si="0"/>
        <v>6</v>
      </c>
      <c r="G2" s="6">
        <f t="shared" si="0"/>
        <v>7</v>
      </c>
      <c r="H2" s="6">
        <f t="shared" si="0"/>
        <v>8</v>
      </c>
      <c r="I2" s="6">
        <f t="shared" si="0"/>
        <v>9</v>
      </c>
      <c r="J2" s="6">
        <f t="shared" si="0"/>
        <v>10</v>
      </c>
      <c r="K2" s="6">
        <f t="shared" si="0"/>
        <v>11</v>
      </c>
      <c r="L2" s="6">
        <f t="shared" si="0"/>
        <v>12</v>
      </c>
      <c r="M2" s="6">
        <f t="shared" si="0"/>
        <v>13</v>
      </c>
      <c r="N2" s="6">
        <f t="shared" si="0"/>
        <v>14</v>
      </c>
      <c r="O2" s="6">
        <f t="shared" si="0"/>
        <v>15</v>
      </c>
      <c r="P2" s="6">
        <f t="shared" si="0"/>
        <v>16</v>
      </c>
      <c r="Q2" s="6">
        <f t="shared" si="0"/>
        <v>17</v>
      </c>
      <c r="R2" s="6">
        <f t="shared" si="0"/>
        <v>18</v>
      </c>
      <c r="S2" s="6">
        <f t="shared" si="0"/>
        <v>19</v>
      </c>
      <c r="T2" s="6">
        <f t="shared" si="0"/>
        <v>20</v>
      </c>
      <c r="U2" s="6">
        <f t="shared" si="0"/>
        <v>21</v>
      </c>
    </row>
    <row r="3" spans="1:21" customFormat="1" ht="74.25" customHeight="1" x14ac:dyDescent="0.3">
      <c r="A3" s="7" t="s">
        <v>0</v>
      </c>
      <c r="B3" s="2" t="s">
        <v>1</v>
      </c>
      <c r="C3" s="2" t="s">
        <v>2</v>
      </c>
      <c r="D3" s="7" t="s">
        <v>3</v>
      </c>
      <c r="E3" s="7" t="s">
        <v>4</v>
      </c>
      <c r="F3" s="1" t="s">
        <v>20</v>
      </c>
      <c r="G3" s="7" t="s">
        <v>5</v>
      </c>
      <c r="H3" s="7" t="s">
        <v>6</v>
      </c>
      <c r="I3" s="7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</row>
    <row r="4" spans="1:21" customFormat="1" x14ac:dyDescent="0.3">
      <c r="A4" s="64" t="s">
        <v>21</v>
      </c>
      <c r="B4" s="60"/>
      <c r="C4" s="60"/>
      <c r="D4" s="60"/>
      <c r="E4" s="60"/>
      <c r="F4" s="61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2">
        <f>SUM(S5:S35)</f>
        <v>7163973128.6087408</v>
      </c>
      <c r="T4" s="60"/>
      <c r="U4" s="60"/>
    </row>
    <row r="5" spans="1:21" x14ac:dyDescent="0.3">
      <c r="A5" s="85">
        <v>1</v>
      </c>
      <c r="B5" s="85" t="s">
        <v>22</v>
      </c>
      <c r="C5" s="85" t="s">
        <v>88</v>
      </c>
      <c r="D5" s="177" t="s">
        <v>63</v>
      </c>
      <c r="E5" s="177">
        <v>3008724</v>
      </c>
      <c r="F5" s="3"/>
      <c r="G5" s="3">
        <v>192</v>
      </c>
      <c r="H5" s="3" t="s">
        <v>24</v>
      </c>
      <c r="I5" s="3" t="s">
        <v>99</v>
      </c>
      <c r="J5" s="3" t="s">
        <v>100</v>
      </c>
      <c r="K5" s="59">
        <v>45260</v>
      </c>
      <c r="L5" s="59">
        <v>45268</v>
      </c>
      <c r="M5" s="57">
        <v>60</v>
      </c>
      <c r="N5" s="57">
        <v>7285162</v>
      </c>
      <c r="O5" s="63">
        <v>437109720</v>
      </c>
      <c r="P5" s="57">
        <v>12338.77</v>
      </c>
      <c r="Q5" s="58">
        <v>600</v>
      </c>
      <c r="R5" s="58">
        <v>444195720</v>
      </c>
      <c r="S5" s="58">
        <v>881305440</v>
      </c>
      <c r="T5" s="57">
        <v>686</v>
      </c>
      <c r="U5" s="57"/>
    </row>
    <row r="6" spans="1:21" x14ac:dyDescent="0.3">
      <c r="A6" s="85">
        <v>2</v>
      </c>
      <c r="B6" s="85" t="s">
        <v>22</v>
      </c>
      <c r="C6" s="85" t="s">
        <v>23</v>
      </c>
      <c r="D6" s="177" t="s">
        <v>63</v>
      </c>
      <c r="E6" s="177">
        <v>2993226</v>
      </c>
      <c r="F6" s="3"/>
      <c r="G6" s="3">
        <v>192</v>
      </c>
      <c r="H6" s="3" t="s">
        <v>24</v>
      </c>
      <c r="I6" s="3" t="s">
        <v>99</v>
      </c>
      <c r="J6" s="3" t="s">
        <v>101</v>
      </c>
      <c r="K6" s="59">
        <v>45261</v>
      </c>
      <c r="L6" s="59">
        <v>45265</v>
      </c>
      <c r="M6" s="57">
        <v>60</v>
      </c>
      <c r="N6" s="57">
        <v>4068331</v>
      </c>
      <c r="O6" s="63">
        <v>244099860</v>
      </c>
      <c r="P6" s="57">
        <v>12338.77</v>
      </c>
      <c r="Q6" s="58">
        <v>600</v>
      </c>
      <c r="R6" s="58">
        <v>444195720</v>
      </c>
      <c r="S6" s="58">
        <v>688295580</v>
      </c>
      <c r="T6" s="57">
        <v>687</v>
      </c>
      <c r="U6" s="57"/>
    </row>
    <row r="7" spans="1:21" x14ac:dyDescent="0.3">
      <c r="A7" s="85">
        <v>3</v>
      </c>
      <c r="B7" s="85" t="s">
        <v>22</v>
      </c>
      <c r="C7" s="85" t="s">
        <v>23</v>
      </c>
      <c r="D7" s="177" t="s">
        <v>62</v>
      </c>
      <c r="E7" s="177">
        <v>2088563</v>
      </c>
      <c r="F7" s="3"/>
      <c r="G7" s="3">
        <v>180</v>
      </c>
      <c r="H7" s="3" t="s">
        <v>24</v>
      </c>
      <c r="I7" s="3" t="s">
        <v>102</v>
      </c>
      <c r="J7" s="3" t="s">
        <v>103</v>
      </c>
      <c r="K7" s="59">
        <v>45275</v>
      </c>
      <c r="L7" s="59">
        <v>45281</v>
      </c>
      <c r="M7" s="57">
        <v>61</v>
      </c>
      <c r="N7" s="57">
        <v>4090691</v>
      </c>
      <c r="O7" s="63">
        <v>249532151</v>
      </c>
      <c r="P7" s="57">
        <v>12338.77</v>
      </c>
      <c r="Q7" s="58">
        <v>600</v>
      </c>
      <c r="R7" s="58">
        <v>451598982</v>
      </c>
      <c r="S7" s="58">
        <v>701131133</v>
      </c>
      <c r="T7" s="57">
        <v>688</v>
      </c>
      <c r="U7" s="57"/>
    </row>
    <row r="8" spans="1:21" x14ac:dyDescent="0.3">
      <c r="A8" s="85">
        <v>4</v>
      </c>
      <c r="B8" s="85" t="s">
        <v>22</v>
      </c>
      <c r="C8" s="85" t="s">
        <v>23</v>
      </c>
      <c r="D8" s="177" t="s">
        <v>104</v>
      </c>
      <c r="E8" s="177">
        <v>211196</v>
      </c>
      <c r="F8" s="3"/>
      <c r="G8" s="3">
        <v>4</v>
      </c>
      <c r="H8" s="3" t="s">
        <v>24</v>
      </c>
      <c r="I8" s="3" t="s">
        <v>105</v>
      </c>
      <c r="J8" s="3" t="s">
        <v>106</v>
      </c>
      <c r="K8" s="59"/>
      <c r="L8" s="59"/>
      <c r="M8" s="57"/>
      <c r="N8" s="57"/>
      <c r="O8" s="63"/>
      <c r="P8" s="57"/>
      <c r="Q8" s="58"/>
      <c r="R8" s="58"/>
      <c r="S8" s="58"/>
      <c r="T8" s="57"/>
      <c r="U8" s="57"/>
    </row>
    <row r="9" spans="1:21" x14ac:dyDescent="0.3">
      <c r="A9" s="85">
        <v>5</v>
      </c>
      <c r="B9" s="85" t="s">
        <v>22</v>
      </c>
      <c r="C9" s="85" t="s">
        <v>23</v>
      </c>
      <c r="D9" s="177" t="s">
        <v>104</v>
      </c>
      <c r="E9" s="177">
        <v>52799</v>
      </c>
      <c r="F9" s="3"/>
      <c r="G9" s="3">
        <v>1</v>
      </c>
      <c r="H9" s="3" t="s">
        <v>24</v>
      </c>
      <c r="I9" s="3" t="s">
        <v>105</v>
      </c>
      <c r="J9" s="3" t="s">
        <v>107</v>
      </c>
      <c r="K9" s="59"/>
      <c r="L9" s="59"/>
      <c r="M9" s="57"/>
      <c r="N9" s="57"/>
      <c r="O9" s="63"/>
      <c r="P9" s="57"/>
      <c r="Q9" s="58"/>
      <c r="R9" s="58"/>
      <c r="S9" s="58"/>
      <c r="T9" s="57"/>
      <c r="U9" s="57"/>
    </row>
    <row r="10" spans="1:21" x14ac:dyDescent="0.3">
      <c r="A10" s="85">
        <v>6</v>
      </c>
      <c r="B10" s="85" t="s">
        <v>22</v>
      </c>
      <c r="C10" s="85" t="s">
        <v>23</v>
      </c>
      <c r="D10" s="177" t="s">
        <v>104</v>
      </c>
      <c r="E10" s="177">
        <v>105598</v>
      </c>
      <c r="F10" s="3"/>
      <c r="G10" s="3">
        <v>2</v>
      </c>
      <c r="H10" s="3" t="s">
        <v>24</v>
      </c>
      <c r="I10" s="3" t="s">
        <v>108</v>
      </c>
      <c r="J10" s="3" t="s">
        <v>109</v>
      </c>
      <c r="K10" s="59"/>
      <c r="L10" s="59"/>
      <c r="M10" s="57"/>
      <c r="N10" s="57"/>
      <c r="O10" s="63"/>
      <c r="P10" s="57"/>
      <c r="Q10" s="58"/>
      <c r="R10" s="58"/>
      <c r="S10" s="58"/>
      <c r="T10" s="57"/>
      <c r="U10" s="57"/>
    </row>
    <row r="11" spans="1:21" x14ac:dyDescent="0.3">
      <c r="A11" s="85">
        <v>7</v>
      </c>
      <c r="B11" s="85" t="s">
        <v>22</v>
      </c>
      <c r="C11" s="85" t="s">
        <v>23</v>
      </c>
      <c r="D11" s="177" t="s">
        <v>104</v>
      </c>
      <c r="E11" s="177">
        <v>211196</v>
      </c>
      <c r="F11" s="3"/>
      <c r="G11" s="3">
        <v>4</v>
      </c>
      <c r="H11" s="3" t="s">
        <v>24</v>
      </c>
      <c r="I11" s="3" t="s">
        <v>108</v>
      </c>
      <c r="J11" s="3" t="s">
        <v>110</v>
      </c>
      <c r="K11" s="59"/>
      <c r="L11" s="59"/>
      <c r="M11" s="57"/>
      <c r="N11" s="57"/>
      <c r="O11" s="63"/>
      <c r="P11" s="57"/>
      <c r="Q11" s="58"/>
      <c r="R11" s="58"/>
      <c r="S11" s="58"/>
      <c r="T11" s="57"/>
      <c r="U11" s="57"/>
    </row>
    <row r="12" spans="1:21" x14ac:dyDescent="0.3">
      <c r="A12" s="85">
        <v>8</v>
      </c>
      <c r="B12" s="85" t="s">
        <v>22</v>
      </c>
      <c r="C12" s="85" t="s">
        <v>23</v>
      </c>
      <c r="D12" s="177" t="s">
        <v>104</v>
      </c>
      <c r="E12" s="177">
        <v>52799</v>
      </c>
      <c r="F12" s="3"/>
      <c r="G12" s="3">
        <v>1</v>
      </c>
      <c r="H12" s="3" t="s">
        <v>24</v>
      </c>
      <c r="I12" s="3" t="s">
        <v>108</v>
      </c>
      <c r="J12" s="3" t="s">
        <v>111</v>
      </c>
      <c r="K12" s="59"/>
      <c r="L12" s="59"/>
      <c r="M12" s="57"/>
      <c r="N12" s="57"/>
      <c r="O12" s="63"/>
      <c r="P12" s="57"/>
      <c r="Q12" s="58"/>
      <c r="R12" s="58"/>
      <c r="S12" s="58"/>
      <c r="T12" s="57"/>
      <c r="U12" s="57"/>
    </row>
    <row r="13" spans="1:21" x14ac:dyDescent="0.3">
      <c r="A13" s="85">
        <v>9</v>
      </c>
      <c r="B13" s="85" t="s">
        <v>22</v>
      </c>
      <c r="C13" s="85" t="s">
        <v>23</v>
      </c>
      <c r="D13" s="177" t="s">
        <v>104</v>
      </c>
      <c r="E13" s="177">
        <v>52799</v>
      </c>
      <c r="F13" s="3"/>
      <c r="G13" s="3">
        <v>1</v>
      </c>
      <c r="H13" s="3" t="s">
        <v>24</v>
      </c>
      <c r="I13" s="3" t="s">
        <v>108</v>
      </c>
      <c r="J13" s="3" t="s">
        <v>112</v>
      </c>
      <c r="K13" s="59"/>
      <c r="L13" s="59"/>
      <c r="M13" s="57"/>
      <c r="N13" s="57"/>
      <c r="O13" s="63"/>
      <c r="P13" s="57"/>
      <c r="Q13" s="58"/>
      <c r="R13" s="58"/>
      <c r="S13" s="58"/>
      <c r="T13" s="57"/>
      <c r="U13" s="57"/>
    </row>
    <row r="14" spans="1:21" x14ac:dyDescent="0.3">
      <c r="A14" s="85">
        <v>10</v>
      </c>
      <c r="B14" s="85" t="s">
        <v>22</v>
      </c>
      <c r="C14" s="85" t="s">
        <v>23</v>
      </c>
      <c r="D14" s="177" t="s">
        <v>62</v>
      </c>
      <c r="E14" s="177">
        <v>1701849</v>
      </c>
      <c r="F14" s="3"/>
      <c r="G14" s="3">
        <v>148</v>
      </c>
      <c r="H14" s="3" t="s">
        <v>24</v>
      </c>
      <c r="I14" s="3" t="s">
        <v>102</v>
      </c>
      <c r="J14" s="3" t="s">
        <v>113</v>
      </c>
      <c r="K14" s="59">
        <v>45278</v>
      </c>
      <c r="L14" s="59">
        <v>45285</v>
      </c>
      <c r="M14" s="57">
        <v>62</v>
      </c>
      <c r="N14" s="57">
        <v>4087789</v>
      </c>
      <c r="O14" s="63">
        <v>253442918</v>
      </c>
      <c r="P14" s="57">
        <v>12338.77</v>
      </c>
      <c r="Q14" s="58">
        <v>600</v>
      </c>
      <c r="R14" s="58">
        <v>459002244</v>
      </c>
      <c r="S14" s="58">
        <v>712445162</v>
      </c>
      <c r="T14" s="57">
        <v>689</v>
      </c>
      <c r="U14" s="57"/>
    </row>
    <row r="15" spans="1:21" x14ac:dyDescent="0.3">
      <c r="A15" s="85">
        <v>11</v>
      </c>
      <c r="B15" s="85" t="s">
        <v>22</v>
      </c>
      <c r="C15" s="85" t="s">
        <v>23</v>
      </c>
      <c r="D15" s="177" t="s">
        <v>90</v>
      </c>
      <c r="E15" s="177">
        <v>678496</v>
      </c>
      <c r="F15" s="3"/>
      <c r="G15" s="3">
        <v>8</v>
      </c>
      <c r="H15" s="3" t="s">
        <v>24</v>
      </c>
      <c r="I15" s="3" t="s">
        <v>114</v>
      </c>
      <c r="J15" s="3" t="s">
        <v>115</v>
      </c>
      <c r="K15" s="59"/>
      <c r="L15" s="59"/>
      <c r="M15" s="57"/>
      <c r="N15" s="57"/>
      <c r="O15" s="63"/>
      <c r="P15" s="57"/>
      <c r="Q15" s="58"/>
      <c r="R15" s="58"/>
      <c r="S15" s="58"/>
      <c r="T15" s="57"/>
      <c r="U15" s="57"/>
    </row>
    <row r="16" spans="1:21" x14ac:dyDescent="0.3">
      <c r="A16" s="85">
        <v>12</v>
      </c>
      <c r="B16" s="85" t="s">
        <v>22</v>
      </c>
      <c r="C16" s="85" t="s">
        <v>23</v>
      </c>
      <c r="D16" s="177" t="s">
        <v>90</v>
      </c>
      <c r="E16" s="177">
        <v>593684</v>
      </c>
      <c r="F16" s="3"/>
      <c r="G16" s="3">
        <v>7</v>
      </c>
      <c r="H16" s="3" t="s">
        <v>24</v>
      </c>
      <c r="I16" s="3" t="s">
        <v>114</v>
      </c>
      <c r="J16" s="3" t="s">
        <v>116</v>
      </c>
      <c r="K16" s="59"/>
      <c r="L16" s="59"/>
      <c r="M16" s="57"/>
      <c r="N16" s="57"/>
      <c r="O16" s="63"/>
      <c r="P16" s="57"/>
      <c r="Q16" s="58"/>
      <c r="R16" s="58"/>
      <c r="S16" s="58"/>
      <c r="T16" s="57"/>
      <c r="U16" s="57"/>
    </row>
    <row r="17" spans="1:21" x14ac:dyDescent="0.3">
      <c r="A17" s="85">
        <v>13</v>
      </c>
      <c r="B17" s="85" t="s">
        <v>22</v>
      </c>
      <c r="C17" s="85" t="s">
        <v>23</v>
      </c>
      <c r="D17" s="177" t="s">
        <v>90</v>
      </c>
      <c r="E17" s="177">
        <v>424060</v>
      </c>
      <c r="F17" s="3"/>
      <c r="G17" s="3">
        <v>5</v>
      </c>
      <c r="H17" s="3" t="s">
        <v>24</v>
      </c>
      <c r="I17" s="3" t="s">
        <v>114</v>
      </c>
      <c r="J17" s="3" t="s">
        <v>117</v>
      </c>
      <c r="K17" s="59"/>
      <c r="L17" s="59"/>
      <c r="M17" s="57"/>
      <c r="N17" s="57"/>
      <c r="O17" s="63"/>
      <c r="P17" s="57"/>
      <c r="Q17" s="58"/>
      <c r="R17" s="58"/>
      <c r="S17" s="58"/>
      <c r="T17" s="57"/>
      <c r="U17" s="57"/>
    </row>
    <row r="18" spans="1:21" x14ac:dyDescent="0.3">
      <c r="A18" s="85">
        <v>14</v>
      </c>
      <c r="B18" s="85" t="s">
        <v>22</v>
      </c>
      <c r="C18" s="85" t="s">
        <v>23</v>
      </c>
      <c r="D18" s="177" t="s">
        <v>89</v>
      </c>
      <c r="E18" s="177">
        <v>2925176</v>
      </c>
      <c r="F18" s="3"/>
      <c r="G18" s="3">
        <v>212</v>
      </c>
      <c r="H18" s="3" t="s">
        <v>24</v>
      </c>
      <c r="I18" s="3" t="s">
        <v>118</v>
      </c>
      <c r="J18" s="3" t="s">
        <v>119</v>
      </c>
      <c r="K18" s="59">
        <v>45280</v>
      </c>
      <c r="L18" s="59">
        <v>45286</v>
      </c>
      <c r="M18" s="57">
        <v>60</v>
      </c>
      <c r="N18" s="57">
        <v>4097057</v>
      </c>
      <c r="O18" s="63">
        <v>245823420</v>
      </c>
      <c r="P18" s="57">
        <v>12338.77</v>
      </c>
      <c r="Q18" s="58">
        <v>600</v>
      </c>
      <c r="R18" s="58">
        <v>444195720</v>
      </c>
      <c r="S18" s="58">
        <v>690019140</v>
      </c>
      <c r="T18" s="57">
        <v>690</v>
      </c>
      <c r="U18" s="57"/>
    </row>
    <row r="19" spans="1:21" x14ac:dyDescent="0.3">
      <c r="A19" s="85">
        <v>15</v>
      </c>
      <c r="B19" s="85" t="s">
        <v>22</v>
      </c>
      <c r="C19" s="85" t="s">
        <v>23</v>
      </c>
      <c r="D19" s="177" t="s">
        <v>89</v>
      </c>
      <c r="E19" s="177">
        <v>110394</v>
      </c>
      <c r="F19" s="3"/>
      <c r="G19" s="3">
        <v>8</v>
      </c>
      <c r="H19" s="3" t="s">
        <v>24</v>
      </c>
      <c r="I19" s="3" t="s">
        <v>120</v>
      </c>
      <c r="J19" s="3" t="s">
        <v>121</v>
      </c>
      <c r="K19" s="59"/>
      <c r="L19" s="59"/>
      <c r="M19" s="57"/>
      <c r="N19" s="57"/>
      <c r="O19" s="63"/>
      <c r="P19" s="57"/>
      <c r="Q19" s="58"/>
      <c r="R19" s="58"/>
      <c r="S19" s="58"/>
      <c r="T19" s="57"/>
      <c r="U19" s="57"/>
    </row>
    <row r="20" spans="1:21" x14ac:dyDescent="0.3">
      <c r="A20" s="85">
        <v>16</v>
      </c>
      <c r="B20" s="85" t="s">
        <v>22</v>
      </c>
      <c r="C20" s="85" t="s">
        <v>23</v>
      </c>
      <c r="D20" s="177" t="s">
        <v>62</v>
      </c>
      <c r="E20" s="177">
        <v>2552880</v>
      </c>
      <c r="F20" s="3"/>
      <c r="G20" s="3">
        <v>220</v>
      </c>
      <c r="H20" s="3" t="s">
        <v>24</v>
      </c>
      <c r="I20" s="3" t="s">
        <v>102</v>
      </c>
      <c r="J20" s="3" t="s">
        <v>122</v>
      </c>
      <c r="K20" s="59">
        <v>45281</v>
      </c>
      <c r="L20" s="59">
        <v>45288</v>
      </c>
      <c r="M20" s="57">
        <v>62</v>
      </c>
      <c r="N20" s="57">
        <v>4182301</v>
      </c>
      <c r="O20" s="63">
        <v>259302662</v>
      </c>
      <c r="P20" s="57">
        <v>12338.77</v>
      </c>
      <c r="Q20" s="58">
        <v>600</v>
      </c>
      <c r="R20" s="58">
        <v>459002244</v>
      </c>
      <c r="S20" s="58">
        <v>718304906</v>
      </c>
      <c r="T20" s="57">
        <v>691</v>
      </c>
      <c r="U20" s="57"/>
    </row>
    <row r="21" spans="1:21" x14ac:dyDescent="0.3">
      <c r="A21" s="85">
        <v>17</v>
      </c>
      <c r="B21" s="85" t="s">
        <v>22</v>
      </c>
      <c r="C21" s="85" t="s">
        <v>88</v>
      </c>
      <c r="D21" s="177" t="s">
        <v>62</v>
      </c>
      <c r="E21" s="177">
        <v>750852</v>
      </c>
      <c r="F21" s="3"/>
      <c r="G21" s="3">
        <v>68</v>
      </c>
      <c r="H21" s="3" t="s">
        <v>24</v>
      </c>
      <c r="I21" s="3" t="s">
        <v>102</v>
      </c>
      <c r="J21" s="3" t="s">
        <v>123</v>
      </c>
      <c r="K21" s="59">
        <v>45281</v>
      </c>
      <c r="L21" s="59">
        <v>45288</v>
      </c>
      <c r="M21" s="57">
        <v>62</v>
      </c>
      <c r="N21" s="57">
        <v>7615465</v>
      </c>
      <c r="O21" s="63">
        <v>472158830</v>
      </c>
      <c r="P21" s="57">
        <v>12338.77</v>
      </c>
      <c r="Q21" s="58">
        <v>600</v>
      </c>
      <c r="R21" s="58">
        <v>459002244</v>
      </c>
      <c r="S21" s="58">
        <v>931161074</v>
      </c>
      <c r="T21" s="57">
        <v>692</v>
      </c>
      <c r="U21" s="57"/>
    </row>
    <row r="22" spans="1:21" x14ac:dyDescent="0.3">
      <c r="A22" s="85">
        <v>18</v>
      </c>
      <c r="B22" s="85" t="s">
        <v>22</v>
      </c>
      <c r="C22" s="85" t="s">
        <v>88</v>
      </c>
      <c r="D22" s="177" t="s">
        <v>62</v>
      </c>
      <c r="E22" s="177">
        <v>1763808</v>
      </c>
      <c r="F22" s="3"/>
      <c r="G22" s="3">
        <v>152</v>
      </c>
      <c r="H22" s="3" t="s">
        <v>24</v>
      </c>
      <c r="I22" s="3" t="s">
        <v>124</v>
      </c>
      <c r="J22" s="3" t="s">
        <v>125</v>
      </c>
      <c r="K22" s="59"/>
      <c r="L22" s="59"/>
      <c r="M22" s="57"/>
      <c r="N22" s="57"/>
      <c r="O22" s="63"/>
      <c r="P22" s="57"/>
      <c r="Q22" s="58"/>
      <c r="R22" s="58"/>
      <c r="S22" s="58"/>
      <c r="T22" s="57"/>
      <c r="U22" s="57"/>
    </row>
    <row r="23" spans="1:21" x14ac:dyDescent="0.3">
      <c r="A23" s="85">
        <v>19</v>
      </c>
      <c r="B23" s="85" t="s">
        <v>22</v>
      </c>
      <c r="C23" s="85" t="s">
        <v>23</v>
      </c>
      <c r="D23" s="177" t="s">
        <v>62</v>
      </c>
      <c r="E23" s="177">
        <v>2542832</v>
      </c>
      <c r="F23" s="3"/>
      <c r="G23" s="3">
        <v>220</v>
      </c>
      <c r="H23" s="3" t="s">
        <v>24</v>
      </c>
      <c r="I23" s="3" t="s">
        <v>126</v>
      </c>
      <c r="J23" s="3" t="s">
        <v>127</v>
      </c>
      <c r="K23" s="59">
        <v>45282</v>
      </c>
      <c r="L23" s="59">
        <v>45288</v>
      </c>
      <c r="M23" s="57">
        <v>62</v>
      </c>
      <c r="N23" s="57">
        <v>4181700</v>
      </c>
      <c r="O23" s="63">
        <v>259265400</v>
      </c>
      <c r="P23" s="57">
        <v>12338.77</v>
      </c>
      <c r="Q23" s="58">
        <v>600</v>
      </c>
      <c r="R23" s="58">
        <v>459002244</v>
      </c>
      <c r="S23" s="58">
        <v>718267644</v>
      </c>
      <c r="T23" s="57">
        <v>693</v>
      </c>
      <c r="U23" s="57"/>
    </row>
    <row r="24" spans="1:21" x14ac:dyDescent="0.3">
      <c r="A24" s="85">
        <v>20</v>
      </c>
      <c r="B24" s="85" t="s">
        <v>22</v>
      </c>
      <c r="C24" s="85" t="s">
        <v>88</v>
      </c>
      <c r="D24" s="177" t="s">
        <v>62</v>
      </c>
      <c r="E24" s="177">
        <v>2542832</v>
      </c>
      <c r="F24" s="3"/>
      <c r="G24" s="3">
        <v>220</v>
      </c>
      <c r="H24" s="3" t="s">
        <v>24</v>
      </c>
      <c r="I24" s="3" t="s">
        <v>126</v>
      </c>
      <c r="J24" s="3" t="s">
        <v>128</v>
      </c>
      <c r="K24" s="59">
        <v>45282</v>
      </c>
      <c r="L24" s="59">
        <v>45288</v>
      </c>
      <c r="M24" s="57">
        <v>62</v>
      </c>
      <c r="N24" s="57">
        <v>7603995</v>
      </c>
      <c r="O24" s="63">
        <v>471447690</v>
      </c>
      <c r="P24" s="57">
        <v>12338.77</v>
      </c>
      <c r="Q24" s="58">
        <v>600</v>
      </c>
      <c r="R24" s="58">
        <v>459002244</v>
      </c>
      <c r="S24" s="58">
        <v>930449934</v>
      </c>
      <c r="T24" s="57">
        <v>694</v>
      </c>
      <c r="U24" s="57"/>
    </row>
    <row r="25" spans="1:21" x14ac:dyDescent="0.3">
      <c r="A25" s="85">
        <v>21</v>
      </c>
      <c r="B25" s="3" t="s">
        <v>25</v>
      </c>
      <c r="C25" s="3" t="s">
        <v>92</v>
      </c>
      <c r="D25" s="3">
        <v>60</v>
      </c>
      <c r="E25" s="3"/>
      <c r="F25" s="3"/>
      <c r="G25" s="3"/>
      <c r="H25" s="3"/>
      <c r="I25" s="3">
        <v>18543.830000000002</v>
      </c>
      <c r="J25" s="3">
        <v>12</v>
      </c>
      <c r="K25" s="86"/>
      <c r="L25" s="86"/>
      <c r="M25" s="3"/>
      <c r="N25" s="3"/>
      <c r="O25" s="3"/>
      <c r="P25" s="3"/>
      <c r="Q25" s="87">
        <v>1112629.8</v>
      </c>
      <c r="R25" s="87">
        <v>133515.576</v>
      </c>
      <c r="S25" s="87">
        <v>1246145.3760000002</v>
      </c>
      <c r="T25" s="3"/>
      <c r="U25" s="3"/>
    </row>
    <row r="26" spans="1:21" x14ac:dyDescent="0.3">
      <c r="A26" s="85">
        <v>22</v>
      </c>
      <c r="B26" s="8" t="s">
        <v>25</v>
      </c>
      <c r="C26" s="8" t="s">
        <v>93</v>
      </c>
      <c r="D26" s="8">
        <v>60</v>
      </c>
      <c r="E26" s="8"/>
      <c r="F26" s="8"/>
      <c r="G26" s="8"/>
      <c r="H26" s="8"/>
      <c r="I26" s="8">
        <v>153877.60999999999</v>
      </c>
      <c r="J26" s="8">
        <v>13</v>
      </c>
      <c r="K26" s="9"/>
      <c r="L26" s="9"/>
      <c r="M26" s="8"/>
      <c r="N26" s="8"/>
      <c r="O26" s="8"/>
      <c r="P26" s="8"/>
      <c r="Q26" s="51">
        <v>9232656.5999999996</v>
      </c>
      <c r="R26" s="51">
        <v>1107918.7919999999</v>
      </c>
      <c r="S26" s="51">
        <v>10340575.391999999</v>
      </c>
      <c r="T26" s="8"/>
      <c r="U26" s="8"/>
    </row>
    <row r="27" spans="1:21" x14ac:dyDescent="0.3">
      <c r="A27" s="85">
        <v>23</v>
      </c>
      <c r="B27" s="8" t="s">
        <v>25</v>
      </c>
      <c r="C27" s="8" t="s">
        <v>94</v>
      </c>
      <c r="D27" s="8">
        <v>307</v>
      </c>
      <c r="E27" s="8"/>
      <c r="F27" s="8"/>
      <c r="G27" s="8"/>
      <c r="H27" s="8"/>
      <c r="I27" s="8">
        <v>37222.949999999997</v>
      </c>
      <c r="J27" s="8">
        <v>14</v>
      </c>
      <c r="K27" s="9"/>
      <c r="L27" s="9"/>
      <c r="M27" s="8"/>
      <c r="N27" s="8"/>
      <c r="O27" s="8"/>
      <c r="P27" s="8"/>
      <c r="Q27" s="51">
        <v>11427445.649999999</v>
      </c>
      <c r="R27" s="51">
        <v>1371293.4779999999</v>
      </c>
      <c r="S27" s="51">
        <v>12798739.127999999</v>
      </c>
      <c r="T27" s="8"/>
      <c r="U27" s="8"/>
    </row>
    <row r="28" spans="1:21" s="3" customFormat="1" x14ac:dyDescent="0.3">
      <c r="A28" s="85">
        <v>24</v>
      </c>
      <c r="B28" s="3" t="s">
        <v>25</v>
      </c>
      <c r="C28" s="3" t="s">
        <v>95</v>
      </c>
      <c r="D28" s="3">
        <v>124</v>
      </c>
      <c r="I28" s="3">
        <v>171781.14</v>
      </c>
      <c r="J28" s="3">
        <v>15</v>
      </c>
      <c r="K28" s="86"/>
      <c r="L28" s="86"/>
      <c r="Q28" s="87">
        <v>21300861.360000003</v>
      </c>
      <c r="R28" s="87">
        <v>2556103.3632000005</v>
      </c>
      <c r="S28" s="87">
        <v>23856964.723200005</v>
      </c>
    </row>
    <row r="29" spans="1:21" s="3" customFormat="1" x14ac:dyDescent="0.3">
      <c r="A29" s="85">
        <v>25</v>
      </c>
      <c r="B29" s="3" t="s">
        <v>67</v>
      </c>
      <c r="I29" s="3">
        <v>1</v>
      </c>
      <c r="J29" s="3">
        <v>16</v>
      </c>
      <c r="K29" s="86"/>
      <c r="L29" s="86"/>
      <c r="Q29" s="87"/>
      <c r="R29" s="87"/>
      <c r="S29" s="87">
        <v>144350690.98954001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I1:U1"/>
    <mergeCell ref="D1:H1"/>
  </mergeCells>
  <conditionalFormatting sqref="J1:J1048576">
    <cfRule type="duplicateValues" dxfId="2" priority="131"/>
    <cfRule type="duplicateValues" dxfId="1" priority="132"/>
  </conditionalFormatting>
  <dataValidations disablePrompts="1" count="1">
    <dataValidation type="list" showInputMessage="1" showErrorMessage="1" sqref="F5:F1048576" xr:uid="{00000000-0002-0000-0000-000000000000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AEF82-8745-4830-BDCB-75C3D0305EE1}">
  <sheetPr>
    <tabColor rgb="FF00B050"/>
    <pageSetUpPr fitToPage="1"/>
  </sheetPr>
  <dimension ref="A1:Y56"/>
  <sheetViews>
    <sheetView zoomScale="40" zoomScaleNormal="40" zoomScaleSheetLayoutView="55" zoomScalePageLayoutView="55" workbookViewId="0">
      <selection activeCell="H11" sqref="H11"/>
    </sheetView>
  </sheetViews>
  <sheetFormatPr defaultColWidth="9.109375" defaultRowHeight="13.8" x14ac:dyDescent="0.3"/>
  <cols>
    <col min="1" max="1" width="23.88671875" style="11" customWidth="1"/>
    <col min="2" max="2" width="17.6640625" style="11" customWidth="1"/>
    <col min="3" max="3" width="37.88671875" style="11" customWidth="1"/>
    <col min="4" max="4" width="36.5546875" style="50" customWidth="1"/>
    <col min="5" max="5" width="20.88671875" style="11" customWidth="1"/>
    <col min="6" max="6" width="44.109375" style="11" customWidth="1"/>
    <col min="7" max="7" width="47.33203125" style="11" customWidth="1"/>
    <col min="8" max="8" width="48.44140625" style="11" customWidth="1"/>
    <col min="9" max="9" width="25" style="11" customWidth="1"/>
    <col min="10" max="10" width="36" style="11" bestFit="1" customWidth="1"/>
    <col min="11" max="11" width="38.33203125" style="11" customWidth="1"/>
    <col min="12" max="12" width="45.88671875" style="50" customWidth="1"/>
    <col min="13" max="13" width="37.6640625" style="50" customWidth="1"/>
    <col min="14" max="14" width="30.5546875" style="50" customWidth="1"/>
    <col min="15" max="15" width="24" style="50" customWidth="1"/>
    <col min="16" max="16" width="39.5546875" style="50" customWidth="1"/>
    <col min="17" max="17" width="41.44140625" style="50" customWidth="1"/>
    <col min="18" max="18" width="27.88671875" style="11" customWidth="1"/>
    <col min="19" max="19" width="30.6640625" style="11" customWidth="1"/>
    <col min="20" max="20" width="31.109375" style="11" customWidth="1"/>
    <col min="21" max="21" width="57.33203125" style="11" bestFit="1" customWidth="1"/>
    <col min="22" max="22" width="45.5546875" style="11" bestFit="1" customWidth="1"/>
    <col min="23" max="23" width="48.6640625" style="11" bestFit="1" customWidth="1"/>
    <col min="24" max="24" width="53.44140625" style="11" bestFit="1" customWidth="1"/>
    <col min="25" max="25" width="48.6640625" style="11" bestFit="1" customWidth="1"/>
    <col min="26" max="16384" width="9.109375" style="11"/>
  </cols>
  <sheetData>
    <row r="1" spans="1:22" ht="56.25" customHeight="1" x14ac:dyDescent="0.3">
      <c r="A1" s="152" t="s">
        <v>97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V1" s="10">
        <v>91554.240000000005</v>
      </c>
    </row>
    <row r="2" spans="1:22" ht="60" x14ac:dyDescent="0.3">
      <c r="A2" s="152" t="s">
        <v>26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</row>
    <row r="3" spans="1:22" s="12" customFormat="1" ht="21.75" customHeight="1" x14ac:dyDescent="0.3">
      <c r="A3" s="153" t="s">
        <v>98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</row>
    <row r="4" spans="1:22" s="12" customFormat="1" ht="92.25" customHeight="1" x14ac:dyDescent="0.3">
      <c r="A4" s="154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</row>
    <row r="5" spans="1:22" s="13" customFormat="1" ht="48" customHeight="1" x14ac:dyDescent="0.3">
      <c r="A5" s="148" t="s">
        <v>27</v>
      </c>
      <c r="B5" s="149" t="s">
        <v>28</v>
      </c>
      <c r="C5" s="149" t="s">
        <v>68</v>
      </c>
      <c r="D5" s="147" t="s">
        <v>69</v>
      </c>
      <c r="E5" s="149" t="s">
        <v>70</v>
      </c>
      <c r="F5" s="149" t="s">
        <v>71</v>
      </c>
      <c r="G5" s="149" t="s">
        <v>72</v>
      </c>
      <c r="H5" s="149" t="s">
        <v>73</v>
      </c>
      <c r="I5" s="149" t="s">
        <v>74</v>
      </c>
      <c r="J5" s="149" t="s">
        <v>75</v>
      </c>
      <c r="K5" s="149" t="s">
        <v>76</v>
      </c>
      <c r="L5" s="147" t="s">
        <v>77</v>
      </c>
      <c r="M5" s="147"/>
      <c r="N5" s="150" t="s">
        <v>78</v>
      </c>
      <c r="O5" s="93" t="s">
        <v>79</v>
      </c>
      <c r="P5" s="94" t="s">
        <v>80</v>
      </c>
      <c r="Q5" s="147" t="s">
        <v>81</v>
      </c>
      <c r="R5" s="148" t="s">
        <v>82</v>
      </c>
      <c r="S5" s="148" t="s">
        <v>83</v>
      </c>
      <c r="T5" s="149" t="s">
        <v>84</v>
      </c>
    </row>
    <row r="6" spans="1:22" s="13" customFormat="1" ht="54.75" customHeight="1" x14ac:dyDescent="0.3">
      <c r="A6" s="148"/>
      <c r="B6" s="149"/>
      <c r="C6" s="149"/>
      <c r="D6" s="147"/>
      <c r="E6" s="149"/>
      <c r="F6" s="149"/>
      <c r="G6" s="149"/>
      <c r="H6" s="149"/>
      <c r="I6" s="149"/>
      <c r="J6" s="149"/>
      <c r="K6" s="149"/>
      <c r="L6" s="94" t="s">
        <v>85</v>
      </c>
      <c r="M6" s="94" t="s">
        <v>86</v>
      </c>
      <c r="N6" s="151"/>
      <c r="O6" s="93" t="s">
        <v>87</v>
      </c>
      <c r="P6" s="77" t="s">
        <v>86</v>
      </c>
      <c r="Q6" s="147"/>
      <c r="R6" s="148"/>
      <c r="S6" s="148"/>
      <c r="T6" s="149"/>
    </row>
    <row r="7" spans="1:22" s="12" customFormat="1" ht="70.5" customHeight="1" x14ac:dyDescent="0.3">
      <c r="A7" s="92" t="s">
        <v>22</v>
      </c>
      <c r="B7" s="92" t="s">
        <v>88</v>
      </c>
      <c r="C7" s="77" t="s">
        <v>63</v>
      </c>
      <c r="D7" s="77">
        <v>3008724</v>
      </c>
      <c r="E7" s="96">
        <v>192</v>
      </c>
      <c r="F7" s="95" t="s">
        <v>24</v>
      </c>
      <c r="G7" s="94" t="s">
        <v>99</v>
      </c>
      <c r="H7" s="94" t="s">
        <v>100</v>
      </c>
      <c r="I7" s="89">
        <v>45260</v>
      </c>
      <c r="J7" s="89">
        <v>45268</v>
      </c>
      <c r="K7" s="90">
        <v>60</v>
      </c>
      <c r="L7" s="91">
        <v>7285162</v>
      </c>
      <c r="M7" s="77">
        <f>L7*K7</f>
        <v>437109720</v>
      </c>
      <c r="N7" s="77">
        <v>12338.77</v>
      </c>
      <c r="O7" s="77">
        <v>600</v>
      </c>
      <c r="P7" s="77">
        <f>O7*N7*K7</f>
        <v>444195720</v>
      </c>
      <c r="Q7" s="77">
        <f>P7+M7</f>
        <v>881305440</v>
      </c>
      <c r="R7" s="21" t="s">
        <v>65</v>
      </c>
      <c r="S7" s="96">
        <v>686</v>
      </c>
      <c r="T7" s="96"/>
      <c r="U7" s="52"/>
    </row>
    <row r="8" spans="1:22" s="12" customFormat="1" ht="70.5" customHeight="1" x14ac:dyDescent="0.3">
      <c r="A8" s="92" t="s">
        <v>22</v>
      </c>
      <c r="B8" s="92" t="s">
        <v>23</v>
      </c>
      <c r="C8" s="77" t="s">
        <v>63</v>
      </c>
      <c r="D8" s="77">
        <v>2993226</v>
      </c>
      <c r="E8" s="96">
        <v>192</v>
      </c>
      <c r="F8" s="95" t="s">
        <v>24</v>
      </c>
      <c r="G8" s="94" t="s">
        <v>99</v>
      </c>
      <c r="H8" s="94" t="s">
        <v>101</v>
      </c>
      <c r="I8" s="89">
        <v>45261</v>
      </c>
      <c r="J8" s="89">
        <f>I8+4</f>
        <v>45265</v>
      </c>
      <c r="K8" s="90">
        <v>60</v>
      </c>
      <c r="L8" s="91">
        <v>4068331</v>
      </c>
      <c r="M8" s="77">
        <f>L8*K8</f>
        <v>244099860</v>
      </c>
      <c r="N8" s="77">
        <v>12338.77</v>
      </c>
      <c r="O8" s="77">
        <v>600</v>
      </c>
      <c r="P8" s="77">
        <f>O8*N8*K8</f>
        <v>444195720</v>
      </c>
      <c r="Q8" s="77">
        <f>P8+M8</f>
        <v>688295580</v>
      </c>
      <c r="R8" s="21" t="s">
        <v>91</v>
      </c>
      <c r="S8" s="96">
        <v>687</v>
      </c>
      <c r="T8" s="96"/>
      <c r="U8" s="52"/>
    </row>
    <row r="9" spans="1:22" s="12" customFormat="1" ht="70.5" customHeight="1" x14ac:dyDescent="0.3">
      <c r="A9" s="92" t="s">
        <v>22</v>
      </c>
      <c r="B9" s="92" t="s">
        <v>23</v>
      </c>
      <c r="C9" s="77" t="s">
        <v>62</v>
      </c>
      <c r="D9" s="77">
        <v>2088563</v>
      </c>
      <c r="E9" s="96">
        <v>180</v>
      </c>
      <c r="F9" s="95" t="s">
        <v>24</v>
      </c>
      <c r="G9" s="94" t="s">
        <v>102</v>
      </c>
      <c r="H9" s="94" t="s">
        <v>103</v>
      </c>
      <c r="I9" s="144">
        <v>45275</v>
      </c>
      <c r="J9" s="144">
        <v>45281</v>
      </c>
      <c r="K9" s="132">
        <v>61</v>
      </c>
      <c r="L9" s="134">
        <v>4090691</v>
      </c>
      <c r="M9" s="134">
        <f>L9*K9</f>
        <v>249532151</v>
      </c>
      <c r="N9" s="134">
        <v>12338.77</v>
      </c>
      <c r="O9" s="134">
        <v>600</v>
      </c>
      <c r="P9" s="134">
        <f>O9*N9*K9</f>
        <v>451598982</v>
      </c>
      <c r="Q9" s="134">
        <f>P9+M9</f>
        <v>701131133</v>
      </c>
      <c r="R9" s="136" t="s">
        <v>65</v>
      </c>
      <c r="S9" s="138">
        <v>688</v>
      </c>
      <c r="T9" s="96"/>
      <c r="U9" s="52"/>
    </row>
    <row r="10" spans="1:22" s="12" customFormat="1" ht="70.5" customHeight="1" x14ac:dyDescent="0.3">
      <c r="A10" s="92" t="s">
        <v>22</v>
      </c>
      <c r="B10" s="92" t="s">
        <v>23</v>
      </c>
      <c r="C10" s="77" t="s">
        <v>104</v>
      </c>
      <c r="D10" s="77">
        <v>211196</v>
      </c>
      <c r="E10" s="96">
        <v>4</v>
      </c>
      <c r="F10" s="95" t="s">
        <v>24</v>
      </c>
      <c r="G10" s="94" t="s">
        <v>105</v>
      </c>
      <c r="H10" s="94" t="s">
        <v>106</v>
      </c>
      <c r="I10" s="146"/>
      <c r="J10" s="146"/>
      <c r="K10" s="141"/>
      <c r="L10" s="140"/>
      <c r="M10" s="140"/>
      <c r="N10" s="140"/>
      <c r="O10" s="140"/>
      <c r="P10" s="140"/>
      <c r="Q10" s="140"/>
      <c r="R10" s="142"/>
      <c r="S10" s="143"/>
      <c r="T10" s="96"/>
      <c r="U10" s="52"/>
    </row>
    <row r="11" spans="1:22" s="12" customFormat="1" ht="70.5" customHeight="1" x14ac:dyDescent="0.3">
      <c r="A11" s="92" t="s">
        <v>22</v>
      </c>
      <c r="B11" s="92" t="s">
        <v>23</v>
      </c>
      <c r="C11" s="77" t="s">
        <v>104</v>
      </c>
      <c r="D11" s="77">
        <v>52799</v>
      </c>
      <c r="E11" s="96">
        <v>1</v>
      </c>
      <c r="F11" s="95" t="s">
        <v>24</v>
      </c>
      <c r="G11" s="94" t="s">
        <v>105</v>
      </c>
      <c r="H11" s="94" t="s">
        <v>107</v>
      </c>
      <c r="I11" s="146"/>
      <c r="J11" s="146"/>
      <c r="K11" s="141"/>
      <c r="L11" s="140"/>
      <c r="M11" s="140"/>
      <c r="N11" s="140"/>
      <c r="O11" s="140"/>
      <c r="P11" s="140"/>
      <c r="Q11" s="140"/>
      <c r="R11" s="142"/>
      <c r="S11" s="143"/>
      <c r="T11" s="96"/>
      <c r="U11" s="52"/>
    </row>
    <row r="12" spans="1:22" s="12" customFormat="1" ht="70.5" customHeight="1" x14ac:dyDescent="0.3">
      <c r="A12" s="92" t="s">
        <v>22</v>
      </c>
      <c r="B12" s="92" t="s">
        <v>23</v>
      </c>
      <c r="C12" s="77" t="s">
        <v>104</v>
      </c>
      <c r="D12" s="77">
        <v>105598</v>
      </c>
      <c r="E12" s="96">
        <v>2</v>
      </c>
      <c r="F12" s="95" t="s">
        <v>24</v>
      </c>
      <c r="G12" s="94" t="s">
        <v>108</v>
      </c>
      <c r="H12" s="94" t="s">
        <v>109</v>
      </c>
      <c r="I12" s="146"/>
      <c r="J12" s="146"/>
      <c r="K12" s="141"/>
      <c r="L12" s="140"/>
      <c r="M12" s="140"/>
      <c r="N12" s="140"/>
      <c r="O12" s="140"/>
      <c r="P12" s="140"/>
      <c r="Q12" s="140"/>
      <c r="R12" s="142"/>
      <c r="S12" s="143"/>
      <c r="T12" s="96"/>
      <c r="U12" s="52"/>
    </row>
    <row r="13" spans="1:22" s="12" customFormat="1" ht="70.5" customHeight="1" x14ac:dyDescent="0.3">
      <c r="A13" s="92" t="s">
        <v>22</v>
      </c>
      <c r="B13" s="92" t="s">
        <v>23</v>
      </c>
      <c r="C13" s="77" t="s">
        <v>104</v>
      </c>
      <c r="D13" s="77">
        <v>211196</v>
      </c>
      <c r="E13" s="96">
        <v>4</v>
      </c>
      <c r="F13" s="95" t="s">
        <v>24</v>
      </c>
      <c r="G13" s="94" t="s">
        <v>108</v>
      </c>
      <c r="H13" s="94" t="s">
        <v>110</v>
      </c>
      <c r="I13" s="146"/>
      <c r="J13" s="146"/>
      <c r="K13" s="141"/>
      <c r="L13" s="140"/>
      <c r="M13" s="140"/>
      <c r="N13" s="140"/>
      <c r="O13" s="140"/>
      <c r="P13" s="140"/>
      <c r="Q13" s="140"/>
      <c r="R13" s="142"/>
      <c r="S13" s="143"/>
      <c r="T13" s="96"/>
      <c r="U13" s="52"/>
    </row>
    <row r="14" spans="1:22" s="12" customFormat="1" ht="70.5" customHeight="1" x14ac:dyDescent="0.3">
      <c r="A14" s="92" t="s">
        <v>22</v>
      </c>
      <c r="B14" s="92" t="s">
        <v>23</v>
      </c>
      <c r="C14" s="77" t="s">
        <v>104</v>
      </c>
      <c r="D14" s="77">
        <v>52799</v>
      </c>
      <c r="E14" s="96">
        <v>1</v>
      </c>
      <c r="F14" s="95" t="s">
        <v>24</v>
      </c>
      <c r="G14" s="94" t="s">
        <v>108</v>
      </c>
      <c r="H14" s="94" t="s">
        <v>111</v>
      </c>
      <c r="I14" s="146"/>
      <c r="J14" s="146"/>
      <c r="K14" s="141"/>
      <c r="L14" s="140"/>
      <c r="M14" s="140"/>
      <c r="N14" s="140"/>
      <c r="O14" s="140"/>
      <c r="P14" s="140"/>
      <c r="Q14" s="140"/>
      <c r="R14" s="142"/>
      <c r="S14" s="143"/>
      <c r="T14" s="96"/>
      <c r="U14" s="52"/>
    </row>
    <row r="15" spans="1:22" s="12" customFormat="1" ht="70.5" customHeight="1" x14ac:dyDescent="0.3">
      <c r="A15" s="92" t="s">
        <v>22</v>
      </c>
      <c r="B15" s="92" t="s">
        <v>23</v>
      </c>
      <c r="C15" s="77" t="s">
        <v>104</v>
      </c>
      <c r="D15" s="77">
        <v>52799</v>
      </c>
      <c r="E15" s="96">
        <v>1</v>
      </c>
      <c r="F15" s="95" t="s">
        <v>24</v>
      </c>
      <c r="G15" s="94" t="s">
        <v>108</v>
      </c>
      <c r="H15" s="94" t="s">
        <v>112</v>
      </c>
      <c r="I15" s="145"/>
      <c r="J15" s="145"/>
      <c r="K15" s="133"/>
      <c r="L15" s="135"/>
      <c r="M15" s="135"/>
      <c r="N15" s="135"/>
      <c r="O15" s="135"/>
      <c r="P15" s="135"/>
      <c r="Q15" s="135"/>
      <c r="R15" s="137"/>
      <c r="S15" s="139"/>
      <c r="T15" s="96"/>
      <c r="U15" s="52"/>
    </row>
    <row r="16" spans="1:22" s="12" customFormat="1" ht="70.5" customHeight="1" x14ac:dyDescent="0.3">
      <c r="A16" s="92" t="s">
        <v>22</v>
      </c>
      <c r="B16" s="92" t="s">
        <v>23</v>
      </c>
      <c r="C16" s="77" t="s">
        <v>62</v>
      </c>
      <c r="D16" s="77">
        <v>1701849</v>
      </c>
      <c r="E16" s="96">
        <v>148</v>
      </c>
      <c r="F16" s="95" t="s">
        <v>24</v>
      </c>
      <c r="G16" s="94" t="s">
        <v>102</v>
      </c>
      <c r="H16" s="94" t="s">
        <v>113</v>
      </c>
      <c r="I16" s="144">
        <v>45278</v>
      </c>
      <c r="J16" s="144">
        <v>45285</v>
      </c>
      <c r="K16" s="132">
        <v>62</v>
      </c>
      <c r="L16" s="134">
        <v>4087789</v>
      </c>
      <c r="M16" s="134">
        <f>L16*K16</f>
        <v>253442918</v>
      </c>
      <c r="N16" s="134">
        <v>12338.77</v>
      </c>
      <c r="O16" s="134">
        <v>600</v>
      </c>
      <c r="P16" s="134">
        <f>O16*N16*K16</f>
        <v>459002244</v>
      </c>
      <c r="Q16" s="134">
        <f>P16+M16</f>
        <v>712445162</v>
      </c>
      <c r="R16" s="136" t="s">
        <v>65</v>
      </c>
      <c r="S16" s="138">
        <v>689</v>
      </c>
      <c r="T16" s="96"/>
      <c r="U16" s="52"/>
    </row>
    <row r="17" spans="1:22" s="12" customFormat="1" ht="70.5" customHeight="1" x14ac:dyDescent="0.3">
      <c r="A17" s="92" t="s">
        <v>22</v>
      </c>
      <c r="B17" s="92" t="s">
        <v>23</v>
      </c>
      <c r="C17" s="77" t="s">
        <v>90</v>
      </c>
      <c r="D17" s="77">
        <v>678496</v>
      </c>
      <c r="E17" s="96">
        <v>8</v>
      </c>
      <c r="F17" s="95" t="s">
        <v>24</v>
      </c>
      <c r="G17" s="94" t="s">
        <v>114</v>
      </c>
      <c r="H17" s="94" t="s">
        <v>115</v>
      </c>
      <c r="I17" s="146"/>
      <c r="J17" s="146"/>
      <c r="K17" s="141"/>
      <c r="L17" s="140"/>
      <c r="M17" s="140"/>
      <c r="N17" s="140"/>
      <c r="O17" s="140"/>
      <c r="P17" s="140"/>
      <c r="Q17" s="140"/>
      <c r="R17" s="142"/>
      <c r="S17" s="143"/>
      <c r="T17" s="96"/>
      <c r="U17" s="52"/>
    </row>
    <row r="18" spans="1:22" s="12" customFormat="1" ht="70.5" customHeight="1" x14ac:dyDescent="0.3">
      <c r="A18" s="92" t="s">
        <v>22</v>
      </c>
      <c r="B18" s="92" t="s">
        <v>23</v>
      </c>
      <c r="C18" s="77" t="s">
        <v>90</v>
      </c>
      <c r="D18" s="77">
        <v>593684</v>
      </c>
      <c r="E18" s="96">
        <v>7</v>
      </c>
      <c r="F18" s="95" t="s">
        <v>24</v>
      </c>
      <c r="G18" s="94" t="s">
        <v>114</v>
      </c>
      <c r="H18" s="94" t="s">
        <v>116</v>
      </c>
      <c r="I18" s="146"/>
      <c r="J18" s="146"/>
      <c r="K18" s="141"/>
      <c r="L18" s="140"/>
      <c r="M18" s="140"/>
      <c r="N18" s="140"/>
      <c r="O18" s="140"/>
      <c r="P18" s="140"/>
      <c r="Q18" s="140"/>
      <c r="R18" s="142"/>
      <c r="S18" s="143"/>
      <c r="T18" s="96"/>
      <c r="U18" s="52"/>
    </row>
    <row r="19" spans="1:22" s="12" customFormat="1" ht="70.5" customHeight="1" x14ac:dyDescent="0.3">
      <c r="A19" s="92" t="s">
        <v>22</v>
      </c>
      <c r="B19" s="92" t="s">
        <v>23</v>
      </c>
      <c r="C19" s="77" t="s">
        <v>90</v>
      </c>
      <c r="D19" s="77">
        <v>424060</v>
      </c>
      <c r="E19" s="96">
        <v>5</v>
      </c>
      <c r="F19" s="95" t="s">
        <v>24</v>
      </c>
      <c r="G19" s="94" t="s">
        <v>114</v>
      </c>
      <c r="H19" s="94" t="s">
        <v>117</v>
      </c>
      <c r="I19" s="145"/>
      <c r="J19" s="145"/>
      <c r="K19" s="133"/>
      <c r="L19" s="135"/>
      <c r="M19" s="135"/>
      <c r="N19" s="135"/>
      <c r="O19" s="135"/>
      <c r="P19" s="135"/>
      <c r="Q19" s="135"/>
      <c r="R19" s="137"/>
      <c r="S19" s="139"/>
      <c r="T19" s="96"/>
      <c r="U19" s="52"/>
    </row>
    <row r="20" spans="1:22" s="12" customFormat="1" ht="70.5" customHeight="1" x14ac:dyDescent="0.3">
      <c r="A20" s="92" t="s">
        <v>22</v>
      </c>
      <c r="B20" s="92" t="s">
        <v>23</v>
      </c>
      <c r="C20" s="77" t="s">
        <v>89</v>
      </c>
      <c r="D20" s="77">
        <v>2925176</v>
      </c>
      <c r="E20" s="96">
        <v>212</v>
      </c>
      <c r="F20" s="95" t="s">
        <v>24</v>
      </c>
      <c r="G20" s="94" t="s">
        <v>118</v>
      </c>
      <c r="H20" s="94" t="s">
        <v>119</v>
      </c>
      <c r="I20" s="144">
        <v>45280</v>
      </c>
      <c r="J20" s="144">
        <v>45286</v>
      </c>
      <c r="K20" s="132">
        <v>60</v>
      </c>
      <c r="L20" s="134">
        <v>4097057</v>
      </c>
      <c r="M20" s="134">
        <f>L20*K20</f>
        <v>245823420</v>
      </c>
      <c r="N20" s="134">
        <v>12338.77</v>
      </c>
      <c r="O20" s="134">
        <v>600</v>
      </c>
      <c r="P20" s="134">
        <f>O20*N20*K20</f>
        <v>444195720</v>
      </c>
      <c r="Q20" s="134">
        <f>P20+M20</f>
        <v>690019140</v>
      </c>
      <c r="R20" s="136" t="s">
        <v>91</v>
      </c>
      <c r="S20" s="138">
        <v>690</v>
      </c>
      <c r="T20" s="96"/>
      <c r="U20" s="52"/>
    </row>
    <row r="21" spans="1:22" s="12" customFormat="1" ht="70.5" customHeight="1" x14ac:dyDescent="0.3">
      <c r="A21" s="92" t="s">
        <v>22</v>
      </c>
      <c r="B21" s="92" t="s">
        <v>23</v>
      </c>
      <c r="C21" s="77" t="s">
        <v>89</v>
      </c>
      <c r="D21" s="77">
        <v>110394</v>
      </c>
      <c r="E21" s="96">
        <v>8</v>
      </c>
      <c r="F21" s="95" t="s">
        <v>24</v>
      </c>
      <c r="G21" s="94" t="s">
        <v>120</v>
      </c>
      <c r="H21" s="94" t="s">
        <v>121</v>
      </c>
      <c r="I21" s="145"/>
      <c r="J21" s="145"/>
      <c r="K21" s="133"/>
      <c r="L21" s="135"/>
      <c r="M21" s="135"/>
      <c r="N21" s="135"/>
      <c r="O21" s="135"/>
      <c r="P21" s="135"/>
      <c r="Q21" s="135"/>
      <c r="R21" s="137"/>
      <c r="S21" s="139"/>
      <c r="T21" s="96"/>
      <c r="U21" s="52"/>
    </row>
    <row r="22" spans="1:22" s="12" customFormat="1" ht="70.5" customHeight="1" x14ac:dyDescent="0.3">
      <c r="A22" s="92" t="s">
        <v>22</v>
      </c>
      <c r="B22" s="92" t="s">
        <v>23</v>
      </c>
      <c r="C22" s="77" t="s">
        <v>62</v>
      </c>
      <c r="D22" s="77">
        <v>2552880</v>
      </c>
      <c r="E22" s="96">
        <v>220</v>
      </c>
      <c r="F22" s="95" t="s">
        <v>24</v>
      </c>
      <c r="G22" s="94" t="s">
        <v>102</v>
      </c>
      <c r="H22" s="94" t="s">
        <v>122</v>
      </c>
      <c r="I22" s="89">
        <v>45281</v>
      </c>
      <c r="J22" s="89">
        <v>45288</v>
      </c>
      <c r="K22" s="90">
        <v>62</v>
      </c>
      <c r="L22" s="91">
        <v>4182301</v>
      </c>
      <c r="M22" s="77">
        <f>L22*K22</f>
        <v>259302662</v>
      </c>
      <c r="N22" s="77">
        <v>12338.77</v>
      </c>
      <c r="O22" s="77">
        <v>600</v>
      </c>
      <c r="P22" s="77">
        <f>O22*N22*K22</f>
        <v>459002244</v>
      </c>
      <c r="Q22" s="94">
        <f>P22+M22</f>
        <v>718304906</v>
      </c>
      <c r="R22" s="21" t="s">
        <v>64</v>
      </c>
      <c r="S22" s="96">
        <v>691</v>
      </c>
      <c r="T22" s="96"/>
      <c r="U22" s="52"/>
    </row>
    <row r="23" spans="1:22" s="12" customFormat="1" ht="70.5" customHeight="1" x14ac:dyDescent="0.3">
      <c r="A23" s="92" t="s">
        <v>22</v>
      </c>
      <c r="B23" s="92" t="s">
        <v>88</v>
      </c>
      <c r="C23" s="77" t="s">
        <v>62</v>
      </c>
      <c r="D23" s="77">
        <v>750852</v>
      </c>
      <c r="E23" s="96">
        <v>68</v>
      </c>
      <c r="F23" s="95" t="s">
        <v>24</v>
      </c>
      <c r="G23" s="94" t="s">
        <v>102</v>
      </c>
      <c r="H23" s="94" t="s">
        <v>123</v>
      </c>
      <c r="I23" s="144">
        <v>45281</v>
      </c>
      <c r="J23" s="144">
        <v>45288</v>
      </c>
      <c r="K23" s="132">
        <v>62</v>
      </c>
      <c r="L23" s="134">
        <v>7615465</v>
      </c>
      <c r="M23" s="134">
        <f>L23*K23</f>
        <v>472158830</v>
      </c>
      <c r="N23" s="134">
        <v>12338.77</v>
      </c>
      <c r="O23" s="134">
        <v>600</v>
      </c>
      <c r="P23" s="134">
        <f>O23*N23*K23</f>
        <v>459002244</v>
      </c>
      <c r="Q23" s="134">
        <f>P23+M23</f>
        <v>931161074</v>
      </c>
      <c r="R23" s="136" t="s">
        <v>64</v>
      </c>
      <c r="S23" s="138">
        <v>692</v>
      </c>
      <c r="T23" s="96"/>
      <c r="U23" s="52"/>
    </row>
    <row r="24" spans="1:22" s="12" customFormat="1" ht="70.5" customHeight="1" x14ac:dyDescent="0.3">
      <c r="A24" s="92" t="s">
        <v>22</v>
      </c>
      <c r="B24" s="92" t="s">
        <v>88</v>
      </c>
      <c r="C24" s="77" t="s">
        <v>62</v>
      </c>
      <c r="D24" s="77">
        <v>1763808</v>
      </c>
      <c r="E24" s="96">
        <v>152</v>
      </c>
      <c r="F24" s="95" t="s">
        <v>24</v>
      </c>
      <c r="G24" s="94" t="s">
        <v>124</v>
      </c>
      <c r="H24" s="94" t="s">
        <v>125</v>
      </c>
      <c r="I24" s="145"/>
      <c r="J24" s="145"/>
      <c r="K24" s="133"/>
      <c r="L24" s="135"/>
      <c r="M24" s="135"/>
      <c r="N24" s="135"/>
      <c r="O24" s="135"/>
      <c r="P24" s="135"/>
      <c r="Q24" s="135"/>
      <c r="R24" s="137"/>
      <c r="S24" s="139"/>
      <c r="T24" s="96"/>
      <c r="U24" s="52"/>
    </row>
    <row r="25" spans="1:22" s="12" customFormat="1" ht="70.5" customHeight="1" x14ac:dyDescent="0.3">
      <c r="A25" s="92" t="s">
        <v>22</v>
      </c>
      <c r="B25" s="92" t="s">
        <v>23</v>
      </c>
      <c r="C25" s="77" t="s">
        <v>62</v>
      </c>
      <c r="D25" s="77">
        <v>2542832</v>
      </c>
      <c r="E25" s="96">
        <v>220</v>
      </c>
      <c r="F25" s="95" t="s">
        <v>24</v>
      </c>
      <c r="G25" s="94" t="s">
        <v>126</v>
      </c>
      <c r="H25" s="94" t="s">
        <v>127</v>
      </c>
      <c r="I25" s="89">
        <v>45282</v>
      </c>
      <c r="J25" s="89">
        <v>45288</v>
      </c>
      <c r="K25" s="90">
        <v>62</v>
      </c>
      <c r="L25" s="91">
        <v>4181700</v>
      </c>
      <c r="M25" s="77">
        <f>L25*K25</f>
        <v>259265400</v>
      </c>
      <c r="N25" s="77">
        <v>12338.77</v>
      </c>
      <c r="O25" s="77">
        <v>600</v>
      </c>
      <c r="P25" s="77">
        <f>O25*N25*K25</f>
        <v>459002244</v>
      </c>
      <c r="Q25" s="94">
        <f>P25+M25</f>
        <v>718267644</v>
      </c>
      <c r="R25" s="21" t="s">
        <v>65</v>
      </c>
      <c r="S25" s="96">
        <v>693</v>
      </c>
      <c r="T25" s="96"/>
      <c r="U25" s="52"/>
    </row>
    <row r="26" spans="1:22" s="12" customFormat="1" ht="70.5" customHeight="1" x14ac:dyDescent="0.3">
      <c r="A26" s="92" t="s">
        <v>22</v>
      </c>
      <c r="B26" s="92" t="s">
        <v>88</v>
      </c>
      <c r="C26" s="77" t="s">
        <v>62</v>
      </c>
      <c r="D26" s="77">
        <v>2542832</v>
      </c>
      <c r="E26" s="96">
        <v>220</v>
      </c>
      <c r="F26" s="95" t="s">
        <v>24</v>
      </c>
      <c r="G26" s="94" t="s">
        <v>126</v>
      </c>
      <c r="H26" s="94" t="s">
        <v>128</v>
      </c>
      <c r="I26" s="89">
        <v>45282</v>
      </c>
      <c r="J26" s="89">
        <v>45288</v>
      </c>
      <c r="K26" s="90">
        <v>62</v>
      </c>
      <c r="L26" s="91">
        <v>7603995</v>
      </c>
      <c r="M26" s="77">
        <f>L26*K26</f>
        <v>471447690</v>
      </c>
      <c r="N26" s="77">
        <v>12338.77</v>
      </c>
      <c r="O26" s="77">
        <v>600</v>
      </c>
      <c r="P26" s="77">
        <f>O26*N26*K26</f>
        <v>459002244</v>
      </c>
      <c r="Q26" s="94">
        <f>P26+M26</f>
        <v>930449934</v>
      </c>
      <c r="R26" s="21" t="s">
        <v>64</v>
      </c>
      <c r="S26" s="96">
        <v>694</v>
      </c>
      <c r="T26" s="96"/>
      <c r="U26" s="52"/>
    </row>
    <row r="27" spans="1:22" s="13" customFormat="1" ht="48" customHeight="1" x14ac:dyDescent="0.3">
      <c r="A27" s="14" t="s">
        <v>29</v>
      </c>
      <c r="B27" s="14"/>
      <c r="C27" s="15"/>
      <c r="D27" s="16">
        <f>SUM(D7:D26)</f>
        <v>25363763</v>
      </c>
      <c r="E27" s="17">
        <f>SUM(E7:E26)</f>
        <v>1845</v>
      </c>
      <c r="F27" s="15"/>
      <c r="G27" s="15"/>
      <c r="H27" s="15"/>
      <c r="I27" s="18"/>
      <c r="J27" s="18"/>
      <c r="K27" s="19">
        <f>SUM(K7:K26)</f>
        <v>551</v>
      </c>
      <c r="L27" s="20"/>
      <c r="M27" s="16">
        <f>SUM(M7:M26)</f>
        <v>2892182651</v>
      </c>
      <c r="N27" s="16"/>
      <c r="O27" s="16"/>
      <c r="P27" s="16">
        <f>SUM(P7:P26)</f>
        <v>4079197362</v>
      </c>
      <c r="Q27" s="16">
        <f>SUM(Q7:Q26)</f>
        <v>6971380013</v>
      </c>
      <c r="R27" s="21"/>
      <c r="S27" s="96"/>
      <c r="T27" s="22"/>
    </row>
    <row r="28" spans="1:22" s="23" customFormat="1" ht="37.5" customHeight="1" x14ac:dyDescent="0.3">
      <c r="A28" s="129" t="s">
        <v>30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V28" s="98"/>
    </row>
    <row r="29" spans="1:22" s="23" customFormat="1" ht="46.5" customHeight="1" x14ac:dyDescent="0.3">
      <c r="A29" s="120" t="s">
        <v>27</v>
      </c>
      <c r="B29" s="120"/>
      <c r="C29" s="120"/>
      <c r="D29" s="122" t="s">
        <v>28</v>
      </c>
      <c r="E29" s="122"/>
      <c r="F29" s="122"/>
      <c r="G29" s="130" t="s">
        <v>31</v>
      </c>
      <c r="H29" s="122" t="s">
        <v>32</v>
      </c>
      <c r="I29" s="122"/>
      <c r="J29" s="121" t="s">
        <v>33</v>
      </c>
      <c r="K29" s="121"/>
      <c r="L29" s="121"/>
      <c r="M29" s="24"/>
      <c r="O29" s="98"/>
      <c r="P29" s="25"/>
      <c r="Q29" s="25"/>
    </row>
    <row r="30" spans="1:22" s="23" customFormat="1" ht="83.25" customHeight="1" x14ac:dyDescent="0.3">
      <c r="A30" s="120"/>
      <c r="B30" s="120"/>
      <c r="C30" s="120"/>
      <c r="D30" s="122"/>
      <c r="E30" s="122"/>
      <c r="F30" s="122"/>
      <c r="G30" s="130"/>
      <c r="H30" s="122"/>
      <c r="I30" s="122"/>
      <c r="J30" s="97" t="s">
        <v>34</v>
      </c>
      <c r="K30" s="97" t="s">
        <v>35</v>
      </c>
      <c r="L30" s="97" t="s">
        <v>29</v>
      </c>
      <c r="M30" s="24"/>
      <c r="N30" s="131"/>
      <c r="O30" s="131"/>
      <c r="P30" s="25"/>
      <c r="Q30" s="25"/>
    </row>
    <row r="31" spans="1:22" s="23" customFormat="1" ht="55.5" customHeight="1" x14ac:dyDescent="0.3">
      <c r="A31" s="125" t="s">
        <v>25</v>
      </c>
      <c r="B31" s="126"/>
      <c r="C31" s="127"/>
      <c r="D31" s="119" t="s">
        <v>129</v>
      </c>
      <c r="E31" s="119"/>
      <c r="F31" s="119"/>
      <c r="G31" s="99">
        <f>K8</f>
        <v>60</v>
      </c>
      <c r="H31" s="101">
        <v>18543.830000000002</v>
      </c>
      <c r="I31" s="101"/>
      <c r="J31" s="101">
        <f>H31*G31</f>
        <v>1112629.8</v>
      </c>
      <c r="K31" s="101">
        <f>J31*12%</f>
        <v>133515.576</v>
      </c>
      <c r="L31" s="101">
        <f>K31+J31</f>
        <v>1246145.3760000002</v>
      </c>
      <c r="M31" s="24"/>
      <c r="O31" s="98"/>
      <c r="P31" s="25"/>
      <c r="Q31" s="25"/>
    </row>
    <row r="32" spans="1:22" s="23" customFormat="1" ht="55.5" customHeight="1" x14ac:dyDescent="0.3">
      <c r="A32" s="125" t="s">
        <v>25</v>
      </c>
      <c r="B32" s="126"/>
      <c r="C32" s="127"/>
      <c r="D32" s="128" t="s">
        <v>130</v>
      </c>
      <c r="E32" s="128"/>
      <c r="F32" s="128"/>
      <c r="G32" s="99">
        <f>K7</f>
        <v>60</v>
      </c>
      <c r="H32" s="101">
        <v>153877.60999999999</v>
      </c>
      <c r="I32" s="101"/>
      <c r="J32" s="101">
        <f>H32*G32</f>
        <v>9232656.5999999996</v>
      </c>
      <c r="K32" s="101">
        <f>J32*12%</f>
        <v>1107918.7919999999</v>
      </c>
      <c r="L32" s="101">
        <f>K32+J32</f>
        <v>10340575.391999999</v>
      </c>
      <c r="M32" s="24"/>
      <c r="O32" s="98"/>
      <c r="P32" s="25"/>
      <c r="Q32" s="25"/>
    </row>
    <row r="33" spans="1:25" s="23" customFormat="1" ht="55.5" customHeight="1" x14ac:dyDescent="0.3">
      <c r="A33" s="118" t="s">
        <v>25</v>
      </c>
      <c r="B33" s="118"/>
      <c r="C33" s="118"/>
      <c r="D33" s="119" t="s">
        <v>129</v>
      </c>
      <c r="E33" s="119"/>
      <c r="F33" s="119"/>
      <c r="G33" s="99">
        <f>K9+K16+K20+K22+K25</f>
        <v>307</v>
      </c>
      <c r="H33" s="101">
        <v>37222.949999999997</v>
      </c>
      <c r="I33" s="101"/>
      <c r="J33" s="101">
        <f t="shared" ref="J33" si="0">H33*G33</f>
        <v>11427445.649999999</v>
      </c>
      <c r="K33" s="101">
        <f>J33*12%</f>
        <v>1371293.4779999999</v>
      </c>
      <c r="L33" s="101">
        <f t="shared" ref="L33:L34" si="1">K33+J33</f>
        <v>12798739.127999999</v>
      </c>
      <c r="M33" s="24"/>
      <c r="O33" s="98"/>
      <c r="P33" s="25"/>
      <c r="Q33" s="25"/>
    </row>
    <row r="34" spans="1:25" s="23" customFormat="1" ht="55.5" customHeight="1" x14ac:dyDescent="0.3">
      <c r="A34" s="118" t="s">
        <v>25</v>
      </c>
      <c r="B34" s="118"/>
      <c r="C34" s="118"/>
      <c r="D34" s="128" t="s">
        <v>130</v>
      </c>
      <c r="E34" s="128"/>
      <c r="F34" s="128"/>
      <c r="G34" s="99">
        <f>K23+K26</f>
        <v>124</v>
      </c>
      <c r="H34" s="101">
        <v>171781.14</v>
      </c>
      <c r="I34" s="101"/>
      <c r="J34" s="101">
        <f>H34*G34</f>
        <v>21300861.360000003</v>
      </c>
      <c r="K34" s="101">
        <f>J34*12%</f>
        <v>2556103.3632000005</v>
      </c>
      <c r="L34" s="101">
        <f t="shared" si="1"/>
        <v>23856964.723200005</v>
      </c>
      <c r="M34" s="24"/>
      <c r="O34" s="98"/>
      <c r="P34" s="25"/>
      <c r="Q34" s="25"/>
    </row>
    <row r="35" spans="1:25" s="23" customFormat="1" ht="55.5" customHeight="1" x14ac:dyDescent="0.3">
      <c r="A35" s="120" t="s">
        <v>29</v>
      </c>
      <c r="B35" s="120"/>
      <c r="C35" s="120"/>
      <c r="D35" s="121"/>
      <c r="E35" s="121"/>
      <c r="F35" s="121"/>
      <c r="G35" s="26">
        <f>SUM(G31:G34)</f>
        <v>551</v>
      </c>
      <c r="H35" s="122"/>
      <c r="I35" s="122"/>
      <c r="J35" s="26">
        <f>SUM(J31:J34)</f>
        <v>43073593.409999996</v>
      </c>
      <c r="K35" s="26">
        <f>SUM(K31:K34)</f>
        <v>5168831.2092000004</v>
      </c>
      <c r="L35" s="26">
        <f>SUM(L31:L34)</f>
        <v>48242424.619200006</v>
      </c>
      <c r="M35" s="24"/>
      <c r="O35" s="98"/>
      <c r="P35" s="25"/>
      <c r="Q35" s="25"/>
    </row>
    <row r="36" spans="1:25" s="23" customFormat="1" ht="44.25" customHeight="1" x14ac:dyDescent="0.3">
      <c r="A36" s="123" t="s">
        <v>36</v>
      </c>
      <c r="B36" s="124"/>
      <c r="C36" s="124"/>
      <c r="D36" s="124"/>
      <c r="E36" s="124"/>
      <c r="F36" s="124"/>
      <c r="G36" s="124"/>
      <c r="H36" s="100"/>
      <c r="I36" s="27"/>
      <c r="J36" s="97"/>
      <c r="K36" s="97"/>
      <c r="L36" s="26">
        <f>L35+Q27</f>
        <v>7019622437.6191998</v>
      </c>
      <c r="M36" s="24"/>
      <c r="O36" s="98"/>
      <c r="P36" s="25"/>
      <c r="Q36" s="25"/>
    </row>
    <row r="37" spans="1:25" ht="20.25" customHeight="1" x14ac:dyDescent="0.3">
      <c r="A37" s="28"/>
      <c r="B37" s="28"/>
      <c r="C37" s="29"/>
      <c r="D37" s="30"/>
      <c r="E37" s="30"/>
      <c r="F37" s="29"/>
      <c r="G37" s="29"/>
      <c r="H37" s="29"/>
      <c r="I37" s="29"/>
      <c r="J37" s="31"/>
      <c r="K37" s="30"/>
      <c r="L37" s="30"/>
      <c r="M37" s="30"/>
      <c r="N37" s="30"/>
      <c r="O37" s="30"/>
      <c r="P37" s="30"/>
      <c r="Q37" s="30"/>
      <c r="R37" s="30"/>
      <c r="S37" s="30"/>
      <c r="V37" s="98"/>
    </row>
    <row r="38" spans="1:25" s="33" customFormat="1" ht="102.75" customHeight="1" x14ac:dyDescent="0.3">
      <c r="A38" s="115" t="s">
        <v>131</v>
      </c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32">
        <f>U39+U40+U41</f>
        <v>7019622437.6191998</v>
      </c>
      <c r="V38" s="32">
        <f>V40</f>
        <v>5168831.2092000004</v>
      </c>
      <c r="X38" s="32">
        <f>U39-V38</f>
        <v>2887013819.7908001</v>
      </c>
      <c r="Y38" s="32">
        <f>X38*5%</f>
        <v>144350690.98954001</v>
      </c>
    </row>
    <row r="39" spans="1:25" s="33" customFormat="1" ht="79.5" customHeight="1" x14ac:dyDescent="0.3">
      <c r="A39" s="116" t="s">
        <v>132</v>
      </c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32">
        <f>M27</f>
        <v>2892182651</v>
      </c>
      <c r="V39" s="32"/>
      <c r="Y39" s="32">
        <f>Y38/1.12</f>
        <v>128884545.526375</v>
      </c>
    </row>
    <row r="40" spans="1:25" s="33" customFormat="1" ht="90.75" customHeight="1" x14ac:dyDescent="0.3">
      <c r="A40" s="116" t="s">
        <v>133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53"/>
      <c r="T40" s="53"/>
      <c r="U40" s="32">
        <f>L35</f>
        <v>48242424.619200006</v>
      </c>
      <c r="V40" s="32">
        <f>K35</f>
        <v>5168831.2092000004</v>
      </c>
      <c r="W40" s="32"/>
      <c r="Y40" s="32">
        <f>Y39*12%</f>
        <v>15466145.463164998</v>
      </c>
    </row>
    <row r="41" spans="1:25" s="33" customFormat="1" ht="87.75" customHeight="1" x14ac:dyDescent="0.3">
      <c r="A41" s="116" t="s">
        <v>134</v>
      </c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53"/>
      <c r="T41" s="53"/>
      <c r="U41" s="32">
        <f>P27</f>
        <v>4079197362</v>
      </c>
      <c r="V41" s="32"/>
    </row>
    <row r="42" spans="1:25" s="35" customFormat="1" ht="58.5" customHeight="1" x14ac:dyDescent="0.3">
      <c r="A42" s="117" t="s">
        <v>135</v>
      </c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34">
        <f>Y38</f>
        <v>144350690.98954001</v>
      </c>
      <c r="V42" s="34">
        <f>Y40</f>
        <v>15466145.463164998</v>
      </c>
      <c r="X42" s="34"/>
    </row>
    <row r="43" spans="1:25" s="35" customFormat="1" ht="57" customHeight="1" x14ac:dyDescent="0.3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V43" s="34"/>
      <c r="X43" s="34"/>
    </row>
    <row r="44" spans="1:25" s="35" customFormat="1" ht="58.5" customHeight="1" x14ac:dyDescent="0.3">
      <c r="A44" s="116" t="s">
        <v>37</v>
      </c>
      <c r="B44" s="116"/>
      <c r="C44" s="116"/>
      <c r="D44" s="116"/>
      <c r="E44" s="116"/>
      <c r="F44" s="116"/>
      <c r="G44" s="116"/>
      <c r="H44" s="116"/>
      <c r="I44" s="116"/>
      <c r="J44" s="116"/>
      <c r="K44" s="104"/>
      <c r="L44" s="104"/>
      <c r="M44" s="104"/>
      <c r="N44" s="104"/>
      <c r="O44" s="104"/>
      <c r="P44" s="104"/>
      <c r="Q44" s="104"/>
      <c r="R44" s="104"/>
      <c r="S44" s="104"/>
      <c r="T44" s="53"/>
      <c r="U44" s="54"/>
      <c r="V44" s="36"/>
      <c r="X44" s="34"/>
    </row>
    <row r="45" spans="1:25" s="38" customFormat="1" ht="17.399999999999999" x14ac:dyDescent="0.3">
      <c r="A45" s="113" t="s">
        <v>136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55"/>
      <c r="V45" s="37"/>
    </row>
    <row r="46" spans="1:25" s="35" customFormat="1" ht="89.25" customHeight="1" x14ac:dyDescent="0.3">
      <c r="A46" s="113"/>
      <c r="B46" s="113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34">
        <f>U42+U38</f>
        <v>7163973128.6087399</v>
      </c>
      <c r="V46" s="34">
        <f>V42+V38</f>
        <v>20634976.672364999</v>
      </c>
    </row>
    <row r="47" spans="1:25" s="35" customFormat="1" ht="35.4" x14ac:dyDescent="0.6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9"/>
      <c r="L47" s="80"/>
      <c r="M47" s="80"/>
      <c r="N47" s="80"/>
      <c r="O47" s="80"/>
      <c r="P47" s="80"/>
      <c r="Q47" s="80"/>
      <c r="R47" s="79"/>
      <c r="S47" s="79"/>
      <c r="T47" s="79"/>
    </row>
    <row r="48" spans="1:25" s="35" customFormat="1" ht="45" x14ac:dyDescent="0.75">
      <c r="A48" s="155" t="s">
        <v>38</v>
      </c>
      <c r="B48" s="155"/>
      <c r="C48" s="155"/>
      <c r="D48" s="155"/>
      <c r="E48" s="155"/>
      <c r="F48" s="155"/>
      <c r="G48" s="155"/>
      <c r="H48" s="155"/>
      <c r="I48" s="155"/>
      <c r="J48" s="155"/>
      <c r="K48" s="155"/>
      <c r="L48" s="155"/>
      <c r="M48" s="80"/>
      <c r="N48" s="80"/>
      <c r="O48" s="80"/>
      <c r="P48" s="80"/>
      <c r="Q48" s="80"/>
      <c r="R48" s="79"/>
      <c r="S48" s="79"/>
      <c r="T48" s="79"/>
    </row>
    <row r="49" spans="1:20" s="35" customFormat="1" ht="45" x14ac:dyDescent="0.75">
      <c r="A49" s="88" t="s">
        <v>39</v>
      </c>
      <c r="B49" s="88"/>
      <c r="C49" s="88"/>
      <c r="D49" s="88"/>
      <c r="E49" s="88"/>
      <c r="F49" s="88"/>
      <c r="G49" s="88"/>
      <c r="H49" s="81"/>
      <c r="I49" s="81"/>
      <c r="J49" s="81"/>
      <c r="K49" s="79"/>
      <c r="L49" s="80"/>
      <c r="M49" s="80"/>
      <c r="N49" s="80"/>
      <c r="O49" s="80"/>
      <c r="P49" s="80"/>
      <c r="Q49" s="80"/>
      <c r="R49" s="79"/>
      <c r="S49" s="79"/>
      <c r="T49" s="79"/>
    </row>
    <row r="50" spans="1:20" s="35" customFormat="1" ht="34.799999999999997" x14ac:dyDescent="0.4">
      <c r="A50" s="82"/>
      <c r="B50" s="82"/>
      <c r="C50" s="82"/>
      <c r="D50" s="82"/>
      <c r="E50" s="82"/>
      <c r="F50" s="82"/>
      <c r="G50" s="82"/>
      <c r="H50" s="83"/>
      <c r="I50" s="83"/>
      <c r="J50" s="83"/>
      <c r="K50" s="83"/>
      <c r="L50" s="84"/>
      <c r="M50" s="84"/>
      <c r="N50" s="84"/>
      <c r="O50" s="84"/>
      <c r="P50" s="84"/>
      <c r="Q50" s="84"/>
      <c r="R50" s="83"/>
      <c r="S50" s="83"/>
      <c r="T50" s="83"/>
    </row>
    <row r="51" spans="1:20" s="44" customFormat="1" ht="30" x14ac:dyDescent="0.35">
      <c r="A51" s="39"/>
      <c r="B51" s="40"/>
      <c r="C51" s="41"/>
      <c r="D51" s="41"/>
      <c r="E51" s="41"/>
      <c r="F51" s="41"/>
      <c r="G51" s="41"/>
      <c r="H51" s="41"/>
      <c r="I51" s="41"/>
      <c r="J51" s="41"/>
      <c r="K51" s="42"/>
      <c r="L51" s="43"/>
      <c r="M51" s="43"/>
      <c r="N51" s="38"/>
      <c r="O51" s="38"/>
      <c r="P51" s="43"/>
      <c r="Q51" s="43"/>
      <c r="R51" s="41"/>
      <c r="S51" s="41"/>
      <c r="T51" s="41"/>
    </row>
    <row r="52" spans="1:20" ht="45" x14ac:dyDescent="0.75">
      <c r="A52" s="114" t="s">
        <v>40</v>
      </c>
      <c r="B52" s="114"/>
      <c r="C52" s="114"/>
      <c r="D52" s="114"/>
      <c r="E52" s="114"/>
      <c r="F52" s="114"/>
      <c r="G52" s="103"/>
      <c r="H52" s="103"/>
      <c r="I52" s="103"/>
      <c r="J52" s="103"/>
      <c r="K52" s="103"/>
      <c r="L52" s="114" t="s">
        <v>41</v>
      </c>
      <c r="M52" s="114"/>
      <c r="N52" s="45"/>
      <c r="O52" s="45"/>
      <c r="P52" s="46"/>
      <c r="Q52" s="46"/>
      <c r="R52" s="103"/>
      <c r="S52" s="45"/>
      <c r="T52" s="45"/>
    </row>
    <row r="53" spans="1:20" ht="11.25" customHeight="1" x14ac:dyDescent="0.7">
      <c r="A53" s="102"/>
      <c r="B53" s="102"/>
      <c r="C53" s="45"/>
      <c r="D53" s="47"/>
      <c r="E53" s="45"/>
      <c r="F53" s="45"/>
      <c r="G53" s="45"/>
      <c r="H53" s="45"/>
      <c r="I53" s="45"/>
      <c r="J53" s="45"/>
      <c r="K53" s="45"/>
      <c r="L53" s="102"/>
      <c r="M53" s="102"/>
      <c r="N53" s="45"/>
      <c r="O53" s="45"/>
      <c r="P53" s="47"/>
      <c r="Q53" s="47"/>
      <c r="R53" s="45"/>
      <c r="S53" s="45"/>
      <c r="T53" s="45"/>
    </row>
    <row r="54" spans="1:20" ht="44.4" x14ac:dyDescent="0.7">
      <c r="A54" s="112" t="s">
        <v>42</v>
      </c>
      <c r="B54" s="112"/>
      <c r="C54" s="112"/>
      <c r="D54" s="112"/>
      <c r="E54" s="112"/>
      <c r="F54" s="112"/>
      <c r="G54" s="102"/>
      <c r="H54" s="102"/>
      <c r="I54" s="102"/>
      <c r="J54" s="102"/>
      <c r="K54" s="102"/>
      <c r="L54" s="112" t="s">
        <v>96</v>
      </c>
      <c r="M54" s="112"/>
      <c r="N54" s="45"/>
      <c r="O54" s="45"/>
      <c r="P54" s="48"/>
      <c r="Q54" s="48"/>
      <c r="R54" s="102"/>
      <c r="S54" s="45"/>
      <c r="T54" s="45"/>
    </row>
    <row r="55" spans="1:20" ht="44.4" x14ac:dyDescent="0.7">
      <c r="A55" s="112" t="s">
        <v>137</v>
      </c>
      <c r="B55" s="112"/>
      <c r="C55" s="112"/>
      <c r="D55" s="112"/>
      <c r="E55" s="112"/>
      <c r="F55" s="112"/>
      <c r="G55" s="102"/>
      <c r="H55" s="102"/>
      <c r="I55" s="102"/>
      <c r="J55" s="102"/>
      <c r="K55" s="102"/>
      <c r="L55" s="112"/>
      <c r="M55" s="112"/>
      <c r="N55" s="45"/>
      <c r="O55" s="45"/>
      <c r="P55" s="48"/>
      <c r="Q55" s="48"/>
      <c r="R55" s="102"/>
      <c r="S55" s="45"/>
      <c r="T55" s="45"/>
    </row>
    <row r="56" spans="1:20" ht="44.4" x14ac:dyDescent="0.7">
      <c r="A56" s="102" t="s">
        <v>43</v>
      </c>
      <c r="B56" s="102"/>
      <c r="C56" s="45"/>
      <c r="D56" s="47"/>
      <c r="E56" s="45"/>
      <c r="F56" s="45"/>
      <c r="G56" s="45"/>
      <c r="H56" s="45"/>
      <c r="I56" s="45"/>
      <c r="J56" s="49"/>
      <c r="K56" s="45"/>
      <c r="L56" s="102" t="s">
        <v>43</v>
      </c>
      <c r="M56" s="102"/>
      <c r="N56" s="47"/>
      <c r="O56" s="47"/>
      <c r="P56" s="47"/>
      <c r="Q56" s="47"/>
      <c r="R56" s="102"/>
      <c r="S56" s="45"/>
      <c r="T56" s="45"/>
    </row>
  </sheetData>
  <autoFilter ref="A6:V44" xr:uid="{00000000-0009-0000-0000-000006000000}"/>
  <mergeCells count="97">
    <mergeCell ref="A55:F55"/>
    <mergeCell ref="L55:M55"/>
    <mergeCell ref="A45:T46"/>
    <mergeCell ref="A48:L48"/>
    <mergeCell ref="A52:F52"/>
    <mergeCell ref="L52:M52"/>
    <mergeCell ref="A54:F54"/>
    <mergeCell ref="L54:M54"/>
    <mergeCell ref="A38:T38"/>
    <mergeCell ref="A39:T39"/>
    <mergeCell ref="A40:R40"/>
    <mergeCell ref="A41:R41"/>
    <mergeCell ref="A42:T43"/>
    <mergeCell ref="A44:J44"/>
    <mergeCell ref="A34:C34"/>
    <mergeCell ref="D34:F34"/>
    <mergeCell ref="A35:C35"/>
    <mergeCell ref="D35:F35"/>
    <mergeCell ref="H35:I35"/>
    <mergeCell ref="A36:G36"/>
    <mergeCell ref="A31:C31"/>
    <mergeCell ref="D31:F31"/>
    <mergeCell ref="A32:C32"/>
    <mergeCell ref="D32:F32"/>
    <mergeCell ref="A33:C33"/>
    <mergeCell ref="D33:F33"/>
    <mergeCell ref="A28:T28"/>
    <mergeCell ref="A29:C30"/>
    <mergeCell ref="D29:F30"/>
    <mergeCell ref="G29:G30"/>
    <mergeCell ref="H29:I30"/>
    <mergeCell ref="J29:L29"/>
    <mergeCell ref="N30:O30"/>
    <mergeCell ref="N23:N24"/>
    <mergeCell ref="O23:O24"/>
    <mergeCell ref="P23:P24"/>
    <mergeCell ref="Q23:Q24"/>
    <mergeCell ref="R23:R24"/>
    <mergeCell ref="S23:S24"/>
    <mergeCell ref="O20:O21"/>
    <mergeCell ref="P20:P21"/>
    <mergeCell ref="Q20:Q21"/>
    <mergeCell ref="R20:R21"/>
    <mergeCell ref="S20:S21"/>
    <mergeCell ref="I23:I24"/>
    <mergeCell ref="J23:J24"/>
    <mergeCell ref="K23:K24"/>
    <mergeCell ref="L23:L24"/>
    <mergeCell ref="M23:M24"/>
    <mergeCell ref="I20:I21"/>
    <mergeCell ref="J20:J21"/>
    <mergeCell ref="K20:K21"/>
    <mergeCell ref="L20:L21"/>
    <mergeCell ref="M20:M21"/>
    <mergeCell ref="N20:N21"/>
    <mergeCell ref="N16:N19"/>
    <mergeCell ref="O16:O19"/>
    <mergeCell ref="P16:P19"/>
    <mergeCell ref="Q16:Q19"/>
    <mergeCell ref="R16:R19"/>
    <mergeCell ref="S16:S19"/>
    <mergeCell ref="O9:O15"/>
    <mergeCell ref="P9:P15"/>
    <mergeCell ref="Q9:Q15"/>
    <mergeCell ref="R9:R15"/>
    <mergeCell ref="S9:S15"/>
    <mergeCell ref="I16:I19"/>
    <mergeCell ref="J16:J19"/>
    <mergeCell ref="K16:K19"/>
    <mergeCell ref="L16:L19"/>
    <mergeCell ref="M16:M19"/>
    <mergeCell ref="Q5:Q6"/>
    <mergeCell ref="R5:R6"/>
    <mergeCell ref="S5:S6"/>
    <mergeCell ref="T5:T6"/>
    <mergeCell ref="I9:I15"/>
    <mergeCell ref="J9:J15"/>
    <mergeCell ref="K9:K15"/>
    <mergeCell ref="L9:L15"/>
    <mergeCell ref="M9:M15"/>
    <mergeCell ref="N9:N15"/>
    <mergeCell ref="H5:H6"/>
    <mergeCell ref="I5:I6"/>
    <mergeCell ref="J5:J6"/>
    <mergeCell ref="K5:K6"/>
    <mergeCell ref="L5:M5"/>
    <mergeCell ref="N5:N6"/>
    <mergeCell ref="A1:T1"/>
    <mergeCell ref="A2:T2"/>
    <mergeCell ref="A3:T4"/>
    <mergeCell ref="A5:A6"/>
    <mergeCell ref="B5:B6"/>
    <mergeCell ref="C5:C6"/>
    <mergeCell ref="D5:D6"/>
    <mergeCell ref="E5:E6"/>
    <mergeCell ref="F5:F6"/>
    <mergeCell ref="G5:G6"/>
  </mergeCells>
  <pageMargins left="0.28000000000000003" right="0.23622047244094488" top="0.17" bottom="0.17" header="0.17" footer="0.17"/>
  <pageSetup paperSize="9" scale="2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D172-D871-4CBB-A392-C6A829CAB8FD}">
  <sheetPr>
    <pageSetUpPr fitToPage="1"/>
  </sheetPr>
  <dimension ref="A1:V1228"/>
  <sheetViews>
    <sheetView zoomScale="55" zoomScaleNormal="55" zoomScaleSheetLayoutView="85" workbookViewId="0">
      <selection activeCell="K9" sqref="K9:K15"/>
    </sheetView>
  </sheetViews>
  <sheetFormatPr defaultColWidth="9.109375" defaultRowHeight="15.6" x14ac:dyDescent="0.3"/>
  <cols>
    <col min="1" max="2" width="7.6640625" style="75" customWidth="1"/>
    <col min="3" max="3" width="21" style="75" bestFit="1" customWidth="1"/>
    <col min="4" max="4" width="19.44140625" style="75" bestFit="1" customWidth="1"/>
    <col min="5" max="5" width="16" style="75" bestFit="1" customWidth="1"/>
    <col min="6" max="6" width="14.88671875" style="76" customWidth="1"/>
    <col min="7" max="7" width="16.5546875" style="76" customWidth="1"/>
    <col min="8" max="8" width="26.44140625" style="65" hidden="1" customWidth="1"/>
    <col min="9" max="9" width="22.33203125" style="65" hidden="1" customWidth="1"/>
    <col min="10" max="10" width="20.6640625" style="65" hidden="1" customWidth="1"/>
    <col min="11" max="11" width="23.6640625" style="65" hidden="1" customWidth="1"/>
    <col min="12" max="12" width="20" style="65" hidden="1" customWidth="1"/>
    <col min="13" max="13" width="18.88671875" style="65" hidden="1" customWidth="1"/>
    <col min="14" max="14" width="20" style="65" hidden="1" customWidth="1"/>
    <col min="15" max="15" width="18" style="65" hidden="1" customWidth="1"/>
    <col min="16" max="16" width="28" style="65" hidden="1" customWidth="1"/>
    <col min="17" max="17" width="27" style="65" hidden="1" customWidth="1"/>
    <col min="18" max="18" width="26" style="65" hidden="1" customWidth="1"/>
    <col min="19" max="19" width="27.109375" style="65" hidden="1" customWidth="1"/>
    <col min="20" max="20" width="17.88671875" style="65" bestFit="1" customWidth="1"/>
    <col min="21" max="21" width="9" style="65" customWidth="1"/>
    <col min="22" max="22" width="18.33203125" style="65" bestFit="1" customWidth="1"/>
    <col min="23" max="16384" width="9.109375" style="65"/>
  </cols>
  <sheetData>
    <row r="1" spans="1:22" ht="27.75" customHeight="1" x14ac:dyDescent="0.3">
      <c r="A1" s="156" t="s">
        <v>44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8"/>
    </row>
    <row r="2" spans="1:22" ht="28.5" customHeight="1" thickBot="1" x14ac:dyDescent="0.35">
      <c r="A2" s="159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1"/>
    </row>
    <row r="3" spans="1:22" ht="30" customHeight="1" x14ac:dyDescent="0.3">
      <c r="A3" s="156" t="s">
        <v>45</v>
      </c>
      <c r="B3" s="157" t="s">
        <v>45</v>
      </c>
      <c r="C3" s="157" t="s">
        <v>27</v>
      </c>
      <c r="D3" s="157" t="s">
        <v>46</v>
      </c>
      <c r="E3" s="157" t="s">
        <v>47</v>
      </c>
      <c r="F3" s="162" t="s">
        <v>48</v>
      </c>
      <c r="G3" s="162" t="s">
        <v>49</v>
      </c>
      <c r="H3" s="163" t="s">
        <v>50</v>
      </c>
      <c r="I3" s="164" t="s">
        <v>51</v>
      </c>
      <c r="J3" s="164"/>
      <c r="K3" s="164"/>
      <c r="L3" s="164" t="s">
        <v>52</v>
      </c>
      <c r="M3" s="164"/>
      <c r="N3" s="164"/>
      <c r="O3" s="165" t="s">
        <v>53</v>
      </c>
      <c r="P3" s="166" t="s">
        <v>54</v>
      </c>
      <c r="Q3" s="157" t="s">
        <v>55</v>
      </c>
      <c r="R3" s="157" t="s">
        <v>56</v>
      </c>
      <c r="S3" s="157" t="s">
        <v>57</v>
      </c>
      <c r="T3" s="158" t="s">
        <v>58</v>
      </c>
    </row>
    <row r="4" spans="1:22" ht="28.5" customHeight="1" x14ac:dyDescent="0.3">
      <c r="A4" s="167"/>
      <c r="B4" s="168"/>
      <c r="C4" s="168"/>
      <c r="D4" s="168"/>
      <c r="E4" s="168"/>
      <c r="F4" s="169"/>
      <c r="G4" s="169"/>
      <c r="H4" s="170"/>
      <c r="I4" s="66" t="s">
        <v>59</v>
      </c>
      <c r="J4" s="66" t="s">
        <v>35</v>
      </c>
      <c r="K4" s="66" t="s">
        <v>34</v>
      </c>
      <c r="L4" s="66" t="s">
        <v>59</v>
      </c>
      <c r="M4" s="66" t="s">
        <v>35</v>
      </c>
      <c r="N4" s="66" t="s">
        <v>34</v>
      </c>
      <c r="O4" s="171"/>
      <c r="P4" s="172"/>
      <c r="Q4" s="168"/>
      <c r="R4" s="168"/>
      <c r="S4" s="168"/>
      <c r="T4" s="173"/>
    </row>
    <row r="5" spans="1:22" ht="18" customHeight="1" x14ac:dyDescent="0.3">
      <c r="A5" s="67">
        <v>1</v>
      </c>
      <c r="B5" s="105">
        <v>1</v>
      </c>
      <c r="C5" s="105" t="s">
        <v>61</v>
      </c>
      <c r="D5" s="105" t="s">
        <v>138</v>
      </c>
      <c r="E5" s="105">
        <v>98127558</v>
      </c>
      <c r="F5" s="68">
        <v>45260</v>
      </c>
      <c r="G5" s="68">
        <v>45268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9">
        <v>686</v>
      </c>
      <c r="V5" s="65" t="s">
        <v>138</v>
      </c>
    </row>
    <row r="6" spans="1:22" ht="18" customHeight="1" x14ac:dyDescent="0.3">
      <c r="A6" s="67">
        <v>2</v>
      </c>
      <c r="B6" s="105">
        <v>2</v>
      </c>
      <c r="C6" s="105" t="s">
        <v>61</v>
      </c>
      <c r="D6" s="105" t="s">
        <v>139</v>
      </c>
      <c r="E6" s="105">
        <v>98122195</v>
      </c>
      <c r="F6" s="68">
        <v>45260</v>
      </c>
      <c r="G6" s="68">
        <v>45268</v>
      </c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9">
        <v>686</v>
      </c>
      <c r="V6" s="65" t="s">
        <v>139</v>
      </c>
    </row>
    <row r="7" spans="1:22" ht="18" customHeight="1" x14ac:dyDescent="0.3">
      <c r="A7" s="67">
        <v>3</v>
      </c>
      <c r="B7" s="105">
        <v>3</v>
      </c>
      <c r="C7" s="105" t="s">
        <v>61</v>
      </c>
      <c r="D7" s="105" t="s">
        <v>140</v>
      </c>
      <c r="E7" s="105">
        <v>98122195</v>
      </c>
      <c r="F7" s="68">
        <v>45260</v>
      </c>
      <c r="G7" s="68">
        <v>45268</v>
      </c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9">
        <v>686</v>
      </c>
      <c r="V7" s="65" t="s">
        <v>140</v>
      </c>
    </row>
    <row r="8" spans="1:22" ht="18" customHeight="1" x14ac:dyDescent="0.3">
      <c r="A8" s="67">
        <v>4</v>
      </c>
      <c r="B8" s="105">
        <v>4</v>
      </c>
      <c r="C8" s="105" t="s">
        <v>61</v>
      </c>
      <c r="D8" s="105" t="s">
        <v>141</v>
      </c>
      <c r="E8" s="105">
        <v>98652043</v>
      </c>
      <c r="F8" s="68">
        <v>45260</v>
      </c>
      <c r="G8" s="68">
        <v>45268</v>
      </c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9">
        <v>686</v>
      </c>
      <c r="V8" s="65" t="s">
        <v>141</v>
      </c>
    </row>
    <row r="9" spans="1:22" ht="18" customHeight="1" x14ac:dyDescent="0.3">
      <c r="A9" s="67">
        <v>5</v>
      </c>
      <c r="B9" s="105">
        <v>5</v>
      </c>
      <c r="C9" s="105" t="s">
        <v>61</v>
      </c>
      <c r="D9" s="105" t="s">
        <v>142</v>
      </c>
      <c r="E9" s="105">
        <v>98519077</v>
      </c>
      <c r="F9" s="68">
        <v>45260</v>
      </c>
      <c r="G9" s="68">
        <v>45268</v>
      </c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9">
        <v>686</v>
      </c>
      <c r="V9" s="65" t="s">
        <v>142</v>
      </c>
    </row>
    <row r="10" spans="1:22" ht="18" customHeight="1" x14ac:dyDescent="0.3">
      <c r="A10" s="67">
        <v>6</v>
      </c>
      <c r="B10" s="105">
        <v>6</v>
      </c>
      <c r="C10" s="105" t="s">
        <v>61</v>
      </c>
      <c r="D10" s="105" t="s">
        <v>143</v>
      </c>
      <c r="E10" s="105">
        <v>98652043</v>
      </c>
      <c r="F10" s="68">
        <v>45260</v>
      </c>
      <c r="G10" s="68">
        <v>45268</v>
      </c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9">
        <v>686</v>
      </c>
      <c r="V10" s="65" t="s">
        <v>143</v>
      </c>
    </row>
    <row r="11" spans="1:22" ht="18" customHeight="1" x14ac:dyDescent="0.3">
      <c r="A11" s="67">
        <v>7</v>
      </c>
      <c r="B11" s="105">
        <v>7</v>
      </c>
      <c r="C11" s="105" t="s">
        <v>61</v>
      </c>
      <c r="D11" s="105" t="s">
        <v>144</v>
      </c>
      <c r="E11" s="105">
        <v>98654726</v>
      </c>
      <c r="F11" s="68">
        <v>45260</v>
      </c>
      <c r="G11" s="68">
        <v>45268</v>
      </c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9">
        <v>686</v>
      </c>
      <c r="V11" s="65" t="s">
        <v>144</v>
      </c>
    </row>
    <row r="12" spans="1:22" ht="18" customHeight="1" x14ac:dyDescent="0.3">
      <c r="A12" s="67">
        <v>8</v>
      </c>
      <c r="B12" s="105">
        <v>8</v>
      </c>
      <c r="C12" s="105" t="s">
        <v>61</v>
      </c>
      <c r="D12" s="105" t="s">
        <v>145</v>
      </c>
      <c r="E12" s="105">
        <v>98149198</v>
      </c>
      <c r="F12" s="68">
        <v>45260</v>
      </c>
      <c r="G12" s="68">
        <v>45268</v>
      </c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9">
        <v>686</v>
      </c>
      <c r="V12" s="65" t="s">
        <v>145</v>
      </c>
    </row>
    <row r="13" spans="1:22" ht="18" customHeight="1" x14ac:dyDescent="0.3">
      <c r="A13" s="67">
        <v>9</v>
      </c>
      <c r="B13" s="105">
        <v>9</v>
      </c>
      <c r="C13" s="105" t="s">
        <v>61</v>
      </c>
      <c r="D13" s="105" t="s">
        <v>146</v>
      </c>
      <c r="E13" s="105">
        <v>98654718</v>
      </c>
      <c r="F13" s="68">
        <v>45260</v>
      </c>
      <c r="G13" s="68">
        <v>45268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9">
        <v>686</v>
      </c>
      <c r="V13" s="65" t="s">
        <v>146</v>
      </c>
    </row>
    <row r="14" spans="1:22" ht="18" customHeight="1" x14ac:dyDescent="0.3">
      <c r="A14" s="67">
        <v>10</v>
      </c>
      <c r="B14" s="105">
        <v>10</v>
      </c>
      <c r="C14" s="105" t="s">
        <v>61</v>
      </c>
      <c r="D14" s="70" t="s">
        <v>147</v>
      </c>
      <c r="E14" s="70">
        <v>98578628</v>
      </c>
      <c r="F14" s="68">
        <v>45260</v>
      </c>
      <c r="G14" s="68">
        <v>45268</v>
      </c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9">
        <v>686</v>
      </c>
      <c r="V14" s="65" t="s">
        <v>147</v>
      </c>
    </row>
    <row r="15" spans="1:22" ht="18" customHeight="1" x14ac:dyDescent="0.3">
      <c r="A15" s="67">
        <v>11</v>
      </c>
      <c r="B15" s="105">
        <v>11</v>
      </c>
      <c r="C15" s="105" t="s">
        <v>61</v>
      </c>
      <c r="D15" s="105" t="s">
        <v>148</v>
      </c>
      <c r="E15" s="105">
        <v>98166614</v>
      </c>
      <c r="F15" s="68">
        <v>45260</v>
      </c>
      <c r="G15" s="68">
        <v>45268</v>
      </c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9">
        <v>686</v>
      </c>
      <c r="V15" s="65" t="s">
        <v>148</v>
      </c>
    </row>
    <row r="16" spans="1:22" ht="18" customHeight="1" x14ac:dyDescent="0.3">
      <c r="A16" s="67">
        <v>12</v>
      </c>
      <c r="B16" s="105">
        <v>12</v>
      </c>
      <c r="C16" s="105" t="s">
        <v>61</v>
      </c>
      <c r="D16" s="105" t="s">
        <v>149</v>
      </c>
      <c r="E16" s="105">
        <v>98166614</v>
      </c>
      <c r="F16" s="68">
        <v>45260</v>
      </c>
      <c r="G16" s="68">
        <v>45268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9">
        <v>686</v>
      </c>
      <c r="V16" s="65" t="s">
        <v>149</v>
      </c>
    </row>
    <row r="17" spans="1:22" ht="18" customHeight="1" x14ac:dyDescent="0.3">
      <c r="A17" s="67">
        <v>13</v>
      </c>
      <c r="B17" s="105">
        <v>13</v>
      </c>
      <c r="C17" s="105" t="s">
        <v>61</v>
      </c>
      <c r="D17" s="105" t="s">
        <v>150</v>
      </c>
      <c r="E17" s="105">
        <v>98127558</v>
      </c>
      <c r="F17" s="68">
        <v>45260</v>
      </c>
      <c r="G17" s="68">
        <v>45268</v>
      </c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9">
        <v>686</v>
      </c>
      <c r="V17" s="65" t="s">
        <v>150</v>
      </c>
    </row>
    <row r="18" spans="1:22" ht="18" customHeight="1" x14ac:dyDescent="0.3">
      <c r="A18" s="67">
        <v>14</v>
      </c>
      <c r="B18" s="105">
        <v>14</v>
      </c>
      <c r="C18" s="105" t="s">
        <v>61</v>
      </c>
      <c r="D18" s="105" t="s">
        <v>151</v>
      </c>
      <c r="E18" s="105">
        <v>98665037</v>
      </c>
      <c r="F18" s="68">
        <v>45260</v>
      </c>
      <c r="G18" s="68">
        <v>45268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9">
        <v>686</v>
      </c>
      <c r="V18" s="65" t="s">
        <v>151</v>
      </c>
    </row>
    <row r="19" spans="1:22" ht="18" customHeight="1" x14ac:dyDescent="0.3">
      <c r="A19" s="67">
        <v>15</v>
      </c>
      <c r="B19" s="105">
        <v>15</v>
      </c>
      <c r="C19" s="105" t="s">
        <v>61</v>
      </c>
      <c r="D19" s="70" t="s">
        <v>152</v>
      </c>
      <c r="E19" s="70">
        <v>98578628</v>
      </c>
      <c r="F19" s="68">
        <v>45260</v>
      </c>
      <c r="G19" s="68">
        <v>45268</v>
      </c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9">
        <v>686</v>
      </c>
      <c r="V19" s="65" t="s">
        <v>152</v>
      </c>
    </row>
    <row r="20" spans="1:22" ht="18" customHeight="1" x14ac:dyDescent="0.3">
      <c r="A20" s="67">
        <v>16</v>
      </c>
      <c r="B20" s="105">
        <v>16</v>
      </c>
      <c r="C20" s="105" t="s">
        <v>61</v>
      </c>
      <c r="D20" s="105" t="s">
        <v>153</v>
      </c>
      <c r="E20" s="105">
        <v>98665060</v>
      </c>
      <c r="F20" s="68">
        <v>45260</v>
      </c>
      <c r="G20" s="68">
        <v>45268</v>
      </c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9">
        <v>686</v>
      </c>
      <c r="V20" s="65" t="s">
        <v>153</v>
      </c>
    </row>
    <row r="21" spans="1:22" ht="18" customHeight="1" x14ac:dyDescent="0.3">
      <c r="A21" s="67">
        <v>17</v>
      </c>
      <c r="B21" s="105">
        <v>17</v>
      </c>
      <c r="C21" s="105" t="s">
        <v>61</v>
      </c>
      <c r="D21" s="105" t="s">
        <v>154</v>
      </c>
      <c r="E21" s="105">
        <v>98531957</v>
      </c>
      <c r="F21" s="68">
        <v>45260</v>
      </c>
      <c r="G21" s="68">
        <v>45268</v>
      </c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9">
        <v>686</v>
      </c>
      <c r="V21" s="65" t="s">
        <v>154</v>
      </c>
    </row>
    <row r="22" spans="1:22" ht="18" customHeight="1" x14ac:dyDescent="0.3">
      <c r="A22" s="67">
        <v>18</v>
      </c>
      <c r="B22" s="105">
        <v>18</v>
      </c>
      <c r="C22" s="105" t="s">
        <v>61</v>
      </c>
      <c r="D22" s="105" t="s">
        <v>155</v>
      </c>
      <c r="E22" s="105">
        <v>98531957</v>
      </c>
      <c r="F22" s="68">
        <v>45260</v>
      </c>
      <c r="G22" s="68">
        <v>45268</v>
      </c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9">
        <v>686</v>
      </c>
      <c r="V22" s="65" t="s">
        <v>155</v>
      </c>
    </row>
    <row r="23" spans="1:22" ht="18" customHeight="1" x14ac:dyDescent="0.3">
      <c r="A23" s="67">
        <v>19</v>
      </c>
      <c r="B23" s="105">
        <v>19</v>
      </c>
      <c r="C23" s="105" t="s">
        <v>61</v>
      </c>
      <c r="D23" s="105" t="s">
        <v>156</v>
      </c>
      <c r="E23" s="105">
        <v>98149198</v>
      </c>
      <c r="F23" s="68">
        <v>45260</v>
      </c>
      <c r="G23" s="68">
        <v>45268</v>
      </c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9">
        <v>686</v>
      </c>
      <c r="V23" s="65" t="s">
        <v>156</v>
      </c>
    </row>
    <row r="24" spans="1:22" ht="18" customHeight="1" x14ac:dyDescent="0.3">
      <c r="A24" s="67">
        <v>20</v>
      </c>
      <c r="B24" s="105">
        <v>20</v>
      </c>
      <c r="C24" s="105" t="s">
        <v>61</v>
      </c>
      <c r="D24" s="105" t="s">
        <v>157</v>
      </c>
      <c r="E24" s="105">
        <v>98122658</v>
      </c>
      <c r="F24" s="68">
        <v>45260</v>
      </c>
      <c r="G24" s="68">
        <v>45268</v>
      </c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9">
        <v>686</v>
      </c>
      <c r="V24" s="65" t="s">
        <v>157</v>
      </c>
    </row>
    <row r="25" spans="1:22" ht="18" customHeight="1" x14ac:dyDescent="0.3">
      <c r="A25" s="67">
        <v>21</v>
      </c>
      <c r="B25" s="105">
        <v>21</v>
      </c>
      <c r="C25" s="105" t="s">
        <v>61</v>
      </c>
      <c r="D25" s="105" t="s">
        <v>158</v>
      </c>
      <c r="E25" s="105">
        <v>98654718</v>
      </c>
      <c r="F25" s="68">
        <v>45260</v>
      </c>
      <c r="G25" s="68">
        <v>45268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9">
        <v>686</v>
      </c>
      <c r="V25" s="65" t="s">
        <v>158</v>
      </c>
    </row>
    <row r="26" spans="1:22" ht="18" customHeight="1" x14ac:dyDescent="0.3">
      <c r="A26" s="67">
        <v>22</v>
      </c>
      <c r="B26" s="105">
        <v>22</v>
      </c>
      <c r="C26" s="105" t="s">
        <v>61</v>
      </c>
      <c r="D26" s="105" t="s">
        <v>159</v>
      </c>
      <c r="E26" s="105">
        <v>98665037</v>
      </c>
      <c r="F26" s="68">
        <v>45260</v>
      </c>
      <c r="G26" s="68">
        <v>45268</v>
      </c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9">
        <v>686</v>
      </c>
      <c r="V26" s="65" t="s">
        <v>159</v>
      </c>
    </row>
    <row r="27" spans="1:22" ht="18" customHeight="1" x14ac:dyDescent="0.3">
      <c r="A27" s="67">
        <v>23</v>
      </c>
      <c r="B27" s="105">
        <v>23</v>
      </c>
      <c r="C27" s="105" t="s">
        <v>61</v>
      </c>
      <c r="D27" s="105" t="s">
        <v>160</v>
      </c>
      <c r="E27" s="105">
        <v>98665060</v>
      </c>
      <c r="F27" s="68">
        <v>45260</v>
      </c>
      <c r="G27" s="68">
        <v>45268</v>
      </c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9">
        <v>686</v>
      </c>
      <c r="V27" s="65" t="s">
        <v>160</v>
      </c>
    </row>
    <row r="28" spans="1:22" ht="18" customHeight="1" x14ac:dyDescent="0.3">
      <c r="A28" s="67">
        <v>24</v>
      </c>
      <c r="B28" s="105">
        <v>24</v>
      </c>
      <c r="C28" s="105" t="s">
        <v>61</v>
      </c>
      <c r="D28" s="105" t="s">
        <v>161</v>
      </c>
      <c r="E28" s="105">
        <v>98654726</v>
      </c>
      <c r="F28" s="68">
        <v>45260</v>
      </c>
      <c r="G28" s="68">
        <v>45268</v>
      </c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9">
        <v>686</v>
      </c>
      <c r="V28" s="65" t="s">
        <v>161</v>
      </c>
    </row>
    <row r="29" spans="1:22" ht="18" customHeight="1" x14ac:dyDescent="0.3">
      <c r="A29" s="67">
        <v>25</v>
      </c>
      <c r="B29" s="105">
        <v>25</v>
      </c>
      <c r="C29" s="105" t="s">
        <v>61</v>
      </c>
      <c r="D29" s="105" t="s">
        <v>162</v>
      </c>
      <c r="E29" s="105">
        <v>98125685</v>
      </c>
      <c r="F29" s="68">
        <v>45260</v>
      </c>
      <c r="G29" s="68">
        <v>45268</v>
      </c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9">
        <v>686</v>
      </c>
      <c r="V29" s="65" t="s">
        <v>162</v>
      </c>
    </row>
    <row r="30" spans="1:22" ht="18" customHeight="1" x14ac:dyDescent="0.3">
      <c r="A30" s="67">
        <v>26</v>
      </c>
      <c r="B30" s="105">
        <v>26</v>
      </c>
      <c r="C30" s="105" t="s">
        <v>61</v>
      </c>
      <c r="D30" s="105" t="s">
        <v>163</v>
      </c>
      <c r="E30" s="105">
        <v>98139496</v>
      </c>
      <c r="F30" s="68">
        <v>45260</v>
      </c>
      <c r="G30" s="68">
        <v>45268</v>
      </c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9">
        <v>686</v>
      </c>
      <c r="V30" s="65" t="s">
        <v>163</v>
      </c>
    </row>
    <row r="31" spans="1:22" ht="18" customHeight="1" x14ac:dyDescent="0.3">
      <c r="A31" s="67">
        <v>27</v>
      </c>
      <c r="B31" s="105">
        <v>27</v>
      </c>
      <c r="C31" s="105" t="s">
        <v>61</v>
      </c>
      <c r="D31" s="105" t="s">
        <v>164</v>
      </c>
      <c r="E31" s="105">
        <v>54272786</v>
      </c>
      <c r="F31" s="68">
        <v>45260</v>
      </c>
      <c r="G31" s="68">
        <v>45268</v>
      </c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9">
        <v>686</v>
      </c>
      <c r="V31" s="65" t="s">
        <v>164</v>
      </c>
    </row>
    <row r="32" spans="1:22" ht="18" customHeight="1" x14ac:dyDescent="0.3">
      <c r="A32" s="67">
        <v>28</v>
      </c>
      <c r="B32" s="105">
        <v>28</v>
      </c>
      <c r="C32" s="105" t="s">
        <v>61</v>
      </c>
      <c r="D32" s="105" t="s">
        <v>165</v>
      </c>
      <c r="E32" s="105">
        <v>54271408</v>
      </c>
      <c r="F32" s="68">
        <v>45260</v>
      </c>
      <c r="G32" s="68">
        <v>45268</v>
      </c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9">
        <v>686</v>
      </c>
      <c r="V32" s="65" t="s">
        <v>165</v>
      </c>
    </row>
    <row r="33" spans="1:22" ht="18" customHeight="1" x14ac:dyDescent="0.3">
      <c r="A33" s="67">
        <v>29</v>
      </c>
      <c r="B33" s="105">
        <v>29</v>
      </c>
      <c r="C33" s="105" t="s">
        <v>61</v>
      </c>
      <c r="D33" s="105" t="s">
        <v>166</v>
      </c>
      <c r="E33" s="70">
        <v>98129174</v>
      </c>
      <c r="F33" s="68">
        <v>45260</v>
      </c>
      <c r="G33" s="68">
        <v>45268</v>
      </c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9">
        <v>686</v>
      </c>
      <c r="V33" s="65" t="s">
        <v>166</v>
      </c>
    </row>
    <row r="34" spans="1:22" ht="18" customHeight="1" x14ac:dyDescent="0.3">
      <c r="A34" s="67">
        <v>30</v>
      </c>
      <c r="B34" s="105">
        <v>30</v>
      </c>
      <c r="C34" s="105" t="s">
        <v>61</v>
      </c>
      <c r="D34" s="105" t="s">
        <v>167</v>
      </c>
      <c r="E34" s="105">
        <v>98578537</v>
      </c>
      <c r="F34" s="68">
        <v>45260</v>
      </c>
      <c r="G34" s="68">
        <v>45268</v>
      </c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9">
        <v>686</v>
      </c>
      <c r="V34" s="65" t="s">
        <v>167</v>
      </c>
    </row>
    <row r="35" spans="1:22" ht="18" customHeight="1" x14ac:dyDescent="0.3">
      <c r="A35" s="67">
        <v>31</v>
      </c>
      <c r="B35" s="105">
        <v>31</v>
      </c>
      <c r="C35" s="105" t="s">
        <v>61</v>
      </c>
      <c r="D35" s="105" t="s">
        <v>168</v>
      </c>
      <c r="E35" s="70">
        <v>98577125</v>
      </c>
      <c r="F35" s="68">
        <v>45260</v>
      </c>
      <c r="G35" s="68">
        <v>45268</v>
      </c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9">
        <v>686</v>
      </c>
      <c r="V35" s="65" t="s">
        <v>168</v>
      </c>
    </row>
    <row r="36" spans="1:22" ht="18" customHeight="1" x14ac:dyDescent="0.3">
      <c r="A36" s="67">
        <v>32</v>
      </c>
      <c r="B36" s="105">
        <v>32</v>
      </c>
      <c r="C36" s="105" t="s">
        <v>61</v>
      </c>
      <c r="D36" s="105" t="s">
        <v>169</v>
      </c>
      <c r="E36" s="105">
        <v>98149016</v>
      </c>
      <c r="F36" s="68">
        <v>45260</v>
      </c>
      <c r="G36" s="68">
        <v>45268</v>
      </c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9">
        <v>686</v>
      </c>
      <c r="V36" s="65" t="s">
        <v>169</v>
      </c>
    </row>
    <row r="37" spans="1:22" ht="18" customHeight="1" x14ac:dyDescent="0.3">
      <c r="A37" s="67">
        <v>33</v>
      </c>
      <c r="B37" s="105">
        <v>33</v>
      </c>
      <c r="C37" s="105" t="s">
        <v>61</v>
      </c>
      <c r="D37" s="105" t="s">
        <v>170</v>
      </c>
      <c r="E37" s="105">
        <v>98519077</v>
      </c>
      <c r="F37" s="68">
        <v>45260</v>
      </c>
      <c r="G37" s="68">
        <v>45268</v>
      </c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9">
        <v>686</v>
      </c>
      <c r="V37" s="65" t="s">
        <v>170</v>
      </c>
    </row>
    <row r="38" spans="1:22" ht="18" customHeight="1" x14ac:dyDescent="0.3">
      <c r="A38" s="67">
        <v>34</v>
      </c>
      <c r="B38" s="105">
        <v>34</v>
      </c>
      <c r="C38" s="105" t="s">
        <v>61</v>
      </c>
      <c r="D38" s="105" t="s">
        <v>171</v>
      </c>
      <c r="E38" s="105">
        <v>98125685</v>
      </c>
      <c r="F38" s="68">
        <v>45260</v>
      </c>
      <c r="G38" s="68">
        <v>45268</v>
      </c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9">
        <v>686</v>
      </c>
      <c r="V38" s="65" t="s">
        <v>171</v>
      </c>
    </row>
    <row r="39" spans="1:22" ht="18" customHeight="1" x14ac:dyDescent="0.3">
      <c r="A39" s="67">
        <v>35</v>
      </c>
      <c r="B39" s="105">
        <v>35</v>
      </c>
      <c r="C39" s="105" t="s">
        <v>61</v>
      </c>
      <c r="D39" s="105" t="s">
        <v>172</v>
      </c>
      <c r="E39" s="105">
        <v>54911359</v>
      </c>
      <c r="F39" s="68">
        <v>45260</v>
      </c>
      <c r="G39" s="68">
        <v>45268</v>
      </c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9">
        <v>686</v>
      </c>
      <c r="V39" s="65" t="s">
        <v>172</v>
      </c>
    </row>
    <row r="40" spans="1:22" ht="18" customHeight="1" x14ac:dyDescent="0.3">
      <c r="A40" s="67">
        <v>36</v>
      </c>
      <c r="B40" s="105">
        <v>36</v>
      </c>
      <c r="C40" s="105" t="s">
        <v>61</v>
      </c>
      <c r="D40" s="105" t="s">
        <v>173</v>
      </c>
      <c r="E40" s="105">
        <v>98578552</v>
      </c>
      <c r="F40" s="68">
        <v>45260</v>
      </c>
      <c r="G40" s="68">
        <v>45268</v>
      </c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9">
        <v>686</v>
      </c>
      <c r="V40" s="65" t="s">
        <v>173</v>
      </c>
    </row>
    <row r="41" spans="1:22" ht="18" customHeight="1" x14ac:dyDescent="0.3">
      <c r="A41" s="67">
        <v>37</v>
      </c>
      <c r="B41" s="105">
        <v>37</v>
      </c>
      <c r="C41" s="105" t="s">
        <v>61</v>
      </c>
      <c r="D41" s="105" t="s">
        <v>174</v>
      </c>
      <c r="E41" s="105">
        <v>54911359</v>
      </c>
      <c r="F41" s="68">
        <v>45260</v>
      </c>
      <c r="G41" s="68">
        <v>45268</v>
      </c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9">
        <v>686</v>
      </c>
      <c r="V41" s="65" t="s">
        <v>174</v>
      </c>
    </row>
    <row r="42" spans="1:22" ht="18" customHeight="1" x14ac:dyDescent="0.3">
      <c r="A42" s="67">
        <v>38</v>
      </c>
      <c r="B42" s="105">
        <v>38</v>
      </c>
      <c r="C42" s="105" t="s">
        <v>61</v>
      </c>
      <c r="D42" s="105" t="s">
        <v>175</v>
      </c>
      <c r="E42" s="70">
        <v>98129174</v>
      </c>
      <c r="F42" s="68">
        <v>45260</v>
      </c>
      <c r="G42" s="68">
        <v>45268</v>
      </c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9">
        <v>686</v>
      </c>
      <c r="V42" s="65" t="s">
        <v>175</v>
      </c>
    </row>
    <row r="43" spans="1:22" ht="18" customHeight="1" x14ac:dyDescent="0.3">
      <c r="A43" s="67">
        <v>39</v>
      </c>
      <c r="B43" s="105">
        <v>39</v>
      </c>
      <c r="C43" s="105" t="s">
        <v>61</v>
      </c>
      <c r="D43" s="105" t="s">
        <v>176</v>
      </c>
      <c r="E43" s="105">
        <v>98122658</v>
      </c>
      <c r="F43" s="68">
        <v>45260</v>
      </c>
      <c r="G43" s="68">
        <v>45268</v>
      </c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9">
        <v>686</v>
      </c>
      <c r="V43" s="65" t="s">
        <v>176</v>
      </c>
    </row>
    <row r="44" spans="1:22" ht="18" customHeight="1" x14ac:dyDescent="0.3">
      <c r="A44" s="67">
        <v>40</v>
      </c>
      <c r="B44" s="105">
        <v>40</v>
      </c>
      <c r="C44" s="105" t="s">
        <v>61</v>
      </c>
      <c r="D44" s="105" t="s">
        <v>177</v>
      </c>
      <c r="E44" s="70">
        <v>98577125</v>
      </c>
      <c r="F44" s="68">
        <v>45260</v>
      </c>
      <c r="G44" s="68">
        <v>45268</v>
      </c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9">
        <v>686</v>
      </c>
      <c r="V44" s="65" t="s">
        <v>177</v>
      </c>
    </row>
    <row r="45" spans="1:22" ht="18" customHeight="1" x14ac:dyDescent="0.3">
      <c r="A45" s="67">
        <v>41</v>
      </c>
      <c r="B45" s="105">
        <v>41</v>
      </c>
      <c r="C45" s="105" t="s">
        <v>61</v>
      </c>
      <c r="D45" s="105" t="s">
        <v>178</v>
      </c>
      <c r="E45" s="105">
        <v>54272786</v>
      </c>
      <c r="F45" s="68">
        <v>45260</v>
      </c>
      <c r="G45" s="68">
        <v>45268</v>
      </c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9">
        <v>686</v>
      </c>
      <c r="V45" s="65" t="s">
        <v>178</v>
      </c>
    </row>
    <row r="46" spans="1:22" ht="18" customHeight="1" x14ac:dyDescent="0.3">
      <c r="A46" s="67">
        <v>42</v>
      </c>
      <c r="B46" s="105">
        <v>42</v>
      </c>
      <c r="C46" s="105" t="s">
        <v>61</v>
      </c>
      <c r="D46" s="70" t="s">
        <v>179</v>
      </c>
      <c r="E46" s="70">
        <v>98578545</v>
      </c>
      <c r="F46" s="68">
        <v>45260</v>
      </c>
      <c r="G46" s="68">
        <v>45268</v>
      </c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9">
        <v>686</v>
      </c>
      <c r="V46" s="65" t="s">
        <v>179</v>
      </c>
    </row>
    <row r="47" spans="1:22" ht="18" customHeight="1" x14ac:dyDescent="0.3">
      <c r="A47" s="67">
        <v>43</v>
      </c>
      <c r="B47" s="105">
        <v>43</v>
      </c>
      <c r="C47" s="105" t="s">
        <v>61</v>
      </c>
      <c r="D47" s="70" t="s">
        <v>180</v>
      </c>
      <c r="E47" s="70">
        <v>98578560</v>
      </c>
      <c r="F47" s="68">
        <v>45260</v>
      </c>
      <c r="G47" s="68">
        <v>45268</v>
      </c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9">
        <v>686</v>
      </c>
      <c r="V47" s="65" t="s">
        <v>180</v>
      </c>
    </row>
    <row r="48" spans="1:22" ht="18" customHeight="1" x14ac:dyDescent="0.3">
      <c r="A48" s="67">
        <v>44</v>
      </c>
      <c r="B48" s="105">
        <v>44</v>
      </c>
      <c r="C48" s="105" t="s">
        <v>61</v>
      </c>
      <c r="D48" s="70" t="s">
        <v>181</v>
      </c>
      <c r="E48" s="70">
        <v>98578545</v>
      </c>
      <c r="F48" s="68">
        <v>45260</v>
      </c>
      <c r="G48" s="68">
        <v>45268</v>
      </c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9">
        <v>686</v>
      </c>
      <c r="V48" s="65" t="s">
        <v>181</v>
      </c>
    </row>
    <row r="49" spans="1:22" ht="18" customHeight="1" x14ac:dyDescent="0.3">
      <c r="A49" s="67">
        <v>45</v>
      </c>
      <c r="B49" s="105">
        <v>45</v>
      </c>
      <c r="C49" s="105" t="s">
        <v>61</v>
      </c>
      <c r="D49" s="105" t="s">
        <v>182</v>
      </c>
      <c r="E49" s="105">
        <v>98148554</v>
      </c>
      <c r="F49" s="68">
        <v>45260</v>
      </c>
      <c r="G49" s="68">
        <v>45268</v>
      </c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9">
        <v>686</v>
      </c>
      <c r="V49" s="65" t="s">
        <v>182</v>
      </c>
    </row>
    <row r="50" spans="1:22" ht="18" customHeight="1" x14ac:dyDescent="0.3">
      <c r="A50" s="67">
        <v>46</v>
      </c>
      <c r="B50" s="105">
        <v>46</v>
      </c>
      <c r="C50" s="105" t="s">
        <v>61</v>
      </c>
      <c r="D50" s="105" t="s">
        <v>183</v>
      </c>
      <c r="E50" s="105">
        <v>98139496</v>
      </c>
      <c r="F50" s="68">
        <v>45260</v>
      </c>
      <c r="G50" s="68">
        <v>45268</v>
      </c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9">
        <v>686</v>
      </c>
      <c r="V50" s="65" t="s">
        <v>183</v>
      </c>
    </row>
    <row r="51" spans="1:22" ht="18" customHeight="1" x14ac:dyDescent="0.3">
      <c r="A51" s="67">
        <v>47</v>
      </c>
      <c r="B51" s="105">
        <v>47</v>
      </c>
      <c r="C51" s="105" t="s">
        <v>61</v>
      </c>
      <c r="D51" s="70" t="s">
        <v>184</v>
      </c>
      <c r="E51" s="105">
        <v>54271408</v>
      </c>
      <c r="F51" s="68">
        <v>45260</v>
      </c>
      <c r="G51" s="68">
        <v>45268</v>
      </c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9">
        <v>686</v>
      </c>
      <c r="V51" s="65" t="s">
        <v>184</v>
      </c>
    </row>
    <row r="52" spans="1:22" ht="18" customHeight="1" x14ac:dyDescent="0.3">
      <c r="A52" s="67">
        <v>48</v>
      </c>
      <c r="B52" s="105">
        <v>48</v>
      </c>
      <c r="C52" s="105" t="s">
        <v>61</v>
      </c>
      <c r="D52" s="70" t="s">
        <v>185</v>
      </c>
      <c r="E52" s="70">
        <v>98578529</v>
      </c>
      <c r="F52" s="68">
        <v>45260</v>
      </c>
      <c r="G52" s="68">
        <v>45268</v>
      </c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9">
        <v>686</v>
      </c>
      <c r="V52" s="65" t="s">
        <v>185</v>
      </c>
    </row>
    <row r="53" spans="1:22" ht="18" customHeight="1" x14ac:dyDescent="0.3">
      <c r="A53" s="67">
        <v>49</v>
      </c>
      <c r="B53" s="105">
        <v>49</v>
      </c>
      <c r="C53" s="105" t="s">
        <v>61</v>
      </c>
      <c r="D53" s="70" t="s">
        <v>186</v>
      </c>
      <c r="E53" s="70">
        <v>98578552</v>
      </c>
      <c r="F53" s="68">
        <v>45260</v>
      </c>
      <c r="G53" s="68">
        <v>45268</v>
      </c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9">
        <v>686</v>
      </c>
      <c r="V53" s="65" t="s">
        <v>186</v>
      </c>
    </row>
    <row r="54" spans="1:22" ht="18" customHeight="1" x14ac:dyDescent="0.3">
      <c r="A54" s="67">
        <v>50</v>
      </c>
      <c r="B54" s="105">
        <v>50</v>
      </c>
      <c r="C54" s="105" t="s">
        <v>61</v>
      </c>
      <c r="D54" s="105" t="s">
        <v>187</v>
      </c>
      <c r="E54" s="105">
        <v>98578537</v>
      </c>
      <c r="F54" s="68">
        <v>45260</v>
      </c>
      <c r="G54" s="68">
        <v>45268</v>
      </c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9">
        <v>686</v>
      </c>
      <c r="V54" s="65" t="s">
        <v>187</v>
      </c>
    </row>
    <row r="55" spans="1:22" ht="18" customHeight="1" x14ac:dyDescent="0.3">
      <c r="A55" s="67">
        <v>51</v>
      </c>
      <c r="B55" s="105">
        <v>51</v>
      </c>
      <c r="C55" s="105" t="s">
        <v>61</v>
      </c>
      <c r="D55" s="70" t="s">
        <v>188</v>
      </c>
      <c r="E55" s="70">
        <v>98656044</v>
      </c>
      <c r="F55" s="68">
        <v>45260</v>
      </c>
      <c r="G55" s="68">
        <v>45268</v>
      </c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9">
        <v>686</v>
      </c>
      <c r="V55" s="65" t="s">
        <v>188</v>
      </c>
    </row>
    <row r="56" spans="1:22" ht="18" customHeight="1" x14ac:dyDescent="0.3">
      <c r="A56" s="67">
        <v>52</v>
      </c>
      <c r="B56" s="105">
        <v>52</v>
      </c>
      <c r="C56" s="105" t="s">
        <v>61</v>
      </c>
      <c r="D56" s="70" t="s">
        <v>189</v>
      </c>
      <c r="E56" s="70">
        <v>98578560</v>
      </c>
      <c r="F56" s="68">
        <v>45260</v>
      </c>
      <c r="G56" s="68">
        <v>45268</v>
      </c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9">
        <v>686</v>
      </c>
      <c r="V56" s="65" t="s">
        <v>189</v>
      </c>
    </row>
    <row r="57" spans="1:22" ht="18" customHeight="1" x14ac:dyDescent="0.3">
      <c r="A57" s="67">
        <v>53</v>
      </c>
      <c r="B57" s="105">
        <v>53</v>
      </c>
      <c r="C57" s="105" t="s">
        <v>61</v>
      </c>
      <c r="D57" s="70" t="s">
        <v>190</v>
      </c>
      <c r="E57" s="70">
        <v>98578529</v>
      </c>
      <c r="F57" s="68">
        <v>45260</v>
      </c>
      <c r="G57" s="68">
        <v>45268</v>
      </c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9">
        <v>686</v>
      </c>
      <c r="V57" s="65" t="s">
        <v>190</v>
      </c>
    </row>
    <row r="58" spans="1:22" ht="18" customHeight="1" x14ac:dyDescent="0.3">
      <c r="A58" s="67">
        <v>54</v>
      </c>
      <c r="B58" s="105">
        <v>54</v>
      </c>
      <c r="C58" s="105" t="s">
        <v>61</v>
      </c>
      <c r="D58" s="70" t="s">
        <v>191</v>
      </c>
      <c r="E58" s="105">
        <v>98149016</v>
      </c>
      <c r="F58" s="68">
        <v>45260</v>
      </c>
      <c r="G58" s="68">
        <v>45268</v>
      </c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9">
        <v>686</v>
      </c>
      <c r="V58" s="65" t="s">
        <v>191</v>
      </c>
    </row>
    <row r="59" spans="1:22" ht="18" customHeight="1" x14ac:dyDescent="0.3">
      <c r="A59" s="67">
        <v>55</v>
      </c>
      <c r="B59" s="105">
        <v>55</v>
      </c>
      <c r="C59" s="105" t="s">
        <v>61</v>
      </c>
      <c r="D59" s="105" t="s">
        <v>192</v>
      </c>
      <c r="E59" s="105">
        <v>98032618</v>
      </c>
      <c r="F59" s="68">
        <v>45260</v>
      </c>
      <c r="G59" s="68">
        <v>45268</v>
      </c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9">
        <v>686</v>
      </c>
      <c r="V59" s="65" t="s">
        <v>192</v>
      </c>
    </row>
    <row r="60" spans="1:22" ht="18" customHeight="1" x14ac:dyDescent="0.3">
      <c r="A60" s="67">
        <v>56</v>
      </c>
      <c r="B60" s="105">
        <v>56</v>
      </c>
      <c r="C60" s="105" t="s">
        <v>61</v>
      </c>
      <c r="D60" s="105" t="s">
        <v>193</v>
      </c>
      <c r="E60" s="105">
        <v>98032618</v>
      </c>
      <c r="F60" s="68">
        <v>45260</v>
      </c>
      <c r="G60" s="68">
        <v>45268</v>
      </c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9">
        <v>686</v>
      </c>
      <c r="V60" s="65" t="s">
        <v>193</v>
      </c>
    </row>
    <row r="61" spans="1:22" ht="18" customHeight="1" x14ac:dyDescent="0.3">
      <c r="A61" s="67">
        <v>57</v>
      </c>
      <c r="B61" s="105">
        <v>57</v>
      </c>
      <c r="C61" s="105" t="s">
        <v>61</v>
      </c>
      <c r="D61" s="70" t="s">
        <v>194</v>
      </c>
      <c r="E61" s="105">
        <v>98663206</v>
      </c>
      <c r="F61" s="68">
        <v>45260</v>
      </c>
      <c r="G61" s="68">
        <v>45268</v>
      </c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9">
        <v>686</v>
      </c>
      <c r="V61" s="65" t="s">
        <v>194</v>
      </c>
    </row>
    <row r="62" spans="1:22" ht="18" customHeight="1" x14ac:dyDescent="0.3">
      <c r="A62" s="67">
        <v>58</v>
      </c>
      <c r="B62" s="105">
        <v>58</v>
      </c>
      <c r="C62" s="105" t="s">
        <v>61</v>
      </c>
      <c r="D62" s="105" t="s">
        <v>195</v>
      </c>
      <c r="E62" s="70">
        <v>98656044</v>
      </c>
      <c r="F62" s="68">
        <v>45260</v>
      </c>
      <c r="G62" s="68">
        <v>45268</v>
      </c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9">
        <v>686</v>
      </c>
      <c r="V62" s="65" t="s">
        <v>195</v>
      </c>
    </row>
    <row r="63" spans="1:22" ht="18" customHeight="1" x14ac:dyDescent="0.3">
      <c r="A63" s="67">
        <v>59</v>
      </c>
      <c r="B63" s="105">
        <v>59</v>
      </c>
      <c r="C63" s="105" t="s">
        <v>61</v>
      </c>
      <c r="D63" s="105" t="s">
        <v>196</v>
      </c>
      <c r="E63" s="105">
        <v>54912332</v>
      </c>
      <c r="F63" s="68">
        <v>45260</v>
      </c>
      <c r="G63" s="68">
        <v>45268</v>
      </c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9">
        <v>686</v>
      </c>
      <c r="V63" s="65" t="s">
        <v>196</v>
      </c>
    </row>
    <row r="64" spans="1:22" ht="18" customHeight="1" x14ac:dyDescent="0.3">
      <c r="A64" s="67">
        <v>60</v>
      </c>
      <c r="B64" s="105">
        <v>60</v>
      </c>
      <c r="C64" s="105" t="s">
        <v>61</v>
      </c>
      <c r="D64" s="70" t="s">
        <v>197</v>
      </c>
      <c r="E64" s="105">
        <v>98663206</v>
      </c>
      <c r="F64" s="68">
        <v>45260</v>
      </c>
      <c r="G64" s="68">
        <v>45268</v>
      </c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9">
        <v>686</v>
      </c>
      <c r="V64" s="65" t="s">
        <v>197</v>
      </c>
    </row>
    <row r="65" spans="1:22" ht="18" customHeight="1" x14ac:dyDescent="0.3">
      <c r="A65" s="67">
        <v>61</v>
      </c>
      <c r="B65" s="105">
        <v>1</v>
      </c>
      <c r="C65" s="105" t="s">
        <v>60</v>
      </c>
      <c r="D65" s="70" t="s">
        <v>198</v>
      </c>
      <c r="E65" s="70">
        <v>94008596</v>
      </c>
      <c r="F65" s="68">
        <v>45261</v>
      </c>
      <c r="G65" s="68">
        <v>45265</v>
      </c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9">
        <v>687</v>
      </c>
      <c r="V65" s="65" t="s">
        <v>199</v>
      </c>
    </row>
    <row r="66" spans="1:22" ht="18" customHeight="1" x14ac:dyDescent="0.3">
      <c r="A66" s="67">
        <v>62</v>
      </c>
      <c r="B66" s="105">
        <v>2</v>
      </c>
      <c r="C66" s="105" t="s">
        <v>60</v>
      </c>
      <c r="D66" s="70" t="s">
        <v>200</v>
      </c>
      <c r="E66" s="70">
        <v>54091590</v>
      </c>
      <c r="F66" s="68">
        <v>45261</v>
      </c>
      <c r="G66" s="68">
        <v>45265</v>
      </c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9">
        <v>687</v>
      </c>
      <c r="V66" s="65" t="s">
        <v>201</v>
      </c>
    </row>
    <row r="67" spans="1:22" ht="18" customHeight="1" x14ac:dyDescent="0.3">
      <c r="A67" s="67">
        <v>63</v>
      </c>
      <c r="B67" s="105">
        <v>3</v>
      </c>
      <c r="C67" s="105" t="s">
        <v>60</v>
      </c>
      <c r="D67" s="70" t="s">
        <v>202</v>
      </c>
      <c r="E67" s="70">
        <v>94008596</v>
      </c>
      <c r="F67" s="68">
        <v>45261</v>
      </c>
      <c r="G67" s="68">
        <v>45265</v>
      </c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9">
        <v>687</v>
      </c>
      <c r="V67" s="65" t="s">
        <v>203</v>
      </c>
    </row>
    <row r="68" spans="1:22" ht="18" customHeight="1" x14ac:dyDescent="0.3">
      <c r="A68" s="67">
        <v>64</v>
      </c>
      <c r="B68" s="105">
        <v>4</v>
      </c>
      <c r="C68" s="105" t="s">
        <v>60</v>
      </c>
      <c r="D68" s="70" t="s">
        <v>204</v>
      </c>
      <c r="E68" s="70">
        <v>54091590</v>
      </c>
      <c r="F68" s="68">
        <v>45261</v>
      </c>
      <c r="G68" s="68">
        <v>45265</v>
      </c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9">
        <v>687</v>
      </c>
      <c r="V68" s="65" t="s">
        <v>205</v>
      </c>
    </row>
    <row r="69" spans="1:22" ht="18" customHeight="1" x14ac:dyDescent="0.3">
      <c r="A69" s="67">
        <v>65</v>
      </c>
      <c r="B69" s="105">
        <v>5</v>
      </c>
      <c r="C69" s="105" t="s">
        <v>60</v>
      </c>
      <c r="D69" s="70" t="s">
        <v>206</v>
      </c>
      <c r="E69" s="70">
        <v>98016843</v>
      </c>
      <c r="F69" s="68">
        <v>45261</v>
      </c>
      <c r="G69" s="68">
        <v>45265</v>
      </c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9">
        <v>687</v>
      </c>
      <c r="V69" s="65" t="s">
        <v>207</v>
      </c>
    </row>
    <row r="70" spans="1:22" ht="18" customHeight="1" x14ac:dyDescent="0.3">
      <c r="A70" s="67">
        <v>66</v>
      </c>
      <c r="B70" s="105">
        <v>6</v>
      </c>
      <c r="C70" s="105" t="s">
        <v>60</v>
      </c>
      <c r="D70" s="70" t="s">
        <v>208</v>
      </c>
      <c r="E70" s="70">
        <v>54091699</v>
      </c>
      <c r="F70" s="68">
        <v>45261</v>
      </c>
      <c r="G70" s="68">
        <v>45265</v>
      </c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9">
        <v>687</v>
      </c>
      <c r="V70" s="65" t="s">
        <v>209</v>
      </c>
    </row>
    <row r="71" spans="1:22" ht="18" customHeight="1" x14ac:dyDescent="0.3">
      <c r="A71" s="67">
        <v>67</v>
      </c>
      <c r="B71" s="105">
        <v>7</v>
      </c>
      <c r="C71" s="105" t="s">
        <v>60</v>
      </c>
      <c r="D71" s="70" t="s">
        <v>210</v>
      </c>
      <c r="E71" s="70">
        <v>94124997</v>
      </c>
      <c r="F71" s="68">
        <v>45261</v>
      </c>
      <c r="G71" s="68">
        <v>45265</v>
      </c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9">
        <v>687</v>
      </c>
      <c r="V71" s="65" t="s">
        <v>211</v>
      </c>
    </row>
    <row r="72" spans="1:22" ht="18" customHeight="1" x14ac:dyDescent="0.3">
      <c r="A72" s="67">
        <v>68</v>
      </c>
      <c r="B72" s="105">
        <v>8</v>
      </c>
      <c r="C72" s="105" t="s">
        <v>60</v>
      </c>
      <c r="D72" s="70" t="s">
        <v>212</v>
      </c>
      <c r="E72" s="70">
        <v>54091699</v>
      </c>
      <c r="F72" s="68">
        <v>45261</v>
      </c>
      <c r="G72" s="68">
        <v>45265</v>
      </c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9">
        <v>687</v>
      </c>
      <c r="V72" s="65" t="s">
        <v>213</v>
      </c>
    </row>
    <row r="73" spans="1:22" ht="18" customHeight="1" x14ac:dyDescent="0.3">
      <c r="A73" s="67">
        <v>69</v>
      </c>
      <c r="B73" s="105">
        <v>9</v>
      </c>
      <c r="C73" s="105" t="s">
        <v>60</v>
      </c>
      <c r="D73" s="70" t="s">
        <v>214</v>
      </c>
      <c r="E73" s="70">
        <v>94020393</v>
      </c>
      <c r="F73" s="68">
        <v>45261</v>
      </c>
      <c r="G73" s="68">
        <v>45265</v>
      </c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9">
        <v>687</v>
      </c>
      <c r="V73" s="65" t="s">
        <v>215</v>
      </c>
    </row>
    <row r="74" spans="1:22" ht="18" customHeight="1" x14ac:dyDescent="0.3">
      <c r="A74" s="67">
        <v>70</v>
      </c>
      <c r="B74" s="105">
        <v>10</v>
      </c>
      <c r="C74" s="105" t="s">
        <v>60</v>
      </c>
      <c r="D74" s="70" t="s">
        <v>216</v>
      </c>
      <c r="E74" s="70">
        <v>94124997</v>
      </c>
      <c r="F74" s="68">
        <v>45261</v>
      </c>
      <c r="G74" s="68">
        <v>45265</v>
      </c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9">
        <v>687</v>
      </c>
      <c r="V74" s="65" t="s">
        <v>217</v>
      </c>
    </row>
    <row r="75" spans="1:22" ht="18" customHeight="1" x14ac:dyDescent="0.3">
      <c r="A75" s="67">
        <v>71</v>
      </c>
      <c r="B75" s="105">
        <v>11</v>
      </c>
      <c r="C75" s="105" t="s">
        <v>60</v>
      </c>
      <c r="D75" s="70" t="s">
        <v>218</v>
      </c>
      <c r="E75" s="70">
        <v>95148995</v>
      </c>
      <c r="F75" s="68">
        <v>45261</v>
      </c>
      <c r="G75" s="68">
        <v>45265</v>
      </c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9">
        <v>687</v>
      </c>
      <c r="V75" s="65" t="s">
        <v>219</v>
      </c>
    </row>
    <row r="76" spans="1:22" ht="18" customHeight="1" x14ac:dyDescent="0.3">
      <c r="A76" s="67">
        <v>72</v>
      </c>
      <c r="B76" s="105">
        <v>12</v>
      </c>
      <c r="C76" s="105" t="s">
        <v>60</v>
      </c>
      <c r="D76" s="70" t="s">
        <v>220</v>
      </c>
      <c r="E76" s="70">
        <v>54096292</v>
      </c>
      <c r="F76" s="68">
        <v>45261</v>
      </c>
      <c r="G76" s="68">
        <v>45265</v>
      </c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9">
        <v>687</v>
      </c>
      <c r="V76" s="65" t="s">
        <v>221</v>
      </c>
    </row>
    <row r="77" spans="1:22" ht="18" customHeight="1" x14ac:dyDescent="0.3">
      <c r="A77" s="67">
        <v>73</v>
      </c>
      <c r="B77" s="105">
        <v>13</v>
      </c>
      <c r="C77" s="105" t="s">
        <v>60</v>
      </c>
      <c r="D77" s="70" t="s">
        <v>222</v>
      </c>
      <c r="E77" s="70">
        <v>54922596</v>
      </c>
      <c r="F77" s="68">
        <v>45261</v>
      </c>
      <c r="G77" s="68">
        <v>45265</v>
      </c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9">
        <v>687</v>
      </c>
      <c r="V77" s="65" t="s">
        <v>223</v>
      </c>
    </row>
    <row r="78" spans="1:22" ht="18" customHeight="1" x14ac:dyDescent="0.3">
      <c r="A78" s="67">
        <v>74</v>
      </c>
      <c r="B78" s="105">
        <v>14</v>
      </c>
      <c r="C78" s="105" t="s">
        <v>60</v>
      </c>
      <c r="D78" s="70" t="s">
        <v>224</v>
      </c>
      <c r="E78" s="70">
        <v>54096292</v>
      </c>
      <c r="F78" s="68">
        <v>45261</v>
      </c>
      <c r="G78" s="68">
        <v>45265</v>
      </c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9">
        <v>687</v>
      </c>
      <c r="V78" s="65" t="s">
        <v>225</v>
      </c>
    </row>
    <row r="79" spans="1:22" ht="18" customHeight="1" x14ac:dyDescent="0.3">
      <c r="A79" s="67">
        <v>75</v>
      </c>
      <c r="B79" s="105">
        <v>15</v>
      </c>
      <c r="C79" s="105" t="s">
        <v>60</v>
      </c>
      <c r="D79" s="70" t="s">
        <v>226</v>
      </c>
      <c r="E79" s="70">
        <v>95148995</v>
      </c>
      <c r="F79" s="68">
        <v>45261</v>
      </c>
      <c r="G79" s="68">
        <v>45265</v>
      </c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9">
        <v>687</v>
      </c>
      <c r="V79" s="65" t="s">
        <v>227</v>
      </c>
    </row>
    <row r="80" spans="1:22" ht="18" customHeight="1" x14ac:dyDescent="0.3">
      <c r="A80" s="67">
        <v>76</v>
      </c>
      <c r="B80" s="105">
        <v>16</v>
      </c>
      <c r="C80" s="105" t="s">
        <v>60</v>
      </c>
      <c r="D80" s="70" t="s">
        <v>228</v>
      </c>
      <c r="E80" s="70">
        <v>94128691</v>
      </c>
      <c r="F80" s="68">
        <v>45261</v>
      </c>
      <c r="G80" s="68">
        <v>45265</v>
      </c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9">
        <v>687</v>
      </c>
      <c r="V80" s="65" t="s">
        <v>229</v>
      </c>
    </row>
    <row r="81" spans="1:22" ht="18" customHeight="1" x14ac:dyDescent="0.3">
      <c r="A81" s="67">
        <v>77</v>
      </c>
      <c r="B81" s="105">
        <v>17</v>
      </c>
      <c r="C81" s="105" t="s">
        <v>60</v>
      </c>
      <c r="D81" s="70" t="s">
        <v>230</v>
      </c>
      <c r="E81" s="70">
        <v>98016843</v>
      </c>
      <c r="F81" s="68">
        <v>45261</v>
      </c>
      <c r="G81" s="68">
        <v>45265</v>
      </c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9">
        <v>687</v>
      </c>
      <c r="V81" s="65" t="s">
        <v>231</v>
      </c>
    </row>
    <row r="82" spans="1:22" ht="18" customHeight="1" x14ac:dyDescent="0.3">
      <c r="A82" s="67">
        <v>78</v>
      </c>
      <c r="B82" s="105">
        <v>18</v>
      </c>
      <c r="C82" s="105" t="s">
        <v>60</v>
      </c>
      <c r="D82" s="70" t="s">
        <v>232</v>
      </c>
      <c r="E82" s="70">
        <v>53076816</v>
      </c>
      <c r="F82" s="68">
        <v>45261</v>
      </c>
      <c r="G82" s="68">
        <v>45265</v>
      </c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9">
        <v>687</v>
      </c>
      <c r="V82" s="65" t="s">
        <v>233</v>
      </c>
    </row>
    <row r="83" spans="1:22" ht="18" customHeight="1" x14ac:dyDescent="0.3">
      <c r="A83" s="67">
        <v>79</v>
      </c>
      <c r="B83" s="105">
        <v>19</v>
      </c>
      <c r="C83" s="105" t="s">
        <v>60</v>
      </c>
      <c r="D83" s="70" t="s">
        <v>234</v>
      </c>
      <c r="E83" s="70">
        <v>53076816</v>
      </c>
      <c r="F83" s="68">
        <v>45261</v>
      </c>
      <c r="G83" s="68">
        <v>45265</v>
      </c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9">
        <v>687</v>
      </c>
      <c r="V83" s="65" t="s">
        <v>235</v>
      </c>
    </row>
    <row r="84" spans="1:22" ht="18" customHeight="1" x14ac:dyDescent="0.3">
      <c r="A84" s="67">
        <v>80</v>
      </c>
      <c r="B84" s="105">
        <v>20</v>
      </c>
      <c r="C84" s="105" t="s">
        <v>60</v>
      </c>
      <c r="D84" s="70" t="s">
        <v>236</v>
      </c>
      <c r="E84" s="70">
        <v>94128691</v>
      </c>
      <c r="F84" s="68">
        <v>45261</v>
      </c>
      <c r="G84" s="68">
        <v>45265</v>
      </c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9">
        <v>687</v>
      </c>
      <c r="V84" s="65" t="s">
        <v>237</v>
      </c>
    </row>
    <row r="85" spans="1:22" ht="18" customHeight="1" x14ac:dyDescent="0.3">
      <c r="A85" s="67">
        <v>81</v>
      </c>
      <c r="B85" s="105">
        <v>21</v>
      </c>
      <c r="C85" s="105" t="s">
        <v>60</v>
      </c>
      <c r="D85" s="70" t="s">
        <v>238</v>
      </c>
      <c r="E85" s="70">
        <v>54965488</v>
      </c>
      <c r="F85" s="68">
        <v>45261</v>
      </c>
      <c r="G85" s="68">
        <v>45265</v>
      </c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9">
        <v>687</v>
      </c>
      <c r="V85" s="65" t="s">
        <v>239</v>
      </c>
    </row>
    <row r="86" spans="1:22" ht="18" customHeight="1" x14ac:dyDescent="0.3">
      <c r="A86" s="67">
        <v>82</v>
      </c>
      <c r="B86" s="105">
        <v>22</v>
      </c>
      <c r="C86" s="105" t="s">
        <v>60</v>
      </c>
      <c r="D86" s="70" t="s">
        <v>240</v>
      </c>
      <c r="E86" s="70">
        <v>54968912</v>
      </c>
      <c r="F86" s="68">
        <v>45261</v>
      </c>
      <c r="G86" s="68">
        <v>45265</v>
      </c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9">
        <v>687</v>
      </c>
      <c r="V86" s="65" t="s">
        <v>241</v>
      </c>
    </row>
    <row r="87" spans="1:22" ht="18" customHeight="1" x14ac:dyDescent="0.3">
      <c r="A87" s="67">
        <v>83</v>
      </c>
      <c r="B87" s="105">
        <v>23</v>
      </c>
      <c r="C87" s="105" t="s">
        <v>60</v>
      </c>
      <c r="D87" s="70" t="s">
        <v>242</v>
      </c>
      <c r="E87" s="70">
        <v>54968912</v>
      </c>
      <c r="F87" s="68">
        <v>45261</v>
      </c>
      <c r="G87" s="68">
        <v>45265</v>
      </c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9">
        <v>687</v>
      </c>
      <c r="V87" s="65" t="s">
        <v>243</v>
      </c>
    </row>
    <row r="88" spans="1:22" ht="18" customHeight="1" x14ac:dyDescent="0.3">
      <c r="A88" s="67">
        <v>84</v>
      </c>
      <c r="B88" s="105">
        <v>24</v>
      </c>
      <c r="C88" s="105" t="s">
        <v>60</v>
      </c>
      <c r="D88" s="70" t="s">
        <v>244</v>
      </c>
      <c r="E88" s="70">
        <v>98011844</v>
      </c>
      <c r="F88" s="68">
        <v>45261</v>
      </c>
      <c r="G88" s="68">
        <v>45265</v>
      </c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9">
        <v>687</v>
      </c>
      <c r="V88" s="65" t="s">
        <v>245</v>
      </c>
    </row>
    <row r="89" spans="1:22" ht="18" customHeight="1" x14ac:dyDescent="0.3">
      <c r="A89" s="67">
        <v>85</v>
      </c>
      <c r="B89" s="105">
        <v>25</v>
      </c>
      <c r="C89" s="105" t="s">
        <v>60</v>
      </c>
      <c r="D89" s="70" t="s">
        <v>246</v>
      </c>
      <c r="E89" s="70">
        <v>54965488</v>
      </c>
      <c r="F89" s="68">
        <v>45261</v>
      </c>
      <c r="G89" s="68">
        <v>45265</v>
      </c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9">
        <v>687</v>
      </c>
      <c r="V89" s="65" t="s">
        <v>247</v>
      </c>
    </row>
    <row r="90" spans="1:22" ht="18" customHeight="1" x14ac:dyDescent="0.3">
      <c r="A90" s="67">
        <v>86</v>
      </c>
      <c r="B90" s="105">
        <v>26</v>
      </c>
      <c r="C90" s="105" t="s">
        <v>60</v>
      </c>
      <c r="D90" s="70" t="s">
        <v>248</v>
      </c>
      <c r="E90" s="70">
        <v>95130696</v>
      </c>
      <c r="F90" s="68">
        <v>45261</v>
      </c>
      <c r="G90" s="68">
        <v>45265</v>
      </c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9">
        <v>687</v>
      </c>
      <c r="V90" s="65" t="s">
        <v>249</v>
      </c>
    </row>
    <row r="91" spans="1:22" ht="18" customHeight="1" x14ac:dyDescent="0.3">
      <c r="A91" s="67">
        <v>87</v>
      </c>
      <c r="B91" s="105">
        <v>27</v>
      </c>
      <c r="C91" s="105" t="s">
        <v>60</v>
      </c>
      <c r="D91" s="70" t="s">
        <v>250</v>
      </c>
      <c r="E91" s="70">
        <v>54085691</v>
      </c>
      <c r="F91" s="68">
        <v>45261</v>
      </c>
      <c r="G91" s="68">
        <v>45265</v>
      </c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9">
        <v>687</v>
      </c>
      <c r="V91" s="65" t="s">
        <v>251</v>
      </c>
    </row>
    <row r="92" spans="1:22" ht="18" customHeight="1" x14ac:dyDescent="0.3">
      <c r="A92" s="67">
        <v>88</v>
      </c>
      <c r="B92" s="105">
        <v>28</v>
      </c>
      <c r="C92" s="105" t="s">
        <v>60</v>
      </c>
      <c r="D92" s="70" t="s">
        <v>252</v>
      </c>
      <c r="E92" s="70">
        <v>94093895</v>
      </c>
      <c r="F92" s="68">
        <v>45261</v>
      </c>
      <c r="G92" s="68">
        <v>45265</v>
      </c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9">
        <v>687</v>
      </c>
      <c r="V92" s="65" t="s">
        <v>253</v>
      </c>
    </row>
    <row r="93" spans="1:22" ht="18" customHeight="1" x14ac:dyDescent="0.3">
      <c r="A93" s="67">
        <v>89</v>
      </c>
      <c r="B93" s="105">
        <v>29</v>
      </c>
      <c r="C93" s="105" t="s">
        <v>60</v>
      </c>
      <c r="D93" s="70" t="s">
        <v>254</v>
      </c>
      <c r="E93" s="70">
        <v>94093895</v>
      </c>
      <c r="F93" s="68">
        <v>45261</v>
      </c>
      <c r="G93" s="68">
        <v>45265</v>
      </c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9">
        <v>687</v>
      </c>
      <c r="V93" s="65" t="s">
        <v>255</v>
      </c>
    </row>
    <row r="94" spans="1:22" ht="18" customHeight="1" x14ac:dyDescent="0.3">
      <c r="A94" s="67">
        <v>90</v>
      </c>
      <c r="B94" s="105">
        <v>30</v>
      </c>
      <c r="C94" s="105" t="s">
        <v>60</v>
      </c>
      <c r="D94" s="70" t="s">
        <v>256</v>
      </c>
      <c r="E94" s="70">
        <v>54085691</v>
      </c>
      <c r="F94" s="68">
        <v>45261</v>
      </c>
      <c r="G94" s="68">
        <v>45265</v>
      </c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9">
        <v>687</v>
      </c>
      <c r="V94" s="65" t="s">
        <v>257</v>
      </c>
    </row>
    <row r="95" spans="1:22" ht="18" customHeight="1" x14ac:dyDescent="0.3">
      <c r="A95" s="67">
        <v>91</v>
      </c>
      <c r="B95" s="105">
        <v>31</v>
      </c>
      <c r="C95" s="105" t="s">
        <v>60</v>
      </c>
      <c r="D95" s="70" t="s">
        <v>258</v>
      </c>
      <c r="E95" s="70">
        <v>98019037</v>
      </c>
      <c r="F95" s="68">
        <v>45261</v>
      </c>
      <c r="G95" s="68">
        <v>45265</v>
      </c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9">
        <v>687</v>
      </c>
      <c r="V95" s="65" t="s">
        <v>259</v>
      </c>
    </row>
    <row r="96" spans="1:22" ht="18" customHeight="1" x14ac:dyDescent="0.3">
      <c r="A96" s="67">
        <v>92</v>
      </c>
      <c r="B96" s="105">
        <v>32</v>
      </c>
      <c r="C96" s="105" t="s">
        <v>60</v>
      </c>
      <c r="D96" s="70" t="s">
        <v>260</v>
      </c>
      <c r="E96" s="70">
        <v>54968961</v>
      </c>
      <c r="F96" s="68">
        <v>45261</v>
      </c>
      <c r="G96" s="68">
        <v>45265</v>
      </c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9">
        <v>687</v>
      </c>
      <c r="V96" s="65" t="s">
        <v>261</v>
      </c>
    </row>
    <row r="97" spans="1:22" ht="18" customHeight="1" x14ac:dyDescent="0.3">
      <c r="A97" s="67">
        <v>93</v>
      </c>
      <c r="B97" s="105">
        <v>33</v>
      </c>
      <c r="C97" s="105" t="s">
        <v>60</v>
      </c>
      <c r="D97" s="70" t="s">
        <v>262</v>
      </c>
      <c r="E97" s="70">
        <v>98023203</v>
      </c>
      <c r="F97" s="68">
        <v>45261</v>
      </c>
      <c r="G97" s="68">
        <v>45265</v>
      </c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9">
        <v>687</v>
      </c>
      <c r="V97" s="65" t="s">
        <v>263</v>
      </c>
    </row>
    <row r="98" spans="1:22" ht="18" customHeight="1" x14ac:dyDescent="0.3">
      <c r="A98" s="67">
        <v>94</v>
      </c>
      <c r="B98" s="105">
        <v>34</v>
      </c>
      <c r="C98" s="105" t="s">
        <v>60</v>
      </c>
      <c r="D98" s="70" t="s">
        <v>264</v>
      </c>
      <c r="E98" s="70">
        <v>98019037</v>
      </c>
      <c r="F98" s="68">
        <v>45261</v>
      </c>
      <c r="G98" s="68">
        <v>45265</v>
      </c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9">
        <v>687</v>
      </c>
      <c r="V98" s="65" t="s">
        <v>265</v>
      </c>
    </row>
    <row r="99" spans="1:22" ht="18" customHeight="1" x14ac:dyDescent="0.3">
      <c r="A99" s="67">
        <v>95</v>
      </c>
      <c r="B99" s="105">
        <v>35</v>
      </c>
      <c r="C99" s="105" t="s">
        <v>60</v>
      </c>
      <c r="D99" s="70" t="s">
        <v>266</v>
      </c>
      <c r="E99" s="70">
        <v>98023203</v>
      </c>
      <c r="F99" s="68">
        <v>45261</v>
      </c>
      <c r="G99" s="68">
        <v>45265</v>
      </c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9">
        <v>687</v>
      </c>
      <c r="V99" s="65" t="s">
        <v>267</v>
      </c>
    </row>
    <row r="100" spans="1:22" ht="18" customHeight="1" x14ac:dyDescent="0.3">
      <c r="A100" s="67">
        <v>96</v>
      </c>
      <c r="B100" s="105">
        <v>36</v>
      </c>
      <c r="C100" s="105" t="s">
        <v>60</v>
      </c>
      <c r="D100" s="70" t="s">
        <v>268</v>
      </c>
      <c r="E100" s="70">
        <v>95130696</v>
      </c>
      <c r="F100" s="68">
        <v>45261</v>
      </c>
      <c r="G100" s="68">
        <v>45265</v>
      </c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9">
        <v>687</v>
      </c>
      <c r="V100" s="65" t="s">
        <v>269</v>
      </c>
    </row>
    <row r="101" spans="1:22" ht="18" customHeight="1" x14ac:dyDescent="0.3">
      <c r="A101" s="67">
        <v>97</v>
      </c>
      <c r="B101" s="105">
        <v>37</v>
      </c>
      <c r="C101" s="105" t="s">
        <v>60</v>
      </c>
      <c r="D101" s="70" t="s">
        <v>270</v>
      </c>
      <c r="E101" s="70">
        <v>54972948</v>
      </c>
      <c r="F101" s="68">
        <v>45261</v>
      </c>
      <c r="G101" s="68">
        <v>45265</v>
      </c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9">
        <v>687</v>
      </c>
      <c r="V101" s="65" t="s">
        <v>271</v>
      </c>
    </row>
    <row r="102" spans="1:22" ht="18" customHeight="1" x14ac:dyDescent="0.3">
      <c r="A102" s="67">
        <v>98</v>
      </c>
      <c r="B102" s="105">
        <v>38</v>
      </c>
      <c r="C102" s="105" t="s">
        <v>60</v>
      </c>
      <c r="D102" s="70" t="s">
        <v>272</v>
      </c>
      <c r="E102" s="70">
        <v>54968961</v>
      </c>
      <c r="F102" s="68">
        <v>45261</v>
      </c>
      <c r="G102" s="68">
        <v>45265</v>
      </c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9">
        <v>687</v>
      </c>
      <c r="V102" s="65" t="s">
        <v>273</v>
      </c>
    </row>
    <row r="103" spans="1:22" ht="18" customHeight="1" x14ac:dyDescent="0.3">
      <c r="A103" s="67">
        <v>99</v>
      </c>
      <c r="B103" s="105">
        <v>39</v>
      </c>
      <c r="C103" s="105" t="s">
        <v>60</v>
      </c>
      <c r="D103" s="70" t="s">
        <v>274</v>
      </c>
      <c r="E103" s="70">
        <v>94941630</v>
      </c>
      <c r="F103" s="68">
        <v>45261</v>
      </c>
      <c r="G103" s="68">
        <v>45265</v>
      </c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9">
        <v>687</v>
      </c>
      <c r="V103" s="65" t="s">
        <v>275</v>
      </c>
    </row>
    <row r="104" spans="1:22" ht="18" customHeight="1" x14ac:dyDescent="0.3">
      <c r="A104" s="67">
        <v>100</v>
      </c>
      <c r="B104" s="105">
        <v>40</v>
      </c>
      <c r="C104" s="105" t="s">
        <v>60</v>
      </c>
      <c r="D104" s="70" t="s">
        <v>276</v>
      </c>
      <c r="E104" s="70">
        <v>94941630</v>
      </c>
      <c r="F104" s="68">
        <v>45261</v>
      </c>
      <c r="G104" s="68">
        <v>45265</v>
      </c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9">
        <v>687</v>
      </c>
      <c r="V104" s="65" t="s">
        <v>277</v>
      </c>
    </row>
    <row r="105" spans="1:22" ht="18" customHeight="1" x14ac:dyDescent="0.3">
      <c r="A105" s="67">
        <v>101</v>
      </c>
      <c r="B105" s="105">
        <v>41</v>
      </c>
      <c r="C105" s="105" t="s">
        <v>60</v>
      </c>
      <c r="D105" s="70" t="s">
        <v>278</v>
      </c>
      <c r="E105" s="70">
        <v>95124798</v>
      </c>
      <c r="F105" s="68">
        <v>45261</v>
      </c>
      <c r="G105" s="68">
        <v>45265</v>
      </c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9">
        <v>687</v>
      </c>
      <c r="V105" s="65" t="s">
        <v>279</v>
      </c>
    </row>
    <row r="106" spans="1:22" ht="18" customHeight="1" x14ac:dyDescent="0.3">
      <c r="A106" s="67">
        <v>102</v>
      </c>
      <c r="B106" s="105">
        <v>42</v>
      </c>
      <c r="C106" s="105" t="s">
        <v>60</v>
      </c>
      <c r="D106" s="70" t="s">
        <v>280</v>
      </c>
      <c r="E106" s="70">
        <v>98011844</v>
      </c>
      <c r="F106" s="68">
        <v>45261</v>
      </c>
      <c r="G106" s="68">
        <v>45265</v>
      </c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9">
        <v>687</v>
      </c>
      <c r="V106" s="65" t="s">
        <v>281</v>
      </c>
    </row>
    <row r="107" spans="1:22" ht="18" customHeight="1" x14ac:dyDescent="0.3">
      <c r="A107" s="67">
        <v>103</v>
      </c>
      <c r="B107" s="105">
        <v>43</v>
      </c>
      <c r="C107" s="105" t="s">
        <v>60</v>
      </c>
      <c r="D107" s="70" t="s">
        <v>282</v>
      </c>
      <c r="E107" s="70">
        <v>54099593</v>
      </c>
      <c r="F107" s="68">
        <v>45261</v>
      </c>
      <c r="G107" s="68">
        <v>45265</v>
      </c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9">
        <v>687</v>
      </c>
      <c r="V107" s="65" t="s">
        <v>283</v>
      </c>
    </row>
    <row r="108" spans="1:22" ht="18" customHeight="1" x14ac:dyDescent="0.3">
      <c r="A108" s="67">
        <v>104</v>
      </c>
      <c r="B108" s="105">
        <v>44</v>
      </c>
      <c r="C108" s="105" t="s">
        <v>60</v>
      </c>
      <c r="D108" s="70" t="s">
        <v>284</v>
      </c>
      <c r="E108" s="70">
        <v>54099593</v>
      </c>
      <c r="F108" s="68">
        <v>45261</v>
      </c>
      <c r="G108" s="68">
        <v>45265</v>
      </c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9">
        <v>687</v>
      </c>
      <c r="V108" s="65" t="s">
        <v>285</v>
      </c>
    </row>
    <row r="109" spans="1:22" ht="18" customHeight="1" x14ac:dyDescent="0.3">
      <c r="A109" s="67">
        <v>105</v>
      </c>
      <c r="B109" s="105">
        <v>45</v>
      </c>
      <c r="C109" s="105" t="s">
        <v>60</v>
      </c>
      <c r="D109" s="70" t="s">
        <v>286</v>
      </c>
      <c r="E109" s="70">
        <v>95124798</v>
      </c>
      <c r="F109" s="68">
        <v>45261</v>
      </c>
      <c r="G109" s="68">
        <v>45265</v>
      </c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9">
        <v>687</v>
      </c>
      <c r="V109" s="65" t="s">
        <v>287</v>
      </c>
    </row>
    <row r="110" spans="1:22" ht="18" customHeight="1" x14ac:dyDescent="0.3">
      <c r="A110" s="67">
        <v>106</v>
      </c>
      <c r="B110" s="105">
        <v>46</v>
      </c>
      <c r="C110" s="105" t="s">
        <v>60</v>
      </c>
      <c r="D110" s="70" t="s">
        <v>288</v>
      </c>
      <c r="E110" s="70">
        <v>94941408</v>
      </c>
      <c r="F110" s="68">
        <v>45261</v>
      </c>
      <c r="G110" s="68">
        <v>45265</v>
      </c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9">
        <v>687</v>
      </c>
      <c r="V110" s="65" t="s">
        <v>289</v>
      </c>
    </row>
    <row r="111" spans="1:22" ht="18" customHeight="1" x14ac:dyDescent="0.3">
      <c r="A111" s="67">
        <v>107</v>
      </c>
      <c r="B111" s="105">
        <v>47</v>
      </c>
      <c r="C111" s="105" t="s">
        <v>60</v>
      </c>
      <c r="D111" s="70" t="s">
        <v>290</v>
      </c>
      <c r="E111" s="70">
        <v>94941408</v>
      </c>
      <c r="F111" s="68">
        <v>45261</v>
      </c>
      <c r="G111" s="68">
        <v>45265</v>
      </c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9">
        <v>687</v>
      </c>
      <c r="V111" s="65" t="s">
        <v>291</v>
      </c>
    </row>
    <row r="112" spans="1:22" ht="18" customHeight="1" x14ac:dyDescent="0.3">
      <c r="A112" s="67">
        <v>108</v>
      </c>
      <c r="B112" s="105">
        <v>48</v>
      </c>
      <c r="C112" s="105" t="s">
        <v>60</v>
      </c>
      <c r="D112" s="70" t="s">
        <v>292</v>
      </c>
      <c r="E112" s="70">
        <v>54922596</v>
      </c>
      <c r="F112" s="68">
        <v>45261</v>
      </c>
      <c r="G112" s="68">
        <v>45265</v>
      </c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9">
        <v>687</v>
      </c>
      <c r="V112" s="65" t="s">
        <v>293</v>
      </c>
    </row>
    <row r="113" spans="1:22" ht="18" customHeight="1" x14ac:dyDescent="0.3">
      <c r="A113" s="67">
        <v>109</v>
      </c>
      <c r="B113" s="105">
        <v>49</v>
      </c>
      <c r="C113" s="105" t="s">
        <v>60</v>
      </c>
      <c r="D113" s="70" t="s">
        <v>294</v>
      </c>
      <c r="E113" s="70">
        <v>94014198</v>
      </c>
      <c r="F113" s="68">
        <v>45261</v>
      </c>
      <c r="G113" s="68">
        <v>45265</v>
      </c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9">
        <v>687</v>
      </c>
      <c r="V113" s="65" t="s">
        <v>295</v>
      </c>
    </row>
    <row r="114" spans="1:22" ht="18" customHeight="1" x14ac:dyDescent="0.3">
      <c r="A114" s="67">
        <v>110</v>
      </c>
      <c r="B114" s="105">
        <v>50</v>
      </c>
      <c r="C114" s="105" t="s">
        <v>60</v>
      </c>
      <c r="D114" s="70" t="s">
        <v>296</v>
      </c>
      <c r="E114" s="70">
        <v>94014198</v>
      </c>
      <c r="F114" s="68">
        <v>45261</v>
      </c>
      <c r="G114" s="68">
        <v>45265</v>
      </c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9">
        <v>687</v>
      </c>
      <c r="V114" s="65" t="s">
        <v>297</v>
      </c>
    </row>
    <row r="115" spans="1:22" ht="18" customHeight="1" x14ac:dyDescent="0.3">
      <c r="A115" s="67">
        <v>111</v>
      </c>
      <c r="B115" s="105">
        <v>51</v>
      </c>
      <c r="C115" s="105" t="s">
        <v>60</v>
      </c>
      <c r="D115" s="70" t="s">
        <v>298</v>
      </c>
      <c r="E115" s="70">
        <v>95127593</v>
      </c>
      <c r="F115" s="68">
        <v>45261</v>
      </c>
      <c r="G115" s="68">
        <v>45265</v>
      </c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9">
        <v>687</v>
      </c>
      <c r="V115" s="65" t="s">
        <v>299</v>
      </c>
    </row>
    <row r="116" spans="1:22" ht="18" customHeight="1" x14ac:dyDescent="0.3">
      <c r="A116" s="67">
        <v>112</v>
      </c>
      <c r="B116" s="105">
        <v>52</v>
      </c>
      <c r="C116" s="105" t="s">
        <v>60</v>
      </c>
      <c r="D116" s="70" t="s">
        <v>300</v>
      </c>
      <c r="E116" s="70">
        <v>54965629</v>
      </c>
      <c r="F116" s="68">
        <v>45261</v>
      </c>
      <c r="G116" s="68">
        <v>45265</v>
      </c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9">
        <v>687</v>
      </c>
      <c r="V116" s="65" t="s">
        <v>301</v>
      </c>
    </row>
    <row r="117" spans="1:22" ht="18" customHeight="1" x14ac:dyDescent="0.3">
      <c r="A117" s="67">
        <v>113</v>
      </c>
      <c r="B117" s="105">
        <v>53</v>
      </c>
      <c r="C117" s="105" t="s">
        <v>60</v>
      </c>
      <c r="D117" s="70" t="s">
        <v>302</v>
      </c>
      <c r="E117" s="70">
        <v>53076923</v>
      </c>
      <c r="F117" s="68">
        <v>45261</v>
      </c>
      <c r="G117" s="68">
        <v>45265</v>
      </c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9">
        <v>687</v>
      </c>
      <c r="V117" s="65" t="s">
        <v>303</v>
      </c>
    </row>
    <row r="118" spans="1:22" ht="18" customHeight="1" x14ac:dyDescent="0.3">
      <c r="A118" s="67">
        <v>114</v>
      </c>
      <c r="B118" s="105">
        <v>54</v>
      </c>
      <c r="C118" s="105" t="s">
        <v>60</v>
      </c>
      <c r="D118" s="70" t="s">
        <v>304</v>
      </c>
      <c r="E118" s="70">
        <v>53076923</v>
      </c>
      <c r="F118" s="68">
        <v>45261</v>
      </c>
      <c r="G118" s="68">
        <v>45265</v>
      </c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9">
        <v>687</v>
      </c>
      <c r="V118" s="65" t="s">
        <v>305</v>
      </c>
    </row>
    <row r="119" spans="1:22" ht="18" customHeight="1" x14ac:dyDescent="0.3">
      <c r="A119" s="67">
        <v>115</v>
      </c>
      <c r="B119" s="105">
        <v>55</v>
      </c>
      <c r="C119" s="105" t="s">
        <v>60</v>
      </c>
      <c r="D119" s="70" t="s">
        <v>306</v>
      </c>
      <c r="E119" s="70">
        <v>54965629</v>
      </c>
      <c r="F119" s="68">
        <v>45261</v>
      </c>
      <c r="G119" s="68">
        <v>45265</v>
      </c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9">
        <v>687</v>
      </c>
      <c r="V119" s="65" t="s">
        <v>307</v>
      </c>
    </row>
    <row r="120" spans="1:22" ht="18" customHeight="1" x14ac:dyDescent="0.3">
      <c r="A120" s="67">
        <v>116</v>
      </c>
      <c r="B120" s="105">
        <v>56</v>
      </c>
      <c r="C120" s="105" t="s">
        <v>60</v>
      </c>
      <c r="D120" s="70" t="s">
        <v>308</v>
      </c>
      <c r="E120" s="70">
        <v>94020393</v>
      </c>
      <c r="F120" s="68">
        <v>45261</v>
      </c>
      <c r="G120" s="68">
        <v>45265</v>
      </c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9">
        <v>687</v>
      </c>
      <c r="V120" s="65" t="s">
        <v>309</v>
      </c>
    </row>
    <row r="121" spans="1:22" ht="18" customHeight="1" x14ac:dyDescent="0.3">
      <c r="A121" s="67">
        <v>117</v>
      </c>
      <c r="B121" s="105">
        <v>57</v>
      </c>
      <c r="C121" s="105" t="s">
        <v>60</v>
      </c>
      <c r="D121" s="70" t="s">
        <v>310</v>
      </c>
      <c r="E121" s="70">
        <v>95126496</v>
      </c>
      <c r="F121" s="68">
        <v>45261</v>
      </c>
      <c r="G121" s="68">
        <v>45265</v>
      </c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9">
        <v>687</v>
      </c>
      <c r="V121" s="65" t="s">
        <v>311</v>
      </c>
    </row>
    <row r="122" spans="1:22" ht="18" customHeight="1" x14ac:dyDescent="0.3">
      <c r="A122" s="67">
        <v>118</v>
      </c>
      <c r="B122" s="105">
        <v>58</v>
      </c>
      <c r="C122" s="105" t="s">
        <v>60</v>
      </c>
      <c r="D122" s="70" t="s">
        <v>312</v>
      </c>
      <c r="E122" s="70">
        <v>54965603</v>
      </c>
      <c r="F122" s="68">
        <v>45261</v>
      </c>
      <c r="G122" s="68">
        <v>45265</v>
      </c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9">
        <v>687</v>
      </c>
      <c r="V122" s="65" t="s">
        <v>313</v>
      </c>
    </row>
    <row r="123" spans="1:22" ht="18" customHeight="1" x14ac:dyDescent="0.3">
      <c r="A123" s="67">
        <v>119</v>
      </c>
      <c r="B123" s="105">
        <v>59</v>
      </c>
      <c r="C123" s="105" t="s">
        <v>60</v>
      </c>
      <c r="D123" s="70" t="s">
        <v>314</v>
      </c>
      <c r="E123" s="70">
        <v>95126496</v>
      </c>
      <c r="F123" s="68">
        <v>45261</v>
      </c>
      <c r="G123" s="68">
        <v>45265</v>
      </c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9">
        <v>687</v>
      </c>
      <c r="V123" s="65" t="s">
        <v>315</v>
      </c>
    </row>
    <row r="124" spans="1:22" ht="18" customHeight="1" x14ac:dyDescent="0.3">
      <c r="A124" s="67">
        <v>120</v>
      </c>
      <c r="B124" s="105">
        <v>60</v>
      </c>
      <c r="C124" s="105" t="s">
        <v>60</v>
      </c>
      <c r="D124" s="70" t="s">
        <v>316</v>
      </c>
      <c r="E124" s="70">
        <v>54965603</v>
      </c>
      <c r="F124" s="68">
        <v>45261</v>
      </c>
      <c r="G124" s="68">
        <v>45265</v>
      </c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9">
        <v>687</v>
      </c>
      <c r="V124" s="65" t="s">
        <v>317</v>
      </c>
    </row>
    <row r="125" spans="1:22" ht="18" customHeight="1" x14ac:dyDescent="0.3">
      <c r="A125" s="67">
        <v>121</v>
      </c>
      <c r="B125" s="105">
        <v>1</v>
      </c>
      <c r="C125" s="105" t="s">
        <v>60</v>
      </c>
      <c r="D125" s="70" t="s">
        <v>318</v>
      </c>
      <c r="E125" s="70">
        <v>54910450</v>
      </c>
      <c r="F125" s="68">
        <v>45275</v>
      </c>
      <c r="G125" s="68">
        <v>45281</v>
      </c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9">
        <v>688</v>
      </c>
      <c r="V125" s="65" t="s">
        <v>319</v>
      </c>
    </row>
    <row r="126" spans="1:22" ht="18" customHeight="1" x14ac:dyDescent="0.3">
      <c r="A126" s="67">
        <v>122</v>
      </c>
      <c r="B126" s="105">
        <v>2</v>
      </c>
      <c r="C126" s="105" t="s">
        <v>60</v>
      </c>
      <c r="D126" s="70" t="s">
        <v>320</v>
      </c>
      <c r="E126" s="70">
        <v>54910450</v>
      </c>
      <c r="F126" s="68">
        <v>45275</v>
      </c>
      <c r="G126" s="68">
        <v>45281</v>
      </c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9">
        <v>688</v>
      </c>
      <c r="V126" s="65" t="s">
        <v>321</v>
      </c>
    </row>
    <row r="127" spans="1:22" ht="18" customHeight="1" x14ac:dyDescent="0.3">
      <c r="A127" s="67">
        <v>123</v>
      </c>
      <c r="B127" s="105">
        <v>3</v>
      </c>
      <c r="C127" s="105" t="s">
        <v>60</v>
      </c>
      <c r="D127" s="70" t="s">
        <v>322</v>
      </c>
      <c r="E127" s="70">
        <v>94250495</v>
      </c>
      <c r="F127" s="68">
        <v>45275</v>
      </c>
      <c r="G127" s="68">
        <v>45281</v>
      </c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9">
        <v>688</v>
      </c>
      <c r="V127" s="65" t="s">
        <v>323</v>
      </c>
    </row>
    <row r="128" spans="1:22" ht="18" customHeight="1" x14ac:dyDescent="0.3">
      <c r="A128" s="67">
        <v>124</v>
      </c>
      <c r="B128" s="105">
        <v>4</v>
      </c>
      <c r="C128" s="105" t="s">
        <v>60</v>
      </c>
      <c r="D128" s="70" t="s">
        <v>324</v>
      </c>
      <c r="E128" s="70">
        <v>94250495</v>
      </c>
      <c r="F128" s="68">
        <v>45275</v>
      </c>
      <c r="G128" s="68">
        <v>45281</v>
      </c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9">
        <v>688</v>
      </c>
      <c r="V128" s="65" t="s">
        <v>325</v>
      </c>
    </row>
    <row r="129" spans="1:22" ht="18" customHeight="1" x14ac:dyDescent="0.3">
      <c r="A129" s="67">
        <v>125</v>
      </c>
      <c r="B129" s="105">
        <v>5</v>
      </c>
      <c r="C129" s="105" t="s">
        <v>60</v>
      </c>
      <c r="D129" s="70" t="s">
        <v>326</v>
      </c>
      <c r="E129" s="70">
        <v>95296992</v>
      </c>
      <c r="F129" s="68">
        <v>45275</v>
      </c>
      <c r="G129" s="68">
        <v>45281</v>
      </c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9">
        <v>688</v>
      </c>
      <c r="V129" s="65" t="s">
        <v>327</v>
      </c>
    </row>
    <row r="130" spans="1:22" ht="18" customHeight="1" x14ac:dyDescent="0.3">
      <c r="A130" s="67">
        <v>126</v>
      </c>
      <c r="B130" s="105">
        <v>6</v>
      </c>
      <c r="C130" s="105" t="s">
        <v>60</v>
      </c>
      <c r="D130" s="70" t="s">
        <v>328</v>
      </c>
      <c r="E130" s="70">
        <v>95296992</v>
      </c>
      <c r="F130" s="68">
        <v>45275</v>
      </c>
      <c r="G130" s="68">
        <v>45281</v>
      </c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9">
        <v>688</v>
      </c>
      <c r="V130" s="65" t="s">
        <v>329</v>
      </c>
    </row>
    <row r="131" spans="1:22" ht="18" customHeight="1" x14ac:dyDescent="0.3">
      <c r="A131" s="67">
        <v>127</v>
      </c>
      <c r="B131" s="105">
        <v>7</v>
      </c>
      <c r="C131" s="105" t="s">
        <v>60</v>
      </c>
      <c r="D131" s="70" t="s">
        <v>330</v>
      </c>
      <c r="E131" s="70">
        <v>98031446</v>
      </c>
      <c r="F131" s="68">
        <v>45275</v>
      </c>
      <c r="G131" s="68">
        <v>45281</v>
      </c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9">
        <v>688</v>
      </c>
      <c r="V131" s="65" t="s">
        <v>331</v>
      </c>
    </row>
    <row r="132" spans="1:22" ht="18" customHeight="1" x14ac:dyDescent="0.3">
      <c r="A132" s="67">
        <v>128</v>
      </c>
      <c r="B132" s="105">
        <v>8</v>
      </c>
      <c r="C132" s="105" t="s">
        <v>60</v>
      </c>
      <c r="D132" s="70" t="s">
        <v>332</v>
      </c>
      <c r="E132" s="70">
        <v>98031446</v>
      </c>
      <c r="F132" s="68">
        <v>45275</v>
      </c>
      <c r="G132" s="68">
        <v>45281</v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9">
        <v>688</v>
      </c>
      <c r="V132" s="65" t="s">
        <v>333</v>
      </c>
    </row>
    <row r="133" spans="1:22" ht="18" customHeight="1" x14ac:dyDescent="0.3">
      <c r="A133" s="67">
        <v>129</v>
      </c>
      <c r="B133" s="105">
        <v>9</v>
      </c>
      <c r="C133" s="105" t="s">
        <v>60</v>
      </c>
      <c r="D133" s="70" t="s">
        <v>334</v>
      </c>
      <c r="E133" s="70">
        <v>98110935</v>
      </c>
      <c r="F133" s="68">
        <v>45275</v>
      </c>
      <c r="G133" s="68">
        <v>45281</v>
      </c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9">
        <v>688</v>
      </c>
      <c r="V133" s="65" t="s">
        <v>335</v>
      </c>
    </row>
    <row r="134" spans="1:22" ht="18" customHeight="1" x14ac:dyDescent="0.3">
      <c r="A134" s="67">
        <v>130</v>
      </c>
      <c r="B134" s="105">
        <v>10</v>
      </c>
      <c r="C134" s="105" t="s">
        <v>60</v>
      </c>
      <c r="D134" s="70" t="s">
        <v>336</v>
      </c>
      <c r="E134" s="70">
        <v>98110935</v>
      </c>
      <c r="F134" s="68">
        <v>45275</v>
      </c>
      <c r="G134" s="68">
        <v>45281</v>
      </c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9">
        <v>688</v>
      </c>
      <c r="V134" s="65" t="s">
        <v>337</v>
      </c>
    </row>
    <row r="135" spans="1:22" ht="18" customHeight="1" x14ac:dyDescent="0.3">
      <c r="A135" s="67">
        <v>131</v>
      </c>
      <c r="B135" s="105">
        <v>11</v>
      </c>
      <c r="C135" s="105" t="s">
        <v>60</v>
      </c>
      <c r="D135" s="70" t="s">
        <v>338</v>
      </c>
      <c r="E135" s="70">
        <v>98112501</v>
      </c>
      <c r="F135" s="68">
        <v>45275</v>
      </c>
      <c r="G135" s="68">
        <v>45281</v>
      </c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9">
        <v>688</v>
      </c>
      <c r="V135" s="65" t="s">
        <v>339</v>
      </c>
    </row>
    <row r="136" spans="1:22" ht="18" customHeight="1" x14ac:dyDescent="0.3">
      <c r="A136" s="67">
        <v>132</v>
      </c>
      <c r="B136" s="105">
        <v>12</v>
      </c>
      <c r="C136" s="105" t="s">
        <v>60</v>
      </c>
      <c r="D136" s="70" t="s">
        <v>340</v>
      </c>
      <c r="E136" s="70">
        <v>98112501</v>
      </c>
      <c r="F136" s="68">
        <v>45275</v>
      </c>
      <c r="G136" s="68">
        <v>45281</v>
      </c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9">
        <v>688</v>
      </c>
      <c r="V136" s="65" t="s">
        <v>341</v>
      </c>
    </row>
    <row r="137" spans="1:22" ht="18" customHeight="1" x14ac:dyDescent="0.3">
      <c r="A137" s="67">
        <v>133</v>
      </c>
      <c r="B137" s="105">
        <v>13</v>
      </c>
      <c r="C137" s="105" t="s">
        <v>60</v>
      </c>
      <c r="D137" s="70" t="s">
        <v>342</v>
      </c>
      <c r="E137" s="70">
        <v>98119530</v>
      </c>
      <c r="F137" s="68">
        <v>45275</v>
      </c>
      <c r="G137" s="68">
        <v>45281</v>
      </c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9">
        <v>688</v>
      </c>
      <c r="V137" s="65" t="s">
        <v>343</v>
      </c>
    </row>
    <row r="138" spans="1:22" ht="18" customHeight="1" x14ac:dyDescent="0.3">
      <c r="A138" s="67">
        <v>134</v>
      </c>
      <c r="B138" s="105">
        <v>14</v>
      </c>
      <c r="C138" s="105" t="s">
        <v>60</v>
      </c>
      <c r="D138" s="70" t="s">
        <v>344</v>
      </c>
      <c r="E138" s="70">
        <v>98119530</v>
      </c>
      <c r="F138" s="68">
        <v>45275</v>
      </c>
      <c r="G138" s="68">
        <v>45281</v>
      </c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9">
        <v>688</v>
      </c>
      <c r="V138" s="65" t="s">
        <v>345</v>
      </c>
    </row>
    <row r="139" spans="1:22" ht="18" customHeight="1" x14ac:dyDescent="0.3">
      <c r="A139" s="67">
        <v>135</v>
      </c>
      <c r="B139" s="105">
        <v>15</v>
      </c>
      <c r="C139" s="105" t="s">
        <v>60</v>
      </c>
      <c r="D139" s="70" t="s">
        <v>346</v>
      </c>
      <c r="E139" s="70">
        <v>98128069</v>
      </c>
      <c r="F139" s="68">
        <v>45275</v>
      </c>
      <c r="G139" s="68">
        <v>45281</v>
      </c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9">
        <v>688</v>
      </c>
      <c r="V139" s="65" t="s">
        <v>347</v>
      </c>
    </row>
    <row r="140" spans="1:22" ht="18" customHeight="1" x14ac:dyDescent="0.3">
      <c r="A140" s="67">
        <v>136</v>
      </c>
      <c r="B140" s="105">
        <v>16</v>
      </c>
      <c r="C140" s="105" t="s">
        <v>60</v>
      </c>
      <c r="D140" s="70" t="s">
        <v>348</v>
      </c>
      <c r="E140" s="70">
        <v>98128069</v>
      </c>
      <c r="F140" s="68">
        <v>45275</v>
      </c>
      <c r="G140" s="68">
        <v>45281</v>
      </c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9">
        <v>688</v>
      </c>
      <c r="V140" s="65" t="s">
        <v>349</v>
      </c>
    </row>
    <row r="141" spans="1:22" ht="18" customHeight="1" x14ac:dyDescent="0.3">
      <c r="A141" s="67">
        <v>137</v>
      </c>
      <c r="B141" s="105">
        <v>17</v>
      </c>
      <c r="C141" s="105" t="s">
        <v>60</v>
      </c>
      <c r="D141" s="70" t="s">
        <v>350</v>
      </c>
      <c r="E141" s="70">
        <v>98132657</v>
      </c>
      <c r="F141" s="68">
        <v>45275</v>
      </c>
      <c r="G141" s="68">
        <v>45281</v>
      </c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9">
        <v>688</v>
      </c>
      <c r="V141" s="65" t="s">
        <v>351</v>
      </c>
    </row>
    <row r="142" spans="1:22" ht="18" customHeight="1" x14ac:dyDescent="0.3">
      <c r="A142" s="67">
        <v>138</v>
      </c>
      <c r="B142" s="105">
        <v>18</v>
      </c>
      <c r="C142" s="105" t="s">
        <v>60</v>
      </c>
      <c r="D142" s="70" t="s">
        <v>352</v>
      </c>
      <c r="E142" s="70">
        <v>98132657</v>
      </c>
      <c r="F142" s="68">
        <v>45275</v>
      </c>
      <c r="G142" s="68">
        <v>45281</v>
      </c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9">
        <v>688</v>
      </c>
      <c r="V142" s="65" t="s">
        <v>353</v>
      </c>
    </row>
    <row r="143" spans="1:22" ht="18" customHeight="1" x14ac:dyDescent="0.3">
      <c r="A143" s="67">
        <v>139</v>
      </c>
      <c r="B143" s="105">
        <v>19</v>
      </c>
      <c r="C143" s="105" t="s">
        <v>60</v>
      </c>
      <c r="D143" s="70" t="s">
        <v>354</v>
      </c>
      <c r="E143" s="70">
        <v>98169949</v>
      </c>
      <c r="F143" s="68">
        <v>45275</v>
      </c>
      <c r="G143" s="68">
        <v>45281</v>
      </c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9">
        <v>688</v>
      </c>
      <c r="V143" s="65" t="s">
        <v>355</v>
      </c>
    </row>
    <row r="144" spans="1:22" ht="18" customHeight="1" x14ac:dyDescent="0.3">
      <c r="A144" s="67">
        <v>140</v>
      </c>
      <c r="B144" s="105">
        <v>20</v>
      </c>
      <c r="C144" s="105" t="s">
        <v>60</v>
      </c>
      <c r="D144" s="70" t="s">
        <v>356</v>
      </c>
      <c r="E144" s="70">
        <v>98169949</v>
      </c>
      <c r="F144" s="68">
        <v>45275</v>
      </c>
      <c r="G144" s="68">
        <v>45281</v>
      </c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9">
        <v>688</v>
      </c>
      <c r="V144" s="65" t="s">
        <v>357</v>
      </c>
    </row>
    <row r="145" spans="1:22" ht="18" customHeight="1" x14ac:dyDescent="0.3">
      <c r="A145" s="67">
        <v>141</v>
      </c>
      <c r="B145" s="105">
        <v>21</v>
      </c>
      <c r="C145" s="105" t="s">
        <v>60</v>
      </c>
      <c r="D145" s="70" t="s">
        <v>358</v>
      </c>
      <c r="E145" s="70">
        <v>98515711</v>
      </c>
      <c r="F145" s="68">
        <v>45275</v>
      </c>
      <c r="G145" s="68">
        <v>45281</v>
      </c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9">
        <v>688</v>
      </c>
      <c r="V145" s="65" t="s">
        <v>359</v>
      </c>
    </row>
    <row r="146" spans="1:22" ht="18" customHeight="1" x14ac:dyDescent="0.3">
      <c r="A146" s="67">
        <v>142</v>
      </c>
      <c r="B146" s="105">
        <v>22</v>
      </c>
      <c r="C146" s="105" t="s">
        <v>60</v>
      </c>
      <c r="D146" s="70" t="s">
        <v>360</v>
      </c>
      <c r="E146" s="70">
        <v>98515711</v>
      </c>
      <c r="F146" s="68">
        <v>45275</v>
      </c>
      <c r="G146" s="68">
        <v>45281</v>
      </c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9">
        <v>688</v>
      </c>
      <c r="V146" s="65" t="s">
        <v>361</v>
      </c>
    </row>
    <row r="147" spans="1:22" ht="18" customHeight="1" x14ac:dyDescent="0.3">
      <c r="A147" s="67">
        <v>143</v>
      </c>
      <c r="B147" s="105">
        <v>23</v>
      </c>
      <c r="C147" s="105" t="s">
        <v>60</v>
      </c>
      <c r="D147" s="70" t="s">
        <v>362</v>
      </c>
      <c r="E147" s="70">
        <v>98520315</v>
      </c>
      <c r="F147" s="68">
        <v>45275</v>
      </c>
      <c r="G147" s="68">
        <v>45281</v>
      </c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9">
        <v>688</v>
      </c>
      <c r="V147" s="65" t="s">
        <v>363</v>
      </c>
    </row>
    <row r="148" spans="1:22" ht="18" customHeight="1" x14ac:dyDescent="0.3">
      <c r="A148" s="67">
        <v>144</v>
      </c>
      <c r="B148" s="105">
        <v>24</v>
      </c>
      <c r="C148" s="105" t="s">
        <v>60</v>
      </c>
      <c r="D148" s="70" t="s">
        <v>364</v>
      </c>
      <c r="E148" s="70">
        <v>98520315</v>
      </c>
      <c r="F148" s="68">
        <v>45275</v>
      </c>
      <c r="G148" s="68">
        <v>45281</v>
      </c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9">
        <v>688</v>
      </c>
      <c r="V148" s="65" t="s">
        <v>365</v>
      </c>
    </row>
    <row r="149" spans="1:22" ht="18" customHeight="1" x14ac:dyDescent="0.3">
      <c r="A149" s="67">
        <v>145</v>
      </c>
      <c r="B149" s="105">
        <v>25</v>
      </c>
      <c r="C149" s="105" t="s">
        <v>60</v>
      </c>
      <c r="D149" s="70" t="s">
        <v>366</v>
      </c>
      <c r="E149" s="70">
        <v>98532310</v>
      </c>
      <c r="F149" s="68">
        <v>45275</v>
      </c>
      <c r="G149" s="68">
        <v>45281</v>
      </c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9">
        <v>688</v>
      </c>
      <c r="V149" s="65" t="s">
        <v>367</v>
      </c>
    </row>
    <row r="150" spans="1:22" ht="18" customHeight="1" x14ac:dyDescent="0.3">
      <c r="A150" s="67">
        <v>146</v>
      </c>
      <c r="B150" s="105">
        <v>26</v>
      </c>
      <c r="C150" s="105" t="s">
        <v>60</v>
      </c>
      <c r="D150" s="70" t="s">
        <v>368</v>
      </c>
      <c r="E150" s="70">
        <v>98532310</v>
      </c>
      <c r="F150" s="68">
        <v>45275</v>
      </c>
      <c r="G150" s="68">
        <v>45281</v>
      </c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9">
        <v>688</v>
      </c>
      <c r="V150" s="65" t="s">
        <v>369</v>
      </c>
    </row>
    <row r="151" spans="1:22" ht="18" customHeight="1" x14ac:dyDescent="0.3">
      <c r="A151" s="67">
        <v>147</v>
      </c>
      <c r="B151" s="105">
        <v>27</v>
      </c>
      <c r="C151" s="105" t="s">
        <v>60</v>
      </c>
      <c r="D151" s="70" t="s">
        <v>370</v>
      </c>
      <c r="E151" s="70">
        <v>98574601</v>
      </c>
      <c r="F151" s="68">
        <v>45275</v>
      </c>
      <c r="G151" s="68">
        <v>45281</v>
      </c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9">
        <v>688</v>
      </c>
      <c r="V151" s="65" t="s">
        <v>371</v>
      </c>
    </row>
    <row r="152" spans="1:22" ht="18" customHeight="1" x14ac:dyDescent="0.3">
      <c r="A152" s="67">
        <v>148</v>
      </c>
      <c r="B152" s="105">
        <v>28</v>
      </c>
      <c r="C152" s="105" t="s">
        <v>60</v>
      </c>
      <c r="D152" s="70" t="s">
        <v>372</v>
      </c>
      <c r="E152" s="70">
        <v>98574601</v>
      </c>
      <c r="F152" s="68">
        <v>45275</v>
      </c>
      <c r="G152" s="68">
        <v>45281</v>
      </c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9">
        <v>688</v>
      </c>
      <c r="V152" s="65" t="s">
        <v>373</v>
      </c>
    </row>
    <row r="153" spans="1:22" ht="18" customHeight="1" x14ac:dyDescent="0.3">
      <c r="A153" s="67">
        <v>149</v>
      </c>
      <c r="B153" s="105">
        <v>29</v>
      </c>
      <c r="C153" s="105" t="s">
        <v>60</v>
      </c>
      <c r="D153" s="70" t="s">
        <v>374</v>
      </c>
      <c r="E153" s="70">
        <v>98577935</v>
      </c>
      <c r="F153" s="68">
        <v>45275</v>
      </c>
      <c r="G153" s="68">
        <v>45281</v>
      </c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9">
        <v>688</v>
      </c>
      <c r="V153" s="65" t="s">
        <v>375</v>
      </c>
    </row>
    <row r="154" spans="1:22" ht="18" customHeight="1" x14ac:dyDescent="0.3">
      <c r="A154" s="67">
        <v>150</v>
      </c>
      <c r="B154" s="105">
        <v>30</v>
      </c>
      <c r="C154" s="105" t="s">
        <v>60</v>
      </c>
      <c r="D154" s="70" t="s">
        <v>376</v>
      </c>
      <c r="E154" s="70">
        <v>98577935</v>
      </c>
      <c r="F154" s="68">
        <v>45275</v>
      </c>
      <c r="G154" s="68">
        <v>45281</v>
      </c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9">
        <v>688</v>
      </c>
      <c r="V154" s="65" t="s">
        <v>377</v>
      </c>
    </row>
    <row r="155" spans="1:22" ht="18" customHeight="1" x14ac:dyDescent="0.3">
      <c r="A155" s="67">
        <v>151</v>
      </c>
      <c r="B155" s="105">
        <v>31</v>
      </c>
      <c r="C155" s="105" t="s">
        <v>60</v>
      </c>
      <c r="D155" s="70" t="s">
        <v>378</v>
      </c>
      <c r="E155" s="70">
        <v>98662836</v>
      </c>
      <c r="F155" s="68">
        <v>45275</v>
      </c>
      <c r="G155" s="68">
        <v>45281</v>
      </c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9">
        <v>688</v>
      </c>
      <c r="V155" s="65" t="s">
        <v>379</v>
      </c>
    </row>
    <row r="156" spans="1:22" ht="18" customHeight="1" x14ac:dyDescent="0.3">
      <c r="A156" s="67">
        <v>152</v>
      </c>
      <c r="B156" s="105">
        <v>32</v>
      </c>
      <c r="C156" s="105" t="s">
        <v>60</v>
      </c>
      <c r="D156" s="70" t="s">
        <v>380</v>
      </c>
      <c r="E156" s="70">
        <v>98662836</v>
      </c>
      <c r="F156" s="68">
        <v>45275</v>
      </c>
      <c r="G156" s="68">
        <v>45281</v>
      </c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9">
        <v>688</v>
      </c>
      <c r="V156" s="65" t="s">
        <v>381</v>
      </c>
    </row>
    <row r="157" spans="1:22" ht="18" customHeight="1" x14ac:dyDescent="0.3">
      <c r="A157" s="67">
        <v>153</v>
      </c>
      <c r="B157" s="105">
        <v>33</v>
      </c>
      <c r="C157" s="105" t="s">
        <v>60</v>
      </c>
      <c r="D157" s="70" t="s">
        <v>382</v>
      </c>
      <c r="E157" s="105">
        <v>94946175</v>
      </c>
      <c r="F157" s="68">
        <v>45275</v>
      </c>
      <c r="G157" s="68">
        <v>45281</v>
      </c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9">
        <v>688</v>
      </c>
      <c r="V157" s="65" t="s">
        <v>383</v>
      </c>
    </row>
    <row r="158" spans="1:22" ht="18" customHeight="1" x14ac:dyDescent="0.3">
      <c r="A158" s="67">
        <v>154</v>
      </c>
      <c r="B158" s="105">
        <v>34</v>
      </c>
      <c r="C158" s="105" t="s">
        <v>60</v>
      </c>
      <c r="D158" s="70" t="s">
        <v>384</v>
      </c>
      <c r="E158" s="105">
        <v>94946175</v>
      </c>
      <c r="F158" s="68">
        <v>45275</v>
      </c>
      <c r="G158" s="68">
        <v>45281</v>
      </c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9">
        <v>688</v>
      </c>
      <c r="V158" s="65" t="s">
        <v>385</v>
      </c>
    </row>
    <row r="159" spans="1:22" ht="18" customHeight="1" x14ac:dyDescent="0.3">
      <c r="A159" s="67">
        <v>155</v>
      </c>
      <c r="B159" s="105">
        <v>35</v>
      </c>
      <c r="C159" s="105" t="s">
        <v>60</v>
      </c>
      <c r="D159" s="70" t="s">
        <v>386</v>
      </c>
      <c r="E159" s="105">
        <v>94947082</v>
      </c>
      <c r="F159" s="68">
        <v>45275</v>
      </c>
      <c r="G159" s="68">
        <v>45281</v>
      </c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9">
        <v>688</v>
      </c>
      <c r="V159" s="65" t="s">
        <v>387</v>
      </c>
    </row>
    <row r="160" spans="1:22" ht="18" customHeight="1" x14ac:dyDescent="0.3">
      <c r="A160" s="67">
        <v>156</v>
      </c>
      <c r="B160" s="105">
        <v>36</v>
      </c>
      <c r="C160" s="105" t="s">
        <v>60</v>
      </c>
      <c r="D160" s="70" t="s">
        <v>388</v>
      </c>
      <c r="E160" s="105">
        <v>94947082</v>
      </c>
      <c r="F160" s="68">
        <v>45275</v>
      </c>
      <c r="G160" s="68">
        <v>45281</v>
      </c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9">
        <v>688</v>
      </c>
      <c r="V160" s="65" t="s">
        <v>389</v>
      </c>
    </row>
    <row r="161" spans="1:22" ht="18" customHeight="1" x14ac:dyDescent="0.3">
      <c r="A161" s="67">
        <v>157</v>
      </c>
      <c r="B161" s="105">
        <v>37</v>
      </c>
      <c r="C161" s="105" t="s">
        <v>60</v>
      </c>
      <c r="D161" s="70" t="s">
        <v>390</v>
      </c>
      <c r="E161" s="105">
        <v>94947413</v>
      </c>
      <c r="F161" s="68">
        <v>45275</v>
      </c>
      <c r="G161" s="68">
        <v>45281</v>
      </c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9">
        <v>688</v>
      </c>
      <c r="V161" s="65" t="s">
        <v>391</v>
      </c>
    </row>
    <row r="162" spans="1:22" ht="18" customHeight="1" x14ac:dyDescent="0.3">
      <c r="A162" s="67">
        <v>158</v>
      </c>
      <c r="B162" s="105">
        <v>38</v>
      </c>
      <c r="C162" s="105" t="s">
        <v>60</v>
      </c>
      <c r="D162" s="70" t="s">
        <v>392</v>
      </c>
      <c r="E162" s="105">
        <v>94947413</v>
      </c>
      <c r="F162" s="68">
        <v>45275</v>
      </c>
      <c r="G162" s="68">
        <v>45281</v>
      </c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9">
        <v>688</v>
      </c>
      <c r="V162" s="65" t="s">
        <v>393</v>
      </c>
    </row>
    <row r="163" spans="1:22" ht="18" customHeight="1" x14ac:dyDescent="0.3">
      <c r="A163" s="67">
        <v>159</v>
      </c>
      <c r="B163" s="105">
        <v>39</v>
      </c>
      <c r="C163" s="105" t="s">
        <v>60</v>
      </c>
      <c r="D163" s="70" t="s">
        <v>394</v>
      </c>
      <c r="E163" s="105">
        <v>98019458</v>
      </c>
      <c r="F163" s="68">
        <v>45275</v>
      </c>
      <c r="G163" s="68">
        <v>45281</v>
      </c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9">
        <v>688</v>
      </c>
      <c r="V163" s="65" t="s">
        <v>395</v>
      </c>
    </row>
    <row r="164" spans="1:22" ht="18" customHeight="1" x14ac:dyDescent="0.3">
      <c r="A164" s="67">
        <v>160</v>
      </c>
      <c r="B164" s="105">
        <v>40</v>
      </c>
      <c r="C164" s="105" t="s">
        <v>60</v>
      </c>
      <c r="D164" s="70" t="s">
        <v>396</v>
      </c>
      <c r="E164" s="105">
        <v>98019458</v>
      </c>
      <c r="F164" s="68">
        <v>45275</v>
      </c>
      <c r="G164" s="68">
        <v>45281</v>
      </c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9">
        <v>688</v>
      </c>
      <c r="V164" s="65" t="s">
        <v>397</v>
      </c>
    </row>
    <row r="165" spans="1:22" ht="18" customHeight="1" x14ac:dyDescent="0.3">
      <c r="A165" s="67">
        <v>161</v>
      </c>
      <c r="B165" s="105">
        <v>41</v>
      </c>
      <c r="C165" s="105" t="s">
        <v>60</v>
      </c>
      <c r="D165" s="70" t="s">
        <v>398</v>
      </c>
      <c r="E165" s="105">
        <v>98554983</v>
      </c>
      <c r="F165" s="68">
        <v>45275</v>
      </c>
      <c r="G165" s="68">
        <v>45281</v>
      </c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9">
        <v>688</v>
      </c>
      <c r="V165" s="65" t="s">
        <v>399</v>
      </c>
    </row>
    <row r="166" spans="1:22" ht="18" customHeight="1" x14ac:dyDescent="0.3">
      <c r="A166" s="67">
        <v>162</v>
      </c>
      <c r="B166" s="105">
        <v>42</v>
      </c>
      <c r="C166" s="105" t="s">
        <v>60</v>
      </c>
      <c r="D166" s="70" t="s">
        <v>400</v>
      </c>
      <c r="E166" s="105">
        <v>98554983</v>
      </c>
      <c r="F166" s="68">
        <v>45275</v>
      </c>
      <c r="G166" s="68">
        <v>45281</v>
      </c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9">
        <v>688</v>
      </c>
      <c r="V166" s="65" t="s">
        <v>401</v>
      </c>
    </row>
    <row r="167" spans="1:22" ht="18" customHeight="1" x14ac:dyDescent="0.3">
      <c r="A167" s="67">
        <v>163</v>
      </c>
      <c r="B167" s="105">
        <v>43</v>
      </c>
      <c r="C167" s="105" t="s">
        <v>60</v>
      </c>
      <c r="D167" s="70" t="s">
        <v>402</v>
      </c>
      <c r="E167" s="105">
        <v>98555774</v>
      </c>
      <c r="F167" s="68">
        <v>45275</v>
      </c>
      <c r="G167" s="68">
        <v>45281</v>
      </c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9">
        <v>688</v>
      </c>
      <c r="V167" s="65" t="s">
        <v>403</v>
      </c>
    </row>
    <row r="168" spans="1:22" ht="18" customHeight="1" x14ac:dyDescent="0.3">
      <c r="A168" s="67">
        <v>164</v>
      </c>
      <c r="B168" s="105">
        <v>44</v>
      </c>
      <c r="C168" s="105" t="s">
        <v>60</v>
      </c>
      <c r="D168" s="70" t="s">
        <v>404</v>
      </c>
      <c r="E168" s="105">
        <v>98555774</v>
      </c>
      <c r="F168" s="68">
        <v>45275</v>
      </c>
      <c r="G168" s="68">
        <v>45281</v>
      </c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9">
        <v>688</v>
      </c>
      <c r="V168" s="65" t="s">
        <v>405</v>
      </c>
    </row>
    <row r="169" spans="1:22" ht="18" customHeight="1" x14ac:dyDescent="0.3">
      <c r="A169" s="67">
        <v>165</v>
      </c>
      <c r="B169" s="105">
        <v>45</v>
      </c>
      <c r="C169" s="105" t="s">
        <v>60</v>
      </c>
      <c r="D169" s="70" t="s">
        <v>406</v>
      </c>
      <c r="E169" s="105">
        <v>98578362</v>
      </c>
      <c r="F169" s="68">
        <v>45275</v>
      </c>
      <c r="G169" s="68">
        <v>45281</v>
      </c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9">
        <v>688</v>
      </c>
      <c r="V169" s="65" t="s">
        <v>407</v>
      </c>
    </row>
    <row r="170" spans="1:22" ht="18" customHeight="1" x14ac:dyDescent="0.3">
      <c r="A170" s="67">
        <v>166</v>
      </c>
      <c r="B170" s="105">
        <v>46</v>
      </c>
      <c r="C170" s="105" t="s">
        <v>60</v>
      </c>
      <c r="D170" s="70" t="s">
        <v>408</v>
      </c>
      <c r="E170" s="70">
        <v>98575152</v>
      </c>
      <c r="F170" s="68">
        <v>45275</v>
      </c>
      <c r="G170" s="68">
        <v>45281</v>
      </c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9">
        <v>688</v>
      </c>
      <c r="V170" s="65" t="s">
        <v>409</v>
      </c>
    </row>
    <row r="171" spans="1:22" ht="18" customHeight="1" x14ac:dyDescent="0.3">
      <c r="A171" s="67">
        <v>167</v>
      </c>
      <c r="B171" s="105">
        <v>47</v>
      </c>
      <c r="C171" s="105" t="s">
        <v>60</v>
      </c>
      <c r="D171" s="70" t="s">
        <v>410</v>
      </c>
      <c r="E171" s="70">
        <v>98141948</v>
      </c>
      <c r="F171" s="68">
        <v>45275</v>
      </c>
      <c r="G171" s="68">
        <v>45281</v>
      </c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9">
        <v>688</v>
      </c>
      <c r="V171" s="65" t="s">
        <v>411</v>
      </c>
    </row>
    <row r="172" spans="1:22" ht="18" customHeight="1" x14ac:dyDescent="0.3">
      <c r="A172" s="67">
        <v>168</v>
      </c>
      <c r="B172" s="105">
        <v>48</v>
      </c>
      <c r="C172" s="105" t="s">
        <v>60</v>
      </c>
      <c r="D172" s="70" t="s">
        <v>412</v>
      </c>
      <c r="E172" s="70">
        <v>98141948</v>
      </c>
      <c r="F172" s="68">
        <v>45275</v>
      </c>
      <c r="G172" s="68">
        <v>45281</v>
      </c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9">
        <v>688</v>
      </c>
      <c r="V172" s="65" t="s">
        <v>413</v>
      </c>
    </row>
    <row r="173" spans="1:22" ht="18" customHeight="1" x14ac:dyDescent="0.3">
      <c r="A173" s="67">
        <v>169</v>
      </c>
      <c r="B173" s="105">
        <v>49</v>
      </c>
      <c r="C173" s="105" t="s">
        <v>60</v>
      </c>
      <c r="D173" s="70" t="s">
        <v>414</v>
      </c>
      <c r="E173" s="70">
        <v>98575152</v>
      </c>
      <c r="F173" s="68">
        <v>45275</v>
      </c>
      <c r="G173" s="68">
        <v>45281</v>
      </c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9">
        <v>688</v>
      </c>
      <c r="V173" s="65" t="s">
        <v>415</v>
      </c>
    </row>
    <row r="174" spans="1:22" ht="18" customHeight="1" x14ac:dyDescent="0.3">
      <c r="A174" s="67">
        <v>170</v>
      </c>
      <c r="B174" s="105">
        <v>50</v>
      </c>
      <c r="C174" s="105" t="s">
        <v>60</v>
      </c>
      <c r="D174" s="70" t="s">
        <v>416</v>
      </c>
      <c r="E174" s="105">
        <v>98575525</v>
      </c>
      <c r="F174" s="68">
        <v>45275</v>
      </c>
      <c r="G174" s="68">
        <v>45281</v>
      </c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9">
        <v>688</v>
      </c>
      <c r="V174" s="65" t="s">
        <v>417</v>
      </c>
    </row>
    <row r="175" spans="1:22" ht="18" customHeight="1" x14ac:dyDescent="0.3">
      <c r="A175" s="67">
        <v>171</v>
      </c>
      <c r="B175" s="105">
        <v>51</v>
      </c>
      <c r="C175" s="105" t="s">
        <v>60</v>
      </c>
      <c r="D175" s="70" t="s">
        <v>418</v>
      </c>
      <c r="E175" s="105">
        <v>98575525</v>
      </c>
      <c r="F175" s="68">
        <v>45275</v>
      </c>
      <c r="G175" s="68">
        <v>45281</v>
      </c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9">
        <v>688</v>
      </c>
      <c r="V175" s="65" t="s">
        <v>419</v>
      </c>
    </row>
    <row r="176" spans="1:22" ht="18" customHeight="1" x14ac:dyDescent="0.3">
      <c r="A176" s="67">
        <v>172</v>
      </c>
      <c r="B176" s="105">
        <v>52</v>
      </c>
      <c r="C176" s="105" t="s">
        <v>60</v>
      </c>
      <c r="D176" s="70" t="s">
        <v>420</v>
      </c>
      <c r="E176" s="70">
        <v>98575624</v>
      </c>
      <c r="F176" s="68">
        <v>45275</v>
      </c>
      <c r="G176" s="68">
        <v>45281</v>
      </c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9">
        <v>688</v>
      </c>
      <c r="V176" s="65" t="s">
        <v>421</v>
      </c>
    </row>
    <row r="177" spans="1:22" ht="18" customHeight="1" x14ac:dyDescent="0.3">
      <c r="A177" s="67">
        <v>173</v>
      </c>
      <c r="B177" s="105">
        <v>53</v>
      </c>
      <c r="C177" s="105" t="s">
        <v>60</v>
      </c>
      <c r="D177" s="70" t="s">
        <v>422</v>
      </c>
      <c r="E177" s="70">
        <v>98575624</v>
      </c>
      <c r="F177" s="68">
        <v>45275</v>
      </c>
      <c r="G177" s="68">
        <v>45281</v>
      </c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9">
        <v>688</v>
      </c>
      <c r="V177" s="65" t="s">
        <v>423</v>
      </c>
    </row>
    <row r="178" spans="1:22" ht="18" customHeight="1" x14ac:dyDescent="0.3">
      <c r="A178" s="67">
        <v>174</v>
      </c>
      <c r="B178" s="105">
        <v>54</v>
      </c>
      <c r="C178" s="105" t="s">
        <v>60</v>
      </c>
      <c r="D178" s="70" t="s">
        <v>424</v>
      </c>
      <c r="E178" s="70">
        <v>98196314</v>
      </c>
      <c r="F178" s="68">
        <v>45275</v>
      </c>
      <c r="G178" s="68">
        <v>45281</v>
      </c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9">
        <v>688</v>
      </c>
      <c r="V178" s="65" t="s">
        <v>425</v>
      </c>
    </row>
    <row r="179" spans="1:22" ht="18" customHeight="1" x14ac:dyDescent="0.3">
      <c r="A179" s="67">
        <v>175</v>
      </c>
      <c r="B179" s="105">
        <v>55</v>
      </c>
      <c r="C179" s="105" t="s">
        <v>60</v>
      </c>
      <c r="D179" s="70" t="s">
        <v>426</v>
      </c>
      <c r="E179" s="70">
        <v>98196314</v>
      </c>
      <c r="F179" s="68">
        <v>45275</v>
      </c>
      <c r="G179" s="68">
        <v>45281</v>
      </c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9">
        <v>688</v>
      </c>
      <c r="V179" s="65" t="s">
        <v>427</v>
      </c>
    </row>
    <row r="180" spans="1:22" ht="18" customHeight="1" x14ac:dyDescent="0.3">
      <c r="A180" s="67">
        <v>176</v>
      </c>
      <c r="B180" s="105">
        <v>56</v>
      </c>
      <c r="C180" s="105" t="s">
        <v>60</v>
      </c>
      <c r="D180" s="70" t="s">
        <v>428</v>
      </c>
      <c r="E180" s="70">
        <v>98575285</v>
      </c>
      <c r="F180" s="68">
        <v>45275</v>
      </c>
      <c r="G180" s="68">
        <v>45281</v>
      </c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9">
        <v>688</v>
      </c>
      <c r="V180" s="65" t="s">
        <v>429</v>
      </c>
    </row>
    <row r="181" spans="1:22" ht="18" customHeight="1" x14ac:dyDescent="0.3">
      <c r="A181" s="67">
        <v>177</v>
      </c>
      <c r="B181" s="105">
        <v>57</v>
      </c>
      <c r="C181" s="105" t="s">
        <v>60</v>
      </c>
      <c r="D181" s="70" t="s">
        <v>430</v>
      </c>
      <c r="E181" s="70">
        <v>98575285</v>
      </c>
      <c r="F181" s="68">
        <v>45275</v>
      </c>
      <c r="G181" s="68">
        <v>45281</v>
      </c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9">
        <v>688</v>
      </c>
      <c r="V181" s="65" t="s">
        <v>431</v>
      </c>
    </row>
    <row r="182" spans="1:22" ht="18" customHeight="1" x14ac:dyDescent="0.3">
      <c r="A182" s="67">
        <v>178</v>
      </c>
      <c r="B182" s="105">
        <v>58</v>
      </c>
      <c r="C182" s="105" t="s">
        <v>60</v>
      </c>
      <c r="D182" s="70" t="s">
        <v>432</v>
      </c>
      <c r="E182" s="105">
        <v>54911649</v>
      </c>
      <c r="F182" s="68">
        <v>45275</v>
      </c>
      <c r="G182" s="68">
        <v>45281</v>
      </c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9">
        <v>688</v>
      </c>
      <c r="V182" s="65" t="s">
        <v>433</v>
      </c>
    </row>
    <row r="183" spans="1:22" ht="18" customHeight="1" x14ac:dyDescent="0.3">
      <c r="A183" s="67">
        <v>179</v>
      </c>
      <c r="B183" s="105">
        <v>59</v>
      </c>
      <c r="C183" s="105" t="s">
        <v>60</v>
      </c>
      <c r="D183" s="105" t="s">
        <v>434</v>
      </c>
      <c r="E183" s="105">
        <v>54911649</v>
      </c>
      <c r="F183" s="68">
        <v>45275</v>
      </c>
      <c r="G183" s="68">
        <v>45281</v>
      </c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9">
        <v>688</v>
      </c>
      <c r="V183" s="65" t="s">
        <v>435</v>
      </c>
    </row>
    <row r="184" spans="1:22" ht="18" customHeight="1" x14ac:dyDescent="0.3">
      <c r="A184" s="67">
        <v>180</v>
      </c>
      <c r="B184" s="105">
        <v>60</v>
      </c>
      <c r="C184" s="105" t="s">
        <v>60</v>
      </c>
      <c r="D184" s="70" t="s">
        <v>436</v>
      </c>
      <c r="E184" s="70">
        <v>98666811</v>
      </c>
      <c r="F184" s="68">
        <v>45275</v>
      </c>
      <c r="G184" s="68">
        <v>45281</v>
      </c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9">
        <v>688</v>
      </c>
      <c r="V184" s="65" t="s">
        <v>437</v>
      </c>
    </row>
    <row r="185" spans="1:22" ht="18" customHeight="1" x14ac:dyDescent="0.3">
      <c r="A185" s="67">
        <v>181</v>
      </c>
      <c r="B185" s="105">
        <v>61</v>
      </c>
      <c r="C185" s="105" t="s">
        <v>60</v>
      </c>
      <c r="D185" s="70" t="s">
        <v>438</v>
      </c>
      <c r="E185" s="70">
        <v>98666811</v>
      </c>
      <c r="F185" s="68">
        <v>45275</v>
      </c>
      <c r="G185" s="68">
        <v>45281</v>
      </c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9">
        <v>688</v>
      </c>
      <c r="V185" s="65" t="s">
        <v>439</v>
      </c>
    </row>
    <row r="186" spans="1:22" ht="18" customHeight="1" x14ac:dyDescent="0.3">
      <c r="A186" s="67">
        <v>182</v>
      </c>
      <c r="B186" s="105">
        <v>1</v>
      </c>
      <c r="C186" s="105" t="s">
        <v>60</v>
      </c>
      <c r="D186" s="105" t="s">
        <v>440</v>
      </c>
      <c r="E186" s="70">
        <v>54044896</v>
      </c>
      <c r="F186" s="68">
        <v>45278</v>
      </c>
      <c r="G186" s="68">
        <v>45285</v>
      </c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9">
        <v>689</v>
      </c>
      <c r="V186" s="65" t="s">
        <v>441</v>
      </c>
    </row>
    <row r="187" spans="1:22" ht="18" customHeight="1" x14ac:dyDescent="0.3">
      <c r="A187" s="67">
        <v>183</v>
      </c>
      <c r="B187" s="105">
        <v>2</v>
      </c>
      <c r="C187" s="105" t="s">
        <v>60</v>
      </c>
      <c r="D187" s="105" t="s">
        <v>442</v>
      </c>
      <c r="E187" s="70">
        <v>54044896</v>
      </c>
      <c r="F187" s="68">
        <v>45278</v>
      </c>
      <c r="G187" s="68">
        <v>45285</v>
      </c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9">
        <v>689</v>
      </c>
      <c r="V187" s="65" t="s">
        <v>443</v>
      </c>
    </row>
    <row r="188" spans="1:22" ht="18" customHeight="1" x14ac:dyDescent="0.3">
      <c r="A188" s="67">
        <v>184</v>
      </c>
      <c r="B188" s="105">
        <v>3</v>
      </c>
      <c r="C188" s="105" t="s">
        <v>60</v>
      </c>
      <c r="D188" s="105" t="s">
        <v>444</v>
      </c>
      <c r="E188" s="70">
        <v>54911920</v>
      </c>
      <c r="F188" s="68">
        <v>45278</v>
      </c>
      <c r="G188" s="68">
        <v>45285</v>
      </c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9">
        <v>689</v>
      </c>
      <c r="V188" s="65" t="s">
        <v>445</v>
      </c>
    </row>
    <row r="189" spans="1:22" ht="18" customHeight="1" x14ac:dyDescent="0.3">
      <c r="A189" s="67">
        <v>185</v>
      </c>
      <c r="B189" s="105">
        <v>4</v>
      </c>
      <c r="C189" s="105" t="s">
        <v>60</v>
      </c>
      <c r="D189" s="105" t="s">
        <v>446</v>
      </c>
      <c r="E189" s="70">
        <v>54911920</v>
      </c>
      <c r="F189" s="68">
        <v>45278</v>
      </c>
      <c r="G189" s="68">
        <v>45285</v>
      </c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9">
        <v>689</v>
      </c>
      <c r="V189" s="65" t="s">
        <v>447</v>
      </c>
    </row>
    <row r="190" spans="1:22" ht="18" customHeight="1" x14ac:dyDescent="0.3">
      <c r="A190" s="67">
        <v>186</v>
      </c>
      <c r="B190" s="105">
        <v>5</v>
      </c>
      <c r="C190" s="105" t="s">
        <v>60</v>
      </c>
      <c r="D190" s="105" t="s">
        <v>448</v>
      </c>
      <c r="E190" s="70">
        <v>94230596</v>
      </c>
      <c r="F190" s="68">
        <v>45278</v>
      </c>
      <c r="G190" s="68">
        <v>45285</v>
      </c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9">
        <v>689</v>
      </c>
      <c r="V190" s="65" t="s">
        <v>449</v>
      </c>
    </row>
    <row r="191" spans="1:22" ht="18" customHeight="1" x14ac:dyDescent="0.3">
      <c r="A191" s="67">
        <v>187</v>
      </c>
      <c r="B191" s="105">
        <v>6</v>
      </c>
      <c r="C191" s="105" t="s">
        <v>60</v>
      </c>
      <c r="D191" s="105" t="s">
        <v>450</v>
      </c>
      <c r="E191" s="70">
        <v>94230596</v>
      </c>
      <c r="F191" s="68">
        <v>45278</v>
      </c>
      <c r="G191" s="68">
        <v>45285</v>
      </c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9">
        <v>689</v>
      </c>
      <c r="V191" s="65" t="s">
        <v>451</v>
      </c>
    </row>
    <row r="192" spans="1:22" ht="18" customHeight="1" x14ac:dyDescent="0.3">
      <c r="A192" s="67">
        <v>188</v>
      </c>
      <c r="B192" s="105">
        <v>7</v>
      </c>
      <c r="C192" s="105" t="s">
        <v>60</v>
      </c>
      <c r="D192" s="105" t="s">
        <v>452</v>
      </c>
      <c r="E192" s="70">
        <v>94256591</v>
      </c>
      <c r="F192" s="68">
        <v>45278</v>
      </c>
      <c r="G192" s="68">
        <v>45285</v>
      </c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9">
        <v>689</v>
      </c>
      <c r="V192" s="65" t="s">
        <v>453</v>
      </c>
    </row>
    <row r="193" spans="1:22" ht="18" customHeight="1" x14ac:dyDescent="0.3">
      <c r="A193" s="67">
        <v>189</v>
      </c>
      <c r="B193" s="105">
        <v>8</v>
      </c>
      <c r="C193" s="105" t="s">
        <v>60</v>
      </c>
      <c r="D193" s="105" t="s">
        <v>454</v>
      </c>
      <c r="E193" s="70">
        <v>94256591</v>
      </c>
      <c r="F193" s="68">
        <v>45278</v>
      </c>
      <c r="G193" s="68">
        <v>45285</v>
      </c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9">
        <v>689</v>
      </c>
      <c r="V193" s="65" t="s">
        <v>455</v>
      </c>
    </row>
    <row r="194" spans="1:22" ht="18" customHeight="1" x14ac:dyDescent="0.3">
      <c r="A194" s="67">
        <v>190</v>
      </c>
      <c r="B194" s="105">
        <v>9</v>
      </c>
      <c r="C194" s="105" t="s">
        <v>60</v>
      </c>
      <c r="D194" s="105" t="s">
        <v>456</v>
      </c>
      <c r="E194" s="70">
        <v>94946084</v>
      </c>
      <c r="F194" s="68">
        <v>45278</v>
      </c>
      <c r="G194" s="68">
        <v>45285</v>
      </c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9">
        <v>689</v>
      </c>
      <c r="V194" s="65" t="s">
        <v>457</v>
      </c>
    </row>
    <row r="195" spans="1:22" ht="18" customHeight="1" x14ac:dyDescent="0.3">
      <c r="A195" s="67">
        <v>191</v>
      </c>
      <c r="B195" s="105">
        <v>10</v>
      </c>
      <c r="C195" s="105" t="s">
        <v>60</v>
      </c>
      <c r="D195" s="105" t="s">
        <v>458</v>
      </c>
      <c r="E195" s="70">
        <v>94946084</v>
      </c>
      <c r="F195" s="68">
        <v>45278</v>
      </c>
      <c r="G195" s="68">
        <v>45285</v>
      </c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9">
        <v>689</v>
      </c>
      <c r="V195" s="65" t="s">
        <v>459</v>
      </c>
    </row>
    <row r="196" spans="1:22" ht="18" customHeight="1" x14ac:dyDescent="0.3">
      <c r="A196" s="67">
        <v>192</v>
      </c>
      <c r="B196" s="105">
        <v>11</v>
      </c>
      <c r="C196" s="105" t="s">
        <v>60</v>
      </c>
      <c r="D196" s="105" t="s">
        <v>460</v>
      </c>
      <c r="E196" s="70">
        <v>95065892</v>
      </c>
      <c r="F196" s="68">
        <v>45278</v>
      </c>
      <c r="G196" s="68">
        <v>45285</v>
      </c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9">
        <v>689</v>
      </c>
      <c r="V196" s="65" t="s">
        <v>461</v>
      </c>
    </row>
    <row r="197" spans="1:22" ht="18" customHeight="1" x14ac:dyDescent="0.3">
      <c r="A197" s="67">
        <v>193</v>
      </c>
      <c r="B197" s="105">
        <v>12</v>
      </c>
      <c r="C197" s="105" t="s">
        <v>60</v>
      </c>
      <c r="D197" s="105" t="s">
        <v>462</v>
      </c>
      <c r="E197" s="70">
        <v>95065892</v>
      </c>
      <c r="F197" s="68">
        <v>45278</v>
      </c>
      <c r="G197" s="68">
        <v>45285</v>
      </c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9">
        <v>689</v>
      </c>
      <c r="V197" s="65" t="s">
        <v>463</v>
      </c>
    </row>
    <row r="198" spans="1:22" ht="18" customHeight="1" x14ac:dyDescent="0.3">
      <c r="A198" s="67">
        <v>194</v>
      </c>
      <c r="B198" s="105">
        <v>13</v>
      </c>
      <c r="C198" s="105" t="s">
        <v>60</v>
      </c>
      <c r="D198" s="105" t="s">
        <v>464</v>
      </c>
      <c r="E198" s="70">
        <v>98014020</v>
      </c>
      <c r="F198" s="68">
        <v>45278</v>
      </c>
      <c r="G198" s="68">
        <v>45285</v>
      </c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9">
        <v>689</v>
      </c>
      <c r="V198" s="65" t="s">
        <v>465</v>
      </c>
    </row>
    <row r="199" spans="1:22" ht="18" customHeight="1" x14ac:dyDescent="0.3">
      <c r="A199" s="67">
        <v>195</v>
      </c>
      <c r="B199" s="105">
        <v>14</v>
      </c>
      <c r="C199" s="105" t="s">
        <v>60</v>
      </c>
      <c r="D199" s="105" t="s">
        <v>466</v>
      </c>
      <c r="E199" s="70">
        <v>98014020</v>
      </c>
      <c r="F199" s="68">
        <v>45278</v>
      </c>
      <c r="G199" s="68">
        <v>45285</v>
      </c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9">
        <v>689</v>
      </c>
      <c r="V199" s="65" t="s">
        <v>467</v>
      </c>
    </row>
    <row r="200" spans="1:22" ht="18" customHeight="1" x14ac:dyDescent="0.3">
      <c r="A200" s="67">
        <v>196</v>
      </c>
      <c r="B200" s="105">
        <v>15</v>
      </c>
      <c r="C200" s="105" t="s">
        <v>60</v>
      </c>
      <c r="D200" s="105" t="s">
        <v>468</v>
      </c>
      <c r="E200" s="70">
        <v>98014624</v>
      </c>
      <c r="F200" s="68">
        <v>45278</v>
      </c>
      <c r="G200" s="68">
        <v>45285</v>
      </c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9">
        <v>689</v>
      </c>
      <c r="V200" s="65" t="s">
        <v>469</v>
      </c>
    </row>
    <row r="201" spans="1:22" ht="18" customHeight="1" x14ac:dyDescent="0.3">
      <c r="A201" s="67">
        <v>197</v>
      </c>
      <c r="B201" s="105">
        <v>16</v>
      </c>
      <c r="C201" s="105" t="s">
        <v>60</v>
      </c>
      <c r="D201" s="105" t="s">
        <v>470</v>
      </c>
      <c r="E201" s="70">
        <v>98014624</v>
      </c>
      <c r="F201" s="68">
        <v>45278</v>
      </c>
      <c r="G201" s="68">
        <v>45285</v>
      </c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9">
        <v>689</v>
      </c>
      <c r="V201" s="65" t="s">
        <v>471</v>
      </c>
    </row>
    <row r="202" spans="1:22" ht="18" customHeight="1" x14ac:dyDescent="0.3">
      <c r="A202" s="67">
        <v>198</v>
      </c>
      <c r="B202" s="105">
        <v>17</v>
      </c>
      <c r="C202" s="105" t="s">
        <v>60</v>
      </c>
      <c r="D202" s="105" t="s">
        <v>472</v>
      </c>
      <c r="E202" s="70">
        <v>98018401</v>
      </c>
      <c r="F202" s="68">
        <v>45278</v>
      </c>
      <c r="G202" s="68">
        <v>45285</v>
      </c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9">
        <v>689</v>
      </c>
      <c r="V202" s="65" t="s">
        <v>473</v>
      </c>
    </row>
    <row r="203" spans="1:22" ht="18" customHeight="1" x14ac:dyDescent="0.3">
      <c r="A203" s="67">
        <v>199</v>
      </c>
      <c r="B203" s="105">
        <v>18</v>
      </c>
      <c r="C203" s="105" t="s">
        <v>60</v>
      </c>
      <c r="D203" s="105" t="s">
        <v>474</v>
      </c>
      <c r="E203" s="70">
        <v>98018401</v>
      </c>
      <c r="F203" s="68">
        <v>45278</v>
      </c>
      <c r="G203" s="68">
        <v>45285</v>
      </c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9">
        <v>689</v>
      </c>
      <c r="V203" s="65" t="s">
        <v>475</v>
      </c>
    </row>
    <row r="204" spans="1:22" ht="18" customHeight="1" x14ac:dyDescent="0.3">
      <c r="A204" s="67">
        <v>200</v>
      </c>
      <c r="B204" s="105">
        <v>19</v>
      </c>
      <c r="C204" s="105" t="s">
        <v>60</v>
      </c>
      <c r="D204" s="105" t="s">
        <v>476</v>
      </c>
      <c r="E204" s="70">
        <v>98110927</v>
      </c>
      <c r="F204" s="68">
        <v>45278</v>
      </c>
      <c r="G204" s="68">
        <v>45285</v>
      </c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9">
        <v>689</v>
      </c>
      <c r="V204" s="65" t="s">
        <v>477</v>
      </c>
    </row>
    <row r="205" spans="1:22" ht="18" customHeight="1" x14ac:dyDescent="0.3">
      <c r="A205" s="67">
        <v>201</v>
      </c>
      <c r="B205" s="105">
        <v>20</v>
      </c>
      <c r="C205" s="105" t="s">
        <v>60</v>
      </c>
      <c r="D205" s="105" t="s">
        <v>478</v>
      </c>
      <c r="E205" s="70">
        <v>98110927</v>
      </c>
      <c r="F205" s="68">
        <v>45278</v>
      </c>
      <c r="G205" s="68">
        <v>45285</v>
      </c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9">
        <v>689</v>
      </c>
      <c r="V205" s="65" t="s">
        <v>479</v>
      </c>
    </row>
    <row r="206" spans="1:22" ht="18" customHeight="1" x14ac:dyDescent="0.3">
      <c r="A206" s="67">
        <v>202</v>
      </c>
      <c r="B206" s="105">
        <v>21</v>
      </c>
      <c r="C206" s="105" t="s">
        <v>60</v>
      </c>
      <c r="D206" s="105" t="s">
        <v>480</v>
      </c>
      <c r="E206" s="70">
        <v>98128424</v>
      </c>
      <c r="F206" s="68">
        <v>45278</v>
      </c>
      <c r="G206" s="68">
        <v>45285</v>
      </c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9">
        <v>689</v>
      </c>
      <c r="V206" s="65" t="s">
        <v>481</v>
      </c>
    </row>
    <row r="207" spans="1:22" ht="18" customHeight="1" x14ac:dyDescent="0.3">
      <c r="A207" s="67">
        <v>203</v>
      </c>
      <c r="B207" s="105">
        <v>22</v>
      </c>
      <c r="C207" s="105" t="s">
        <v>60</v>
      </c>
      <c r="D207" s="105" t="s">
        <v>482</v>
      </c>
      <c r="E207" s="70">
        <v>98128424</v>
      </c>
      <c r="F207" s="68">
        <v>45278</v>
      </c>
      <c r="G207" s="68">
        <v>45285</v>
      </c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9">
        <v>689</v>
      </c>
      <c r="V207" s="65" t="s">
        <v>483</v>
      </c>
    </row>
    <row r="208" spans="1:22" ht="18" customHeight="1" x14ac:dyDescent="0.3">
      <c r="A208" s="67">
        <v>204</v>
      </c>
      <c r="B208" s="105">
        <v>23</v>
      </c>
      <c r="C208" s="105" t="s">
        <v>60</v>
      </c>
      <c r="D208" s="105" t="s">
        <v>484</v>
      </c>
      <c r="E208" s="70">
        <v>98162118</v>
      </c>
      <c r="F208" s="68">
        <v>45278</v>
      </c>
      <c r="G208" s="68">
        <v>45285</v>
      </c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9">
        <v>689</v>
      </c>
      <c r="V208" s="65" t="s">
        <v>485</v>
      </c>
    </row>
    <row r="209" spans="1:22" ht="18" customHeight="1" x14ac:dyDescent="0.3">
      <c r="A209" s="67">
        <v>205</v>
      </c>
      <c r="B209" s="105">
        <v>24</v>
      </c>
      <c r="C209" s="105" t="s">
        <v>60</v>
      </c>
      <c r="D209" s="105" t="s">
        <v>486</v>
      </c>
      <c r="E209" s="70">
        <v>98162118</v>
      </c>
      <c r="F209" s="68">
        <v>45278</v>
      </c>
      <c r="G209" s="68">
        <v>45285</v>
      </c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9">
        <v>689</v>
      </c>
      <c r="V209" s="65" t="s">
        <v>487</v>
      </c>
    </row>
    <row r="210" spans="1:22" ht="18" customHeight="1" x14ac:dyDescent="0.3">
      <c r="A210" s="67">
        <v>206</v>
      </c>
      <c r="B210" s="105">
        <v>25</v>
      </c>
      <c r="C210" s="105" t="s">
        <v>60</v>
      </c>
      <c r="D210" s="105" t="s">
        <v>488</v>
      </c>
      <c r="E210" s="70">
        <v>98163249</v>
      </c>
      <c r="F210" s="68">
        <v>45278</v>
      </c>
      <c r="G210" s="68">
        <v>45285</v>
      </c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9">
        <v>689</v>
      </c>
      <c r="V210" s="65" t="s">
        <v>489</v>
      </c>
    </row>
    <row r="211" spans="1:22" ht="18" customHeight="1" x14ac:dyDescent="0.3">
      <c r="A211" s="67">
        <v>207</v>
      </c>
      <c r="B211" s="105">
        <v>26</v>
      </c>
      <c r="C211" s="105" t="s">
        <v>60</v>
      </c>
      <c r="D211" s="105" t="s">
        <v>490</v>
      </c>
      <c r="E211" s="70">
        <v>98163249</v>
      </c>
      <c r="F211" s="68">
        <v>45278</v>
      </c>
      <c r="G211" s="68">
        <v>45285</v>
      </c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9">
        <v>689</v>
      </c>
      <c r="V211" s="65" t="s">
        <v>491</v>
      </c>
    </row>
    <row r="212" spans="1:22" ht="18" customHeight="1" x14ac:dyDescent="0.3">
      <c r="A212" s="67">
        <v>208</v>
      </c>
      <c r="B212" s="105">
        <v>27</v>
      </c>
      <c r="C212" s="105" t="s">
        <v>60</v>
      </c>
      <c r="D212" s="105" t="s">
        <v>492</v>
      </c>
      <c r="E212" s="70">
        <v>98169840</v>
      </c>
      <c r="F212" s="68">
        <v>45278</v>
      </c>
      <c r="G212" s="68">
        <v>45285</v>
      </c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9">
        <v>689</v>
      </c>
      <c r="V212" s="65" t="s">
        <v>493</v>
      </c>
    </row>
    <row r="213" spans="1:22" ht="18" customHeight="1" x14ac:dyDescent="0.3">
      <c r="A213" s="67">
        <v>209</v>
      </c>
      <c r="B213" s="105">
        <v>28</v>
      </c>
      <c r="C213" s="105" t="s">
        <v>60</v>
      </c>
      <c r="D213" s="105" t="s">
        <v>494</v>
      </c>
      <c r="E213" s="70">
        <v>98169840</v>
      </c>
      <c r="F213" s="68">
        <v>45278</v>
      </c>
      <c r="G213" s="68">
        <v>45285</v>
      </c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9">
        <v>689</v>
      </c>
      <c r="V213" s="65" t="s">
        <v>495</v>
      </c>
    </row>
    <row r="214" spans="1:22" ht="18" customHeight="1" x14ac:dyDescent="0.3">
      <c r="A214" s="67">
        <v>210</v>
      </c>
      <c r="B214" s="105">
        <v>29</v>
      </c>
      <c r="C214" s="105" t="s">
        <v>60</v>
      </c>
      <c r="D214" s="105" t="s">
        <v>496</v>
      </c>
      <c r="E214" s="70">
        <v>98303621</v>
      </c>
      <c r="F214" s="68">
        <v>45278</v>
      </c>
      <c r="G214" s="68">
        <v>45285</v>
      </c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9">
        <v>689</v>
      </c>
      <c r="V214" s="65" t="s">
        <v>497</v>
      </c>
    </row>
    <row r="215" spans="1:22" ht="18" customHeight="1" x14ac:dyDescent="0.3">
      <c r="A215" s="67">
        <v>211</v>
      </c>
      <c r="B215" s="105">
        <v>30</v>
      </c>
      <c r="C215" s="105" t="s">
        <v>60</v>
      </c>
      <c r="D215" s="105" t="s">
        <v>498</v>
      </c>
      <c r="E215" s="70">
        <v>98303621</v>
      </c>
      <c r="F215" s="68">
        <v>45278</v>
      </c>
      <c r="G215" s="68">
        <v>45285</v>
      </c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9">
        <v>689</v>
      </c>
      <c r="V215" s="65" t="s">
        <v>499</v>
      </c>
    </row>
    <row r="216" spans="1:22" ht="18" customHeight="1" x14ac:dyDescent="0.3">
      <c r="A216" s="67">
        <v>212</v>
      </c>
      <c r="B216" s="105">
        <v>31</v>
      </c>
      <c r="C216" s="105" t="s">
        <v>60</v>
      </c>
      <c r="D216" s="105" t="s">
        <v>500</v>
      </c>
      <c r="E216" s="70">
        <v>98533904</v>
      </c>
      <c r="F216" s="68">
        <v>45278</v>
      </c>
      <c r="G216" s="68">
        <v>45285</v>
      </c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9">
        <v>689</v>
      </c>
      <c r="V216" s="65" t="s">
        <v>501</v>
      </c>
    </row>
    <row r="217" spans="1:22" ht="18" customHeight="1" x14ac:dyDescent="0.3">
      <c r="A217" s="67">
        <v>213</v>
      </c>
      <c r="B217" s="105">
        <v>32</v>
      </c>
      <c r="C217" s="105" t="s">
        <v>60</v>
      </c>
      <c r="D217" s="105" t="s">
        <v>502</v>
      </c>
      <c r="E217" s="70">
        <v>98533904</v>
      </c>
      <c r="F217" s="68">
        <v>45278</v>
      </c>
      <c r="G217" s="68">
        <v>45285</v>
      </c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9">
        <v>689</v>
      </c>
      <c r="V217" s="65" t="s">
        <v>503</v>
      </c>
    </row>
    <row r="218" spans="1:22" ht="18" customHeight="1" x14ac:dyDescent="0.3">
      <c r="A218" s="67">
        <v>214</v>
      </c>
      <c r="B218" s="105">
        <v>33</v>
      </c>
      <c r="C218" s="105" t="s">
        <v>60</v>
      </c>
      <c r="D218" s="105" t="s">
        <v>504</v>
      </c>
      <c r="E218" s="70">
        <v>98551161</v>
      </c>
      <c r="F218" s="68">
        <v>45278</v>
      </c>
      <c r="G218" s="68">
        <v>45285</v>
      </c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9">
        <v>689</v>
      </c>
      <c r="V218" s="65" t="s">
        <v>505</v>
      </c>
    </row>
    <row r="219" spans="1:22" ht="18" customHeight="1" x14ac:dyDescent="0.3">
      <c r="A219" s="67">
        <v>215</v>
      </c>
      <c r="B219" s="105">
        <v>34</v>
      </c>
      <c r="C219" s="105" t="s">
        <v>60</v>
      </c>
      <c r="D219" s="105" t="s">
        <v>506</v>
      </c>
      <c r="E219" s="70">
        <v>98551161</v>
      </c>
      <c r="F219" s="68">
        <v>45278</v>
      </c>
      <c r="G219" s="68">
        <v>45285</v>
      </c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9">
        <v>689</v>
      </c>
      <c r="V219" s="65" t="s">
        <v>507</v>
      </c>
    </row>
    <row r="220" spans="1:22" ht="18" customHeight="1" x14ac:dyDescent="0.3">
      <c r="A220" s="67">
        <v>216</v>
      </c>
      <c r="B220" s="105">
        <v>35</v>
      </c>
      <c r="C220" s="105" t="s">
        <v>60</v>
      </c>
      <c r="D220" s="105" t="s">
        <v>508</v>
      </c>
      <c r="E220" s="70">
        <v>98662570</v>
      </c>
      <c r="F220" s="68">
        <v>45278</v>
      </c>
      <c r="G220" s="68">
        <v>45285</v>
      </c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9">
        <v>689</v>
      </c>
      <c r="V220" s="65" t="s">
        <v>509</v>
      </c>
    </row>
    <row r="221" spans="1:22" ht="18" customHeight="1" x14ac:dyDescent="0.3">
      <c r="A221" s="67">
        <v>217</v>
      </c>
      <c r="B221" s="105">
        <v>36</v>
      </c>
      <c r="C221" s="105" t="s">
        <v>60</v>
      </c>
      <c r="D221" s="105" t="s">
        <v>510</v>
      </c>
      <c r="E221" s="70">
        <v>98662570</v>
      </c>
      <c r="F221" s="68">
        <v>45278</v>
      </c>
      <c r="G221" s="68">
        <v>45285</v>
      </c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9">
        <v>689</v>
      </c>
      <c r="V221" s="65" t="s">
        <v>511</v>
      </c>
    </row>
    <row r="222" spans="1:22" ht="18" customHeight="1" x14ac:dyDescent="0.3">
      <c r="A222" s="67">
        <v>218</v>
      </c>
      <c r="B222" s="105">
        <v>37</v>
      </c>
      <c r="C222" s="105" t="s">
        <v>60</v>
      </c>
      <c r="D222" s="105" t="s">
        <v>512</v>
      </c>
      <c r="E222" s="70">
        <v>98304025</v>
      </c>
      <c r="F222" s="68">
        <v>45278</v>
      </c>
      <c r="G222" s="68">
        <v>45285</v>
      </c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9">
        <v>689</v>
      </c>
      <c r="V222" s="65" t="s">
        <v>513</v>
      </c>
    </row>
    <row r="223" spans="1:22" ht="18" customHeight="1" x14ac:dyDescent="0.3">
      <c r="A223" s="67">
        <v>219</v>
      </c>
      <c r="B223" s="105">
        <v>38</v>
      </c>
      <c r="C223" s="105" t="s">
        <v>60</v>
      </c>
      <c r="D223" s="105" t="s">
        <v>514</v>
      </c>
      <c r="E223" s="70">
        <v>98304025</v>
      </c>
      <c r="F223" s="68">
        <v>45278</v>
      </c>
      <c r="G223" s="68">
        <v>45285</v>
      </c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9">
        <v>689</v>
      </c>
      <c r="V223" s="65" t="s">
        <v>515</v>
      </c>
    </row>
    <row r="224" spans="1:22" ht="18" customHeight="1" x14ac:dyDescent="0.3">
      <c r="A224" s="67">
        <v>220</v>
      </c>
      <c r="B224" s="105">
        <v>39</v>
      </c>
      <c r="C224" s="105" t="s">
        <v>60</v>
      </c>
      <c r="D224" s="105" t="s">
        <v>516</v>
      </c>
      <c r="E224" s="70">
        <v>54030697</v>
      </c>
      <c r="F224" s="68">
        <v>45278</v>
      </c>
      <c r="G224" s="68">
        <v>45285</v>
      </c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9">
        <v>689</v>
      </c>
      <c r="V224" s="65" t="s">
        <v>517</v>
      </c>
    </row>
    <row r="225" spans="1:22" ht="18" customHeight="1" x14ac:dyDescent="0.3">
      <c r="A225" s="67">
        <v>221</v>
      </c>
      <c r="B225" s="105">
        <v>40</v>
      </c>
      <c r="C225" s="105" t="s">
        <v>60</v>
      </c>
      <c r="D225" s="105" t="s">
        <v>518</v>
      </c>
      <c r="E225" s="70">
        <v>54030697</v>
      </c>
      <c r="F225" s="68">
        <v>45278</v>
      </c>
      <c r="G225" s="68">
        <v>45285</v>
      </c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9">
        <v>689</v>
      </c>
      <c r="V225" s="65" t="s">
        <v>519</v>
      </c>
    </row>
    <row r="226" spans="1:22" ht="18" customHeight="1" x14ac:dyDescent="0.3">
      <c r="A226" s="67">
        <v>222</v>
      </c>
      <c r="B226" s="105">
        <v>41</v>
      </c>
      <c r="C226" s="105" t="s">
        <v>60</v>
      </c>
      <c r="D226" s="105" t="s">
        <v>520</v>
      </c>
      <c r="E226" s="70">
        <v>54966452</v>
      </c>
      <c r="F226" s="68">
        <v>45278</v>
      </c>
      <c r="G226" s="68">
        <v>45285</v>
      </c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9">
        <v>689</v>
      </c>
      <c r="V226" s="65" t="s">
        <v>521</v>
      </c>
    </row>
    <row r="227" spans="1:22" ht="18" customHeight="1" x14ac:dyDescent="0.3">
      <c r="A227" s="67">
        <v>223</v>
      </c>
      <c r="B227" s="105">
        <v>42</v>
      </c>
      <c r="C227" s="105" t="s">
        <v>60</v>
      </c>
      <c r="D227" s="105" t="s">
        <v>522</v>
      </c>
      <c r="E227" s="70">
        <v>54966452</v>
      </c>
      <c r="F227" s="68">
        <v>45278</v>
      </c>
      <c r="G227" s="68">
        <v>45285</v>
      </c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9">
        <v>689</v>
      </c>
      <c r="V227" s="65" t="s">
        <v>523</v>
      </c>
    </row>
    <row r="228" spans="1:22" ht="18" customHeight="1" x14ac:dyDescent="0.3">
      <c r="A228" s="67">
        <v>224</v>
      </c>
      <c r="B228" s="105">
        <v>43</v>
      </c>
      <c r="C228" s="105" t="s">
        <v>60</v>
      </c>
      <c r="D228" s="105" t="s">
        <v>524</v>
      </c>
      <c r="E228" s="70">
        <v>54910997</v>
      </c>
      <c r="F228" s="68">
        <v>45278</v>
      </c>
      <c r="G228" s="68">
        <v>45285</v>
      </c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9">
        <v>689</v>
      </c>
      <c r="V228" s="65" t="s">
        <v>525</v>
      </c>
    </row>
    <row r="229" spans="1:22" ht="18" customHeight="1" x14ac:dyDescent="0.3">
      <c r="A229" s="67">
        <v>225</v>
      </c>
      <c r="B229" s="105">
        <v>44</v>
      </c>
      <c r="C229" s="105" t="s">
        <v>60</v>
      </c>
      <c r="D229" s="105" t="s">
        <v>526</v>
      </c>
      <c r="E229" s="70">
        <v>54910997</v>
      </c>
      <c r="F229" s="68">
        <v>45278</v>
      </c>
      <c r="G229" s="68">
        <v>45285</v>
      </c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9">
        <v>689</v>
      </c>
      <c r="V229" s="65" t="s">
        <v>527</v>
      </c>
    </row>
    <row r="230" spans="1:22" ht="18" customHeight="1" x14ac:dyDescent="0.3">
      <c r="A230" s="67">
        <v>226</v>
      </c>
      <c r="B230" s="105">
        <v>45</v>
      </c>
      <c r="C230" s="105" t="s">
        <v>60</v>
      </c>
      <c r="D230" s="105" t="s">
        <v>528</v>
      </c>
      <c r="E230" s="70">
        <v>94947207</v>
      </c>
      <c r="F230" s="68">
        <v>45278</v>
      </c>
      <c r="G230" s="68">
        <v>45285</v>
      </c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9">
        <v>689</v>
      </c>
      <c r="V230" s="65" t="s">
        <v>529</v>
      </c>
    </row>
    <row r="231" spans="1:22" ht="18" customHeight="1" x14ac:dyDescent="0.3">
      <c r="A231" s="67">
        <v>227</v>
      </c>
      <c r="B231" s="105">
        <v>46</v>
      </c>
      <c r="C231" s="105" t="s">
        <v>60</v>
      </c>
      <c r="D231" s="105" t="s">
        <v>530</v>
      </c>
      <c r="E231" s="70">
        <v>94947207</v>
      </c>
      <c r="F231" s="68">
        <v>45278</v>
      </c>
      <c r="G231" s="68">
        <v>45285</v>
      </c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9">
        <v>689</v>
      </c>
      <c r="V231" s="65" t="s">
        <v>531</v>
      </c>
    </row>
    <row r="232" spans="1:22" ht="18" customHeight="1" x14ac:dyDescent="0.3">
      <c r="A232" s="67">
        <v>228</v>
      </c>
      <c r="B232" s="105">
        <v>47</v>
      </c>
      <c r="C232" s="105" t="s">
        <v>60</v>
      </c>
      <c r="D232" s="105" t="s">
        <v>532</v>
      </c>
      <c r="E232" s="70">
        <v>95114690</v>
      </c>
      <c r="F232" s="68">
        <v>45278</v>
      </c>
      <c r="G232" s="68">
        <v>45285</v>
      </c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9">
        <v>689</v>
      </c>
      <c r="V232" s="65" t="s">
        <v>533</v>
      </c>
    </row>
    <row r="233" spans="1:22" ht="18" customHeight="1" x14ac:dyDescent="0.3">
      <c r="A233" s="67">
        <v>229</v>
      </c>
      <c r="B233" s="105">
        <v>48</v>
      </c>
      <c r="C233" s="105" t="s">
        <v>60</v>
      </c>
      <c r="D233" s="105" t="s">
        <v>534</v>
      </c>
      <c r="E233" s="70">
        <v>95114690</v>
      </c>
      <c r="F233" s="68">
        <v>45278</v>
      </c>
      <c r="G233" s="68">
        <v>45285</v>
      </c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9">
        <v>689</v>
      </c>
      <c r="V233" s="65" t="s">
        <v>535</v>
      </c>
    </row>
    <row r="234" spans="1:22" ht="18" customHeight="1" x14ac:dyDescent="0.3">
      <c r="A234" s="67">
        <v>230</v>
      </c>
      <c r="B234" s="105">
        <v>49</v>
      </c>
      <c r="C234" s="105" t="s">
        <v>60</v>
      </c>
      <c r="D234" s="105" t="s">
        <v>536</v>
      </c>
      <c r="E234" s="70">
        <v>95294492</v>
      </c>
      <c r="F234" s="68">
        <v>45278</v>
      </c>
      <c r="G234" s="68">
        <v>45285</v>
      </c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9">
        <v>689</v>
      </c>
      <c r="V234" s="65" t="s">
        <v>537</v>
      </c>
    </row>
    <row r="235" spans="1:22" ht="18" customHeight="1" x14ac:dyDescent="0.3">
      <c r="A235" s="67">
        <v>231</v>
      </c>
      <c r="B235" s="105">
        <v>50</v>
      </c>
      <c r="C235" s="105" t="s">
        <v>60</v>
      </c>
      <c r="D235" s="105" t="s">
        <v>538</v>
      </c>
      <c r="E235" s="70">
        <v>95294492</v>
      </c>
      <c r="F235" s="68">
        <v>45278</v>
      </c>
      <c r="G235" s="68">
        <v>45285</v>
      </c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9">
        <v>689</v>
      </c>
      <c r="V235" s="65" t="s">
        <v>539</v>
      </c>
    </row>
    <row r="236" spans="1:22" ht="18" customHeight="1" x14ac:dyDescent="0.3">
      <c r="A236" s="67">
        <v>232</v>
      </c>
      <c r="B236" s="105">
        <v>51</v>
      </c>
      <c r="C236" s="105" t="s">
        <v>60</v>
      </c>
      <c r="D236" s="105" t="s">
        <v>540</v>
      </c>
      <c r="E236" s="70">
        <v>98123003</v>
      </c>
      <c r="F236" s="68">
        <v>45278</v>
      </c>
      <c r="G236" s="68">
        <v>45285</v>
      </c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9">
        <v>689</v>
      </c>
      <c r="V236" s="65" t="s">
        <v>541</v>
      </c>
    </row>
    <row r="237" spans="1:22" ht="18" customHeight="1" x14ac:dyDescent="0.3">
      <c r="A237" s="67">
        <v>233</v>
      </c>
      <c r="B237" s="105">
        <v>52</v>
      </c>
      <c r="C237" s="105" t="s">
        <v>60</v>
      </c>
      <c r="D237" s="105" t="s">
        <v>542</v>
      </c>
      <c r="E237" s="70">
        <v>98123003</v>
      </c>
      <c r="F237" s="68">
        <v>45278</v>
      </c>
      <c r="G237" s="68">
        <v>45285</v>
      </c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9">
        <v>689</v>
      </c>
      <c r="V237" s="65" t="s">
        <v>543</v>
      </c>
    </row>
    <row r="238" spans="1:22" ht="18" customHeight="1" x14ac:dyDescent="0.3">
      <c r="A238" s="67">
        <v>234</v>
      </c>
      <c r="B238" s="105">
        <v>53</v>
      </c>
      <c r="C238" s="105" t="s">
        <v>60</v>
      </c>
      <c r="D238" s="105" t="s">
        <v>544</v>
      </c>
      <c r="E238" s="70">
        <v>98129281</v>
      </c>
      <c r="F238" s="68">
        <v>45278</v>
      </c>
      <c r="G238" s="68">
        <v>45285</v>
      </c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9">
        <v>689</v>
      </c>
      <c r="V238" s="65" t="s">
        <v>545</v>
      </c>
    </row>
    <row r="239" spans="1:22" ht="18" customHeight="1" x14ac:dyDescent="0.3">
      <c r="A239" s="67">
        <v>235</v>
      </c>
      <c r="B239" s="105">
        <v>54</v>
      </c>
      <c r="C239" s="105" t="s">
        <v>60</v>
      </c>
      <c r="D239" s="105" t="s">
        <v>546</v>
      </c>
      <c r="E239" s="70">
        <v>98129281</v>
      </c>
      <c r="F239" s="68">
        <v>45278</v>
      </c>
      <c r="G239" s="68">
        <v>45285</v>
      </c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9">
        <v>689</v>
      </c>
      <c r="V239" s="65" t="s">
        <v>547</v>
      </c>
    </row>
    <row r="240" spans="1:22" ht="18" customHeight="1" x14ac:dyDescent="0.3">
      <c r="A240" s="67">
        <v>236</v>
      </c>
      <c r="B240" s="105">
        <v>55</v>
      </c>
      <c r="C240" s="105" t="s">
        <v>60</v>
      </c>
      <c r="D240" s="105" t="s">
        <v>548</v>
      </c>
      <c r="E240" s="70">
        <v>98520125</v>
      </c>
      <c r="F240" s="68">
        <v>45278</v>
      </c>
      <c r="G240" s="68">
        <v>45285</v>
      </c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9">
        <v>689</v>
      </c>
      <c r="V240" s="65" t="s">
        <v>549</v>
      </c>
    </row>
    <row r="241" spans="1:22" ht="18" customHeight="1" x14ac:dyDescent="0.3">
      <c r="A241" s="67">
        <v>237</v>
      </c>
      <c r="B241" s="105">
        <v>56</v>
      </c>
      <c r="C241" s="105" t="s">
        <v>60</v>
      </c>
      <c r="D241" s="105" t="s">
        <v>550</v>
      </c>
      <c r="E241" s="70">
        <v>98520125</v>
      </c>
      <c r="F241" s="68">
        <v>45278</v>
      </c>
      <c r="G241" s="68">
        <v>45285</v>
      </c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9">
        <v>689</v>
      </c>
      <c r="V241" s="65" t="s">
        <v>551</v>
      </c>
    </row>
    <row r="242" spans="1:22" ht="18" customHeight="1" x14ac:dyDescent="0.3">
      <c r="A242" s="67">
        <v>238</v>
      </c>
      <c r="B242" s="105">
        <v>57</v>
      </c>
      <c r="C242" s="105" t="s">
        <v>60</v>
      </c>
      <c r="D242" s="105" t="s">
        <v>552</v>
      </c>
      <c r="E242" s="70">
        <v>98575194</v>
      </c>
      <c r="F242" s="68">
        <v>45278</v>
      </c>
      <c r="G242" s="68">
        <v>45285</v>
      </c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9">
        <v>689</v>
      </c>
      <c r="V242" s="65" t="s">
        <v>553</v>
      </c>
    </row>
    <row r="243" spans="1:22" ht="18" customHeight="1" x14ac:dyDescent="0.3">
      <c r="A243" s="67">
        <v>239</v>
      </c>
      <c r="B243" s="105">
        <v>58</v>
      </c>
      <c r="C243" s="105" t="s">
        <v>60</v>
      </c>
      <c r="D243" s="105" t="s">
        <v>554</v>
      </c>
      <c r="E243" s="70">
        <v>98575194</v>
      </c>
      <c r="F243" s="68">
        <v>45278</v>
      </c>
      <c r="G243" s="68">
        <v>45285</v>
      </c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9">
        <v>689</v>
      </c>
      <c r="V243" s="65" t="s">
        <v>555</v>
      </c>
    </row>
    <row r="244" spans="1:22" ht="18" customHeight="1" x14ac:dyDescent="0.3">
      <c r="A244" s="67">
        <v>240</v>
      </c>
      <c r="B244" s="105">
        <v>59</v>
      </c>
      <c r="C244" s="105" t="s">
        <v>60</v>
      </c>
      <c r="D244" s="105" t="s">
        <v>556</v>
      </c>
      <c r="E244" s="70">
        <v>98654528</v>
      </c>
      <c r="F244" s="68">
        <v>45278</v>
      </c>
      <c r="G244" s="68">
        <v>45285</v>
      </c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9">
        <v>689</v>
      </c>
      <c r="V244" s="65" t="s">
        <v>557</v>
      </c>
    </row>
    <row r="245" spans="1:22" ht="18" customHeight="1" x14ac:dyDescent="0.3">
      <c r="A245" s="67">
        <v>241</v>
      </c>
      <c r="B245" s="105">
        <v>60</v>
      </c>
      <c r="C245" s="105" t="s">
        <v>60</v>
      </c>
      <c r="D245" s="105" t="s">
        <v>558</v>
      </c>
      <c r="E245" s="70">
        <v>98654528</v>
      </c>
      <c r="F245" s="68">
        <v>45278</v>
      </c>
      <c r="G245" s="68">
        <v>45285</v>
      </c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9">
        <v>689</v>
      </c>
      <c r="V245" s="65" t="s">
        <v>559</v>
      </c>
    </row>
    <row r="246" spans="1:22" ht="18" customHeight="1" x14ac:dyDescent="0.3">
      <c r="A246" s="67">
        <v>242</v>
      </c>
      <c r="B246" s="105">
        <v>61</v>
      </c>
      <c r="C246" s="105" t="s">
        <v>60</v>
      </c>
      <c r="D246" s="105" t="s">
        <v>560</v>
      </c>
      <c r="E246" s="70">
        <v>98662331</v>
      </c>
      <c r="F246" s="68">
        <v>45278</v>
      </c>
      <c r="G246" s="68">
        <v>45285</v>
      </c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9">
        <v>689</v>
      </c>
      <c r="V246" s="65" t="s">
        <v>561</v>
      </c>
    </row>
    <row r="247" spans="1:22" ht="18" customHeight="1" x14ac:dyDescent="0.3">
      <c r="A247" s="67">
        <v>243</v>
      </c>
      <c r="B247" s="105">
        <v>62</v>
      </c>
      <c r="C247" s="105" t="s">
        <v>60</v>
      </c>
      <c r="D247" s="105" t="s">
        <v>562</v>
      </c>
      <c r="E247" s="70">
        <v>98662331</v>
      </c>
      <c r="F247" s="68">
        <v>45278</v>
      </c>
      <c r="G247" s="68">
        <v>45285</v>
      </c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9">
        <v>689</v>
      </c>
      <c r="V247" s="65" t="s">
        <v>563</v>
      </c>
    </row>
    <row r="248" spans="1:22" ht="18" customHeight="1" x14ac:dyDescent="0.3">
      <c r="A248" s="67">
        <v>244</v>
      </c>
      <c r="B248" s="105">
        <v>1</v>
      </c>
      <c r="C248" s="105" t="s">
        <v>60</v>
      </c>
      <c r="D248" s="70" t="s">
        <v>564</v>
      </c>
      <c r="E248" s="70">
        <v>98657554</v>
      </c>
      <c r="F248" s="68">
        <v>45280</v>
      </c>
      <c r="G248" s="68">
        <v>45286</v>
      </c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9">
        <v>690</v>
      </c>
      <c r="V248" s="65" t="s">
        <v>565</v>
      </c>
    </row>
    <row r="249" spans="1:22" ht="18" customHeight="1" x14ac:dyDescent="0.3">
      <c r="A249" s="67">
        <v>245</v>
      </c>
      <c r="B249" s="105">
        <v>2</v>
      </c>
      <c r="C249" s="105" t="s">
        <v>60</v>
      </c>
      <c r="D249" s="70" t="s">
        <v>566</v>
      </c>
      <c r="E249" s="70">
        <v>98657554</v>
      </c>
      <c r="F249" s="68">
        <v>45280</v>
      </c>
      <c r="G249" s="68">
        <v>45286</v>
      </c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9">
        <v>690</v>
      </c>
      <c r="V249" s="65" t="s">
        <v>567</v>
      </c>
    </row>
    <row r="250" spans="1:22" ht="18" customHeight="1" x14ac:dyDescent="0.3">
      <c r="A250" s="67">
        <v>246</v>
      </c>
      <c r="B250" s="105">
        <v>3</v>
      </c>
      <c r="C250" s="105" t="s">
        <v>60</v>
      </c>
      <c r="D250" s="70" t="s">
        <v>568</v>
      </c>
      <c r="E250" s="70">
        <v>98657786</v>
      </c>
      <c r="F250" s="68">
        <v>45280</v>
      </c>
      <c r="G250" s="68">
        <v>45286</v>
      </c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9">
        <v>690</v>
      </c>
      <c r="V250" s="65" t="s">
        <v>569</v>
      </c>
    </row>
    <row r="251" spans="1:22" ht="18" customHeight="1" x14ac:dyDescent="0.3">
      <c r="A251" s="67">
        <v>247</v>
      </c>
      <c r="B251" s="105">
        <v>4</v>
      </c>
      <c r="C251" s="105" t="s">
        <v>60</v>
      </c>
      <c r="D251" s="70" t="s">
        <v>570</v>
      </c>
      <c r="E251" s="70">
        <v>98657786</v>
      </c>
      <c r="F251" s="68">
        <v>45280</v>
      </c>
      <c r="G251" s="68">
        <v>45286</v>
      </c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9">
        <v>690</v>
      </c>
      <c r="V251" s="65" t="s">
        <v>571</v>
      </c>
    </row>
    <row r="252" spans="1:22" ht="18" customHeight="1" x14ac:dyDescent="0.3">
      <c r="A252" s="67">
        <v>248</v>
      </c>
      <c r="B252" s="105">
        <v>5</v>
      </c>
      <c r="C252" s="105" t="s">
        <v>60</v>
      </c>
      <c r="D252" s="70" t="s">
        <v>572</v>
      </c>
      <c r="E252" s="70">
        <v>98658743</v>
      </c>
      <c r="F252" s="68">
        <v>45280</v>
      </c>
      <c r="G252" s="68">
        <v>45286</v>
      </c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9">
        <v>690</v>
      </c>
      <c r="V252" s="65" t="s">
        <v>573</v>
      </c>
    </row>
    <row r="253" spans="1:22" ht="18" customHeight="1" x14ac:dyDescent="0.3">
      <c r="A253" s="67">
        <v>249</v>
      </c>
      <c r="B253" s="105">
        <v>6</v>
      </c>
      <c r="C253" s="105" t="s">
        <v>60</v>
      </c>
      <c r="D253" s="70" t="s">
        <v>574</v>
      </c>
      <c r="E253" s="70">
        <v>98658743</v>
      </c>
      <c r="F253" s="68">
        <v>45280</v>
      </c>
      <c r="G253" s="68">
        <v>45286</v>
      </c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9">
        <v>690</v>
      </c>
      <c r="V253" s="65" t="s">
        <v>575</v>
      </c>
    </row>
    <row r="254" spans="1:22" ht="18" customHeight="1" x14ac:dyDescent="0.3">
      <c r="A254" s="67">
        <v>250</v>
      </c>
      <c r="B254" s="105">
        <v>7</v>
      </c>
      <c r="C254" s="105" t="s">
        <v>60</v>
      </c>
      <c r="D254" s="70" t="s">
        <v>576</v>
      </c>
      <c r="E254" s="70">
        <v>98659303</v>
      </c>
      <c r="F254" s="68">
        <v>45280</v>
      </c>
      <c r="G254" s="68">
        <v>45286</v>
      </c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9">
        <v>690</v>
      </c>
      <c r="V254" s="65" t="s">
        <v>577</v>
      </c>
    </row>
    <row r="255" spans="1:22" ht="18" customHeight="1" x14ac:dyDescent="0.3">
      <c r="A255" s="67">
        <v>251</v>
      </c>
      <c r="B255" s="105">
        <v>8</v>
      </c>
      <c r="C255" s="105" t="s">
        <v>60</v>
      </c>
      <c r="D255" s="70" t="s">
        <v>578</v>
      </c>
      <c r="E255" s="70">
        <v>98659303</v>
      </c>
      <c r="F255" s="68">
        <v>45280</v>
      </c>
      <c r="G255" s="68">
        <v>45286</v>
      </c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9">
        <v>690</v>
      </c>
      <c r="V255" s="65" t="s">
        <v>579</v>
      </c>
    </row>
    <row r="256" spans="1:22" ht="18" customHeight="1" x14ac:dyDescent="0.3">
      <c r="A256" s="67">
        <v>252</v>
      </c>
      <c r="B256" s="105">
        <v>9</v>
      </c>
      <c r="C256" s="105" t="s">
        <v>60</v>
      </c>
      <c r="D256" s="70" t="s">
        <v>580</v>
      </c>
      <c r="E256" s="70">
        <v>98657596</v>
      </c>
      <c r="F256" s="68">
        <v>45280</v>
      </c>
      <c r="G256" s="68">
        <v>45286</v>
      </c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9">
        <v>690</v>
      </c>
      <c r="V256" s="65" t="s">
        <v>581</v>
      </c>
    </row>
    <row r="257" spans="1:22" ht="18" customHeight="1" x14ac:dyDescent="0.3">
      <c r="A257" s="67">
        <v>253</v>
      </c>
      <c r="B257" s="105">
        <v>10</v>
      </c>
      <c r="C257" s="105" t="s">
        <v>60</v>
      </c>
      <c r="D257" s="70" t="s">
        <v>582</v>
      </c>
      <c r="E257" s="70">
        <v>98657596</v>
      </c>
      <c r="F257" s="68">
        <v>45280</v>
      </c>
      <c r="G257" s="68">
        <v>45286</v>
      </c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9">
        <v>690</v>
      </c>
      <c r="V257" s="65" t="s">
        <v>583</v>
      </c>
    </row>
    <row r="258" spans="1:22" ht="18" customHeight="1" x14ac:dyDescent="0.3">
      <c r="A258" s="67">
        <v>254</v>
      </c>
      <c r="B258" s="105">
        <v>11</v>
      </c>
      <c r="C258" s="105" t="s">
        <v>60</v>
      </c>
      <c r="D258" s="70" t="s">
        <v>584</v>
      </c>
      <c r="E258" s="70">
        <v>98657729</v>
      </c>
      <c r="F258" s="68">
        <v>45280</v>
      </c>
      <c r="G258" s="68">
        <v>45286</v>
      </c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9">
        <v>690</v>
      </c>
      <c r="V258" s="65" t="s">
        <v>585</v>
      </c>
    </row>
    <row r="259" spans="1:22" ht="18" customHeight="1" x14ac:dyDescent="0.3">
      <c r="A259" s="67">
        <v>255</v>
      </c>
      <c r="B259" s="105">
        <v>12</v>
      </c>
      <c r="C259" s="105" t="s">
        <v>60</v>
      </c>
      <c r="D259" s="70" t="s">
        <v>586</v>
      </c>
      <c r="E259" s="70">
        <v>98657729</v>
      </c>
      <c r="F259" s="68">
        <v>45280</v>
      </c>
      <c r="G259" s="68">
        <v>45286</v>
      </c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9">
        <v>690</v>
      </c>
      <c r="V259" s="65" t="s">
        <v>587</v>
      </c>
    </row>
    <row r="260" spans="1:22" ht="18" customHeight="1" x14ac:dyDescent="0.3">
      <c r="A260" s="67">
        <v>256</v>
      </c>
      <c r="B260" s="105">
        <v>13</v>
      </c>
      <c r="C260" s="105" t="s">
        <v>60</v>
      </c>
      <c r="D260" s="70" t="s">
        <v>588</v>
      </c>
      <c r="E260" s="70">
        <v>98657745</v>
      </c>
      <c r="F260" s="68">
        <v>45280</v>
      </c>
      <c r="G260" s="68">
        <v>45286</v>
      </c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9">
        <v>690</v>
      </c>
      <c r="V260" s="65" t="s">
        <v>589</v>
      </c>
    </row>
    <row r="261" spans="1:22" ht="18" customHeight="1" x14ac:dyDescent="0.3">
      <c r="A261" s="67">
        <v>257</v>
      </c>
      <c r="B261" s="105">
        <v>14</v>
      </c>
      <c r="C261" s="105" t="s">
        <v>60</v>
      </c>
      <c r="D261" s="70" t="s">
        <v>590</v>
      </c>
      <c r="E261" s="70">
        <v>98657745</v>
      </c>
      <c r="F261" s="68">
        <v>45280</v>
      </c>
      <c r="G261" s="68">
        <v>45286</v>
      </c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9">
        <v>690</v>
      </c>
      <c r="V261" s="65" t="s">
        <v>591</v>
      </c>
    </row>
    <row r="262" spans="1:22" ht="18" customHeight="1" x14ac:dyDescent="0.3">
      <c r="A262" s="67">
        <v>258</v>
      </c>
      <c r="B262" s="105">
        <v>15</v>
      </c>
      <c r="C262" s="105" t="s">
        <v>60</v>
      </c>
      <c r="D262" s="70" t="s">
        <v>592</v>
      </c>
      <c r="E262" s="70">
        <v>98658636</v>
      </c>
      <c r="F262" s="68">
        <v>45280</v>
      </c>
      <c r="G262" s="68">
        <v>45286</v>
      </c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9">
        <v>690</v>
      </c>
      <c r="V262" s="65" t="s">
        <v>593</v>
      </c>
    </row>
    <row r="263" spans="1:22" ht="18" customHeight="1" x14ac:dyDescent="0.3">
      <c r="A263" s="67">
        <v>259</v>
      </c>
      <c r="B263" s="105">
        <v>16</v>
      </c>
      <c r="C263" s="105" t="s">
        <v>60</v>
      </c>
      <c r="D263" s="70" t="s">
        <v>594</v>
      </c>
      <c r="E263" s="70">
        <v>98658636</v>
      </c>
      <c r="F263" s="68">
        <v>45280</v>
      </c>
      <c r="G263" s="68">
        <v>45286</v>
      </c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9">
        <v>690</v>
      </c>
      <c r="V263" s="65" t="s">
        <v>595</v>
      </c>
    </row>
    <row r="264" spans="1:22" ht="18" customHeight="1" x14ac:dyDescent="0.3">
      <c r="A264" s="67">
        <v>260</v>
      </c>
      <c r="B264" s="105">
        <v>17</v>
      </c>
      <c r="C264" s="105" t="s">
        <v>60</v>
      </c>
      <c r="D264" s="70" t="s">
        <v>596</v>
      </c>
      <c r="E264" s="70">
        <v>98657505</v>
      </c>
      <c r="F264" s="68">
        <v>45280</v>
      </c>
      <c r="G264" s="68">
        <v>45286</v>
      </c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9">
        <v>690</v>
      </c>
      <c r="V264" s="65" t="s">
        <v>597</v>
      </c>
    </row>
    <row r="265" spans="1:22" ht="18" customHeight="1" x14ac:dyDescent="0.3">
      <c r="A265" s="67">
        <v>261</v>
      </c>
      <c r="B265" s="105">
        <v>18</v>
      </c>
      <c r="C265" s="105" t="s">
        <v>60</v>
      </c>
      <c r="D265" s="70" t="s">
        <v>598</v>
      </c>
      <c r="E265" s="70">
        <v>98657505</v>
      </c>
      <c r="F265" s="68">
        <v>45280</v>
      </c>
      <c r="G265" s="68">
        <v>45286</v>
      </c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9">
        <v>690</v>
      </c>
      <c r="V265" s="65" t="s">
        <v>599</v>
      </c>
    </row>
    <row r="266" spans="1:22" ht="18" customHeight="1" x14ac:dyDescent="0.3">
      <c r="A266" s="67">
        <v>262</v>
      </c>
      <c r="B266" s="105">
        <v>19</v>
      </c>
      <c r="C266" s="105" t="s">
        <v>60</v>
      </c>
      <c r="D266" s="70" t="s">
        <v>600</v>
      </c>
      <c r="E266" s="70">
        <v>98658586</v>
      </c>
      <c r="F266" s="68">
        <v>45280</v>
      </c>
      <c r="G266" s="68">
        <v>45286</v>
      </c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9">
        <v>690</v>
      </c>
      <c r="V266" s="65" t="s">
        <v>601</v>
      </c>
    </row>
    <row r="267" spans="1:22" ht="18" customHeight="1" x14ac:dyDescent="0.3">
      <c r="A267" s="67">
        <v>263</v>
      </c>
      <c r="B267" s="105">
        <v>20</v>
      </c>
      <c r="C267" s="105" t="s">
        <v>60</v>
      </c>
      <c r="D267" s="70" t="s">
        <v>602</v>
      </c>
      <c r="E267" s="70">
        <v>98658586</v>
      </c>
      <c r="F267" s="68">
        <v>45280</v>
      </c>
      <c r="G267" s="68">
        <v>45286</v>
      </c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9">
        <v>690</v>
      </c>
      <c r="V267" s="65" t="s">
        <v>603</v>
      </c>
    </row>
    <row r="268" spans="1:22" ht="18" customHeight="1" x14ac:dyDescent="0.3">
      <c r="A268" s="67">
        <v>264</v>
      </c>
      <c r="B268" s="105">
        <v>21</v>
      </c>
      <c r="C268" s="105" t="s">
        <v>60</v>
      </c>
      <c r="D268" s="70" t="s">
        <v>604</v>
      </c>
      <c r="E268" s="70">
        <v>98659329</v>
      </c>
      <c r="F268" s="68">
        <v>45280</v>
      </c>
      <c r="G268" s="68">
        <v>45286</v>
      </c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9">
        <v>690</v>
      </c>
      <c r="V268" s="65" t="s">
        <v>605</v>
      </c>
    </row>
    <row r="269" spans="1:22" ht="18" customHeight="1" x14ac:dyDescent="0.3">
      <c r="A269" s="67">
        <v>265</v>
      </c>
      <c r="B269" s="105">
        <v>22</v>
      </c>
      <c r="C269" s="105" t="s">
        <v>60</v>
      </c>
      <c r="D269" s="70" t="s">
        <v>606</v>
      </c>
      <c r="E269" s="70">
        <v>98659329</v>
      </c>
      <c r="F269" s="68">
        <v>45280</v>
      </c>
      <c r="G269" s="68">
        <v>45286</v>
      </c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9">
        <v>690</v>
      </c>
      <c r="V269" s="65" t="s">
        <v>607</v>
      </c>
    </row>
    <row r="270" spans="1:22" ht="18" customHeight="1" x14ac:dyDescent="0.3">
      <c r="A270" s="67">
        <v>266</v>
      </c>
      <c r="B270" s="105">
        <v>23</v>
      </c>
      <c r="C270" s="105" t="s">
        <v>60</v>
      </c>
      <c r="D270" s="70" t="s">
        <v>608</v>
      </c>
      <c r="E270" s="70">
        <v>98659394</v>
      </c>
      <c r="F270" s="68">
        <v>45280</v>
      </c>
      <c r="G270" s="68">
        <v>45286</v>
      </c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9">
        <v>690</v>
      </c>
      <c r="V270" s="65" t="s">
        <v>609</v>
      </c>
    </row>
    <row r="271" spans="1:22" ht="18" customHeight="1" x14ac:dyDescent="0.3">
      <c r="A271" s="67">
        <v>267</v>
      </c>
      <c r="B271" s="105">
        <v>24</v>
      </c>
      <c r="C271" s="105" t="s">
        <v>60</v>
      </c>
      <c r="D271" s="70" t="s">
        <v>610</v>
      </c>
      <c r="E271" s="70">
        <v>98659394</v>
      </c>
      <c r="F271" s="68">
        <v>45280</v>
      </c>
      <c r="G271" s="68">
        <v>45286</v>
      </c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9">
        <v>690</v>
      </c>
      <c r="V271" s="65" t="s">
        <v>611</v>
      </c>
    </row>
    <row r="272" spans="1:22" ht="18" customHeight="1" x14ac:dyDescent="0.3">
      <c r="A272" s="67">
        <v>268</v>
      </c>
      <c r="B272" s="105">
        <v>25</v>
      </c>
      <c r="C272" s="105" t="s">
        <v>60</v>
      </c>
      <c r="D272" s="70" t="s">
        <v>612</v>
      </c>
      <c r="E272" s="70">
        <v>98657513</v>
      </c>
      <c r="F272" s="68">
        <v>45280</v>
      </c>
      <c r="G272" s="68">
        <v>45286</v>
      </c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9">
        <v>690</v>
      </c>
      <c r="V272" s="65" t="s">
        <v>613</v>
      </c>
    </row>
    <row r="273" spans="1:22" ht="18" customHeight="1" x14ac:dyDescent="0.3">
      <c r="A273" s="67">
        <v>269</v>
      </c>
      <c r="B273" s="105">
        <v>26</v>
      </c>
      <c r="C273" s="105" t="s">
        <v>60</v>
      </c>
      <c r="D273" s="70" t="s">
        <v>614</v>
      </c>
      <c r="E273" s="70">
        <v>98657513</v>
      </c>
      <c r="F273" s="68">
        <v>45280</v>
      </c>
      <c r="G273" s="68">
        <v>45286</v>
      </c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9">
        <v>690</v>
      </c>
      <c r="V273" s="65" t="s">
        <v>615</v>
      </c>
    </row>
    <row r="274" spans="1:22" ht="18" customHeight="1" x14ac:dyDescent="0.3">
      <c r="A274" s="67">
        <v>270</v>
      </c>
      <c r="B274" s="105">
        <v>27</v>
      </c>
      <c r="C274" s="105" t="s">
        <v>60</v>
      </c>
      <c r="D274" s="70" t="s">
        <v>616</v>
      </c>
      <c r="E274" s="70">
        <v>98657810</v>
      </c>
      <c r="F274" s="68">
        <v>45280</v>
      </c>
      <c r="G274" s="68">
        <v>45286</v>
      </c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9">
        <v>690</v>
      </c>
      <c r="V274" s="65" t="s">
        <v>617</v>
      </c>
    </row>
    <row r="275" spans="1:22" ht="18" customHeight="1" x14ac:dyDescent="0.3">
      <c r="A275" s="67">
        <v>271</v>
      </c>
      <c r="B275" s="105">
        <v>28</v>
      </c>
      <c r="C275" s="105" t="s">
        <v>60</v>
      </c>
      <c r="D275" s="70" t="s">
        <v>618</v>
      </c>
      <c r="E275" s="70">
        <v>98657810</v>
      </c>
      <c r="F275" s="68">
        <v>45280</v>
      </c>
      <c r="G275" s="68">
        <v>45286</v>
      </c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9">
        <v>690</v>
      </c>
      <c r="V275" s="65" t="s">
        <v>619</v>
      </c>
    </row>
    <row r="276" spans="1:22" ht="18" customHeight="1" x14ac:dyDescent="0.3">
      <c r="A276" s="67">
        <v>272</v>
      </c>
      <c r="B276" s="105">
        <v>29</v>
      </c>
      <c r="C276" s="105" t="s">
        <v>60</v>
      </c>
      <c r="D276" s="70" t="s">
        <v>620</v>
      </c>
      <c r="E276" s="70">
        <v>98658594</v>
      </c>
      <c r="F276" s="68">
        <v>45280</v>
      </c>
      <c r="G276" s="68">
        <v>45286</v>
      </c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9">
        <v>690</v>
      </c>
      <c r="V276" s="65" t="s">
        <v>621</v>
      </c>
    </row>
    <row r="277" spans="1:22" ht="18" customHeight="1" x14ac:dyDescent="0.3">
      <c r="A277" s="67">
        <v>273</v>
      </c>
      <c r="B277" s="105">
        <v>30</v>
      </c>
      <c r="C277" s="105" t="s">
        <v>60</v>
      </c>
      <c r="D277" s="70" t="s">
        <v>622</v>
      </c>
      <c r="E277" s="70">
        <v>98658594</v>
      </c>
      <c r="F277" s="68">
        <v>45280</v>
      </c>
      <c r="G277" s="68">
        <v>45286</v>
      </c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9">
        <v>690</v>
      </c>
      <c r="V277" s="65" t="s">
        <v>623</v>
      </c>
    </row>
    <row r="278" spans="1:22" ht="18" customHeight="1" x14ac:dyDescent="0.3">
      <c r="A278" s="67">
        <v>274</v>
      </c>
      <c r="B278" s="105">
        <v>31</v>
      </c>
      <c r="C278" s="105" t="s">
        <v>60</v>
      </c>
      <c r="D278" s="70" t="s">
        <v>624</v>
      </c>
      <c r="E278" s="70">
        <v>98659196</v>
      </c>
      <c r="F278" s="68">
        <v>45280</v>
      </c>
      <c r="G278" s="68">
        <v>45286</v>
      </c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9">
        <v>690</v>
      </c>
      <c r="V278" s="65" t="s">
        <v>625</v>
      </c>
    </row>
    <row r="279" spans="1:22" ht="18" customHeight="1" x14ac:dyDescent="0.3">
      <c r="A279" s="67">
        <v>275</v>
      </c>
      <c r="B279" s="105">
        <v>32</v>
      </c>
      <c r="C279" s="105" t="s">
        <v>60</v>
      </c>
      <c r="D279" s="70" t="s">
        <v>626</v>
      </c>
      <c r="E279" s="70">
        <v>98659196</v>
      </c>
      <c r="F279" s="68">
        <v>45280</v>
      </c>
      <c r="G279" s="68">
        <v>45286</v>
      </c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9">
        <v>690</v>
      </c>
      <c r="V279" s="65" t="s">
        <v>627</v>
      </c>
    </row>
    <row r="280" spans="1:22" ht="18" customHeight="1" x14ac:dyDescent="0.3">
      <c r="A280" s="67">
        <v>276</v>
      </c>
      <c r="B280" s="105">
        <v>33</v>
      </c>
      <c r="C280" s="105" t="s">
        <v>60</v>
      </c>
      <c r="D280" s="70" t="s">
        <v>628</v>
      </c>
      <c r="E280" s="70">
        <v>98658602</v>
      </c>
      <c r="F280" s="68">
        <v>45280</v>
      </c>
      <c r="G280" s="68">
        <v>45286</v>
      </c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9">
        <v>690</v>
      </c>
      <c r="V280" s="65" t="s">
        <v>629</v>
      </c>
    </row>
    <row r="281" spans="1:22" ht="18" customHeight="1" x14ac:dyDescent="0.3">
      <c r="A281" s="67">
        <v>277</v>
      </c>
      <c r="B281" s="105">
        <v>34</v>
      </c>
      <c r="C281" s="105" t="s">
        <v>60</v>
      </c>
      <c r="D281" s="70" t="s">
        <v>630</v>
      </c>
      <c r="E281" s="70">
        <v>98658602</v>
      </c>
      <c r="F281" s="68">
        <v>45280</v>
      </c>
      <c r="G281" s="68">
        <v>45286</v>
      </c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9">
        <v>690</v>
      </c>
      <c r="V281" s="65" t="s">
        <v>631</v>
      </c>
    </row>
    <row r="282" spans="1:22" ht="18" customHeight="1" x14ac:dyDescent="0.3">
      <c r="A282" s="67">
        <v>278</v>
      </c>
      <c r="B282" s="105">
        <v>35</v>
      </c>
      <c r="C282" s="105" t="s">
        <v>60</v>
      </c>
      <c r="D282" s="70" t="s">
        <v>632</v>
      </c>
      <c r="E282" s="70">
        <v>98658644</v>
      </c>
      <c r="F282" s="68">
        <v>45280</v>
      </c>
      <c r="G282" s="68">
        <v>45286</v>
      </c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9">
        <v>690</v>
      </c>
      <c r="V282" s="65" t="s">
        <v>633</v>
      </c>
    </row>
    <row r="283" spans="1:22" ht="18" customHeight="1" x14ac:dyDescent="0.3">
      <c r="A283" s="67">
        <v>279</v>
      </c>
      <c r="B283" s="105">
        <v>36</v>
      </c>
      <c r="C283" s="105" t="s">
        <v>60</v>
      </c>
      <c r="D283" s="70" t="s">
        <v>634</v>
      </c>
      <c r="E283" s="70">
        <v>98658644</v>
      </c>
      <c r="F283" s="68">
        <v>45280</v>
      </c>
      <c r="G283" s="68">
        <v>45286</v>
      </c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9">
        <v>690</v>
      </c>
      <c r="V283" s="65" t="s">
        <v>635</v>
      </c>
    </row>
    <row r="284" spans="1:22" ht="18" customHeight="1" x14ac:dyDescent="0.3">
      <c r="A284" s="67">
        <v>280</v>
      </c>
      <c r="B284" s="105">
        <v>37</v>
      </c>
      <c r="C284" s="105" t="s">
        <v>60</v>
      </c>
      <c r="D284" s="70" t="s">
        <v>636</v>
      </c>
      <c r="E284" s="70">
        <v>98659287</v>
      </c>
      <c r="F284" s="68">
        <v>45280</v>
      </c>
      <c r="G284" s="68">
        <v>45286</v>
      </c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9">
        <v>690</v>
      </c>
      <c r="V284" s="65" t="s">
        <v>637</v>
      </c>
    </row>
    <row r="285" spans="1:22" ht="18" customHeight="1" x14ac:dyDescent="0.3">
      <c r="A285" s="67">
        <v>281</v>
      </c>
      <c r="B285" s="105">
        <v>38</v>
      </c>
      <c r="C285" s="105" t="s">
        <v>60</v>
      </c>
      <c r="D285" s="70" t="s">
        <v>638</v>
      </c>
      <c r="E285" s="70">
        <v>98659287</v>
      </c>
      <c r="F285" s="68">
        <v>45280</v>
      </c>
      <c r="G285" s="68">
        <v>45286</v>
      </c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9">
        <v>690</v>
      </c>
      <c r="V285" s="65" t="s">
        <v>639</v>
      </c>
    </row>
    <row r="286" spans="1:22" ht="18" customHeight="1" x14ac:dyDescent="0.3">
      <c r="A286" s="67">
        <v>282</v>
      </c>
      <c r="B286" s="105">
        <v>39</v>
      </c>
      <c r="C286" s="105" t="s">
        <v>60</v>
      </c>
      <c r="D286" s="70" t="s">
        <v>640</v>
      </c>
      <c r="E286" s="70">
        <v>98659857</v>
      </c>
      <c r="F286" s="68">
        <v>45280</v>
      </c>
      <c r="G286" s="68">
        <v>45286</v>
      </c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9">
        <v>690</v>
      </c>
      <c r="V286" s="65" t="s">
        <v>641</v>
      </c>
    </row>
    <row r="287" spans="1:22" ht="18" customHeight="1" x14ac:dyDescent="0.3">
      <c r="A287" s="67">
        <v>283</v>
      </c>
      <c r="B287" s="105">
        <v>40</v>
      </c>
      <c r="C287" s="105" t="s">
        <v>60</v>
      </c>
      <c r="D287" s="70" t="s">
        <v>642</v>
      </c>
      <c r="E287" s="70">
        <v>98659857</v>
      </c>
      <c r="F287" s="68">
        <v>45280</v>
      </c>
      <c r="G287" s="68">
        <v>45286</v>
      </c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9">
        <v>690</v>
      </c>
      <c r="V287" s="65" t="s">
        <v>643</v>
      </c>
    </row>
    <row r="288" spans="1:22" ht="18" customHeight="1" x14ac:dyDescent="0.3">
      <c r="A288" s="67">
        <v>284</v>
      </c>
      <c r="B288" s="105">
        <v>41</v>
      </c>
      <c r="C288" s="105" t="s">
        <v>60</v>
      </c>
      <c r="D288" s="70" t="s">
        <v>644</v>
      </c>
      <c r="E288" s="70">
        <v>98657570</v>
      </c>
      <c r="F288" s="68">
        <v>45280</v>
      </c>
      <c r="G288" s="68">
        <v>45286</v>
      </c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9">
        <v>690</v>
      </c>
      <c r="V288" s="65" t="s">
        <v>645</v>
      </c>
    </row>
    <row r="289" spans="1:22" ht="18" customHeight="1" x14ac:dyDescent="0.3">
      <c r="A289" s="67">
        <v>285</v>
      </c>
      <c r="B289" s="105">
        <v>42</v>
      </c>
      <c r="C289" s="105" t="s">
        <v>60</v>
      </c>
      <c r="D289" s="70" t="s">
        <v>646</v>
      </c>
      <c r="E289" s="70">
        <v>98657570</v>
      </c>
      <c r="F289" s="68">
        <v>45280</v>
      </c>
      <c r="G289" s="68">
        <v>45286</v>
      </c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9">
        <v>690</v>
      </c>
      <c r="V289" s="65" t="s">
        <v>647</v>
      </c>
    </row>
    <row r="290" spans="1:22" ht="18" customHeight="1" x14ac:dyDescent="0.3">
      <c r="A290" s="67">
        <v>286</v>
      </c>
      <c r="B290" s="105">
        <v>43</v>
      </c>
      <c r="C290" s="105" t="s">
        <v>60</v>
      </c>
      <c r="D290" s="70" t="s">
        <v>648</v>
      </c>
      <c r="E290" s="70">
        <v>98657737</v>
      </c>
      <c r="F290" s="68">
        <v>45280</v>
      </c>
      <c r="G290" s="68">
        <v>45286</v>
      </c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9">
        <v>690</v>
      </c>
      <c r="V290" s="65" t="s">
        <v>649</v>
      </c>
    </row>
    <row r="291" spans="1:22" ht="18" customHeight="1" x14ac:dyDescent="0.3">
      <c r="A291" s="67">
        <v>287</v>
      </c>
      <c r="B291" s="105">
        <v>44</v>
      </c>
      <c r="C291" s="105" t="s">
        <v>60</v>
      </c>
      <c r="D291" s="70" t="s">
        <v>650</v>
      </c>
      <c r="E291" s="70">
        <v>98657737</v>
      </c>
      <c r="F291" s="68">
        <v>45280</v>
      </c>
      <c r="G291" s="68">
        <v>45286</v>
      </c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9">
        <v>690</v>
      </c>
      <c r="V291" s="65" t="s">
        <v>651</v>
      </c>
    </row>
    <row r="292" spans="1:22" ht="18" customHeight="1" x14ac:dyDescent="0.3">
      <c r="A292" s="67">
        <v>288</v>
      </c>
      <c r="B292" s="105">
        <v>45</v>
      </c>
      <c r="C292" s="105" t="s">
        <v>60</v>
      </c>
      <c r="D292" s="70" t="s">
        <v>652</v>
      </c>
      <c r="E292" s="70">
        <v>98658685</v>
      </c>
      <c r="F292" s="68">
        <v>45280</v>
      </c>
      <c r="G292" s="68">
        <v>45286</v>
      </c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9">
        <v>690</v>
      </c>
      <c r="V292" s="65" t="s">
        <v>653</v>
      </c>
    </row>
    <row r="293" spans="1:22" ht="18" customHeight="1" x14ac:dyDescent="0.3">
      <c r="A293" s="67">
        <v>289</v>
      </c>
      <c r="B293" s="105">
        <v>46</v>
      </c>
      <c r="C293" s="105" t="s">
        <v>60</v>
      </c>
      <c r="D293" s="70" t="s">
        <v>654</v>
      </c>
      <c r="E293" s="70">
        <v>98658685</v>
      </c>
      <c r="F293" s="68">
        <v>45280</v>
      </c>
      <c r="G293" s="68">
        <v>45286</v>
      </c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9">
        <v>690</v>
      </c>
      <c r="V293" s="65" t="s">
        <v>655</v>
      </c>
    </row>
    <row r="294" spans="1:22" ht="18" customHeight="1" x14ac:dyDescent="0.3">
      <c r="A294" s="67">
        <v>290</v>
      </c>
      <c r="B294" s="105">
        <v>47</v>
      </c>
      <c r="C294" s="105" t="s">
        <v>60</v>
      </c>
      <c r="D294" s="70" t="s">
        <v>656</v>
      </c>
      <c r="E294" s="70">
        <v>98659386</v>
      </c>
      <c r="F294" s="68">
        <v>45280</v>
      </c>
      <c r="G294" s="68">
        <v>45286</v>
      </c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9">
        <v>690</v>
      </c>
      <c r="V294" s="65" t="s">
        <v>657</v>
      </c>
    </row>
    <row r="295" spans="1:22" ht="18" customHeight="1" x14ac:dyDescent="0.3">
      <c r="A295" s="67">
        <v>291</v>
      </c>
      <c r="B295" s="105">
        <v>48</v>
      </c>
      <c r="C295" s="105" t="s">
        <v>60</v>
      </c>
      <c r="D295" s="70" t="s">
        <v>658</v>
      </c>
      <c r="E295" s="70">
        <v>98659386</v>
      </c>
      <c r="F295" s="68">
        <v>45280</v>
      </c>
      <c r="G295" s="68">
        <v>45286</v>
      </c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9">
        <v>690</v>
      </c>
      <c r="V295" s="65" t="s">
        <v>659</v>
      </c>
    </row>
    <row r="296" spans="1:22" ht="18" customHeight="1" x14ac:dyDescent="0.3">
      <c r="A296" s="67">
        <v>292</v>
      </c>
      <c r="B296" s="105">
        <v>49</v>
      </c>
      <c r="C296" s="105" t="s">
        <v>60</v>
      </c>
      <c r="D296" s="70" t="s">
        <v>660</v>
      </c>
      <c r="E296" s="70">
        <v>98657547</v>
      </c>
      <c r="F296" s="68">
        <v>45280</v>
      </c>
      <c r="G296" s="68">
        <v>45286</v>
      </c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9">
        <v>690</v>
      </c>
      <c r="V296" s="65" t="s">
        <v>661</v>
      </c>
    </row>
    <row r="297" spans="1:22" ht="18" customHeight="1" x14ac:dyDescent="0.3">
      <c r="A297" s="67">
        <v>293</v>
      </c>
      <c r="B297" s="105">
        <v>50</v>
      </c>
      <c r="C297" s="105" t="s">
        <v>60</v>
      </c>
      <c r="D297" s="70" t="s">
        <v>662</v>
      </c>
      <c r="E297" s="70">
        <v>98657547</v>
      </c>
      <c r="F297" s="68">
        <v>45280</v>
      </c>
      <c r="G297" s="68">
        <v>45286</v>
      </c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9">
        <v>690</v>
      </c>
      <c r="V297" s="65" t="s">
        <v>663</v>
      </c>
    </row>
    <row r="298" spans="1:22" ht="18" customHeight="1" x14ac:dyDescent="0.3">
      <c r="A298" s="67">
        <v>294</v>
      </c>
      <c r="B298" s="105">
        <v>51</v>
      </c>
      <c r="C298" s="105" t="s">
        <v>60</v>
      </c>
      <c r="D298" s="70" t="s">
        <v>664</v>
      </c>
      <c r="E298" s="70">
        <v>98657760</v>
      </c>
      <c r="F298" s="68">
        <v>45280</v>
      </c>
      <c r="G298" s="68">
        <v>45286</v>
      </c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9">
        <v>690</v>
      </c>
      <c r="V298" s="65" t="s">
        <v>665</v>
      </c>
    </row>
    <row r="299" spans="1:22" ht="18" customHeight="1" x14ac:dyDescent="0.3">
      <c r="A299" s="67">
        <v>295</v>
      </c>
      <c r="B299" s="105">
        <v>52</v>
      </c>
      <c r="C299" s="105" t="s">
        <v>60</v>
      </c>
      <c r="D299" s="70" t="s">
        <v>666</v>
      </c>
      <c r="E299" s="70">
        <v>98657760</v>
      </c>
      <c r="F299" s="68">
        <v>45280</v>
      </c>
      <c r="G299" s="68">
        <v>45286</v>
      </c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9">
        <v>690</v>
      </c>
      <c r="V299" s="65" t="s">
        <v>667</v>
      </c>
    </row>
    <row r="300" spans="1:22" ht="18" customHeight="1" x14ac:dyDescent="0.3">
      <c r="A300" s="67">
        <v>296</v>
      </c>
      <c r="B300" s="105">
        <v>53</v>
      </c>
      <c r="C300" s="105" t="s">
        <v>60</v>
      </c>
      <c r="D300" s="70" t="s">
        <v>668</v>
      </c>
      <c r="E300" s="70">
        <v>98659865</v>
      </c>
      <c r="F300" s="68">
        <v>45280</v>
      </c>
      <c r="G300" s="68">
        <v>45286</v>
      </c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9">
        <v>690</v>
      </c>
      <c r="V300" s="65" t="s">
        <v>669</v>
      </c>
    </row>
    <row r="301" spans="1:22" ht="18" customHeight="1" x14ac:dyDescent="0.3">
      <c r="A301" s="67">
        <v>297</v>
      </c>
      <c r="B301" s="105">
        <v>54</v>
      </c>
      <c r="C301" s="105" t="s">
        <v>60</v>
      </c>
      <c r="D301" s="70" t="s">
        <v>670</v>
      </c>
      <c r="E301" s="70">
        <v>98659246</v>
      </c>
      <c r="F301" s="68">
        <v>45280</v>
      </c>
      <c r="G301" s="68">
        <v>45286</v>
      </c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9">
        <v>690</v>
      </c>
      <c r="V301" s="65" t="s">
        <v>671</v>
      </c>
    </row>
    <row r="302" spans="1:22" ht="18" customHeight="1" x14ac:dyDescent="0.3">
      <c r="A302" s="67">
        <v>298</v>
      </c>
      <c r="B302" s="105">
        <v>55</v>
      </c>
      <c r="C302" s="105" t="s">
        <v>60</v>
      </c>
      <c r="D302" s="70" t="s">
        <v>672</v>
      </c>
      <c r="E302" s="70">
        <v>98659246</v>
      </c>
      <c r="F302" s="68">
        <v>45280</v>
      </c>
      <c r="G302" s="68">
        <v>45286</v>
      </c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9">
        <v>690</v>
      </c>
      <c r="V302" s="65" t="s">
        <v>673</v>
      </c>
    </row>
    <row r="303" spans="1:22" ht="18" customHeight="1" x14ac:dyDescent="0.3">
      <c r="A303" s="67">
        <v>299</v>
      </c>
      <c r="B303" s="105">
        <v>56</v>
      </c>
      <c r="C303" s="105" t="s">
        <v>60</v>
      </c>
      <c r="D303" s="70" t="s">
        <v>674</v>
      </c>
      <c r="E303" s="70">
        <v>98659238</v>
      </c>
      <c r="F303" s="68">
        <v>45280</v>
      </c>
      <c r="G303" s="68">
        <v>45286</v>
      </c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9">
        <v>690</v>
      </c>
      <c r="V303" s="65" t="s">
        <v>675</v>
      </c>
    </row>
    <row r="304" spans="1:22" ht="18" customHeight="1" x14ac:dyDescent="0.3">
      <c r="A304" s="67">
        <v>300</v>
      </c>
      <c r="B304" s="105">
        <v>57</v>
      </c>
      <c r="C304" s="105" t="s">
        <v>60</v>
      </c>
      <c r="D304" s="70" t="s">
        <v>676</v>
      </c>
      <c r="E304" s="70">
        <v>98659238</v>
      </c>
      <c r="F304" s="68">
        <v>45280</v>
      </c>
      <c r="G304" s="68">
        <v>45286</v>
      </c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9">
        <v>690</v>
      </c>
      <c r="V304" s="65" t="s">
        <v>677</v>
      </c>
    </row>
    <row r="305" spans="1:22" ht="18" customHeight="1" x14ac:dyDescent="0.3">
      <c r="A305" s="67">
        <v>301</v>
      </c>
      <c r="B305" s="105">
        <v>58</v>
      </c>
      <c r="C305" s="105" t="s">
        <v>60</v>
      </c>
      <c r="D305" s="70" t="s">
        <v>678</v>
      </c>
      <c r="E305" s="70">
        <v>98658578</v>
      </c>
      <c r="F305" s="68">
        <v>45280</v>
      </c>
      <c r="G305" s="68">
        <v>45286</v>
      </c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9">
        <v>690</v>
      </c>
      <c r="V305" s="65" t="s">
        <v>679</v>
      </c>
    </row>
    <row r="306" spans="1:22" ht="18" customHeight="1" x14ac:dyDescent="0.3">
      <c r="A306" s="67">
        <v>302</v>
      </c>
      <c r="B306" s="105">
        <v>59</v>
      </c>
      <c r="C306" s="105" t="s">
        <v>60</v>
      </c>
      <c r="D306" s="70" t="s">
        <v>680</v>
      </c>
      <c r="E306" s="70">
        <v>98658578</v>
      </c>
      <c r="F306" s="68">
        <v>45280</v>
      </c>
      <c r="G306" s="68">
        <v>45286</v>
      </c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9">
        <v>690</v>
      </c>
      <c r="V306" s="65" t="s">
        <v>681</v>
      </c>
    </row>
    <row r="307" spans="1:22" ht="18" customHeight="1" x14ac:dyDescent="0.3">
      <c r="A307" s="67">
        <v>303</v>
      </c>
      <c r="B307" s="105">
        <v>60</v>
      </c>
      <c r="C307" s="105" t="s">
        <v>60</v>
      </c>
      <c r="D307" s="70" t="s">
        <v>682</v>
      </c>
      <c r="E307" s="70">
        <v>98658826</v>
      </c>
      <c r="F307" s="68">
        <v>45280</v>
      </c>
      <c r="G307" s="68">
        <v>45286</v>
      </c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9">
        <v>690</v>
      </c>
      <c r="V307" s="65" t="s">
        <v>683</v>
      </c>
    </row>
    <row r="308" spans="1:22" ht="18" customHeight="1" x14ac:dyDescent="0.3">
      <c r="A308" s="67">
        <v>304</v>
      </c>
      <c r="B308" s="105">
        <v>1</v>
      </c>
      <c r="C308" s="105" t="s">
        <v>60</v>
      </c>
      <c r="D308" s="70" t="s">
        <v>241</v>
      </c>
      <c r="E308" s="70">
        <v>59718999</v>
      </c>
      <c r="F308" s="68">
        <v>45281</v>
      </c>
      <c r="G308" s="68">
        <v>45288</v>
      </c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9">
        <v>691</v>
      </c>
      <c r="V308" s="65" t="s">
        <v>684</v>
      </c>
    </row>
    <row r="309" spans="1:22" ht="18" customHeight="1" x14ac:dyDescent="0.3">
      <c r="A309" s="67">
        <v>305</v>
      </c>
      <c r="B309" s="105">
        <v>2</v>
      </c>
      <c r="C309" s="105" t="s">
        <v>60</v>
      </c>
      <c r="D309" s="70" t="s">
        <v>269</v>
      </c>
      <c r="E309" s="70">
        <v>59718999</v>
      </c>
      <c r="F309" s="68">
        <v>45281</v>
      </c>
      <c r="G309" s="68">
        <v>45288</v>
      </c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9">
        <v>691</v>
      </c>
      <c r="V309" s="65" t="s">
        <v>685</v>
      </c>
    </row>
    <row r="310" spans="1:22" ht="18" customHeight="1" x14ac:dyDescent="0.3">
      <c r="A310" s="67">
        <v>306</v>
      </c>
      <c r="B310" s="105">
        <v>3</v>
      </c>
      <c r="C310" s="105" t="s">
        <v>60</v>
      </c>
      <c r="D310" s="70" t="s">
        <v>215</v>
      </c>
      <c r="E310" s="70">
        <v>94552890</v>
      </c>
      <c r="F310" s="68">
        <v>45281</v>
      </c>
      <c r="G310" s="68">
        <v>45288</v>
      </c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9">
        <v>691</v>
      </c>
      <c r="V310" s="65" t="s">
        <v>686</v>
      </c>
    </row>
    <row r="311" spans="1:22" ht="18" customHeight="1" x14ac:dyDescent="0.3">
      <c r="A311" s="67">
        <v>307</v>
      </c>
      <c r="B311" s="105">
        <v>4</v>
      </c>
      <c r="C311" s="105" t="s">
        <v>60</v>
      </c>
      <c r="D311" s="70" t="s">
        <v>225</v>
      </c>
      <c r="E311" s="70">
        <v>94552890</v>
      </c>
      <c r="F311" s="68">
        <v>45281</v>
      </c>
      <c r="G311" s="68">
        <v>45288</v>
      </c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9">
        <v>691</v>
      </c>
      <c r="V311" s="65" t="s">
        <v>687</v>
      </c>
    </row>
    <row r="312" spans="1:22" ht="18" customHeight="1" x14ac:dyDescent="0.3">
      <c r="A312" s="67">
        <v>308</v>
      </c>
      <c r="B312" s="105">
        <v>5</v>
      </c>
      <c r="C312" s="105" t="s">
        <v>60</v>
      </c>
      <c r="D312" s="70" t="s">
        <v>239</v>
      </c>
      <c r="E312" s="70">
        <v>98138787</v>
      </c>
      <c r="F312" s="68">
        <v>45281</v>
      </c>
      <c r="G312" s="68">
        <v>45288</v>
      </c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9">
        <v>691</v>
      </c>
      <c r="V312" s="65" t="s">
        <v>688</v>
      </c>
    </row>
    <row r="313" spans="1:22" ht="18" customHeight="1" x14ac:dyDescent="0.3">
      <c r="A313" s="67">
        <v>309</v>
      </c>
      <c r="B313" s="105">
        <v>6</v>
      </c>
      <c r="C313" s="105" t="s">
        <v>60</v>
      </c>
      <c r="D313" s="70" t="s">
        <v>245</v>
      </c>
      <c r="E313" s="70">
        <v>98138787</v>
      </c>
      <c r="F313" s="68">
        <v>45281</v>
      </c>
      <c r="G313" s="68">
        <v>45288</v>
      </c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9">
        <v>691</v>
      </c>
      <c r="V313" s="65" t="s">
        <v>440</v>
      </c>
    </row>
    <row r="314" spans="1:22" ht="18" customHeight="1" x14ac:dyDescent="0.3">
      <c r="A314" s="67">
        <v>310</v>
      </c>
      <c r="B314" s="105">
        <v>7</v>
      </c>
      <c r="C314" s="105" t="s">
        <v>60</v>
      </c>
      <c r="D314" s="70" t="s">
        <v>243</v>
      </c>
      <c r="E314" s="70">
        <v>98300668</v>
      </c>
      <c r="F314" s="68">
        <v>45281</v>
      </c>
      <c r="G314" s="68">
        <v>45288</v>
      </c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9">
        <v>691</v>
      </c>
      <c r="V314" s="65" t="s">
        <v>442</v>
      </c>
    </row>
    <row r="315" spans="1:22" ht="18" customHeight="1" x14ac:dyDescent="0.3">
      <c r="A315" s="67">
        <v>311</v>
      </c>
      <c r="B315" s="105">
        <v>8</v>
      </c>
      <c r="C315" s="105" t="s">
        <v>60</v>
      </c>
      <c r="D315" s="70" t="s">
        <v>263</v>
      </c>
      <c r="E315" s="70">
        <v>98300668</v>
      </c>
      <c r="F315" s="68">
        <v>45281</v>
      </c>
      <c r="G315" s="68">
        <v>45288</v>
      </c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9">
        <v>691</v>
      </c>
      <c r="V315" s="65" t="s">
        <v>444</v>
      </c>
    </row>
    <row r="316" spans="1:22" ht="18" customHeight="1" x14ac:dyDescent="0.3">
      <c r="A316" s="67">
        <v>312</v>
      </c>
      <c r="B316" s="105">
        <v>9</v>
      </c>
      <c r="C316" s="105" t="s">
        <v>60</v>
      </c>
      <c r="D316" s="70" t="s">
        <v>203</v>
      </c>
      <c r="E316" s="70">
        <v>54262597</v>
      </c>
      <c r="F316" s="68">
        <v>45281</v>
      </c>
      <c r="G316" s="68">
        <v>45288</v>
      </c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9">
        <v>691</v>
      </c>
      <c r="V316" s="65" t="s">
        <v>446</v>
      </c>
    </row>
    <row r="317" spans="1:22" ht="18" customHeight="1" x14ac:dyDescent="0.3">
      <c r="A317" s="67">
        <v>313</v>
      </c>
      <c r="B317" s="105">
        <v>10</v>
      </c>
      <c r="C317" s="105" t="s">
        <v>60</v>
      </c>
      <c r="D317" s="70" t="s">
        <v>237</v>
      </c>
      <c r="E317" s="70">
        <v>54262597</v>
      </c>
      <c r="F317" s="68">
        <v>45281</v>
      </c>
      <c r="G317" s="68">
        <v>45288</v>
      </c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9">
        <v>691</v>
      </c>
      <c r="V317" s="65" t="s">
        <v>448</v>
      </c>
    </row>
    <row r="318" spans="1:22" ht="18" customHeight="1" x14ac:dyDescent="0.3">
      <c r="A318" s="67">
        <v>314</v>
      </c>
      <c r="B318" s="105">
        <v>11</v>
      </c>
      <c r="C318" s="105" t="s">
        <v>60</v>
      </c>
      <c r="D318" s="70" t="s">
        <v>211</v>
      </c>
      <c r="E318" s="70">
        <v>91560821</v>
      </c>
      <c r="F318" s="68">
        <v>45281</v>
      </c>
      <c r="G318" s="68">
        <v>45288</v>
      </c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9">
        <v>691</v>
      </c>
      <c r="V318" s="65" t="s">
        <v>450</v>
      </c>
    </row>
    <row r="319" spans="1:22" ht="18" customHeight="1" x14ac:dyDescent="0.3">
      <c r="A319" s="67">
        <v>315</v>
      </c>
      <c r="B319" s="105">
        <v>12</v>
      </c>
      <c r="C319" s="105" t="s">
        <v>60</v>
      </c>
      <c r="D319" s="70" t="s">
        <v>273</v>
      </c>
      <c r="E319" s="70">
        <v>91560821</v>
      </c>
      <c r="F319" s="68">
        <v>45281</v>
      </c>
      <c r="G319" s="68">
        <v>45288</v>
      </c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9">
        <v>691</v>
      </c>
      <c r="V319" s="65" t="s">
        <v>452</v>
      </c>
    </row>
    <row r="320" spans="1:22" ht="18" customHeight="1" x14ac:dyDescent="0.3">
      <c r="A320" s="67">
        <v>316</v>
      </c>
      <c r="B320" s="105">
        <v>13</v>
      </c>
      <c r="C320" s="105" t="s">
        <v>60</v>
      </c>
      <c r="D320" s="70" t="s">
        <v>235</v>
      </c>
      <c r="E320" s="70">
        <v>91959197</v>
      </c>
      <c r="F320" s="68">
        <v>45281</v>
      </c>
      <c r="G320" s="68">
        <v>45288</v>
      </c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9">
        <v>691</v>
      </c>
      <c r="V320" s="65" t="s">
        <v>454</v>
      </c>
    </row>
    <row r="321" spans="1:22" ht="18" customHeight="1" x14ac:dyDescent="0.3">
      <c r="A321" s="67">
        <v>317</v>
      </c>
      <c r="B321" s="105">
        <v>14</v>
      </c>
      <c r="C321" s="105" t="s">
        <v>60</v>
      </c>
      <c r="D321" s="70" t="s">
        <v>253</v>
      </c>
      <c r="E321" s="70">
        <v>91959197</v>
      </c>
      <c r="F321" s="68">
        <v>45281</v>
      </c>
      <c r="G321" s="68">
        <v>45288</v>
      </c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9">
        <v>691</v>
      </c>
      <c r="V321" s="65" t="s">
        <v>456</v>
      </c>
    </row>
    <row r="322" spans="1:22" ht="18" customHeight="1" x14ac:dyDescent="0.3">
      <c r="A322" s="67">
        <v>318</v>
      </c>
      <c r="B322" s="105">
        <v>15</v>
      </c>
      <c r="C322" s="105" t="s">
        <v>60</v>
      </c>
      <c r="D322" s="70" t="s">
        <v>209</v>
      </c>
      <c r="E322" s="70">
        <v>98086028</v>
      </c>
      <c r="F322" s="68">
        <v>45281</v>
      </c>
      <c r="G322" s="68">
        <v>45288</v>
      </c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9">
        <v>691</v>
      </c>
      <c r="V322" s="65" t="s">
        <v>458</v>
      </c>
    </row>
    <row r="323" spans="1:22" ht="18" customHeight="1" x14ac:dyDescent="0.3">
      <c r="A323" s="67">
        <v>319</v>
      </c>
      <c r="B323" s="105">
        <v>16</v>
      </c>
      <c r="C323" s="105" t="s">
        <v>60</v>
      </c>
      <c r="D323" s="70" t="s">
        <v>213</v>
      </c>
      <c r="E323" s="70">
        <v>98086028</v>
      </c>
      <c r="F323" s="68">
        <v>45281</v>
      </c>
      <c r="G323" s="68">
        <v>45288</v>
      </c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9">
        <v>691</v>
      </c>
      <c r="V323" s="65" t="s">
        <v>460</v>
      </c>
    </row>
    <row r="324" spans="1:22" ht="18" customHeight="1" x14ac:dyDescent="0.3">
      <c r="A324" s="67">
        <v>320</v>
      </c>
      <c r="B324" s="105">
        <v>17</v>
      </c>
      <c r="C324" s="105" t="s">
        <v>60</v>
      </c>
      <c r="D324" s="70" t="s">
        <v>207</v>
      </c>
      <c r="E324" s="70">
        <v>91605998</v>
      </c>
      <c r="F324" s="68">
        <v>45281</v>
      </c>
      <c r="G324" s="68">
        <v>45288</v>
      </c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9">
        <v>691</v>
      </c>
      <c r="V324" s="65" t="s">
        <v>462</v>
      </c>
    </row>
    <row r="325" spans="1:22" ht="18" customHeight="1" x14ac:dyDescent="0.3">
      <c r="A325" s="67">
        <v>321</v>
      </c>
      <c r="B325" s="105">
        <v>18</v>
      </c>
      <c r="C325" s="105" t="s">
        <v>60</v>
      </c>
      <c r="D325" s="70" t="s">
        <v>271</v>
      </c>
      <c r="E325" s="70">
        <v>91605998</v>
      </c>
      <c r="F325" s="68">
        <v>45281</v>
      </c>
      <c r="G325" s="68">
        <v>45288</v>
      </c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9">
        <v>691</v>
      </c>
      <c r="V325" s="65" t="s">
        <v>464</v>
      </c>
    </row>
    <row r="326" spans="1:22" ht="18" customHeight="1" x14ac:dyDescent="0.3">
      <c r="A326" s="67">
        <v>322</v>
      </c>
      <c r="B326" s="105">
        <v>19</v>
      </c>
      <c r="C326" s="105" t="s">
        <v>60</v>
      </c>
      <c r="D326" s="70" t="s">
        <v>205</v>
      </c>
      <c r="E326" s="70">
        <v>91971176</v>
      </c>
      <c r="F326" s="68">
        <v>45281</v>
      </c>
      <c r="G326" s="68">
        <v>45288</v>
      </c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9">
        <v>691</v>
      </c>
      <c r="V326" s="65" t="s">
        <v>466</v>
      </c>
    </row>
    <row r="327" spans="1:22" ht="18" customHeight="1" x14ac:dyDescent="0.3">
      <c r="A327" s="67">
        <v>323</v>
      </c>
      <c r="B327" s="105">
        <v>20</v>
      </c>
      <c r="C327" s="105" t="s">
        <v>60</v>
      </c>
      <c r="D327" s="70" t="s">
        <v>231</v>
      </c>
      <c r="E327" s="70">
        <v>91971176</v>
      </c>
      <c r="F327" s="68">
        <v>45281</v>
      </c>
      <c r="G327" s="68">
        <v>45288</v>
      </c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9">
        <v>691</v>
      </c>
      <c r="V327" s="65" t="s">
        <v>468</v>
      </c>
    </row>
    <row r="328" spans="1:22" ht="18" customHeight="1" x14ac:dyDescent="0.3">
      <c r="A328" s="67">
        <v>324</v>
      </c>
      <c r="B328" s="105">
        <v>21</v>
      </c>
      <c r="C328" s="105" t="s">
        <v>60</v>
      </c>
      <c r="D328" s="70" t="s">
        <v>219</v>
      </c>
      <c r="E328" s="70">
        <v>97898696</v>
      </c>
      <c r="F328" s="68">
        <v>45281</v>
      </c>
      <c r="G328" s="68">
        <v>45288</v>
      </c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9">
        <v>691</v>
      </c>
      <c r="V328" s="65" t="s">
        <v>470</v>
      </c>
    </row>
    <row r="329" spans="1:22" ht="18" customHeight="1" x14ac:dyDescent="0.3">
      <c r="A329" s="67">
        <v>325</v>
      </c>
      <c r="B329" s="105">
        <v>22</v>
      </c>
      <c r="C329" s="105" t="s">
        <v>60</v>
      </c>
      <c r="D329" s="70" t="s">
        <v>229</v>
      </c>
      <c r="E329" s="70">
        <v>97898696</v>
      </c>
      <c r="F329" s="68">
        <v>45281</v>
      </c>
      <c r="G329" s="68">
        <v>45288</v>
      </c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9">
        <v>691</v>
      </c>
      <c r="V329" s="65" t="s">
        <v>472</v>
      </c>
    </row>
    <row r="330" spans="1:22" ht="18" customHeight="1" x14ac:dyDescent="0.3">
      <c r="A330" s="67">
        <v>326</v>
      </c>
      <c r="B330" s="105">
        <v>23</v>
      </c>
      <c r="C330" s="105" t="s">
        <v>60</v>
      </c>
      <c r="D330" s="70" t="s">
        <v>251</v>
      </c>
      <c r="E330" s="70">
        <v>98328487</v>
      </c>
      <c r="F330" s="68">
        <v>45281</v>
      </c>
      <c r="G330" s="68">
        <v>45288</v>
      </c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9">
        <v>691</v>
      </c>
      <c r="V330" s="65" t="s">
        <v>474</v>
      </c>
    </row>
    <row r="331" spans="1:22" ht="18" customHeight="1" x14ac:dyDescent="0.3">
      <c r="A331" s="67">
        <v>327</v>
      </c>
      <c r="B331" s="105">
        <v>24</v>
      </c>
      <c r="C331" s="105" t="s">
        <v>60</v>
      </c>
      <c r="D331" s="70" t="s">
        <v>259</v>
      </c>
      <c r="E331" s="70">
        <v>98328487</v>
      </c>
      <c r="F331" s="68">
        <v>45281</v>
      </c>
      <c r="G331" s="68">
        <v>45288</v>
      </c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9">
        <v>691</v>
      </c>
      <c r="V331" s="65" t="s">
        <v>476</v>
      </c>
    </row>
    <row r="332" spans="1:22" ht="18" customHeight="1" x14ac:dyDescent="0.3">
      <c r="A332" s="67">
        <v>328</v>
      </c>
      <c r="B332" s="105">
        <v>25</v>
      </c>
      <c r="C332" s="105" t="s">
        <v>60</v>
      </c>
      <c r="D332" s="70" t="s">
        <v>221</v>
      </c>
      <c r="E332" s="70">
        <v>54400932</v>
      </c>
      <c r="F332" s="68">
        <v>45281</v>
      </c>
      <c r="G332" s="68">
        <v>45288</v>
      </c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9">
        <v>691</v>
      </c>
      <c r="V332" s="65" t="s">
        <v>478</v>
      </c>
    </row>
    <row r="333" spans="1:22" ht="18" customHeight="1" x14ac:dyDescent="0.3">
      <c r="A333" s="67">
        <v>329</v>
      </c>
      <c r="B333" s="105">
        <v>26</v>
      </c>
      <c r="C333" s="105" t="s">
        <v>60</v>
      </c>
      <c r="D333" s="70" t="s">
        <v>249</v>
      </c>
      <c r="E333" s="70">
        <v>54400932</v>
      </c>
      <c r="F333" s="68">
        <v>45281</v>
      </c>
      <c r="G333" s="68">
        <v>45288</v>
      </c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9">
        <v>691</v>
      </c>
      <c r="V333" s="65" t="s">
        <v>480</v>
      </c>
    </row>
    <row r="334" spans="1:22" ht="18" customHeight="1" x14ac:dyDescent="0.3">
      <c r="A334" s="67">
        <v>330</v>
      </c>
      <c r="B334" s="105">
        <v>27</v>
      </c>
      <c r="C334" s="105" t="s">
        <v>60</v>
      </c>
      <c r="D334" s="70" t="s">
        <v>233</v>
      </c>
      <c r="E334" s="70">
        <v>94609898</v>
      </c>
      <c r="F334" s="68">
        <v>45281</v>
      </c>
      <c r="G334" s="68">
        <v>45288</v>
      </c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9">
        <v>691</v>
      </c>
      <c r="V334" s="65" t="s">
        <v>482</v>
      </c>
    </row>
    <row r="335" spans="1:22" ht="18" customHeight="1" x14ac:dyDescent="0.3">
      <c r="A335" s="67">
        <v>331</v>
      </c>
      <c r="B335" s="105">
        <v>28</v>
      </c>
      <c r="C335" s="105" t="s">
        <v>60</v>
      </c>
      <c r="D335" s="70" t="s">
        <v>255</v>
      </c>
      <c r="E335" s="70">
        <v>94609898</v>
      </c>
      <c r="F335" s="68">
        <v>45281</v>
      </c>
      <c r="G335" s="68">
        <v>45288</v>
      </c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9">
        <v>691</v>
      </c>
      <c r="V335" s="65" t="s">
        <v>484</v>
      </c>
    </row>
    <row r="336" spans="1:22" ht="18" customHeight="1" x14ac:dyDescent="0.3">
      <c r="A336" s="67">
        <v>332</v>
      </c>
      <c r="B336" s="105">
        <v>29</v>
      </c>
      <c r="C336" s="105" t="s">
        <v>60</v>
      </c>
      <c r="D336" s="70" t="s">
        <v>199</v>
      </c>
      <c r="E336" s="70">
        <v>97898597</v>
      </c>
      <c r="F336" s="68">
        <v>45281</v>
      </c>
      <c r="G336" s="68">
        <v>45288</v>
      </c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9">
        <v>691</v>
      </c>
      <c r="V336" s="65" t="s">
        <v>486</v>
      </c>
    </row>
    <row r="337" spans="1:22" ht="18" customHeight="1" x14ac:dyDescent="0.3">
      <c r="A337" s="67">
        <v>333</v>
      </c>
      <c r="B337" s="105">
        <v>30</v>
      </c>
      <c r="C337" s="105" t="s">
        <v>60</v>
      </c>
      <c r="D337" s="70" t="s">
        <v>267</v>
      </c>
      <c r="E337" s="70">
        <v>97898597</v>
      </c>
      <c r="F337" s="68">
        <v>45281</v>
      </c>
      <c r="G337" s="68">
        <v>45288</v>
      </c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9">
        <v>691</v>
      </c>
      <c r="V337" s="65" t="s">
        <v>488</v>
      </c>
    </row>
    <row r="338" spans="1:22" ht="18" customHeight="1" x14ac:dyDescent="0.3">
      <c r="A338" s="67">
        <v>334</v>
      </c>
      <c r="B338" s="105">
        <v>31</v>
      </c>
      <c r="C338" s="105" t="s">
        <v>60</v>
      </c>
      <c r="D338" s="70" t="s">
        <v>201</v>
      </c>
      <c r="E338" s="70">
        <v>98668783</v>
      </c>
      <c r="F338" s="68">
        <v>45281</v>
      </c>
      <c r="G338" s="68">
        <v>45288</v>
      </c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9">
        <v>691</v>
      </c>
      <c r="V338" s="65" t="s">
        <v>490</v>
      </c>
    </row>
    <row r="339" spans="1:22" ht="18" customHeight="1" x14ac:dyDescent="0.3">
      <c r="A339" s="67">
        <v>335</v>
      </c>
      <c r="B339" s="105">
        <v>32</v>
      </c>
      <c r="C339" s="105" t="s">
        <v>60</v>
      </c>
      <c r="D339" s="70" t="s">
        <v>217</v>
      </c>
      <c r="E339" s="70">
        <v>98668783</v>
      </c>
      <c r="F339" s="68">
        <v>45281</v>
      </c>
      <c r="G339" s="68">
        <v>45288</v>
      </c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9">
        <v>691</v>
      </c>
      <c r="V339" s="65" t="s">
        <v>492</v>
      </c>
    </row>
    <row r="340" spans="1:22" ht="18" customHeight="1" x14ac:dyDescent="0.3">
      <c r="A340" s="67">
        <v>336</v>
      </c>
      <c r="B340" s="105">
        <v>33</v>
      </c>
      <c r="C340" s="105" t="s">
        <v>60</v>
      </c>
      <c r="D340" s="70" t="s">
        <v>283</v>
      </c>
      <c r="E340" s="70">
        <v>91607499</v>
      </c>
      <c r="F340" s="68">
        <v>45281</v>
      </c>
      <c r="G340" s="68">
        <v>45288</v>
      </c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9">
        <v>691</v>
      </c>
      <c r="V340" s="65" t="s">
        <v>494</v>
      </c>
    </row>
    <row r="341" spans="1:22" ht="18" customHeight="1" x14ac:dyDescent="0.3">
      <c r="A341" s="67">
        <v>337</v>
      </c>
      <c r="B341" s="105">
        <v>34</v>
      </c>
      <c r="C341" s="105" t="s">
        <v>60</v>
      </c>
      <c r="D341" s="70" t="s">
        <v>287</v>
      </c>
      <c r="E341" s="70">
        <v>91607499</v>
      </c>
      <c r="F341" s="68">
        <v>45281</v>
      </c>
      <c r="G341" s="68">
        <v>45288</v>
      </c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9">
        <v>691</v>
      </c>
      <c r="V341" s="65" t="s">
        <v>496</v>
      </c>
    </row>
    <row r="342" spans="1:22" ht="18" customHeight="1" x14ac:dyDescent="0.3">
      <c r="A342" s="67">
        <v>338</v>
      </c>
      <c r="B342" s="105">
        <v>35</v>
      </c>
      <c r="C342" s="105" t="s">
        <v>60</v>
      </c>
      <c r="D342" s="70" t="s">
        <v>223</v>
      </c>
      <c r="E342" s="70">
        <v>98144173</v>
      </c>
      <c r="F342" s="68">
        <v>45281</v>
      </c>
      <c r="G342" s="68">
        <v>45288</v>
      </c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9">
        <v>691</v>
      </c>
      <c r="V342" s="65" t="s">
        <v>498</v>
      </c>
    </row>
    <row r="343" spans="1:22" ht="18" customHeight="1" x14ac:dyDescent="0.3">
      <c r="A343" s="67">
        <v>339</v>
      </c>
      <c r="B343" s="105">
        <v>36</v>
      </c>
      <c r="C343" s="105" t="s">
        <v>60</v>
      </c>
      <c r="D343" s="70" t="s">
        <v>261</v>
      </c>
      <c r="E343" s="70">
        <v>98144173</v>
      </c>
      <c r="F343" s="68">
        <v>45281</v>
      </c>
      <c r="G343" s="68">
        <v>45288</v>
      </c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9">
        <v>691</v>
      </c>
      <c r="V343" s="65" t="s">
        <v>500</v>
      </c>
    </row>
    <row r="344" spans="1:22" ht="18" customHeight="1" x14ac:dyDescent="0.3">
      <c r="A344" s="67">
        <v>340</v>
      </c>
      <c r="B344" s="105">
        <v>37</v>
      </c>
      <c r="C344" s="105" t="s">
        <v>60</v>
      </c>
      <c r="D344" s="70" t="s">
        <v>279</v>
      </c>
      <c r="E344" s="70">
        <v>98175763</v>
      </c>
      <c r="F344" s="68">
        <v>45281</v>
      </c>
      <c r="G344" s="68">
        <v>45288</v>
      </c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9">
        <v>691</v>
      </c>
      <c r="V344" s="65" t="s">
        <v>502</v>
      </c>
    </row>
    <row r="345" spans="1:22" x14ac:dyDescent="0.3">
      <c r="A345" s="67">
        <v>341</v>
      </c>
      <c r="B345" s="105">
        <v>38</v>
      </c>
      <c r="C345" s="105" t="s">
        <v>60</v>
      </c>
      <c r="D345" s="70" t="s">
        <v>281</v>
      </c>
      <c r="E345" s="70">
        <v>98175763</v>
      </c>
      <c r="F345" s="68">
        <v>45281</v>
      </c>
      <c r="G345" s="68">
        <v>45288</v>
      </c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69">
        <v>691</v>
      </c>
      <c r="V345" s="65" t="s">
        <v>504</v>
      </c>
    </row>
    <row r="346" spans="1:22" x14ac:dyDescent="0.3">
      <c r="A346" s="67">
        <v>342</v>
      </c>
      <c r="B346" s="105">
        <v>39</v>
      </c>
      <c r="C346" s="105" t="s">
        <v>60</v>
      </c>
      <c r="D346" s="70" t="s">
        <v>227</v>
      </c>
      <c r="E346" s="70">
        <v>98184765</v>
      </c>
      <c r="F346" s="68">
        <v>45281</v>
      </c>
      <c r="G346" s="68">
        <v>45288</v>
      </c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69">
        <v>691</v>
      </c>
      <c r="V346" s="65" t="s">
        <v>506</v>
      </c>
    </row>
    <row r="347" spans="1:22" x14ac:dyDescent="0.3">
      <c r="A347" s="67">
        <v>343</v>
      </c>
      <c r="B347" s="105">
        <v>40</v>
      </c>
      <c r="C347" s="105" t="s">
        <v>60</v>
      </c>
      <c r="D347" s="70" t="s">
        <v>285</v>
      </c>
      <c r="E347" s="70">
        <v>98184765</v>
      </c>
      <c r="F347" s="68">
        <v>45281</v>
      </c>
      <c r="G347" s="68">
        <v>45288</v>
      </c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69">
        <v>691</v>
      </c>
      <c r="V347" s="65" t="s">
        <v>508</v>
      </c>
    </row>
    <row r="348" spans="1:22" x14ac:dyDescent="0.3">
      <c r="A348" s="67">
        <v>344</v>
      </c>
      <c r="B348" s="105">
        <v>41</v>
      </c>
      <c r="C348" s="105" t="s">
        <v>60</v>
      </c>
      <c r="D348" s="70" t="s">
        <v>295</v>
      </c>
      <c r="E348" s="70">
        <v>54293543</v>
      </c>
      <c r="F348" s="68">
        <v>45281</v>
      </c>
      <c r="G348" s="68">
        <v>45288</v>
      </c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69">
        <v>691</v>
      </c>
      <c r="V348" s="65" t="s">
        <v>510</v>
      </c>
    </row>
    <row r="349" spans="1:22" x14ac:dyDescent="0.3">
      <c r="A349" s="67">
        <v>345</v>
      </c>
      <c r="B349" s="105">
        <v>42</v>
      </c>
      <c r="C349" s="105" t="s">
        <v>60</v>
      </c>
      <c r="D349" s="70" t="s">
        <v>297</v>
      </c>
      <c r="E349" s="70">
        <v>54293543</v>
      </c>
      <c r="F349" s="68">
        <v>45281</v>
      </c>
      <c r="G349" s="68">
        <v>45288</v>
      </c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69">
        <v>691</v>
      </c>
      <c r="V349" s="65" t="s">
        <v>512</v>
      </c>
    </row>
    <row r="350" spans="1:22" x14ac:dyDescent="0.3">
      <c r="A350" s="67">
        <v>346</v>
      </c>
      <c r="B350" s="105">
        <v>43</v>
      </c>
      <c r="C350" s="105" t="s">
        <v>60</v>
      </c>
      <c r="D350" s="70" t="s">
        <v>299</v>
      </c>
      <c r="E350" s="70">
        <v>91962423</v>
      </c>
      <c r="F350" s="68">
        <v>45281</v>
      </c>
      <c r="G350" s="68">
        <v>45288</v>
      </c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69">
        <v>691</v>
      </c>
      <c r="V350" s="65" t="s">
        <v>514</v>
      </c>
    </row>
    <row r="351" spans="1:22" x14ac:dyDescent="0.3">
      <c r="A351" s="67">
        <v>347</v>
      </c>
      <c r="B351" s="105">
        <v>44</v>
      </c>
      <c r="C351" s="105" t="s">
        <v>60</v>
      </c>
      <c r="D351" s="70" t="s">
        <v>289</v>
      </c>
      <c r="E351" s="70">
        <v>91962423</v>
      </c>
      <c r="F351" s="68">
        <v>45281</v>
      </c>
      <c r="G351" s="68">
        <v>45288</v>
      </c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69">
        <v>691</v>
      </c>
      <c r="V351" s="65" t="s">
        <v>516</v>
      </c>
    </row>
    <row r="352" spans="1:22" x14ac:dyDescent="0.3">
      <c r="A352" s="67">
        <v>348</v>
      </c>
      <c r="B352" s="105">
        <v>45</v>
      </c>
      <c r="C352" s="105" t="s">
        <v>60</v>
      </c>
      <c r="D352" s="105" t="s">
        <v>293</v>
      </c>
      <c r="E352" s="70">
        <v>92930692</v>
      </c>
      <c r="F352" s="68">
        <v>45281</v>
      </c>
      <c r="G352" s="68">
        <v>45288</v>
      </c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69">
        <v>691</v>
      </c>
      <c r="V352" s="65" t="s">
        <v>518</v>
      </c>
    </row>
    <row r="353" spans="1:22" x14ac:dyDescent="0.3">
      <c r="A353" s="67">
        <v>349</v>
      </c>
      <c r="B353" s="105">
        <v>46</v>
      </c>
      <c r="C353" s="105" t="s">
        <v>60</v>
      </c>
      <c r="D353" s="70" t="s">
        <v>303</v>
      </c>
      <c r="E353" s="70">
        <v>92930692</v>
      </c>
      <c r="F353" s="68">
        <v>45281</v>
      </c>
      <c r="G353" s="68">
        <v>45288</v>
      </c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69">
        <v>691</v>
      </c>
      <c r="V353" s="65" t="s">
        <v>520</v>
      </c>
    </row>
    <row r="354" spans="1:22" x14ac:dyDescent="0.3">
      <c r="A354" s="67">
        <v>350</v>
      </c>
      <c r="B354" s="105">
        <v>47</v>
      </c>
      <c r="C354" s="105" t="s">
        <v>60</v>
      </c>
      <c r="D354" s="70" t="s">
        <v>291</v>
      </c>
      <c r="E354" s="70">
        <v>98138894</v>
      </c>
      <c r="F354" s="68">
        <v>45281</v>
      </c>
      <c r="G354" s="68">
        <v>45288</v>
      </c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69">
        <v>691</v>
      </c>
      <c r="V354" s="65" t="s">
        <v>522</v>
      </c>
    </row>
    <row r="355" spans="1:22" x14ac:dyDescent="0.3">
      <c r="A355" s="67">
        <v>351</v>
      </c>
      <c r="B355" s="105">
        <v>48</v>
      </c>
      <c r="C355" s="105" t="s">
        <v>60</v>
      </c>
      <c r="D355" s="70" t="s">
        <v>301</v>
      </c>
      <c r="E355" s="70">
        <v>98138894</v>
      </c>
      <c r="F355" s="68">
        <v>45281</v>
      </c>
      <c r="G355" s="68">
        <v>45288</v>
      </c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69">
        <v>691</v>
      </c>
      <c r="V355" s="65" t="s">
        <v>524</v>
      </c>
    </row>
    <row r="356" spans="1:22" x14ac:dyDescent="0.3">
      <c r="A356" s="67">
        <v>352</v>
      </c>
      <c r="B356" s="105">
        <v>49</v>
      </c>
      <c r="C356" s="105" t="s">
        <v>60</v>
      </c>
      <c r="D356" s="70" t="s">
        <v>317</v>
      </c>
      <c r="E356" s="70">
        <v>98145980</v>
      </c>
      <c r="F356" s="68">
        <v>45281</v>
      </c>
      <c r="G356" s="68">
        <v>45288</v>
      </c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69">
        <v>691</v>
      </c>
      <c r="V356" s="65" t="s">
        <v>526</v>
      </c>
    </row>
    <row r="357" spans="1:22" x14ac:dyDescent="0.3">
      <c r="A357" s="67">
        <v>353</v>
      </c>
      <c r="B357" s="105">
        <v>50</v>
      </c>
      <c r="C357" s="105" t="s">
        <v>60</v>
      </c>
      <c r="D357" s="70" t="s">
        <v>275</v>
      </c>
      <c r="E357" s="70">
        <v>98145980</v>
      </c>
      <c r="F357" s="68">
        <v>45281</v>
      </c>
      <c r="G357" s="68">
        <v>45288</v>
      </c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69">
        <v>691</v>
      </c>
      <c r="V357" s="65" t="s">
        <v>528</v>
      </c>
    </row>
    <row r="358" spans="1:22" x14ac:dyDescent="0.3">
      <c r="A358" s="67">
        <v>354</v>
      </c>
      <c r="B358" s="105">
        <v>51</v>
      </c>
      <c r="C358" s="105" t="s">
        <v>60</v>
      </c>
      <c r="D358" s="70" t="s">
        <v>315</v>
      </c>
      <c r="E358" s="70">
        <v>98345283</v>
      </c>
      <c r="F358" s="68">
        <v>45281</v>
      </c>
      <c r="G358" s="68">
        <v>45288</v>
      </c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69">
        <v>691</v>
      </c>
      <c r="V358" s="65" t="s">
        <v>530</v>
      </c>
    </row>
    <row r="359" spans="1:22" x14ac:dyDescent="0.3">
      <c r="A359" s="67">
        <v>355</v>
      </c>
      <c r="B359" s="105">
        <v>52</v>
      </c>
      <c r="C359" s="105" t="s">
        <v>60</v>
      </c>
      <c r="D359" s="70" t="s">
        <v>313</v>
      </c>
      <c r="E359" s="70">
        <v>98345283</v>
      </c>
      <c r="F359" s="68">
        <v>45281</v>
      </c>
      <c r="G359" s="68">
        <v>45288</v>
      </c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69">
        <v>691</v>
      </c>
      <c r="V359" s="65" t="s">
        <v>532</v>
      </c>
    </row>
    <row r="360" spans="1:22" x14ac:dyDescent="0.3">
      <c r="A360" s="67">
        <v>356</v>
      </c>
      <c r="B360" s="105">
        <v>53</v>
      </c>
      <c r="C360" s="105" t="s">
        <v>60</v>
      </c>
      <c r="D360" s="70" t="s">
        <v>311</v>
      </c>
      <c r="E360" s="70">
        <v>98571805</v>
      </c>
      <c r="F360" s="68">
        <v>45281</v>
      </c>
      <c r="G360" s="68">
        <v>45288</v>
      </c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69">
        <v>691</v>
      </c>
      <c r="V360" s="65" t="s">
        <v>534</v>
      </c>
    </row>
    <row r="361" spans="1:22" x14ac:dyDescent="0.3">
      <c r="A361" s="67">
        <v>357</v>
      </c>
      <c r="B361" s="105">
        <v>54</v>
      </c>
      <c r="C361" s="105" t="s">
        <v>60</v>
      </c>
      <c r="D361" s="70" t="s">
        <v>309</v>
      </c>
      <c r="E361" s="70">
        <v>98571805</v>
      </c>
      <c r="F361" s="68">
        <v>45281</v>
      </c>
      <c r="G361" s="68">
        <v>45288</v>
      </c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69">
        <v>691</v>
      </c>
      <c r="V361" s="65" t="s">
        <v>536</v>
      </c>
    </row>
    <row r="362" spans="1:22" x14ac:dyDescent="0.3">
      <c r="A362" s="67">
        <v>358</v>
      </c>
      <c r="B362" s="105">
        <v>55</v>
      </c>
      <c r="C362" s="105" t="s">
        <v>60</v>
      </c>
      <c r="D362" s="70" t="s">
        <v>319</v>
      </c>
      <c r="E362" s="70">
        <v>92889492</v>
      </c>
      <c r="F362" s="68">
        <v>45281</v>
      </c>
      <c r="G362" s="68">
        <v>45288</v>
      </c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69">
        <v>691</v>
      </c>
      <c r="V362" s="65" t="s">
        <v>538</v>
      </c>
    </row>
    <row r="363" spans="1:22" x14ac:dyDescent="0.3">
      <c r="A363" s="67">
        <v>359</v>
      </c>
      <c r="B363" s="105">
        <v>56</v>
      </c>
      <c r="C363" s="105" t="s">
        <v>60</v>
      </c>
      <c r="D363" s="70" t="s">
        <v>265</v>
      </c>
      <c r="E363" s="70">
        <v>92889492</v>
      </c>
      <c r="F363" s="68">
        <v>45281</v>
      </c>
      <c r="G363" s="68">
        <v>45288</v>
      </c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69">
        <v>691</v>
      </c>
      <c r="V363" s="65" t="s">
        <v>540</v>
      </c>
    </row>
    <row r="364" spans="1:22" x14ac:dyDescent="0.3">
      <c r="A364" s="67">
        <v>360</v>
      </c>
      <c r="B364" s="105">
        <v>57</v>
      </c>
      <c r="C364" s="105" t="s">
        <v>60</v>
      </c>
      <c r="D364" s="70" t="s">
        <v>321</v>
      </c>
      <c r="E364" s="70">
        <v>54277785</v>
      </c>
      <c r="F364" s="68">
        <v>45281</v>
      </c>
      <c r="G364" s="68">
        <v>45288</v>
      </c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69">
        <v>691</v>
      </c>
      <c r="V364" s="65" t="s">
        <v>542</v>
      </c>
    </row>
    <row r="365" spans="1:22" x14ac:dyDescent="0.3">
      <c r="A365" s="67">
        <v>361</v>
      </c>
      <c r="B365" s="105">
        <v>58</v>
      </c>
      <c r="C365" s="105" t="s">
        <v>60</v>
      </c>
      <c r="D365" s="70" t="s">
        <v>277</v>
      </c>
      <c r="E365" s="70">
        <v>54277785</v>
      </c>
      <c r="F365" s="68">
        <v>45281</v>
      </c>
      <c r="G365" s="68">
        <v>45288</v>
      </c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69">
        <v>691</v>
      </c>
      <c r="V365" s="65" t="s">
        <v>544</v>
      </c>
    </row>
    <row r="366" spans="1:22" x14ac:dyDescent="0.3">
      <c r="A366" s="67">
        <v>362</v>
      </c>
      <c r="B366" s="105">
        <v>59</v>
      </c>
      <c r="C366" s="105" t="s">
        <v>60</v>
      </c>
      <c r="D366" s="70" t="s">
        <v>247</v>
      </c>
      <c r="E366" s="70">
        <v>54293964</v>
      </c>
      <c r="F366" s="68">
        <v>45281</v>
      </c>
      <c r="G366" s="68">
        <v>45288</v>
      </c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69">
        <v>691</v>
      </c>
      <c r="V366" s="65" t="s">
        <v>546</v>
      </c>
    </row>
    <row r="367" spans="1:22" x14ac:dyDescent="0.3">
      <c r="A367" s="67">
        <v>363</v>
      </c>
      <c r="B367" s="105">
        <v>60</v>
      </c>
      <c r="C367" s="105" t="s">
        <v>60</v>
      </c>
      <c r="D367" s="70" t="s">
        <v>307</v>
      </c>
      <c r="E367" s="70">
        <v>54293964</v>
      </c>
      <c r="F367" s="68">
        <v>45281</v>
      </c>
      <c r="G367" s="68">
        <v>45288</v>
      </c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69">
        <v>691</v>
      </c>
      <c r="V367" s="65" t="s">
        <v>548</v>
      </c>
    </row>
    <row r="368" spans="1:22" x14ac:dyDescent="0.3">
      <c r="A368" s="67">
        <v>364</v>
      </c>
      <c r="B368" s="105">
        <v>61</v>
      </c>
      <c r="C368" s="105" t="s">
        <v>60</v>
      </c>
      <c r="D368" s="70" t="s">
        <v>257</v>
      </c>
      <c r="E368" s="70">
        <v>91730978</v>
      </c>
      <c r="F368" s="68">
        <v>45281</v>
      </c>
      <c r="G368" s="68">
        <v>45288</v>
      </c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69">
        <v>691</v>
      </c>
      <c r="V368" s="65" t="s">
        <v>550</v>
      </c>
    </row>
    <row r="369" spans="1:22" x14ac:dyDescent="0.3">
      <c r="A369" s="67">
        <v>365</v>
      </c>
      <c r="B369" s="105">
        <v>62</v>
      </c>
      <c r="C369" s="105" t="s">
        <v>60</v>
      </c>
      <c r="D369" s="70" t="s">
        <v>305</v>
      </c>
      <c r="E369" s="70">
        <v>91730978</v>
      </c>
      <c r="F369" s="68">
        <v>45281</v>
      </c>
      <c r="G369" s="68">
        <v>45288</v>
      </c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69">
        <v>691</v>
      </c>
      <c r="V369" s="65" t="s">
        <v>552</v>
      </c>
    </row>
    <row r="370" spans="1:22" x14ac:dyDescent="0.3">
      <c r="A370" s="67">
        <v>366</v>
      </c>
      <c r="B370" s="105">
        <v>1</v>
      </c>
      <c r="C370" s="105" t="s">
        <v>61</v>
      </c>
      <c r="D370" s="105" t="s">
        <v>431</v>
      </c>
      <c r="E370" s="105">
        <v>98344500</v>
      </c>
      <c r="F370" s="68">
        <v>45281</v>
      </c>
      <c r="G370" s="68">
        <v>45288</v>
      </c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69">
        <v>692</v>
      </c>
      <c r="V370" s="65" t="s">
        <v>554</v>
      </c>
    </row>
    <row r="371" spans="1:22" x14ac:dyDescent="0.3">
      <c r="A371" s="67">
        <v>367</v>
      </c>
      <c r="B371" s="105">
        <v>2</v>
      </c>
      <c r="C371" s="105" t="s">
        <v>61</v>
      </c>
      <c r="D371" s="105" t="s">
        <v>411</v>
      </c>
      <c r="E371" s="105">
        <v>98344500</v>
      </c>
      <c r="F371" s="68">
        <v>45281</v>
      </c>
      <c r="G371" s="68">
        <v>45288</v>
      </c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69">
        <v>692</v>
      </c>
      <c r="V371" s="65" t="s">
        <v>556</v>
      </c>
    </row>
    <row r="372" spans="1:22" x14ac:dyDescent="0.3">
      <c r="A372" s="67">
        <v>368</v>
      </c>
      <c r="B372" s="105">
        <v>3</v>
      </c>
      <c r="C372" s="105" t="s">
        <v>61</v>
      </c>
      <c r="D372" s="105" t="s">
        <v>443</v>
      </c>
      <c r="E372" s="105">
        <v>98674583</v>
      </c>
      <c r="F372" s="68">
        <v>45281</v>
      </c>
      <c r="G372" s="68">
        <v>45288</v>
      </c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69">
        <v>692</v>
      </c>
      <c r="V372" s="65" t="s">
        <v>558</v>
      </c>
    </row>
    <row r="373" spans="1:22" x14ac:dyDescent="0.3">
      <c r="A373" s="67">
        <v>369</v>
      </c>
      <c r="B373" s="105">
        <v>4</v>
      </c>
      <c r="C373" s="105" t="s">
        <v>61</v>
      </c>
      <c r="D373" s="105" t="s">
        <v>351</v>
      </c>
      <c r="E373" s="105">
        <v>98674583</v>
      </c>
      <c r="F373" s="68">
        <v>45281</v>
      </c>
      <c r="G373" s="68">
        <v>45288</v>
      </c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69">
        <v>692</v>
      </c>
      <c r="V373" s="65" t="s">
        <v>560</v>
      </c>
    </row>
    <row r="374" spans="1:22" x14ac:dyDescent="0.3">
      <c r="A374" s="67">
        <v>370</v>
      </c>
      <c r="B374" s="105">
        <v>5</v>
      </c>
      <c r="C374" s="105" t="s">
        <v>61</v>
      </c>
      <c r="D374" s="105" t="s">
        <v>373</v>
      </c>
      <c r="E374" s="105">
        <v>98579295</v>
      </c>
      <c r="F374" s="68">
        <v>45281</v>
      </c>
      <c r="G374" s="68">
        <v>45288</v>
      </c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69">
        <v>692</v>
      </c>
      <c r="V374" s="65" t="s">
        <v>562</v>
      </c>
    </row>
    <row r="375" spans="1:22" x14ac:dyDescent="0.3">
      <c r="A375" s="67">
        <v>371</v>
      </c>
      <c r="B375" s="105">
        <v>6</v>
      </c>
      <c r="C375" s="105" t="s">
        <v>61</v>
      </c>
      <c r="D375" s="105" t="s">
        <v>341</v>
      </c>
      <c r="E375" s="105">
        <v>98579295</v>
      </c>
      <c r="F375" s="68">
        <v>45281</v>
      </c>
      <c r="G375" s="68">
        <v>45288</v>
      </c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69">
        <v>692</v>
      </c>
      <c r="V375" s="65" t="s">
        <v>198</v>
      </c>
    </row>
    <row r="376" spans="1:22" x14ac:dyDescent="0.3">
      <c r="A376" s="67">
        <v>372</v>
      </c>
      <c r="B376" s="105">
        <v>7</v>
      </c>
      <c r="C376" s="105" t="s">
        <v>61</v>
      </c>
      <c r="D376" s="105" t="s">
        <v>343</v>
      </c>
      <c r="E376" s="105">
        <v>95916797</v>
      </c>
      <c r="F376" s="68">
        <v>45281</v>
      </c>
      <c r="G376" s="68">
        <v>45288</v>
      </c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69">
        <v>692</v>
      </c>
      <c r="V376" s="65" t="s">
        <v>200</v>
      </c>
    </row>
    <row r="377" spans="1:22" x14ac:dyDescent="0.3">
      <c r="A377" s="67">
        <v>373</v>
      </c>
      <c r="B377" s="105">
        <v>8</v>
      </c>
      <c r="C377" s="105" t="s">
        <v>61</v>
      </c>
      <c r="D377" s="105" t="s">
        <v>345</v>
      </c>
      <c r="E377" s="105">
        <v>95916797</v>
      </c>
      <c r="F377" s="68">
        <v>45281</v>
      </c>
      <c r="G377" s="68">
        <v>45288</v>
      </c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69">
        <v>692</v>
      </c>
      <c r="V377" s="65" t="s">
        <v>202</v>
      </c>
    </row>
    <row r="378" spans="1:22" x14ac:dyDescent="0.3">
      <c r="A378" s="67">
        <v>374</v>
      </c>
      <c r="B378" s="105">
        <v>9</v>
      </c>
      <c r="C378" s="105" t="s">
        <v>61</v>
      </c>
      <c r="D378" s="105" t="s">
        <v>365</v>
      </c>
      <c r="E378" s="105">
        <v>98304181</v>
      </c>
      <c r="F378" s="68">
        <v>45281</v>
      </c>
      <c r="G378" s="68">
        <v>45288</v>
      </c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69">
        <v>692</v>
      </c>
      <c r="V378" s="65" t="s">
        <v>204</v>
      </c>
    </row>
    <row r="379" spans="1:22" x14ac:dyDescent="0.3">
      <c r="A379" s="67">
        <v>375</v>
      </c>
      <c r="B379" s="105">
        <v>10</v>
      </c>
      <c r="C379" s="105" t="s">
        <v>61</v>
      </c>
      <c r="D379" s="105" t="s">
        <v>353</v>
      </c>
      <c r="E379" s="105">
        <v>98304181</v>
      </c>
      <c r="F379" s="68">
        <v>45281</v>
      </c>
      <c r="G379" s="68">
        <v>45288</v>
      </c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69">
        <v>692</v>
      </c>
      <c r="V379" s="65" t="s">
        <v>206</v>
      </c>
    </row>
    <row r="380" spans="1:22" x14ac:dyDescent="0.3">
      <c r="A380" s="67">
        <v>376</v>
      </c>
      <c r="B380" s="105">
        <v>11</v>
      </c>
      <c r="C380" s="105" t="s">
        <v>61</v>
      </c>
      <c r="D380" s="105" t="s">
        <v>393</v>
      </c>
      <c r="E380" s="105">
        <v>91736967</v>
      </c>
      <c r="F380" s="68">
        <v>45281</v>
      </c>
      <c r="G380" s="68">
        <v>45288</v>
      </c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69">
        <v>692</v>
      </c>
      <c r="V380" s="65" t="s">
        <v>208</v>
      </c>
    </row>
    <row r="381" spans="1:22" x14ac:dyDescent="0.3">
      <c r="A381" s="67">
        <v>377</v>
      </c>
      <c r="B381" s="105">
        <v>12</v>
      </c>
      <c r="C381" s="105" t="s">
        <v>61</v>
      </c>
      <c r="D381" s="105" t="s">
        <v>425</v>
      </c>
      <c r="E381" s="105">
        <v>91736967</v>
      </c>
      <c r="F381" s="68">
        <v>45281</v>
      </c>
      <c r="G381" s="68">
        <v>45288</v>
      </c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69">
        <v>692</v>
      </c>
      <c r="V381" s="65" t="s">
        <v>210</v>
      </c>
    </row>
    <row r="382" spans="1:22" x14ac:dyDescent="0.3">
      <c r="A382" s="67">
        <v>378</v>
      </c>
      <c r="B382" s="105">
        <v>13</v>
      </c>
      <c r="C382" s="105" t="s">
        <v>61</v>
      </c>
      <c r="D382" s="105" t="s">
        <v>419</v>
      </c>
      <c r="E382" s="105">
        <v>54294061</v>
      </c>
      <c r="F382" s="68">
        <v>45281</v>
      </c>
      <c r="G382" s="68">
        <v>45288</v>
      </c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69">
        <v>692</v>
      </c>
      <c r="V382" s="65" t="s">
        <v>212</v>
      </c>
    </row>
    <row r="383" spans="1:22" x14ac:dyDescent="0.3">
      <c r="A383" s="67">
        <v>379</v>
      </c>
      <c r="B383" s="105">
        <v>14</v>
      </c>
      <c r="C383" s="105" t="s">
        <v>61</v>
      </c>
      <c r="D383" s="105" t="s">
        <v>371</v>
      </c>
      <c r="E383" s="105">
        <v>54294061</v>
      </c>
      <c r="F383" s="68">
        <v>45281</v>
      </c>
      <c r="G383" s="68">
        <v>45288</v>
      </c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69">
        <v>692</v>
      </c>
      <c r="V383" s="65" t="s">
        <v>214</v>
      </c>
    </row>
    <row r="384" spans="1:22" x14ac:dyDescent="0.3">
      <c r="A384" s="67">
        <v>380</v>
      </c>
      <c r="B384" s="105">
        <v>15</v>
      </c>
      <c r="C384" s="105" t="s">
        <v>61</v>
      </c>
      <c r="D384" s="105" t="s">
        <v>375</v>
      </c>
      <c r="E384" s="105">
        <v>94043494</v>
      </c>
      <c r="F384" s="68">
        <v>45281</v>
      </c>
      <c r="G384" s="68">
        <v>45288</v>
      </c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69">
        <v>692</v>
      </c>
      <c r="V384" s="65" t="s">
        <v>216</v>
      </c>
    </row>
    <row r="385" spans="1:22" x14ac:dyDescent="0.3">
      <c r="A385" s="67">
        <v>381</v>
      </c>
      <c r="B385" s="105">
        <v>16</v>
      </c>
      <c r="C385" s="105" t="s">
        <v>61</v>
      </c>
      <c r="D385" s="105" t="s">
        <v>429</v>
      </c>
      <c r="E385" s="105">
        <v>94043494</v>
      </c>
      <c r="F385" s="68">
        <v>45281</v>
      </c>
      <c r="G385" s="68">
        <v>45288</v>
      </c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69">
        <v>692</v>
      </c>
      <c r="V385" s="65" t="s">
        <v>218</v>
      </c>
    </row>
    <row r="386" spans="1:22" x14ac:dyDescent="0.3">
      <c r="A386" s="67">
        <v>382</v>
      </c>
      <c r="B386" s="105">
        <v>17</v>
      </c>
      <c r="C386" s="105" t="s">
        <v>61</v>
      </c>
      <c r="D386" s="105" t="s">
        <v>385</v>
      </c>
      <c r="E386" s="105">
        <v>98564545</v>
      </c>
      <c r="F386" s="68">
        <v>45281</v>
      </c>
      <c r="G386" s="68">
        <v>45288</v>
      </c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69">
        <v>692</v>
      </c>
      <c r="V386" s="65" t="s">
        <v>220</v>
      </c>
    </row>
    <row r="387" spans="1:22" x14ac:dyDescent="0.3">
      <c r="A387" s="67">
        <v>383</v>
      </c>
      <c r="B387" s="105">
        <v>18</v>
      </c>
      <c r="C387" s="105" t="s">
        <v>61</v>
      </c>
      <c r="D387" s="105" t="s">
        <v>377</v>
      </c>
      <c r="E387" s="105">
        <v>98564545</v>
      </c>
      <c r="F387" s="68">
        <v>45281</v>
      </c>
      <c r="G387" s="68">
        <v>45288</v>
      </c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69">
        <v>692</v>
      </c>
      <c r="V387" s="65" t="s">
        <v>222</v>
      </c>
    </row>
    <row r="388" spans="1:22" x14ac:dyDescent="0.3">
      <c r="A388" s="67">
        <v>384</v>
      </c>
      <c r="B388" s="105">
        <v>19</v>
      </c>
      <c r="C388" s="105" t="s">
        <v>61</v>
      </c>
      <c r="D388" s="105" t="s">
        <v>369</v>
      </c>
      <c r="E388" s="105">
        <v>94955788</v>
      </c>
      <c r="F388" s="68">
        <v>45281</v>
      </c>
      <c r="G388" s="68">
        <v>45288</v>
      </c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69">
        <v>692</v>
      </c>
      <c r="V388" s="65" t="s">
        <v>224</v>
      </c>
    </row>
    <row r="389" spans="1:22" x14ac:dyDescent="0.3">
      <c r="A389" s="67">
        <v>385</v>
      </c>
      <c r="B389" s="105">
        <v>20</v>
      </c>
      <c r="C389" s="105" t="s">
        <v>61</v>
      </c>
      <c r="D389" s="105" t="s">
        <v>445</v>
      </c>
      <c r="E389" s="105">
        <v>94955788</v>
      </c>
      <c r="F389" s="68">
        <v>45281</v>
      </c>
      <c r="G389" s="68">
        <v>45288</v>
      </c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69">
        <v>692</v>
      </c>
      <c r="V389" s="65" t="s">
        <v>226</v>
      </c>
    </row>
    <row r="390" spans="1:22" x14ac:dyDescent="0.3">
      <c r="A390" s="67">
        <v>386</v>
      </c>
      <c r="B390" s="105">
        <v>21</v>
      </c>
      <c r="C390" s="105" t="s">
        <v>61</v>
      </c>
      <c r="D390" s="105" t="s">
        <v>331</v>
      </c>
      <c r="E390" s="105">
        <v>98026263</v>
      </c>
      <c r="F390" s="68">
        <v>45281</v>
      </c>
      <c r="G390" s="68">
        <v>45288</v>
      </c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69">
        <v>692</v>
      </c>
      <c r="V390" s="65" t="s">
        <v>228</v>
      </c>
    </row>
    <row r="391" spans="1:22" x14ac:dyDescent="0.3">
      <c r="A391" s="67">
        <v>387</v>
      </c>
      <c r="B391" s="105">
        <v>22</v>
      </c>
      <c r="C391" s="105" t="s">
        <v>61</v>
      </c>
      <c r="D391" s="105" t="s">
        <v>407</v>
      </c>
      <c r="E391" s="105">
        <v>98026263</v>
      </c>
      <c r="F391" s="68">
        <v>45281</v>
      </c>
      <c r="G391" s="68">
        <v>45288</v>
      </c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69">
        <v>692</v>
      </c>
      <c r="V391" s="65" t="s">
        <v>230</v>
      </c>
    </row>
    <row r="392" spans="1:22" x14ac:dyDescent="0.3">
      <c r="A392" s="67">
        <v>388</v>
      </c>
      <c r="B392" s="105">
        <v>23</v>
      </c>
      <c r="C392" s="105" t="s">
        <v>61</v>
      </c>
      <c r="D392" s="105" t="s">
        <v>363</v>
      </c>
      <c r="E392" s="105">
        <v>91966051</v>
      </c>
      <c r="F392" s="68">
        <v>45281</v>
      </c>
      <c r="G392" s="68">
        <v>45288</v>
      </c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69">
        <v>692</v>
      </c>
      <c r="V392" s="65" t="s">
        <v>232</v>
      </c>
    </row>
    <row r="393" spans="1:22" x14ac:dyDescent="0.3">
      <c r="A393" s="67">
        <v>389</v>
      </c>
      <c r="B393" s="105">
        <v>24</v>
      </c>
      <c r="C393" s="105" t="s">
        <v>61</v>
      </c>
      <c r="D393" s="105" t="s">
        <v>423</v>
      </c>
      <c r="E393" s="105">
        <v>91966051</v>
      </c>
      <c r="F393" s="68">
        <v>45281</v>
      </c>
      <c r="G393" s="68">
        <v>45288</v>
      </c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69">
        <v>692</v>
      </c>
      <c r="V393" s="65" t="s">
        <v>234</v>
      </c>
    </row>
    <row r="394" spans="1:22" x14ac:dyDescent="0.3">
      <c r="A394" s="67">
        <v>390</v>
      </c>
      <c r="B394" s="105">
        <v>25</v>
      </c>
      <c r="C394" s="105" t="s">
        <v>61</v>
      </c>
      <c r="D394" s="105" t="s">
        <v>335</v>
      </c>
      <c r="E394" s="105">
        <v>98569684</v>
      </c>
      <c r="F394" s="68">
        <v>45281</v>
      </c>
      <c r="G394" s="68">
        <v>45288</v>
      </c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69">
        <v>692</v>
      </c>
      <c r="V394" s="65" t="s">
        <v>236</v>
      </c>
    </row>
    <row r="395" spans="1:22" x14ac:dyDescent="0.3">
      <c r="A395" s="67">
        <v>391</v>
      </c>
      <c r="B395" s="105">
        <v>26</v>
      </c>
      <c r="C395" s="105" t="s">
        <v>61</v>
      </c>
      <c r="D395" s="105" t="s">
        <v>421</v>
      </c>
      <c r="E395" s="105">
        <v>98569684</v>
      </c>
      <c r="F395" s="68">
        <v>45281</v>
      </c>
      <c r="G395" s="68">
        <v>45288</v>
      </c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69">
        <v>692</v>
      </c>
      <c r="V395" s="65" t="s">
        <v>238</v>
      </c>
    </row>
    <row r="396" spans="1:22" x14ac:dyDescent="0.3">
      <c r="A396" s="67">
        <v>392</v>
      </c>
      <c r="B396" s="105">
        <v>27</v>
      </c>
      <c r="C396" s="105" t="s">
        <v>61</v>
      </c>
      <c r="D396" s="105" t="s">
        <v>405</v>
      </c>
      <c r="E396" s="105">
        <v>94953064</v>
      </c>
      <c r="F396" s="68">
        <v>45281</v>
      </c>
      <c r="G396" s="68">
        <v>45288</v>
      </c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69">
        <v>692</v>
      </c>
      <c r="V396" s="65" t="s">
        <v>240</v>
      </c>
    </row>
    <row r="397" spans="1:22" x14ac:dyDescent="0.3">
      <c r="A397" s="67">
        <v>393</v>
      </c>
      <c r="B397" s="105">
        <v>28</v>
      </c>
      <c r="C397" s="105" t="s">
        <v>61</v>
      </c>
      <c r="D397" s="105" t="s">
        <v>435</v>
      </c>
      <c r="E397" s="105">
        <v>94953064</v>
      </c>
      <c r="F397" s="68">
        <v>45281</v>
      </c>
      <c r="G397" s="68">
        <v>45288</v>
      </c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69">
        <v>692</v>
      </c>
      <c r="V397" s="65" t="s">
        <v>242</v>
      </c>
    </row>
    <row r="398" spans="1:22" x14ac:dyDescent="0.3">
      <c r="A398" s="67">
        <v>394</v>
      </c>
      <c r="B398" s="105">
        <v>29</v>
      </c>
      <c r="C398" s="105" t="s">
        <v>61</v>
      </c>
      <c r="D398" s="105" t="s">
        <v>381</v>
      </c>
      <c r="E398" s="105">
        <v>91730028</v>
      </c>
      <c r="F398" s="68">
        <v>45281</v>
      </c>
      <c r="G398" s="68">
        <v>45288</v>
      </c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69">
        <v>692</v>
      </c>
      <c r="V398" s="65" t="s">
        <v>244</v>
      </c>
    </row>
    <row r="399" spans="1:22" x14ac:dyDescent="0.3">
      <c r="A399" s="67">
        <v>395</v>
      </c>
      <c r="B399" s="105">
        <v>30</v>
      </c>
      <c r="C399" s="105" t="s">
        <v>61</v>
      </c>
      <c r="D399" s="105" t="s">
        <v>355</v>
      </c>
      <c r="E399" s="105">
        <v>91730028</v>
      </c>
      <c r="F399" s="68">
        <v>45281</v>
      </c>
      <c r="G399" s="68">
        <v>45288</v>
      </c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69">
        <v>692</v>
      </c>
      <c r="V399" s="65" t="s">
        <v>246</v>
      </c>
    </row>
    <row r="400" spans="1:22" x14ac:dyDescent="0.3">
      <c r="A400" s="67">
        <v>396</v>
      </c>
      <c r="B400" s="105">
        <v>31</v>
      </c>
      <c r="C400" s="105" t="s">
        <v>61</v>
      </c>
      <c r="D400" s="105" t="s">
        <v>327</v>
      </c>
      <c r="E400" s="105">
        <v>54651658</v>
      </c>
      <c r="F400" s="68">
        <v>45281</v>
      </c>
      <c r="G400" s="68">
        <v>45288</v>
      </c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69">
        <v>692</v>
      </c>
      <c r="V400" s="65" t="s">
        <v>248</v>
      </c>
    </row>
    <row r="401" spans="1:22" x14ac:dyDescent="0.3">
      <c r="A401" s="67">
        <v>397</v>
      </c>
      <c r="B401" s="105">
        <v>32</v>
      </c>
      <c r="C401" s="105" t="s">
        <v>61</v>
      </c>
      <c r="D401" s="105" t="s">
        <v>379</v>
      </c>
      <c r="E401" s="105">
        <v>54651658</v>
      </c>
      <c r="F401" s="68">
        <v>45281</v>
      </c>
      <c r="G401" s="68">
        <v>45288</v>
      </c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69">
        <v>692</v>
      </c>
      <c r="V401" s="65" t="s">
        <v>250</v>
      </c>
    </row>
    <row r="402" spans="1:22" x14ac:dyDescent="0.3">
      <c r="A402" s="67">
        <v>398</v>
      </c>
      <c r="B402" s="105">
        <v>33</v>
      </c>
      <c r="C402" s="105" t="s">
        <v>61</v>
      </c>
      <c r="D402" s="105" t="s">
        <v>359</v>
      </c>
      <c r="E402" s="105">
        <v>54015292</v>
      </c>
      <c r="F402" s="68">
        <v>45281</v>
      </c>
      <c r="G402" s="68">
        <v>45288</v>
      </c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69">
        <v>692</v>
      </c>
      <c r="V402" s="65" t="s">
        <v>252</v>
      </c>
    </row>
    <row r="403" spans="1:22" x14ac:dyDescent="0.3">
      <c r="A403" s="67">
        <v>399</v>
      </c>
      <c r="B403" s="105">
        <v>34</v>
      </c>
      <c r="C403" s="105" t="s">
        <v>61</v>
      </c>
      <c r="D403" s="105" t="s">
        <v>397</v>
      </c>
      <c r="E403" s="105">
        <v>54015292</v>
      </c>
      <c r="F403" s="68">
        <v>45281</v>
      </c>
      <c r="G403" s="68">
        <v>45288</v>
      </c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69">
        <v>692</v>
      </c>
      <c r="V403" s="65" t="s">
        <v>254</v>
      </c>
    </row>
    <row r="404" spans="1:22" x14ac:dyDescent="0.3">
      <c r="A404" s="67">
        <v>400</v>
      </c>
      <c r="B404" s="105">
        <v>35</v>
      </c>
      <c r="C404" s="105" t="s">
        <v>61</v>
      </c>
      <c r="D404" s="105" t="s">
        <v>387</v>
      </c>
      <c r="E404" s="105">
        <v>94583093</v>
      </c>
      <c r="F404" s="68">
        <v>45281</v>
      </c>
      <c r="G404" s="68">
        <v>45288</v>
      </c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69">
        <v>692</v>
      </c>
      <c r="V404" s="65" t="s">
        <v>256</v>
      </c>
    </row>
    <row r="405" spans="1:22" x14ac:dyDescent="0.3">
      <c r="A405" s="67">
        <v>401</v>
      </c>
      <c r="B405" s="105">
        <v>36</v>
      </c>
      <c r="C405" s="105" t="s">
        <v>61</v>
      </c>
      <c r="D405" s="105" t="s">
        <v>329</v>
      </c>
      <c r="E405" s="105">
        <v>94583093</v>
      </c>
      <c r="F405" s="68">
        <v>45281</v>
      </c>
      <c r="G405" s="68">
        <v>45288</v>
      </c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69">
        <v>692</v>
      </c>
      <c r="V405" s="65" t="s">
        <v>258</v>
      </c>
    </row>
    <row r="406" spans="1:22" x14ac:dyDescent="0.3">
      <c r="A406" s="67">
        <v>402</v>
      </c>
      <c r="B406" s="105">
        <v>37</v>
      </c>
      <c r="C406" s="105" t="s">
        <v>61</v>
      </c>
      <c r="D406" s="105" t="s">
        <v>383</v>
      </c>
      <c r="E406" s="105">
        <v>91964585</v>
      </c>
      <c r="F406" s="68">
        <v>45281</v>
      </c>
      <c r="G406" s="68">
        <v>45288</v>
      </c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69">
        <v>692</v>
      </c>
      <c r="V406" s="65" t="s">
        <v>260</v>
      </c>
    </row>
    <row r="407" spans="1:22" x14ac:dyDescent="0.3">
      <c r="A407" s="67">
        <v>403</v>
      </c>
      <c r="B407" s="105">
        <v>38</v>
      </c>
      <c r="C407" s="105" t="s">
        <v>61</v>
      </c>
      <c r="D407" s="105" t="s">
        <v>395</v>
      </c>
      <c r="E407" s="105">
        <v>91964585</v>
      </c>
      <c r="F407" s="68">
        <v>45281</v>
      </c>
      <c r="G407" s="68">
        <v>45288</v>
      </c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69">
        <v>692</v>
      </c>
      <c r="V407" s="65" t="s">
        <v>262</v>
      </c>
    </row>
    <row r="408" spans="1:22" x14ac:dyDescent="0.3">
      <c r="A408" s="67">
        <v>404</v>
      </c>
      <c r="B408" s="105">
        <v>39</v>
      </c>
      <c r="C408" s="105" t="s">
        <v>61</v>
      </c>
      <c r="D408" s="105" t="s">
        <v>409</v>
      </c>
      <c r="E408" s="105">
        <v>54023395</v>
      </c>
      <c r="F408" s="68">
        <v>45281</v>
      </c>
      <c r="G408" s="68">
        <v>45288</v>
      </c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69">
        <v>692</v>
      </c>
      <c r="V408" s="65" t="s">
        <v>264</v>
      </c>
    </row>
    <row r="409" spans="1:22" x14ac:dyDescent="0.3">
      <c r="A409" s="67">
        <v>405</v>
      </c>
      <c r="B409" s="105">
        <v>40</v>
      </c>
      <c r="C409" s="105" t="s">
        <v>61</v>
      </c>
      <c r="D409" s="105" t="s">
        <v>367</v>
      </c>
      <c r="E409" s="105">
        <v>54023395</v>
      </c>
      <c r="F409" s="68">
        <v>45281</v>
      </c>
      <c r="G409" s="68">
        <v>45288</v>
      </c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69">
        <v>692</v>
      </c>
      <c r="V409" s="65" t="s">
        <v>266</v>
      </c>
    </row>
    <row r="410" spans="1:22" x14ac:dyDescent="0.3">
      <c r="A410" s="67">
        <v>406</v>
      </c>
      <c r="B410" s="105">
        <v>41</v>
      </c>
      <c r="C410" s="105" t="s">
        <v>61</v>
      </c>
      <c r="D410" s="105" t="s">
        <v>401</v>
      </c>
      <c r="E410" s="105">
        <v>92940394</v>
      </c>
      <c r="F410" s="68">
        <v>45281</v>
      </c>
      <c r="G410" s="68">
        <v>45288</v>
      </c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69">
        <v>692</v>
      </c>
      <c r="V410" s="65" t="s">
        <v>268</v>
      </c>
    </row>
    <row r="411" spans="1:22" x14ac:dyDescent="0.3">
      <c r="A411" s="67">
        <v>407</v>
      </c>
      <c r="B411" s="105">
        <v>42</v>
      </c>
      <c r="C411" s="105" t="s">
        <v>61</v>
      </c>
      <c r="D411" s="105" t="s">
        <v>325</v>
      </c>
      <c r="E411" s="105">
        <v>92940394</v>
      </c>
      <c r="F411" s="68">
        <v>45281</v>
      </c>
      <c r="G411" s="68">
        <v>45288</v>
      </c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69">
        <v>692</v>
      </c>
      <c r="V411" s="65" t="s">
        <v>270</v>
      </c>
    </row>
    <row r="412" spans="1:22" x14ac:dyDescent="0.3">
      <c r="A412" s="67">
        <v>408</v>
      </c>
      <c r="B412" s="105">
        <v>43</v>
      </c>
      <c r="C412" s="105" t="s">
        <v>61</v>
      </c>
      <c r="D412" s="105" t="s">
        <v>391</v>
      </c>
      <c r="E412" s="105">
        <v>91962720</v>
      </c>
      <c r="F412" s="68">
        <v>45281</v>
      </c>
      <c r="G412" s="68">
        <v>45288</v>
      </c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69">
        <v>692</v>
      </c>
      <c r="V412" s="65" t="s">
        <v>272</v>
      </c>
    </row>
    <row r="413" spans="1:22" x14ac:dyDescent="0.3">
      <c r="A413" s="67">
        <v>409</v>
      </c>
      <c r="B413" s="105">
        <v>44</v>
      </c>
      <c r="C413" s="105" t="s">
        <v>61</v>
      </c>
      <c r="D413" s="105" t="s">
        <v>389</v>
      </c>
      <c r="E413" s="105">
        <v>91962720</v>
      </c>
      <c r="F413" s="68">
        <v>45281</v>
      </c>
      <c r="G413" s="68">
        <v>45288</v>
      </c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69">
        <v>692</v>
      </c>
      <c r="V413" s="65" t="s">
        <v>274</v>
      </c>
    </row>
    <row r="414" spans="1:22" x14ac:dyDescent="0.3">
      <c r="A414" s="67">
        <v>410</v>
      </c>
      <c r="B414" s="105">
        <v>45</v>
      </c>
      <c r="C414" s="105" t="s">
        <v>61</v>
      </c>
      <c r="D414" s="105" t="s">
        <v>413</v>
      </c>
      <c r="E414" s="105">
        <v>94531696</v>
      </c>
      <c r="F414" s="68">
        <v>45281</v>
      </c>
      <c r="G414" s="68">
        <v>45288</v>
      </c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69">
        <v>692</v>
      </c>
      <c r="V414" s="65" t="s">
        <v>276</v>
      </c>
    </row>
    <row r="415" spans="1:22" x14ac:dyDescent="0.3">
      <c r="A415" s="67">
        <v>411</v>
      </c>
      <c r="B415" s="105">
        <v>46</v>
      </c>
      <c r="C415" s="105" t="s">
        <v>61</v>
      </c>
      <c r="D415" s="105" t="s">
        <v>437</v>
      </c>
      <c r="E415" s="105">
        <v>94531696</v>
      </c>
      <c r="F415" s="68">
        <v>45281</v>
      </c>
      <c r="G415" s="68">
        <v>45288</v>
      </c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69">
        <v>692</v>
      </c>
      <c r="V415" s="65" t="s">
        <v>278</v>
      </c>
    </row>
    <row r="416" spans="1:22" x14ac:dyDescent="0.3">
      <c r="A416" s="67">
        <v>412</v>
      </c>
      <c r="B416" s="105">
        <v>47</v>
      </c>
      <c r="C416" s="105" t="s">
        <v>61</v>
      </c>
      <c r="D416" s="105" t="s">
        <v>323</v>
      </c>
      <c r="E416" s="105">
        <v>59730309</v>
      </c>
      <c r="F416" s="68">
        <v>45281</v>
      </c>
      <c r="G416" s="68">
        <v>45288</v>
      </c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69">
        <v>692</v>
      </c>
      <c r="V416" s="65" t="s">
        <v>280</v>
      </c>
    </row>
    <row r="417" spans="1:22" x14ac:dyDescent="0.3">
      <c r="A417" s="67">
        <v>413</v>
      </c>
      <c r="B417" s="105">
        <v>48</v>
      </c>
      <c r="C417" s="105" t="s">
        <v>61</v>
      </c>
      <c r="D417" s="105" t="s">
        <v>433</v>
      </c>
      <c r="E417" s="105">
        <v>59730309</v>
      </c>
      <c r="F417" s="68">
        <v>45281</v>
      </c>
      <c r="G417" s="68">
        <v>45288</v>
      </c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69">
        <v>692</v>
      </c>
      <c r="V417" s="65" t="s">
        <v>282</v>
      </c>
    </row>
    <row r="418" spans="1:22" x14ac:dyDescent="0.3">
      <c r="A418" s="67">
        <v>414</v>
      </c>
      <c r="B418" s="105">
        <v>49</v>
      </c>
      <c r="C418" s="105" t="s">
        <v>61</v>
      </c>
      <c r="D418" s="105" t="s">
        <v>333</v>
      </c>
      <c r="E418" s="105">
        <v>94222593</v>
      </c>
      <c r="F418" s="68">
        <v>45281</v>
      </c>
      <c r="G418" s="68">
        <v>45288</v>
      </c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69">
        <v>692</v>
      </c>
      <c r="V418" s="65" t="s">
        <v>284</v>
      </c>
    </row>
    <row r="419" spans="1:22" x14ac:dyDescent="0.3">
      <c r="A419" s="67">
        <v>415</v>
      </c>
      <c r="B419" s="105">
        <v>50</v>
      </c>
      <c r="C419" s="105" t="s">
        <v>61</v>
      </c>
      <c r="D419" s="105" t="s">
        <v>403</v>
      </c>
      <c r="E419" s="105">
        <v>94222593</v>
      </c>
      <c r="F419" s="68">
        <v>45281</v>
      </c>
      <c r="G419" s="68">
        <v>45288</v>
      </c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69">
        <v>692</v>
      </c>
      <c r="V419" s="65" t="s">
        <v>286</v>
      </c>
    </row>
    <row r="420" spans="1:22" x14ac:dyDescent="0.3">
      <c r="A420" s="67">
        <v>416</v>
      </c>
      <c r="B420" s="105">
        <v>51</v>
      </c>
      <c r="C420" s="105" t="s">
        <v>61</v>
      </c>
      <c r="D420" s="105" t="s">
        <v>439</v>
      </c>
      <c r="E420" s="105">
        <v>97903793</v>
      </c>
      <c r="F420" s="68">
        <v>45281</v>
      </c>
      <c r="G420" s="68">
        <v>45288</v>
      </c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69">
        <v>692</v>
      </c>
      <c r="V420" s="65" t="s">
        <v>288</v>
      </c>
    </row>
    <row r="421" spans="1:22" x14ac:dyDescent="0.3">
      <c r="A421" s="67">
        <v>417</v>
      </c>
      <c r="B421" s="105">
        <v>52</v>
      </c>
      <c r="C421" s="105" t="s">
        <v>61</v>
      </c>
      <c r="D421" s="105" t="s">
        <v>339</v>
      </c>
      <c r="E421" s="105">
        <v>97903793</v>
      </c>
      <c r="F421" s="68">
        <v>45281</v>
      </c>
      <c r="G421" s="68">
        <v>45288</v>
      </c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69">
        <v>692</v>
      </c>
      <c r="V421" s="65" t="s">
        <v>290</v>
      </c>
    </row>
    <row r="422" spans="1:22" x14ac:dyDescent="0.3">
      <c r="A422" s="67">
        <v>418</v>
      </c>
      <c r="B422" s="105">
        <v>53</v>
      </c>
      <c r="C422" s="105" t="s">
        <v>61</v>
      </c>
      <c r="D422" s="105" t="s">
        <v>361</v>
      </c>
      <c r="E422" s="105">
        <v>92521095</v>
      </c>
      <c r="F422" s="68">
        <v>45281</v>
      </c>
      <c r="G422" s="68">
        <v>45288</v>
      </c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69">
        <v>692</v>
      </c>
      <c r="V422" s="65" t="s">
        <v>292</v>
      </c>
    </row>
    <row r="423" spans="1:22" x14ac:dyDescent="0.3">
      <c r="A423" s="67">
        <v>419</v>
      </c>
      <c r="B423" s="105">
        <v>54</v>
      </c>
      <c r="C423" s="105" t="s">
        <v>61</v>
      </c>
      <c r="D423" s="105" t="s">
        <v>337</v>
      </c>
      <c r="E423" s="105">
        <v>92521095</v>
      </c>
      <c r="F423" s="68">
        <v>45281</v>
      </c>
      <c r="G423" s="68">
        <v>45288</v>
      </c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69">
        <v>692</v>
      </c>
      <c r="V423" s="65" t="s">
        <v>294</v>
      </c>
    </row>
    <row r="424" spans="1:22" x14ac:dyDescent="0.3">
      <c r="A424" s="67">
        <v>420</v>
      </c>
      <c r="B424" s="105">
        <v>55</v>
      </c>
      <c r="C424" s="105" t="s">
        <v>61</v>
      </c>
      <c r="D424" s="105" t="s">
        <v>357</v>
      </c>
      <c r="E424" s="105">
        <v>54130992</v>
      </c>
      <c r="F424" s="68">
        <v>45281</v>
      </c>
      <c r="G424" s="68">
        <v>45288</v>
      </c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69">
        <v>692</v>
      </c>
      <c r="V424" s="65" t="s">
        <v>296</v>
      </c>
    </row>
    <row r="425" spans="1:22" x14ac:dyDescent="0.3">
      <c r="A425" s="67">
        <v>421</v>
      </c>
      <c r="B425" s="105">
        <v>56</v>
      </c>
      <c r="C425" s="105" t="s">
        <v>61</v>
      </c>
      <c r="D425" s="105" t="s">
        <v>399</v>
      </c>
      <c r="E425" s="105">
        <v>54130992</v>
      </c>
      <c r="F425" s="68">
        <v>45281</v>
      </c>
      <c r="G425" s="68">
        <v>45288</v>
      </c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69">
        <v>692</v>
      </c>
      <c r="V425" s="65" t="s">
        <v>298</v>
      </c>
    </row>
    <row r="426" spans="1:22" x14ac:dyDescent="0.3">
      <c r="A426" s="67">
        <v>422</v>
      </c>
      <c r="B426" s="105">
        <v>57</v>
      </c>
      <c r="C426" s="105" t="s">
        <v>61</v>
      </c>
      <c r="D426" s="105" t="s">
        <v>427</v>
      </c>
      <c r="E426" s="105">
        <v>98158157</v>
      </c>
      <c r="F426" s="68">
        <v>45281</v>
      </c>
      <c r="G426" s="68">
        <v>45288</v>
      </c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69">
        <v>692</v>
      </c>
      <c r="V426" s="65" t="s">
        <v>300</v>
      </c>
    </row>
    <row r="427" spans="1:22" x14ac:dyDescent="0.3">
      <c r="A427" s="67">
        <v>423</v>
      </c>
      <c r="B427" s="105">
        <v>58</v>
      </c>
      <c r="C427" s="105" t="s">
        <v>61</v>
      </c>
      <c r="D427" s="105" t="s">
        <v>347</v>
      </c>
      <c r="E427" s="105">
        <v>98158157</v>
      </c>
      <c r="F427" s="68">
        <v>45281</v>
      </c>
      <c r="G427" s="68">
        <v>45288</v>
      </c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69">
        <v>692</v>
      </c>
      <c r="V427" s="65" t="s">
        <v>302</v>
      </c>
    </row>
    <row r="428" spans="1:22" x14ac:dyDescent="0.3">
      <c r="A428" s="67">
        <v>424</v>
      </c>
      <c r="B428" s="105">
        <v>59</v>
      </c>
      <c r="C428" s="105" t="s">
        <v>61</v>
      </c>
      <c r="D428" s="105" t="s">
        <v>349</v>
      </c>
      <c r="E428" s="105">
        <v>54280862</v>
      </c>
      <c r="F428" s="68">
        <v>45281</v>
      </c>
      <c r="G428" s="68">
        <v>45288</v>
      </c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69">
        <v>692</v>
      </c>
      <c r="V428" s="65" t="s">
        <v>304</v>
      </c>
    </row>
    <row r="429" spans="1:22" x14ac:dyDescent="0.3">
      <c r="A429" s="67">
        <v>425</v>
      </c>
      <c r="B429" s="105">
        <v>60</v>
      </c>
      <c r="C429" s="105" t="s">
        <v>61</v>
      </c>
      <c r="D429" s="105" t="s">
        <v>441</v>
      </c>
      <c r="E429" s="105">
        <v>54280862</v>
      </c>
      <c r="F429" s="68">
        <v>45281</v>
      </c>
      <c r="G429" s="68">
        <v>45288</v>
      </c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69">
        <v>692</v>
      </c>
      <c r="V429" s="65" t="s">
        <v>306</v>
      </c>
    </row>
    <row r="430" spans="1:22" x14ac:dyDescent="0.3">
      <c r="A430" s="67">
        <v>426</v>
      </c>
      <c r="B430" s="105">
        <v>61</v>
      </c>
      <c r="C430" s="105" t="s">
        <v>61</v>
      </c>
      <c r="D430" s="105" t="s">
        <v>417</v>
      </c>
      <c r="E430" s="105">
        <v>94058997</v>
      </c>
      <c r="F430" s="68">
        <v>45281</v>
      </c>
      <c r="G430" s="68">
        <v>45288</v>
      </c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69">
        <v>692</v>
      </c>
      <c r="V430" s="65" t="s">
        <v>308</v>
      </c>
    </row>
    <row r="431" spans="1:22" x14ac:dyDescent="0.3">
      <c r="A431" s="67">
        <v>427</v>
      </c>
      <c r="B431" s="105">
        <v>62</v>
      </c>
      <c r="C431" s="105" t="s">
        <v>61</v>
      </c>
      <c r="D431" s="105" t="s">
        <v>415</v>
      </c>
      <c r="E431" s="105">
        <v>94058997</v>
      </c>
      <c r="F431" s="68">
        <v>45281</v>
      </c>
      <c r="G431" s="68">
        <v>45288</v>
      </c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69">
        <v>692</v>
      </c>
      <c r="V431" s="65" t="s">
        <v>310</v>
      </c>
    </row>
    <row r="432" spans="1:22" x14ac:dyDescent="0.3">
      <c r="A432" s="67">
        <v>428</v>
      </c>
      <c r="B432" s="105">
        <v>1</v>
      </c>
      <c r="C432" s="105" t="s">
        <v>60</v>
      </c>
      <c r="D432" s="70" t="s">
        <v>571</v>
      </c>
      <c r="E432" s="70">
        <v>95093290</v>
      </c>
      <c r="F432" s="68">
        <v>45282</v>
      </c>
      <c r="G432" s="68">
        <v>45288</v>
      </c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69">
        <v>693</v>
      </c>
      <c r="V432" s="65" t="s">
        <v>312</v>
      </c>
    </row>
    <row r="433" spans="1:22" x14ac:dyDescent="0.3">
      <c r="A433" s="67">
        <v>429</v>
      </c>
      <c r="B433" s="105">
        <v>2</v>
      </c>
      <c r="C433" s="105" t="s">
        <v>60</v>
      </c>
      <c r="D433" s="70" t="s">
        <v>573</v>
      </c>
      <c r="E433" s="70">
        <v>95093290</v>
      </c>
      <c r="F433" s="68">
        <v>45282</v>
      </c>
      <c r="G433" s="68">
        <v>45288</v>
      </c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69">
        <v>693</v>
      </c>
      <c r="V433" s="65" t="s">
        <v>314</v>
      </c>
    </row>
    <row r="434" spans="1:22" x14ac:dyDescent="0.3">
      <c r="A434" s="67">
        <v>430</v>
      </c>
      <c r="B434" s="105">
        <v>3</v>
      </c>
      <c r="C434" s="105" t="s">
        <v>60</v>
      </c>
      <c r="D434" s="70" t="s">
        <v>575</v>
      </c>
      <c r="E434" s="70">
        <v>98160039</v>
      </c>
      <c r="F434" s="68">
        <v>45282</v>
      </c>
      <c r="G434" s="68">
        <v>45288</v>
      </c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69">
        <v>693</v>
      </c>
      <c r="V434" s="65" t="s">
        <v>316</v>
      </c>
    </row>
    <row r="435" spans="1:22" x14ac:dyDescent="0.3">
      <c r="A435" s="67">
        <v>431</v>
      </c>
      <c r="B435" s="105">
        <v>4</v>
      </c>
      <c r="C435" s="105" t="s">
        <v>60</v>
      </c>
      <c r="D435" s="70" t="s">
        <v>577</v>
      </c>
      <c r="E435" s="70">
        <v>98160039</v>
      </c>
      <c r="F435" s="68">
        <v>45282</v>
      </c>
      <c r="G435" s="68">
        <v>45288</v>
      </c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69">
        <v>693</v>
      </c>
      <c r="V435" s="65" t="s">
        <v>318</v>
      </c>
    </row>
    <row r="436" spans="1:22" x14ac:dyDescent="0.3">
      <c r="A436" s="67">
        <v>432</v>
      </c>
      <c r="B436" s="105">
        <v>5</v>
      </c>
      <c r="C436" s="105" t="s">
        <v>60</v>
      </c>
      <c r="D436" s="70" t="s">
        <v>579</v>
      </c>
      <c r="E436" s="70">
        <v>98035603</v>
      </c>
      <c r="F436" s="68">
        <v>45282</v>
      </c>
      <c r="G436" s="68">
        <v>45288</v>
      </c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69">
        <v>693</v>
      </c>
      <c r="V436" s="65" t="s">
        <v>320</v>
      </c>
    </row>
    <row r="437" spans="1:22" x14ac:dyDescent="0.3">
      <c r="A437" s="67">
        <v>433</v>
      </c>
      <c r="B437" s="105">
        <v>6</v>
      </c>
      <c r="C437" s="105" t="s">
        <v>60</v>
      </c>
      <c r="D437" s="70" t="s">
        <v>581</v>
      </c>
      <c r="E437" s="70">
        <v>98035603</v>
      </c>
      <c r="F437" s="68">
        <v>45282</v>
      </c>
      <c r="G437" s="68">
        <v>45288</v>
      </c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69">
        <v>693</v>
      </c>
      <c r="V437" s="65" t="s">
        <v>322</v>
      </c>
    </row>
    <row r="438" spans="1:22" x14ac:dyDescent="0.3">
      <c r="A438" s="67">
        <v>434</v>
      </c>
      <c r="B438" s="105">
        <v>7</v>
      </c>
      <c r="C438" s="105" t="s">
        <v>60</v>
      </c>
      <c r="D438" s="70" t="s">
        <v>583</v>
      </c>
      <c r="E438" s="70">
        <v>98303845</v>
      </c>
      <c r="F438" s="68">
        <v>45282</v>
      </c>
      <c r="G438" s="68">
        <v>45288</v>
      </c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69">
        <v>693</v>
      </c>
      <c r="V438" s="65" t="s">
        <v>324</v>
      </c>
    </row>
    <row r="439" spans="1:22" x14ac:dyDescent="0.3">
      <c r="A439" s="67">
        <v>435</v>
      </c>
      <c r="B439" s="105">
        <v>8</v>
      </c>
      <c r="C439" s="105" t="s">
        <v>60</v>
      </c>
      <c r="D439" s="70" t="s">
        <v>585</v>
      </c>
      <c r="E439" s="70">
        <v>98303845</v>
      </c>
      <c r="F439" s="68">
        <v>45282</v>
      </c>
      <c r="G439" s="68">
        <v>45288</v>
      </c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69">
        <v>693</v>
      </c>
      <c r="V439" s="65" t="s">
        <v>326</v>
      </c>
    </row>
    <row r="440" spans="1:22" x14ac:dyDescent="0.3">
      <c r="A440" s="67">
        <v>436</v>
      </c>
      <c r="B440" s="105">
        <v>9</v>
      </c>
      <c r="C440" s="105" t="s">
        <v>60</v>
      </c>
      <c r="D440" s="70" t="s">
        <v>587</v>
      </c>
      <c r="E440" s="70">
        <v>98148935</v>
      </c>
      <c r="F440" s="68">
        <v>45282</v>
      </c>
      <c r="G440" s="68">
        <v>45288</v>
      </c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69">
        <v>693</v>
      </c>
      <c r="V440" s="65" t="s">
        <v>328</v>
      </c>
    </row>
    <row r="441" spans="1:22" x14ac:dyDescent="0.3">
      <c r="A441" s="67">
        <v>437</v>
      </c>
      <c r="B441" s="105">
        <v>10</v>
      </c>
      <c r="C441" s="105" t="s">
        <v>60</v>
      </c>
      <c r="D441" s="105" t="s">
        <v>589</v>
      </c>
      <c r="E441" s="70">
        <v>98148935</v>
      </c>
      <c r="F441" s="68">
        <v>45282</v>
      </c>
      <c r="G441" s="68">
        <v>45288</v>
      </c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69">
        <v>693</v>
      </c>
      <c r="V441" s="65" t="s">
        <v>330</v>
      </c>
    </row>
    <row r="442" spans="1:22" x14ac:dyDescent="0.3">
      <c r="A442" s="67">
        <v>438</v>
      </c>
      <c r="B442" s="105">
        <v>11</v>
      </c>
      <c r="C442" s="105" t="s">
        <v>60</v>
      </c>
      <c r="D442" s="105" t="s">
        <v>591</v>
      </c>
      <c r="E442" s="70">
        <v>98013691</v>
      </c>
      <c r="F442" s="68">
        <v>45282</v>
      </c>
      <c r="G442" s="68">
        <v>45288</v>
      </c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69">
        <v>693</v>
      </c>
      <c r="V442" s="65" t="s">
        <v>332</v>
      </c>
    </row>
    <row r="443" spans="1:22" x14ac:dyDescent="0.3">
      <c r="A443" s="67">
        <v>439</v>
      </c>
      <c r="B443" s="105">
        <v>12</v>
      </c>
      <c r="C443" s="105" t="s">
        <v>60</v>
      </c>
      <c r="D443" s="105" t="s">
        <v>593</v>
      </c>
      <c r="E443" s="70">
        <v>98013691</v>
      </c>
      <c r="F443" s="68">
        <v>45282</v>
      </c>
      <c r="G443" s="68">
        <v>45288</v>
      </c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69">
        <v>693</v>
      </c>
      <c r="V443" s="65" t="s">
        <v>334</v>
      </c>
    </row>
    <row r="444" spans="1:22" x14ac:dyDescent="0.3">
      <c r="A444" s="67">
        <v>440</v>
      </c>
      <c r="B444" s="105">
        <v>13</v>
      </c>
      <c r="C444" s="105" t="s">
        <v>60</v>
      </c>
      <c r="D444" s="70" t="s">
        <v>595</v>
      </c>
      <c r="E444" s="70">
        <v>54028790</v>
      </c>
      <c r="F444" s="68">
        <v>45282</v>
      </c>
      <c r="G444" s="68">
        <v>45288</v>
      </c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69">
        <v>693</v>
      </c>
      <c r="V444" s="65" t="s">
        <v>336</v>
      </c>
    </row>
    <row r="445" spans="1:22" x14ac:dyDescent="0.3">
      <c r="A445" s="67">
        <v>441</v>
      </c>
      <c r="B445" s="105">
        <v>14</v>
      </c>
      <c r="C445" s="105" t="s">
        <v>60</v>
      </c>
      <c r="D445" s="70" t="s">
        <v>597</v>
      </c>
      <c r="E445" s="70">
        <v>54028790</v>
      </c>
      <c r="F445" s="68">
        <v>45282</v>
      </c>
      <c r="G445" s="68">
        <v>45288</v>
      </c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69">
        <v>693</v>
      </c>
      <c r="V445" s="65" t="s">
        <v>338</v>
      </c>
    </row>
    <row r="446" spans="1:22" x14ac:dyDescent="0.3">
      <c r="A446" s="67">
        <v>442</v>
      </c>
      <c r="B446" s="105">
        <v>15</v>
      </c>
      <c r="C446" s="105" t="s">
        <v>60</v>
      </c>
      <c r="D446" s="70" t="s">
        <v>599</v>
      </c>
      <c r="E446" s="70">
        <v>98162001</v>
      </c>
      <c r="F446" s="68">
        <v>45282</v>
      </c>
      <c r="G446" s="68">
        <v>45288</v>
      </c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69">
        <v>693</v>
      </c>
      <c r="V446" s="65" t="s">
        <v>340</v>
      </c>
    </row>
    <row r="447" spans="1:22" x14ac:dyDescent="0.3">
      <c r="A447" s="67">
        <v>443</v>
      </c>
      <c r="B447" s="105">
        <v>16</v>
      </c>
      <c r="C447" s="105" t="s">
        <v>60</v>
      </c>
      <c r="D447" s="70" t="s">
        <v>601</v>
      </c>
      <c r="E447" s="70">
        <v>98162001</v>
      </c>
      <c r="F447" s="68">
        <v>45282</v>
      </c>
      <c r="G447" s="68">
        <v>45288</v>
      </c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69">
        <v>693</v>
      </c>
      <c r="V447" s="65" t="s">
        <v>342</v>
      </c>
    </row>
    <row r="448" spans="1:22" x14ac:dyDescent="0.3">
      <c r="A448" s="67">
        <v>444</v>
      </c>
      <c r="B448" s="105">
        <v>17</v>
      </c>
      <c r="C448" s="105" t="s">
        <v>60</v>
      </c>
      <c r="D448" s="70" t="s">
        <v>603</v>
      </c>
      <c r="E448" s="70">
        <v>98191430</v>
      </c>
      <c r="F448" s="68">
        <v>45282</v>
      </c>
      <c r="G448" s="68">
        <v>45288</v>
      </c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69">
        <v>693</v>
      </c>
      <c r="V448" s="65" t="s">
        <v>344</v>
      </c>
    </row>
    <row r="449" spans="1:22" x14ac:dyDescent="0.3">
      <c r="A449" s="67">
        <v>445</v>
      </c>
      <c r="B449" s="105">
        <v>18</v>
      </c>
      <c r="C449" s="105" t="s">
        <v>60</v>
      </c>
      <c r="D449" s="70" t="s">
        <v>605</v>
      </c>
      <c r="E449" s="70">
        <v>98191430</v>
      </c>
      <c r="F449" s="68">
        <v>45282</v>
      </c>
      <c r="G449" s="68">
        <v>45288</v>
      </c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69">
        <v>693</v>
      </c>
      <c r="V449" s="65" t="s">
        <v>346</v>
      </c>
    </row>
    <row r="450" spans="1:22" x14ac:dyDescent="0.3">
      <c r="A450" s="67">
        <v>446</v>
      </c>
      <c r="B450" s="105">
        <v>19</v>
      </c>
      <c r="C450" s="105" t="s">
        <v>60</v>
      </c>
      <c r="D450" s="70" t="s">
        <v>607</v>
      </c>
      <c r="E450" s="70">
        <v>98137045</v>
      </c>
      <c r="F450" s="68">
        <v>45282</v>
      </c>
      <c r="G450" s="68">
        <v>45288</v>
      </c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69">
        <v>693</v>
      </c>
      <c r="V450" s="65" t="s">
        <v>348</v>
      </c>
    </row>
    <row r="451" spans="1:22" x14ac:dyDescent="0.3">
      <c r="A451" s="67">
        <v>447</v>
      </c>
      <c r="B451" s="105">
        <v>20</v>
      </c>
      <c r="C451" s="105" t="s">
        <v>60</v>
      </c>
      <c r="D451" s="70" t="s">
        <v>609</v>
      </c>
      <c r="E451" s="70">
        <v>98137045</v>
      </c>
      <c r="F451" s="68">
        <v>45282</v>
      </c>
      <c r="G451" s="68">
        <v>45288</v>
      </c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69">
        <v>693</v>
      </c>
      <c r="V451" s="65" t="s">
        <v>350</v>
      </c>
    </row>
    <row r="452" spans="1:22" x14ac:dyDescent="0.3">
      <c r="A452" s="67">
        <v>448</v>
      </c>
      <c r="B452" s="105">
        <v>21</v>
      </c>
      <c r="C452" s="105" t="s">
        <v>60</v>
      </c>
      <c r="D452" s="70" t="s">
        <v>611</v>
      </c>
      <c r="E452" s="70">
        <v>98022288</v>
      </c>
      <c r="F452" s="68">
        <v>45282</v>
      </c>
      <c r="G452" s="68">
        <v>45288</v>
      </c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69">
        <v>693</v>
      </c>
      <c r="V452" s="65" t="s">
        <v>352</v>
      </c>
    </row>
    <row r="453" spans="1:22" x14ac:dyDescent="0.3">
      <c r="A453" s="67">
        <v>449</v>
      </c>
      <c r="B453" s="105">
        <v>22</v>
      </c>
      <c r="C453" s="105" t="s">
        <v>60</v>
      </c>
      <c r="D453" s="70" t="s">
        <v>613</v>
      </c>
      <c r="E453" s="70">
        <v>98022288</v>
      </c>
      <c r="F453" s="68">
        <v>45282</v>
      </c>
      <c r="G453" s="68">
        <v>45288</v>
      </c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69">
        <v>693</v>
      </c>
      <c r="V453" s="65" t="s">
        <v>354</v>
      </c>
    </row>
    <row r="454" spans="1:22" x14ac:dyDescent="0.3">
      <c r="A454" s="67">
        <v>450</v>
      </c>
      <c r="B454" s="105">
        <v>23</v>
      </c>
      <c r="C454" s="105" t="s">
        <v>60</v>
      </c>
      <c r="D454" s="70" t="s">
        <v>615</v>
      </c>
      <c r="E454" s="70">
        <v>98191638</v>
      </c>
      <c r="F454" s="68">
        <v>45282</v>
      </c>
      <c r="G454" s="68">
        <v>45288</v>
      </c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69">
        <v>693</v>
      </c>
      <c r="V454" s="65" t="s">
        <v>356</v>
      </c>
    </row>
    <row r="455" spans="1:22" x14ac:dyDescent="0.3">
      <c r="A455" s="67">
        <v>451</v>
      </c>
      <c r="B455" s="105">
        <v>24</v>
      </c>
      <c r="C455" s="105" t="s">
        <v>60</v>
      </c>
      <c r="D455" s="70" t="s">
        <v>617</v>
      </c>
      <c r="E455" s="70">
        <v>98191638</v>
      </c>
      <c r="F455" s="68">
        <v>45282</v>
      </c>
      <c r="G455" s="68">
        <v>45288</v>
      </c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69">
        <v>693</v>
      </c>
      <c r="V455" s="65" t="s">
        <v>358</v>
      </c>
    </row>
    <row r="456" spans="1:22" x14ac:dyDescent="0.3">
      <c r="A456" s="67">
        <v>452</v>
      </c>
      <c r="B456" s="105">
        <v>25</v>
      </c>
      <c r="C456" s="105" t="s">
        <v>60</v>
      </c>
      <c r="D456" s="70" t="s">
        <v>619</v>
      </c>
      <c r="E456" s="70">
        <v>95113692</v>
      </c>
      <c r="F456" s="68">
        <v>45282</v>
      </c>
      <c r="G456" s="68">
        <v>45288</v>
      </c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69">
        <v>693</v>
      </c>
      <c r="V456" s="65" t="s">
        <v>360</v>
      </c>
    </row>
    <row r="457" spans="1:22" x14ac:dyDescent="0.3">
      <c r="A457" s="67">
        <v>453</v>
      </c>
      <c r="B457" s="105">
        <v>26</v>
      </c>
      <c r="C457" s="105" t="s">
        <v>60</v>
      </c>
      <c r="D457" s="70" t="s">
        <v>621</v>
      </c>
      <c r="E457" s="70">
        <v>95113692</v>
      </c>
      <c r="F457" s="68">
        <v>45282</v>
      </c>
      <c r="G457" s="68">
        <v>45288</v>
      </c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69">
        <v>693</v>
      </c>
      <c r="V457" s="65" t="s">
        <v>362</v>
      </c>
    </row>
    <row r="458" spans="1:22" x14ac:dyDescent="0.3">
      <c r="A458" s="67">
        <v>454</v>
      </c>
      <c r="B458" s="105">
        <v>27</v>
      </c>
      <c r="C458" s="105" t="s">
        <v>60</v>
      </c>
      <c r="D458" s="70" t="s">
        <v>623</v>
      </c>
      <c r="E458" s="70">
        <v>98122922</v>
      </c>
      <c r="F458" s="68">
        <v>45282</v>
      </c>
      <c r="G458" s="68">
        <v>45288</v>
      </c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69">
        <v>693</v>
      </c>
      <c r="V458" s="65" t="s">
        <v>364</v>
      </c>
    </row>
    <row r="459" spans="1:22" x14ac:dyDescent="0.3">
      <c r="A459" s="67">
        <v>455</v>
      </c>
      <c r="B459" s="105">
        <v>28</v>
      </c>
      <c r="C459" s="105" t="s">
        <v>60</v>
      </c>
      <c r="D459" s="70" t="s">
        <v>625</v>
      </c>
      <c r="E459" s="70">
        <v>98122922</v>
      </c>
      <c r="F459" s="68">
        <v>45282</v>
      </c>
      <c r="G459" s="68">
        <v>45288</v>
      </c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69">
        <v>693</v>
      </c>
      <c r="V459" s="65" t="s">
        <v>366</v>
      </c>
    </row>
    <row r="460" spans="1:22" x14ac:dyDescent="0.3">
      <c r="A460" s="67">
        <v>456</v>
      </c>
      <c r="B460" s="105">
        <v>29</v>
      </c>
      <c r="C460" s="105" t="s">
        <v>60</v>
      </c>
      <c r="D460" s="70" t="s">
        <v>627</v>
      </c>
      <c r="E460" s="70">
        <v>54910898</v>
      </c>
      <c r="F460" s="68">
        <v>45282</v>
      </c>
      <c r="G460" s="68">
        <v>45288</v>
      </c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69">
        <v>693</v>
      </c>
      <c r="V460" s="65" t="s">
        <v>368</v>
      </c>
    </row>
    <row r="461" spans="1:22" x14ac:dyDescent="0.3">
      <c r="A461" s="67">
        <v>457</v>
      </c>
      <c r="B461" s="105">
        <v>30</v>
      </c>
      <c r="C461" s="105" t="s">
        <v>60</v>
      </c>
      <c r="D461" s="70" t="s">
        <v>629</v>
      </c>
      <c r="E461" s="70">
        <v>54910898</v>
      </c>
      <c r="F461" s="68">
        <v>45282</v>
      </c>
      <c r="G461" s="68">
        <v>45288</v>
      </c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69">
        <v>693</v>
      </c>
      <c r="V461" s="65" t="s">
        <v>370</v>
      </c>
    </row>
    <row r="462" spans="1:22" x14ac:dyDescent="0.3">
      <c r="A462" s="67">
        <v>458</v>
      </c>
      <c r="B462" s="105">
        <v>31</v>
      </c>
      <c r="C462" s="105" t="s">
        <v>60</v>
      </c>
      <c r="D462" s="70" t="s">
        <v>631</v>
      </c>
      <c r="E462" s="70">
        <v>98191471</v>
      </c>
      <c r="F462" s="68">
        <v>45282</v>
      </c>
      <c r="G462" s="68">
        <v>45288</v>
      </c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69">
        <v>693</v>
      </c>
      <c r="V462" s="65" t="s">
        <v>372</v>
      </c>
    </row>
    <row r="463" spans="1:22" x14ac:dyDescent="0.3">
      <c r="A463" s="67">
        <v>459</v>
      </c>
      <c r="B463" s="105">
        <v>32</v>
      </c>
      <c r="C463" s="105" t="s">
        <v>60</v>
      </c>
      <c r="D463" s="70" t="s">
        <v>633</v>
      </c>
      <c r="E463" s="70">
        <v>98191471</v>
      </c>
      <c r="F463" s="68">
        <v>45282</v>
      </c>
      <c r="G463" s="68">
        <v>45288</v>
      </c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69">
        <v>693</v>
      </c>
      <c r="V463" s="65" t="s">
        <v>374</v>
      </c>
    </row>
    <row r="464" spans="1:22" x14ac:dyDescent="0.3">
      <c r="A464" s="67">
        <v>460</v>
      </c>
      <c r="B464" s="105">
        <v>33</v>
      </c>
      <c r="C464" s="105" t="s">
        <v>60</v>
      </c>
      <c r="D464" s="70" t="s">
        <v>635</v>
      </c>
      <c r="E464" s="70">
        <v>98516446</v>
      </c>
      <c r="F464" s="68">
        <v>45282</v>
      </c>
      <c r="G464" s="68">
        <v>45288</v>
      </c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69">
        <v>693</v>
      </c>
      <c r="V464" s="65" t="s">
        <v>376</v>
      </c>
    </row>
    <row r="465" spans="1:22" x14ac:dyDescent="0.3">
      <c r="A465" s="67">
        <v>461</v>
      </c>
      <c r="B465" s="105">
        <v>34</v>
      </c>
      <c r="C465" s="105" t="s">
        <v>60</v>
      </c>
      <c r="D465" s="70" t="s">
        <v>639</v>
      </c>
      <c r="E465" s="70">
        <v>98516446</v>
      </c>
      <c r="F465" s="68">
        <v>45282</v>
      </c>
      <c r="G465" s="68">
        <v>45288</v>
      </c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69">
        <v>693</v>
      </c>
      <c r="V465" s="65" t="s">
        <v>378</v>
      </c>
    </row>
    <row r="466" spans="1:22" x14ac:dyDescent="0.3">
      <c r="A466" s="67">
        <v>462</v>
      </c>
      <c r="B466" s="105">
        <v>35</v>
      </c>
      <c r="C466" s="105" t="s">
        <v>60</v>
      </c>
      <c r="D466" s="70" t="s">
        <v>637</v>
      </c>
      <c r="E466" s="70">
        <v>98154826</v>
      </c>
      <c r="F466" s="68">
        <v>45282</v>
      </c>
      <c r="G466" s="68">
        <v>45288</v>
      </c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69">
        <v>693</v>
      </c>
      <c r="V466" s="65" t="s">
        <v>380</v>
      </c>
    </row>
    <row r="467" spans="1:22" x14ac:dyDescent="0.3">
      <c r="A467" s="67">
        <v>463</v>
      </c>
      <c r="B467" s="105">
        <v>36</v>
      </c>
      <c r="C467" s="105" t="s">
        <v>60</v>
      </c>
      <c r="D467" s="70" t="s">
        <v>641</v>
      </c>
      <c r="E467" s="70">
        <v>98154826</v>
      </c>
      <c r="F467" s="68">
        <v>45282</v>
      </c>
      <c r="G467" s="68">
        <v>45288</v>
      </c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69">
        <v>693</v>
      </c>
      <c r="V467" s="65" t="s">
        <v>382</v>
      </c>
    </row>
    <row r="468" spans="1:22" x14ac:dyDescent="0.3">
      <c r="A468" s="67">
        <v>464</v>
      </c>
      <c r="B468" s="105">
        <v>37</v>
      </c>
      <c r="C468" s="105" t="s">
        <v>60</v>
      </c>
      <c r="D468" s="70" t="s">
        <v>643</v>
      </c>
      <c r="E468" s="70">
        <v>98576432</v>
      </c>
      <c r="F468" s="68">
        <v>45282</v>
      </c>
      <c r="G468" s="68">
        <v>45288</v>
      </c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69">
        <v>693</v>
      </c>
      <c r="V468" s="65" t="s">
        <v>384</v>
      </c>
    </row>
    <row r="469" spans="1:22" x14ac:dyDescent="0.3">
      <c r="A469" s="67">
        <v>465</v>
      </c>
      <c r="B469" s="105">
        <v>38</v>
      </c>
      <c r="C469" s="105" t="s">
        <v>60</v>
      </c>
      <c r="D469" s="70" t="s">
        <v>653</v>
      </c>
      <c r="E469" s="70">
        <v>98576432</v>
      </c>
      <c r="F469" s="68">
        <v>45282</v>
      </c>
      <c r="G469" s="68">
        <v>45288</v>
      </c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69">
        <v>693</v>
      </c>
      <c r="V469" s="65" t="s">
        <v>386</v>
      </c>
    </row>
    <row r="470" spans="1:22" x14ac:dyDescent="0.3">
      <c r="A470" s="67">
        <v>466</v>
      </c>
      <c r="B470" s="105">
        <v>39</v>
      </c>
      <c r="C470" s="105" t="s">
        <v>60</v>
      </c>
      <c r="D470" s="70" t="s">
        <v>645</v>
      </c>
      <c r="E470" s="70">
        <v>98014939</v>
      </c>
      <c r="F470" s="68">
        <v>45282</v>
      </c>
      <c r="G470" s="68">
        <v>45288</v>
      </c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69">
        <v>693</v>
      </c>
      <c r="V470" s="65" t="s">
        <v>388</v>
      </c>
    </row>
    <row r="471" spans="1:22" x14ac:dyDescent="0.3">
      <c r="A471" s="67">
        <v>467</v>
      </c>
      <c r="B471" s="105">
        <v>40</v>
      </c>
      <c r="C471" s="105" t="s">
        <v>60</v>
      </c>
      <c r="D471" s="70" t="s">
        <v>655</v>
      </c>
      <c r="E471" s="70">
        <v>98014939</v>
      </c>
      <c r="F471" s="68">
        <v>45282</v>
      </c>
      <c r="G471" s="68">
        <v>45288</v>
      </c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69">
        <v>693</v>
      </c>
      <c r="V471" s="65" t="s">
        <v>390</v>
      </c>
    </row>
    <row r="472" spans="1:22" x14ac:dyDescent="0.3">
      <c r="A472" s="67">
        <v>468</v>
      </c>
      <c r="B472" s="105">
        <v>41</v>
      </c>
      <c r="C472" s="105" t="s">
        <v>60</v>
      </c>
      <c r="D472" s="70" t="s">
        <v>647</v>
      </c>
      <c r="E472" s="70">
        <v>98575749</v>
      </c>
      <c r="F472" s="68">
        <v>45282</v>
      </c>
      <c r="G472" s="68">
        <v>45288</v>
      </c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69">
        <v>693</v>
      </c>
      <c r="V472" s="65" t="s">
        <v>392</v>
      </c>
    </row>
    <row r="473" spans="1:22" x14ac:dyDescent="0.3">
      <c r="A473" s="67">
        <v>469</v>
      </c>
      <c r="B473" s="105">
        <v>42</v>
      </c>
      <c r="C473" s="105" t="s">
        <v>60</v>
      </c>
      <c r="D473" s="70" t="s">
        <v>649</v>
      </c>
      <c r="E473" s="70">
        <v>98575749</v>
      </c>
      <c r="F473" s="68">
        <v>45282</v>
      </c>
      <c r="G473" s="68">
        <v>45288</v>
      </c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69">
        <v>693</v>
      </c>
      <c r="V473" s="65" t="s">
        <v>394</v>
      </c>
    </row>
    <row r="474" spans="1:22" x14ac:dyDescent="0.3">
      <c r="A474" s="67">
        <v>470</v>
      </c>
      <c r="B474" s="105">
        <v>43</v>
      </c>
      <c r="C474" s="105" t="s">
        <v>60</v>
      </c>
      <c r="D474" s="70" t="s">
        <v>651</v>
      </c>
      <c r="E474" s="70">
        <v>98125594</v>
      </c>
      <c r="F474" s="68">
        <v>45282</v>
      </c>
      <c r="G474" s="68">
        <v>45288</v>
      </c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69">
        <v>693</v>
      </c>
      <c r="V474" s="65" t="s">
        <v>396</v>
      </c>
    </row>
    <row r="475" spans="1:22" x14ac:dyDescent="0.3">
      <c r="A475" s="67">
        <v>471</v>
      </c>
      <c r="B475" s="105">
        <v>44</v>
      </c>
      <c r="C475" s="105" t="s">
        <v>60</v>
      </c>
      <c r="D475" s="70" t="s">
        <v>657</v>
      </c>
      <c r="E475" s="70">
        <v>98125594</v>
      </c>
      <c r="F475" s="68">
        <v>45282</v>
      </c>
      <c r="G475" s="68">
        <v>45288</v>
      </c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69">
        <v>693</v>
      </c>
      <c r="V475" s="65" t="s">
        <v>398</v>
      </c>
    </row>
    <row r="476" spans="1:22" x14ac:dyDescent="0.3">
      <c r="A476" s="67">
        <v>472</v>
      </c>
      <c r="B476" s="105">
        <v>45</v>
      </c>
      <c r="C476" s="105" t="s">
        <v>60</v>
      </c>
      <c r="D476" s="70" t="s">
        <v>659</v>
      </c>
      <c r="E476" s="70">
        <v>54912936</v>
      </c>
      <c r="F476" s="68">
        <v>45282</v>
      </c>
      <c r="G476" s="68">
        <v>45288</v>
      </c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69">
        <v>693</v>
      </c>
      <c r="V476" s="65" t="s">
        <v>400</v>
      </c>
    </row>
    <row r="477" spans="1:22" x14ac:dyDescent="0.3">
      <c r="A477" s="67">
        <v>473</v>
      </c>
      <c r="B477" s="105">
        <v>46</v>
      </c>
      <c r="C477" s="105" t="s">
        <v>60</v>
      </c>
      <c r="D477" s="70" t="s">
        <v>665</v>
      </c>
      <c r="E477" s="70">
        <v>54912936</v>
      </c>
      <c r="F477" s="68">
        <v>45282</v>
      </c>
      <c r="G477" s="68">
        <v>45288</v>
      </c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69">
        <v>693</v>
      </c>
      <c r="V477" s="65" t="s">
        <v>402</v>
      </c>
    </row>
    <row r="478" spans="1:22" x14ac:dyDescent="0.3">
      <c r="A478" s="67">
        <v>474</v>
      </c>
      <c r="B478" s="105">
        <v>47</v>
      </c>
      <c r="C478" s="105" t="s">
        <v>60</v>
      </c>
      <c r="D478" s="70" t="s">
        <v>661</v>
      </c>
      <c r="E478" s="70">
        <v>98506462</v>
      </c>
      <c r="F478" s="68">
        <v>45282</v>
      </c>
      <c r="G478" s="68">
        <v>45288</v>
      </c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69">
        <v>693</v>
      </c>
      <c r="V478" s="65" t="s">
        <v>404</v>
      </c>
    </row>
    <row r="479" spans="1:22" x14ac:dyDescent="0.3">
      <c r="A479" s="67">
        <v>475</v>
      </c>
      <c r="B479" s="105">
        <v>48</v>
      </c>
      <c r="C479" s="105" t="s">
        <v>60</v>
      </c>
      <c r="D479" s="70" t="s">
        <v>669</v>
      </c>
      <c r="E479" s="70">
        <v>98506462</v>
      </c>
      <c r="F479" s="68">
        <v>45282</v>
      </c>
      <c r="G479" s="68">
        <v>45288</v>
      </c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69">
        <v>693</v>
      </c>
      <c r="V479" s="65" t="s">
        <v>406</v>
      </c>
    </row>
    <row r="480" spans="1:22" x14ac:dyDescent="0.3">
      <c r="A480" s="67">
        <v>476</v>
      </c>
      <c r="B480" s="105">
        <v>49</v>
      </c>
      <c r="C480" s="105" t="s">
        <v>60</v>
      </c>
      <c r="D480" s="70" t="s">
        <v>663</v>
      </c>
      <c r="E480" s="70">
        <v>98114069</v>
      </c>
      <c r="F480" s="68">
        <v>45282</v>
      </c>
      <c r="G480" s="68">
        <v>45288</v>
      </c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69">
        <v>693</v>
      </c>
      <c r="V480" s="65" t="s">
        <v>408</v>
      </c>
    </row>
    <row r="481" spans="1:22" x14ac:dyDescent="0.3">
      <c r="A481" s="67">
        <v>477</v>
      </c>
      <c r="B481" s="105">
        <v>50</v>
      </c>
      <c r="C481" s="105" t="s">
        <v>60</v>
      </c>
      <c r="D481" s="70" t="s">
        <v>673</v>
      </c>
      <c r="E481" s="70">
        <v>98114069</v>
      </c>
      <c r="F481" s="68">
        <v>45282</v>
      </c>
      <c r="G481" s="68">
        <v>45288</v>
      </c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69">
        <v>693</v>
      </c>
      <c r="V481" s="65" t="s">
        <v>410</v>
      </c>
    </row>
    <row r="482" spans="1:22" x14ac:dyDescent="0.3">
      <c r="A482" s="67">
        <v>478</v>
      </c>
      <c r="B482" s="105">
        <v>51</v>
      </c>
      <c r="C482" s="105" t="s">
        <v>60</v>
      </c>
      <c r="D482" s="70" t="s">
        <v>667</v>
      </c>
      <c r="E482" s="70">
        <v>98114408</v>
      </c>
      <c r="F482" s="68">
        <v>45282</v>
      </c>
      <c r="G482" s="68">
        <v>45288</v>
      </c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69">
        <v>693</v>
      </c>
      <c r="V482" s="65" t="s">
        <v>412</v>
      </c>
    </row>
    <row r="483" spans="1:22" x14ac:dyDescent="0.3">
      <c r="A483" s="67">
        <v>479</v>
      </c>
      <c r="B483" s="105">
        <v>52</v>
      </c>
      <c r="C483" s="105" t="s">
        <v>60</v>
      </c>
      <c r="D483" s="70" t="s">
        <v>671</v>
      </c>
      <c r="E483" s="70">
        <v>98114408</v>
      </c>
      <c r="F483" s="68">
        <v>45282</v>
      </c>
      <c r="G483" s="68">
        <v>45288</v>
      </c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69">
        <v>693</v>
      </c>
      <c r="V483" s="65" t="s">
        <v>414</v>
      </c>
    </row>
    <row r="484" spans="1:22" x14ac:dyDescent="0.3">
      <c r="A484" s="67">
        <v>480</v>
      </c>
      <c r="B484" s="105">
        <v>53</v>
      </c>
      <c r="C484" s="105" t="s">
        <v>60</v>
      </c>
      <c r="D484" s="70" t="s">
        <v>675</v>
      </c>
      <c r="E484" s="70">
        <v>98122880</v>
      </c>
      <c r="F484" s="68">
        <v>45282</v>
      </c>
      <c r="G484" s="68">
        <v>45288</v>
      </c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69">
        <v>693</v>
      </c>
      <c r="V484" s="65" t="s">
        <v>416</v>
      </c>
    </row>
    <row r="485" spans="1:22" x14ac:dyDescent="0.3">
      <c r="A485" s="67">
        <v>481</v>
      </c>
      <c r="B485" s="105">
        <v>54</v>
      </c>
      <c r="C485" s="105" t="s">
        <v>60</v>
      </c>
      <c r="D485" s="70" t="s">
        <v>677</v>
      </c>
      <c r="E485" s="70">
        <v>98122880</v>
      </c>
      <c r="F485" s="68">
        <v>45282</v>
      </c>
      <c r="G485" s="68">
        <v>45288</v>
      </c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69">
        <v>693</v>
      </c>
      <c r="V485" s="65" t="s">
        <v>418</v>
      </c>
    </row>
    <row r="486" spans="1:22" x14ac:dyDescent="0.3">
      <c r="A486" s="67">
        <v>482</v>
      </c>
      <c r="B486" s="105">
        <v>55</v>
      </c>
      <c r="C486" s="105" t="s">
        <v>60</v>
      </c>
      <c r="D486" s="70" t="s">
        <v>679</v>
      </c>
      <c r="E486" s="70">
        <v>98119324</v>
      </c>
      <c r="F486" s="68">
        <v>45282</v>
      </c>
      <c r="G486" s="68">
        <v>45288</v>
      </c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69">
        <v>693</v>
      </c>
      <c r="V486" s="65" t="s">
        <v>420</v>
      </c>
    </row>
    <row r="487" spans="1:22" x14ac:dyDescent="0.3">
      <c r="A487" s="67">
        <v>483</v>
      </c>
      <c r="B487" s="105">
        <v>56</v>
      </c>
      <c r="C487" s="105" t="s">
        <v>60</v>
      </c>
      <c r="D487" s="70" t="s">
        <v>681</v>
      </c>
      <c r="E487" s="70">
        <v>98119324</v>
      </c>
      <c r="F487" s="68">
        <v>45282</v>
      </c>
      <c r="G487" s="68">
        <v>45288</v>
      </c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69">
        <v>693</v>
      </c>
      <c r="V487" s="65" t="s">
        <v>422</v>
      </c>
    </row>
    <row r="488" spans="1:22" x14ac:dyDescent="0.3">
      <c r="A488" s="67">
        <v>484</v>
      </c>
      <c r="B488" s="105">
        <v>57</v>
      </c>
      <c r="C488" s="105" t="s">
        <v>60</v>
      </c>
      <c r="D488" s="70" t="s">
        <v>683</v>
      </c>
      <c r="E488" s="70">
        <v>94651098</v>
      </c>
      <c r="F488" s="68">
        <v>45282</v>
      </c>
      <c r="G488" s="68">
        <v>45288</v>
      </c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69">
        <v>693</v>
      </c>
      <c r="V488" s="65" t="s">
        <v>424</v>
      </c>
    </row>
    <row r="489" spans="1:22" x14ac:dyDescent="0.3">
      <c r="A489" s="67">
        <v>485</v>
      </c>
      <c r="B489" s="105">
        <v>58</v>
      </c>
      <c r="C489" s="105" t="s">
        <v>60</v>
      </c>
      <c r="D489" s="70" t="s">
        <v>684</v>
      </c>
      <c r="E489" s="70">
        <v>94651098</v>
      </c>
      <c r="F489" s="68">
        <v>45282</v>
      </c>
      <c r="G489" s="68">
        <v>45288</v>
      </c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69">
        <v>693</v>
      </c>
      <c r="V489" s="65" t="s">
        <v>426</v>
      </c>
    </row>
    <row r="490" spans="1:22" x14ac:dyDescent="0.3">
      <c r="A490" s="67">
        <v>486</v>
      </c>
      <c r="B490" s="105">
        <v>59</v>
      </c>
      <c r="C490" s="105" t="s">
        <v>60</v>
      </c>
      <c r="D490" s="105" t="s">
        <v>685</v>
      </c>
      <c r="E490" s="70">
        <v>98014749</v>
      </c>
      <c r="F490" s="68">
        <v>45282</v>
      </c>
      <c r="G490" s="68">
        <v>45288</v>
      </c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69">
        <v>693</v>
      </c>
      <c r="V490" s="65" t="s">
        <v>428</v>
      </c>
    </row>
    <row r="491" spans="1:22" x14ac:dyDescent="0.3">
      <c r="A491" s="67">
        <v>487</v>
      </c>
      <c r="B491" s="105">
        <v>60</v>
      </c>
      <c r="C491" s="105" t="s">
        <v>60</v>
      </c>
      <c r="D491" s="105" t="s">
        <v>688</v>
      </c>
      <c r="E491" s="70">
        <v>98014749</v>
      </c>
      <c r="F491" s="68">
        <v>45282</v>
      </c>
      <c r="G491" s="68">
        <v>45288</v>
      </c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69">
        <v>693</v>
      </c>
      <c r="V491" s="65" t="s">
        <v>430</v>
      </c>
    </row>
    <row r="492" spans="1:22" x14ac:dyDescent="0.3">
      <c r="A492" s="67">
        <v>488</v>
      </c>
      <c r="B492" s="105">
        <v>61</v>
      </c>
      <c r="C492" s="105" t="s">
        <v>60</v>
      </c>
      <c r="D492" s="105" t="s">
        <v>686</v>
      </c>
      <c r="E492" s="70">
        <v>98576838</v>
      </c>
      <c r="F492" s="68">
        <v>45282</v>
      </c>
      <c r="G492" s="68">
        <v>45288</v>
      </c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69">
        <v>693</v>
      </c>
      <c r="V492" s="65" t="s">
        <v>432</v>
      </c>
    </row>
    <row r="493" spans="1:22" x14ac:dyDescent="0.3">
      <c r="A493" s="67">
        <v>489</v>
      </c>
      <c r="B493" s="105">
        <v>62</v>
      </c>
      <c r="C493" s="105" t="s">
        <v>60</v>
      </c>
      <c r="D493" s="105" t="s">
        <v>687</v>
      </c>
      <c r="E493" s="70">
        <v>98576838</v>
      </c>
      <c r="F493" s="68">
        <v>45282</v>
      </c>
      <c r="G493" s="68">
        <v>45288</v>
      </c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69">
        <v>693</v>
      </c>
      <c r="V493" s="65" t="s">
        <v>434</v>
      </c>
    </row>
    <row r="494" spans="1:22" x14ac:dyDescent="0.3">
      <c r="A494" s="67">
        <v>490</v>
      </c>
      <c r="B494" s="105">
        <v>1</v>
      </c>
      <c r="C494" s="105" t="s">
        <v>61</v>
      </c>
      <c r="D494" s="105" t="s">
        <v>449</v>
      </c>
      <c r="E494" s="105">
        <v>98153588</v>
      </c>
      <c r="F494" s="68">
        <v>45282</v>
      </c>
      <c r="G494" s="68">
        <v>45288</v>
      </c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69">
        <v>694</v>
      </c>
      <c r="V494" s="65" t="s">
        <v>436</v>
      </c>
    </row>
    <row r="495" spans="1:22" x14ac:dyDescent="0.3">
      <c r="A495" s="67">
        <v>491</v>
      </c>
      <c r="B495" s="105">
        <v>2</v>
      </c>
      <c r="C495" s="105" t="s">
        <v>61</v>
      </c>
      <c r="D495" s="105" t="s">
        <v>521</v>
      </c>
      <c r="E495" s="105">
        <v>54901293</v>
      </c>
      <c r="F495" s="68">
        <v>45282</v>
      </c>
      <c r="G495" s="68">
        <v>45288</v>
      </c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69">
        <v>694</v>
      </c>
      <c r="V495" s="65" t="s">
        <v>438</v>
      </c>
    </row>
    <row r="496" spans="1:22" x14ac:dyDescent="0.3">
      <c r="A496" s="67">
        <v>492</v>
      </c>
      <c r="B496" s="105">
        <v>3</v>
      </c>
      <c r="C496" s="105" t="s">
        <v>61</v>
      </c>
      <c r="D496" s="105" t="s">
        <v>457</v>
      </c>
      <c r="E496" s="105">
        <v>59189373</v>
      </c>
      <c r="F496" s="68">
        <v>45282</v>
      </c>
      <c r="G496" s="68">
        <v>45288</v>
      </c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69">
        <v>694</v>
      </c>
      <c r="V496" s="65" t="s">
        <v>564</v>
      </c>
    </row>
    <row r="497" spans="1:22" x14ac:dyDescent="0.3">
      <c r="A497" s="67">
        <v>493</v>
      </c>
      <c r="B497" s="105">
        <v>4</v>
      </c>
      <c r="C497" s="105" t="s">
        <v>61</v>
      </c>
      <c r="D497" s="105" t="s">
        <v>459</v>
      </c>
      <c r="E497" s="105">
        <v>91969402</v>
      </c>
      <c r="F497" s="68">
        <v>45282</v>
      </c>
      <c r="G497" s="68">
        <v>45288</v>
      </c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69">
        <v>694</v>
      </c>
      <c r="V497" s="65" t="s">
        <v>566</v>
      </c>
    </row>
    <row r="498" spans="1:22" x14ac:dyDescent="0.3">
      <c r="A498" s="67">
        <v>494</v>
      </c>
      <c r="B498" s="105">
        <v>5</v>
      </c>
      <c r="C498" s="105" t="s">
        <v>61</v>
      </c>
      <c r="D498" s="105" t="s">
        <v>491</v>
      </c>
      <c r="E498" s="105">
        <v>54901293</v>
      </c>
      <c r="F498" s="68">
        <v>45282</v>
      </c>
      <c r="G498" s="68">
        <v>45288</v>
      </c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69">
        <v>694</v>
      </c>
      <c r="V498" s="65" t="s">
        <v>568</v>
      </c>
    </row>
    <row r="499" spans="1:22" x14ac:dyDescent="0.3">
      <c r="A499" s="67">
        <v>495</v>
      </c>
      <c r="B499" s="105">
        <v>6</v>
      </c>
      <c r="C499" s="105" t="s">
        <v>61</v>
      </c>
      <c r="D499" s="105" t="s">
        <v>475</v>
      </c>
      <c r="E499" s="105">
        <v>91668392</v>
      </c>
      <c r="F499" s="68">
        <v>45282</v>
      </c>
      <c r="G499" s="68">
        <v>45288</v>
      </c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69">
        <v>694</v>
      </c>
      <c r="V499" s="65" t="s">
        <v>570</v>
      </c>
    </row>
    <row r="500" spans="1:22" x14ac:dyDescent="0.3">
      <c r="A500" s="67">
        <v>496</v>
      </c>
      <c r="B500" s="105">
        <v>7</v>
      </c>
      <c r="C500" s="105" t="s">
        <v>61</v>
      </c>
      <c r="D500" s="105" t="s">
        <v>487</v>
      </c>
      <c r="E500" s="105">
        <v>98153588</v>
      </c>
      <c r="F500" s="68">
        <v>45282</v>
      </c>
      <c r="G500" s="68">
        <v>45288</v>
      </c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69">
        <v>694</v>
      </c>
      <c r="V500" s="65" t="s">
        <v>572</v>
      </c>
    </row>
    <row r="501" spans="1:22" x14ac:dyDescent="0.3">
      <c r="A501" s="67">
        <v>497</v>
      </c>
      <c r="B501" s="105">
        <v>8</v>
      </c>
      <c r="C501" s="105" t="s">
        <v>61</v>
      </c>
      <c r="D501" s="105" t="s">
        <v>467</v>
      </c>
      <c r="E501" s="105">
        <v>91668392</v>
      </c>
      <c r="F501" s="68">
        <v>45282</v>
      </c>
      <c r="G501" s="68">
        <v>45288</v>
      </c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69">
        <v>694</v>
      </c>
      <c r="V501" s="65" t="s">
        <v>574</v>
      </c>
    </row>
    <row r="502" spans="1:22" x14ac:dyDescent="0.3">
      <c r="A502" s="67">
        <v>498</v>
      </c>
      <c r="B502" s="105">
        <v>9</v>
      </c>
      <c r="C502" s="105" t="s">
        <v>61</v>
      </c>
      <c r="D502" s="105" t="s">
        <v>485</v>
      </c>
      <c r="E502" s="105">
        <v>59189373</v>
      </c>
      <c r="F502" s="68">
        <v>45282</v>
      </c>
      <c r="G502" s="68">
        <v>45288</v>
      </c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69">
        <v>694</v>
      </c>
      <c r="V502" s="65" t="s">
        <v>576</v>
      </c>
    </row>
    <row r="503" spans="1:22" x14ac:dyDescent="0.3">
      <c r="A503" s="67">
        <v>499</v>
      </c>
      <c r="B503" s="105">
        <v>10</v>
      </c>
      <c r="C503" s="105" t="s">
        <v>61</v>
      </c>
      <c r="D503" s="105" t="s">
        <v>517</v>
      </c>
      <c r="E503" s="105">
        <v>91972950</v>
      </c>
      <c r="F503" s="68">
        <v>45282</v>
      </c>
      <c r="G503" s="68">
        <v>45288</v>
      </c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69">
        <v>694</v>
      </c>
      <c r="V503" s="65" t="s">
        <v>578</v>
      </c>
    </row>
    <row r="504" spans="1:22" x14ac:dyDescent="0.3">
      <c r="A504" s="67">
        <v>500</v>
      </c>
      <c r="B504" s="105">
        <v>11</v>
      </c>
      <c r="C504" s="105" t="s">
        <v>61</v>
      </c>
      <c r="D504" s="105" t="s">
        <v>509</v>
      </c>
      <c r="E504" s="105">
        <v>91969402</v>
      </c>
      <c r="F504" s="68">
        <v>45282</v>
      </c>
      <c r="G504" s="68">
        <v>45288</v>
      </c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69">
        <v>694</v>
      </c>
      <c r="V504" s="65" t="s">
        <v>580</v>
      </c>
    </row>
    <row r="505" spans="1:22" x14ac:dyDescent="0.3">
      <c r="A505" s="67">
        <v>501</v>
      </c>
      <c r="B505" s="105">
        <v>12</v>
      </c>
      <c r="C505" s="105" t="s">
        <v>61</v>
      </c>
      <c r="D505" s="105" t="s">
        <v>551</v>
      </c>
      <c r="E505" s="105">
        <v>94956760</v>
      </c>
      <c r="F505" s="68">
        <v>45282</v>
      </c>
      <c r="G505" s="68">
        <v>45288</v>
      </c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69">
        <v>694</v>
      </c>
      <c r="V505" s="65" t="s">
        <v>582</v>
      </c>
    </row>
    <row r="506" spans="1:22" x14ac:dyDescent="0.3">
      <c r="A506" s="67">
        <v>502</v>
      </c>
      <c r="B506" s="105">
        <v>13</v>
      </c>
      <c r="C506" s="105" t="s">
        <v>61</v>
      </c>
      <c r="D506" s="105" t="s">
        <v>483</v>
      </c>
      <c r="E506" s="105">
        <v>98129869</v>
      </c>
      <c r="F506" s="68">
        <v>45282</v>
      </c>
      <c r="G506" s="68">
        <v>45288</v>
      </c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69">
        <v>694</v>
      </c>
      <c r="V506" s="65" t="s">
        <v>584</v>
      </c>
    </row>
    <row r="507" spans="1:22" x14ac:dyDescent="0.3">
      <c r="A507" s="67">
        <v>503</v>
      </c>
      <c r="B507" s="105">
        <v>14</v>
      </c>
      <c r="C507" s="105" t="s">
        <v>61</v>
      </c>
      <c r="D507" s="105" t="s">
        <v>469</v>
      </c>
      <c r="E507" s="105">
        <v>54137096</v>
      </c>
      <c r="F507" s="68">
        <v>45282</v>
      </c>
      <c r="G507" s="68">
        <v>45288</v>
      </c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69">
        <v>694</v>
      </c>
      <c r="V507" s="65" t="s">
        <v>586</v>
      </c>
    </row>
    <row r="508" spans="1:22" x14ac:dyDescent="0.3">
      <c r="A508" s="67">
        <v>504</v>
      </c>
      <c r="B508" s="105">
        <v>15</v>
      </c>
      <c r="C508" s="105" t="s">
        <v>61</v>
      </c>
      <c r="D508" s="105" t="s">
        <v>471</v>
      </c>
      <c r="E508" s="105">
        <v>92547991</v>
      </c>
      <c r="F508" s="68">
        <v>45282</v>
      </c>
      <c r="G508" s="68">
        <v>45288</v>
      </c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69">
        <v>694</v>
      </c>
      <c r="V508" s="65" t="s">
        <v>588</v>
      </c>
    </row>
    <row r="509" spans="1:22" x14ac:dyDescent="0.3">
      <c r="A509" s="67">
        <v>505</v>
      </c>
      <c r="B509" s="105">
        <v>16</v>
      </c>
      <c r="C509" s="105" t="s">
        <v>61</v>
      </c>
      <c r="D509" s="105" t="s">
        <v>501</v>
      </c>
      <c r="E509" s="105">
        <v>94574399</v>
      </c>
      <c r="F509" s="68">
        <v>45282</v>
      </c>
      <c r="G509" s="68">
        <v>45288</v>
      </c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69">
        <v>694</v>
      </c>
      <c r="V509" s="65" t="s">
        <v>590</v>
      </c>
    </row>
    <row r="510" spans="1:22" x14ac:dyDescent="0.3">
      <c r="A510" s="67">
        <v>506</v>
      </c>
      <c r="B510" s="105">
        <v>17</v>
      </c>
      <c r="C510" s="105" t="s">
        <v>61</v>
      </c>
      <c r="D510" s="105" t="s">
        <v>453</v>
      </c>
      <c r="E510" s="105">
        <v>98670128</v>
      </c>
      <c r="F510" s="68">
        <v>45282</v>
      </c>
      <c r="G510" s="68">
        <v>45288</v>
      </c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69">
        <v>694</v>
      </c>
      <c r="V510" s="65" t="s">
        <v>592</v>
      </c>
    </row>
    <row r="511" spans="1:22" x14ac:dyDescent="0.3">
      <c r="A511" s="67">
        <v>507</v>
      </c>
      <c r="B511" s="105">
        <v>18</v>
      </c>
      <c r="C511" s="105" t="s">
        <v>61</v>
      </c>
      <c r="D511" s="105" t="s">
        <v>513</v>
      </c>
      <c r="E511" s="105">
        <v>98129869</v>
      </c>
      <c r="F511" s="68">
        <v>45282</v>
      </c>
      <c r="G511" s="68">
        <v>45288</v>
      </c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69">
        <v>694</v>
      </c>
      <c r="V511" s="65" t="s">
        <v>594</v>
      </c>
    </row>
    <row r="512" spans="1:22" x14ac:dyDescent="0.3">
      <c r="A512" s="67">
        <v>508</v>
      </c>
      <c r="B512" s="105">
        <v>19</v>
      </c>
      <c r="C512" s="105" t="s">
        <v>61</v>
      </c>
      <c r="D512" s="105" t="s">
        <v>535</v>
      </c>
      <c r="E512" s="105">
        <v>54294160</v>
      </c>
      <c r="F512" s="68">
        <v>45282</v>
      </c>
      <c r="G512" s="68">
        <v>45288</v>
      </c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69">
        <v>694</v>
      </c>
      <c r="V512" s="65" t="s">
        <v>596</v>
      </c>
    </row>
    <row r="513" spans="1:22" x14ac:dyDescent="0.3">
      <c r="A513" s="67">
        <v>509</v>
      </c>
      <c r="B513" s="105">
        <v>20</v>
      </c>
      <c r="C513" s="105" t="s">
        <v>61</v>
      </c>
      <c r="D513" s="105" t="s">
        <v>523</v>
      </c>
      <c r="E513" s="105">
        <v>59184309</v>
      </c>
      <c r="F513" s="68">
        <v>45282</v>
      </c>
      <c r="G513" s="68">
        <v>45288</v>
      </c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69">
        <v>694</v>
      </c>
      <c r="V513" s="65" t="s">
        <v>598</v>
      </c>
    </row>
    <row r="514" spans="1:22" x14ac:dyDescent="0.3">
      <c r="A514" s="67">
        <v>510</v>
      </c>
      <c r="B514" s="105">
        <v>21</v>
      </c>
      <c r="C514" s="105" t="s">
        <v>61</v>
      </c>
      <c r="D514" s="105" t="s">
        <v>503</v>
      </c>
      <c r="E514" s="105">
        <v>91631994</v>
      </c>
      <c r="F514" s="68">
        <v>45282</v>
      </c>
      <c r="G514" s="68">
        <v>45288</v>
      </c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69">
        <v>694</v>
      </c>
      <c r="V514" s="65" t="s">
        <v>600</v>
      </c>
    </row>
    <row r="515" spans="1:22" x14ac:dyDescent="0.3">
      <c r="A515" s="67">
        <v>511</v>
      </c>
      <c r="B515" s="105">
        <v>22</v>
      </c>
      <c r="C515" s="105" t="s">
        <v>61</v>
      </c>
      <c r="D515" s="105" t="s">
        <v>481</v>
      </c>
      <c r="E515" s="105">
        <v>94243698</v>
      </c>
      <c r="F515" s="68">
        <v>45282</v>
      </c>
      <c r="G515" s="68">
        <v>45288</v>
      </c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69">
        <v>694</v>
      </c>
      <c r="V515" s="65" t="s">
        <v>602</v>
      </c>
    </row>
    <row r="516" spans="1:22" x14ac:dyDescent="0.3">
      <c r="A516" s="67">
        <v>512</v>
      </c>
      <c r="B516" s="105">
        <v>23</v>
      </c>
      <c r="C516" s="105" t="s">
        <v>61</v>
      </c>
      <c r="D516" s="105" t="s">
        <v>489</v>
      </c>
      <c r="E516" s="105">
        <v>91970855</v>
      </c>
      <c r="F516" s="68">
        <v>45282</v>
      </c>
      <c r="G516" s="68">
        <v>45288</v>
      </c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69">
        <v>694</v>
      </c>
      <c r="V516" s="65" t="s">
        <v>604</v>
      </c>
    </row>
    <row r="517" spans="1:22" x14ac:dyDescent="0.3">
      <c r="A517" s="67">
        <v>513</v>
      </c>
      <c r="B517" s="105">
        <v>24</v>
      </c>
      <c r="C517" s="105" t="s">
        <v>61</v>
      </c>
      <c r="D517" s="105" t="s">
        <v>553</v>
      </c>
      <c r="E517" s="105">
        <v>91970855</v>
      </c>
      <c r="F517" s="68">
        <v>45282</v>
      </c>
      <c r="G517" s="68">
        <v>45288</v>
      </c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69">
        <v>694</v>
      </c>
      <c r="V517" s="65" t="s">
        <v>606</v>
      </c>
    </row>
    <row r="518" spans="1:22" x14ac:dyDescent="0.3">
      <c r="A518" s="67">
        <v>514</v>
      </c>
      <c r="B518" s="105">
        <v>25</v>
      </c>
      <c r="C518" s="105" t="s">
        <v>61</v>
      </c>
      <c r="D518" s="105" t="s">
        <v>511</v>
      </c>
      <c r="E518" s="105">
        <v>59184309</v>
      </c>
      <c r="F518" s="68">
        <v>45282</v>
      </c>
      <c r="G518" s="68">
        <v>45288</v>
      </c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69">
        <v>694</v>
      </c>
      <c r="V518" s="65" t="s">
        <v>608</v>
      </c>
    </row>
    <row r="519" spans="1:22" x14ac:dyDescent="0.3">
      <c r="A519" s="67">
        <v>515</v>
      </c>
      <c r="B519" s="105">
        <v>26</v>
      </c>
      <c r="C519" s="105" t="s">
        <v>61</v>
      </c>
      <c r="D519" s="105" t="s">
        <v>525</v>
      </c>
      <c r="E519" s="105">
        <v>54294160</v>
      </c>
      <c r="F519" s="68">
        <v>45282</v>
      </c>
      <c r="G519" s="68">
        <v>45288</v>
      </c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69">
        <v>694</v>
      </c>
      <c r="V519" s="65" t="s">
        <v>610</v>
      </c>
    </row>
    <row r="520" spans="1:22" x14ac:dyDescent="0.3">
      <c r="A520" s="67">
        <v>516</v>
      </c>
      <c r="B520" s="105">
        <v>27</v>
      </c>
      <c r="C520" s="105" t="s">
        <v>61</v>
      </c>
      <c r="D520" s="105" t="s">
        <v>561</v>
      </c>
      <c r="E520" s="105">
        <v>94495991</v>
      </c>
      <c r="F520" s="68">
        <v>45282</v>
      </c>
      <c r="G520" s="68">
        <v>45288</v>
      </c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69">
        <v>694</v>
      </c>
      <c r="V520" s="65" t="s">
        <v>612</v>
      </c>
    </row>
    <row r="521" spans="1:22" x14ac:dyDescent="0.3">
      <c r="A521" s="67">
        <v>517</v>
      </c>
      <c r="B521" s="105">
        <v>28</v>
      </c>
      <c r="C521" s="105" t="s">
        <v>61</v>
      </c>
      <c r="D521" s="105" t="s">
        <v>563</v>
      </c>
      <c r="E521" s="105">
        <v>91972950</v>
      </c>
      <c r="F521" s="68">
        <v>45282</v>
      </c>
      <c r="G521" s="68">
        <v>45288</v>
      </c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69">
        <v>694</v>
      </c>
      <c r="V521" s="65" t="s">
        <v>614</v>
      </c>
    </row>
    <row r="522" spans="1:22" x14ac:dyDescent="0.3">
      <c r="A522" s="67">
        <v>518</v>
      </c>
      <c r="B522" s="105">
        <v>29</v>
      </c>
      <c r="C522" s="105" t="s">
        <v>61</v>
      </c>
      <c r="D522" s="105" t="s">
        <v>507</v>
      </c>
      <c r="E522" s="105">
        <v>98104789</v>
      </c>
      <c r="F522" s="68">
        <v>45282</v>
      </c>
      <c r="G522" s="68">
        <v>45288</v>
      </c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69">
        <v>694</v>
      </c>
      <c r="V522" s="65" t="s">
        <v>616</v>
      </c>
    </row>
    <row r="523" spans="1:22" x14ac:dyDescent="0.3">
      <c r="A523" s="67">
        <v>519</v>
      </c>
      <c r="B523" s="105">
        <v>30</v>
      </c>
      <c r="C523" s="105" t="s">
        <v>61</v>
      </c>
      <c r="D523" s="105" t="s">
        <v>455</v>
      </c>
      <c r="E523" s="105">
        <v>94495991</v>
      </c>
      <c r="F523" s="68">
        <v>45282</v>
      </c>
      <c r="G523" s="68">
        <v>45288</v>
      </c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69">
        <v>694</v>
      </c>
      <c r="V523" s="65" t="s">
        <v>618</v>
      </c>
    </row>
    <row r="524" spans="1:22" x14ac:dyDescent="0.3">
      <c r="A524" s="67">
        <v>520</v>
      </c>
      <c r="B524" s="105">
        <v>31</v>
      </c>
      <c r="C524" s="105" t="s">
        <v>61</v>
      </c>
      <c r="D524" s="105" t="s">
        <v>505</v>
      </c>
      <c r="E524" s="105">
        <v>98104789</v>
      </c>
      <c r="F524" s="68">
        <v>45282</v>
      </c>
      <c r="G524" s="68">
        <v>45288</v>
      </c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69">
        <v>694</v>
      </c>
      <c r="V524" s="65" t="s">
        <v>620</v>
      </c>
    </row>
    <row r="525" spans="1:22" x14ac:dyDescent="0.3">
      <c r="A525" s="67">
        <v>521</v>
      </c>
      <c r="B525" s="105">
        <v>32</v>
      </c>
      <c r="C525" s="105" t="s">
        <v>61</v>
      </c>
      <c r="D525" s="105" t="s">
        <v>527</v>
      </c>
      <c r="E525" s="105">
        <v>97903496</v>
      </c>
      <c r="F525" s="68">
        <v>45282</v>
      </c>
      <c r="G525" s="68">
        <v>45288</v>
      </c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69">
        <v>694</v>
      </c>
      <c r="V525" s="65" t="s">
        <v>622</v>
      </c>
    </row>
    <row r="526" spans="1:22" x14ac:dyDescent="0.3">
      <c r="A526" s="67">
        <v>522</v>
      </c>
      <c r="B526" s="105">
        <v>33</v>
      </c>
      <c r="C526" s="105" t="s">
        <v>61</v>
      </c>
      <c r="D526" s="105" t="s">
        <v>493</v>
      </c>
      <c r="E526" s="105">
        <v>54137096</v>
      </c>
      <c r="F526" s="68">
        <v>45282</v>
      </c>
      <c r="G526" s="68">
        <v>45288</v>
      </c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69">
        <v>694</v>
      </c>
      <c r="V526" s="65" t="s">
        <v>624</v>
      </c>
    </row>
    <row r="527" spans="1:22" x14ac:dyDescent="0.3">
      <c r="A527" s="67">
        <v>523</v>
      </c>
      <c r="B527" s="105">
        <v>34</v>
      </c>
      <c r="C527" s="105" t="s">
        <v>61</v>
      </c>
      <c r="D527" s="105" t="s">
        <v>545</v>
      </c>
      <c r="E527" s="105">
        <v>94956760</v>
      </c>
      <c r="F527" s="68">
        <v>45282</v>
      </c>
      <c r="G527" s="68">
        <v>45288</v>
      </c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69">
        <v>694</v>
      </c>
      <c r="V527" s="65" t="s">
        <v>626</v>
      </c>
    </row>
    <row r="528" spans="1:22" x14ac:dyDescent="0.3">
      <c r="A528" s="67">
        <v>524</v>
      </c>
      <c r="B528" s="105">
        <v>35</v>
      </c>
      <c r="C528" s="105" t="s">
        <v>61</v>
      </c>
      <c r="D528" s="105" t="s">
        <v>533</v>
      </c>
      <c r="E528" s="105">
        <v>98572704</v>
      </c>
      <c r="F528" s="68">
        <v>45282</v>
      </c>
      <c r="G528" s="68">
        <v>45288</v>
      </c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69">
        <v>694</v>
      </c>
      <c r="V528" s="65" t="s">
        <v>628</v>
      </c>
    </row>
    <row r="529" spans="1:22" x14ac:dyDescent="0.3">
      <c r="A529" s="67">
        <v>525</v>
      </c>
      <c r="B529" s="105">
        <v>36</v>
      </c>
      <c r="C529" s="105" t="s">
        <v>61</v>
      </c>
      <c r="D529" s="105" t="s">
        <v>497</v>
      </c>
      <c r="E529" s="105">
        <v>59188490</v>
      </c>
      <c r="F529" s="68">
        <v>45282</v>
      </c>
      <c r="G529" s="68">
        <v>45288</v>
      </c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69">
        <v>694</v>
      </c>
      <c r="V529" s="65" t="s">
        <v>630</v>
      </c>
    </row>
    <row r="530" spans="1:22" x14ac:dyDescent="0.3">
      <c r="A530" s="67">
        <v>526</v>
      </c>
      <c r="B530" s="105">
        <v>37</v>
      </c>
      <c r="C530" s="105" t="s">
        <v>61</v>
      </c>
      <c r="D530" s="105" t="s">
        <v>499</v>
      </c>
      <c r="E530" s="105">
        <v>98198849</v>
      </c>
      <c r="F530" s="68">
        <v>45282</v>
      </c>
      <c r="G530" s="68">
        <v>45288</v>
      </c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69">
        <v>694</v>
      </c>
      <c r="V530" s="65" t="s">
        <v>632</v>
      </c>
    </row>
    <row r="531" spans="1:22" x14ac:dyDescent="0.3">
      <c r="A531" s="67">
        <v>527</v>
      </c>
      <c r="B531" s="105">
        <v>38</v>
      </c>
      <c r="C531" s="105" t="s">
        <v>61</v>
      </c>
      <c r="D531" s="105" t="s">
        <v>447</v>
      </c>
      <c r="E531" s="105">
        <v>98670128</v>
      </c>
      <c r="F531" s="68">
        <v>45282</v>
      </c>
      <c r="G531" s="68">
        <v>45288</v>
      </c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69">
        <v>694</v>
      </c>
      <c r="V531" s="65" t="s">
        <v>634</v>
      </c>
    </row>
    <row r="532" spans="1:22" x14ac:dyDescent="0.3">
      <c r="A532" s="67">
        <v>528</v>
      </c>
      <c r="B532" s="105">
        <v>39</v>
      </c>
      <c r="C532" s="105" t="s">
        <v>61</v>
      </c>
      <c r="D532" s="105" t="s">
        <v>555</v>
      </c>
      <c r="E532" s="105">
        <v>94243698</v>
      </c>
      <c r="F532" s="68">
        <v>45282</v>
      </c>
      <c r="G532" s="68">
        <v>45288</v>
      </c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69">
        <v>694</v>
      </c>
      <c r="V532" s="65" t="s">
        <v>636</v>
      </c>
    </row>
    <row r="533" spans="1:22" x14ac:dyDescent="0.3">
      <c r="A533" s="67">
        <v>529</v>
      </c>
      <c r="B533" s="105">
        <v>40</v>
      </c>
      <c r="C533" s="105" t="s">
        <v>61</v>
      </c>
      <c r="D533" s="105" t="s">
        <v>547</v>
      </c>
      <c r="E533" s="105">
        <v>97903496</v>
      </c>
      <c r="F533" s="68">
        <v>45282</v>
      </c>
      <c r="G533" s="68">
        <v>45288</v>
      </c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69">
        <v>694</v>
      </c>
      <c r="V533" s="65" t="s">
        <v>638</v>
      </c>
    </row>
    <row r="534" spans="1:22" x14ac:dyDescent="0.3">
      <c r="A534" s="67">
        <v>530</v>
      </c>
      <c r="B534" s="105">
        <v>41</v>
      </c>
      <c r="C534" s="105" t="s">
        <v>61</v>
      </c>
      <c r="D534" s="105" t="s">
        <v>519</v>
      </c>
      <c r="E534" s="105">
        <v>98198849</v>
      </c>
      <c r="F534" s="68">
        <v>45282</v>
      </c>
      <c r="G534" s="68">
        <v>45288</v>
      </c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69">
        <v>694</v>
      </c>
      <c r="V534" s="65" t="s">
        <v>640</v>
      </c>
    </row>
    <row r="535" spans="1:22" x14ac:dyDescent="0.3">
      <c r="A535" s="67">
        <v>531</v>
      </c>
      <c r="B535" s="105">
        <v>42</v>
      </c>
      <c r="C535" s="105" t="s">
        <v>61</v>
      </c>
      <c r="D535" s="105" t="s">
        <v>531</v>
      </c>
      <c r="E535" s="105">
        <v>98571557</v>
      </c>
      <c r="F535" s="68">
        <v>45282</v>
      </c>
      <c r="G535" s="68">
        <v>45288</v>
      </c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69">
        <v>694</v>
      </c>
      <c r="V535" s="65" t="s">
        <v>642</v>
      </c>
    </row>
    <row r="536" spans="1:22" x14ac:dyDescent="0.3">
      <c r="A536" s="67">
        <v>532</v>
      </c>
      <c r="B536" s="105">
        <v>43</v>
      </c>
      <c r="C536" s="105" t="s">
        <v>61</v>
      </c>
      <c r="D536" s="105" t="s">
        <v>529</v>
      </c>
      <c r="E536" s="105">
        <v>94509791</v>
      </c>
      <c r="F536" s="68">
        <v>45282</v>
      </c>
      <c r="G536" s="68">
        <v>45288</v>
      </c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69">
        <v>694</v>
      </c>
      <c r="V536" s="65" t="s">
        <v>644</v>
      </c>
    </row>
    <row r="537" spans="1:22" x14ac:dyDescent="0.3">
      <c r="A537" s="67">
        <v>533</v>
      </c>
      <c r="B537" s="105">
        <v>44</v>
      </c>
      <c r="C537" s="105" t="s">
        <v>61</v>
      </c>
      <c r="D537" s="105" t="s">
        <v>515</v>
      </c>
      <c r="E537" s="105">
        <v>94574399</v>
      </c>
      <c r="F537" s="68">
        <v>45282</v>
      </c>
      <c r="G537" s="68">
        <v>45288</v>
      </c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69">
        <v>694</v>
      </c>
      <c r="V537" s="65" t="s">
        <v>646</v>
      </c>
    </row>
    <row r="538" spans="1:22" x14ac:dyDescent="0.3">
      <c r="A538" s="67">
        <v>534</v>
      </c>
      <c r="B538" s="105">
        <v>45</v>
      </c>
      <c r="C538" s="105" t="s">
        <v>61</v>
      </c>
      <c r="D538" s="105" t="s">
        <v>549</v>
      </c>
      <c r="E538" s="105">
        <v>54280698</v>
      </c>
      <c r="F538" s="68">
        <v>45282</v>
      </c>
      <c r="G538" s="68">
        <v>45288</v>
      </c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69">
        <v>694</v>
      </c>
      <c r="V538" s="65" t="s">
        <v>648</v>
      </c>
    </row>
    <row r="539" spans="1:22" x14ac:dyDescent="0.3">
      <c r="A539" s="67">
        <v>535</v>
      </c>
      <c r="B539" s="105">
        <v>46</v>
      </c>
      <c r="C539" s="105" t="s">
        <v>61</v>
      </c>
      <c r="D539" s="105" t="s">
        <v>541</v>
      </c>
      <c r="E539" s="105">
        <v>92547991</v>
      </c>
      <c r="F539" s="68">
        <v>45282</v>
      </c>
      <c r="G539" s="68">
        <v>45288</v>
      </c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69">
        <v>694</v>
      </c>
      <c r="V539" s="65" t="s">
        <v>650</v>
      </c>
    </row>
    <row r="540" spans="1:22" x14ac:dyDescent="0.3">
      <c r="A540" s="67">
        <v>536</v>
      </c>
      <c r="B540" s="105">
        <v>47</v>
      </c>
      <c r="C540" s="105" t="s">
        <v>61</v>
      </c>
      <c r="D540" s="105" t="s">
        <v>495</v>
      </c>
      <c r="E540" s="105">
        <v>59184044</v>
      </c>
      <c r="F540" s="68">
        <v>45282</v>
      </c>
      <c r="G540" s="68">
        <v>45288</v>
      </c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69">
        <v>694</v>
      </c>
      <c r="V540" s="65" t="s">
        <v>652</v>
      </c>
    </row>
    <row r="541" spans="1:22" x14ac:dyDescent="0.3">
      <c r="A541" s="67">
        <v>537</v>
      </c>
      <c r="B541" s="105">
        <v>48</v>
      </c>
      <c r="C541" s="105" t="s">
        <v>61</v>
      </c>
      <c r="D541" s="105" t="s">
        <v>463</v>
      </c>
      <c r="E541" s="105">
        <v>98572704</v>
      </c>
      <c r="F541" s="68">
        <v>45282</v>
      </c>
      <c r="G541" s="68">
        <v>45288</v>
      </c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69">
        <v>694</v>
      </c>
      <c r="V541" s="65" t="s">
        <v>654</v>
      </c>
    </row>
    <row r="542" spans="1:22" x14ac:dyDescent="0.3">
      <c r="A542" s="67">
        <v>538</v>
      </c>
      <c r="B542" s="105">
        <v>49</v>
      </c>
      <c r="C542" s="105" t="s">
        <v>61</v>
      </c>
      <c r="D542" s="105" t="s">
        <v>537</v>
      </c>
      <c r="E542" s="105">
        <v>94219995</v>
      </c>
      <c r="F542" s="68">
        <v>45282</v>
      </c>
      <c r="G542" s="68">
        <v>45288</v>
      </c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69">
        <v>694</v>
      </c>
      <c r="V542" s="65" t="s">
        <v>656</v>
      </c>
    </row>
    <row r="543" spans="1:22" x14ac:dyDescent="0.3">
      <c r="A543" s="67">
        <v>539</v>
      </c>
      <c r="B543" s="105">
        <v>50</v>
      </c>
      <c r="C543" s="105" t="s">
        <v>61</v>
      </c>
      <c r="D543" s="105" t="s">
        <v>477</v>
      </c>
      <c r="E543" s="105">
        <v>98562085</v>
      </c>
      <c r="F543" s="68">
        <v>45282</v>
      </c>
      <c r="G543" s="68">
        <v>45288</v>
      </c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69">
        <v>694</v>
      </c>
      <c r="V543" s="65" t="s">
        <v>658</v>
      </c>
    </row>
    <row r="544" spans="1:22" x14ac:dyDescent="0.3">
      <c r="A544" s="67">
        <v>540</v>
      </c>
      <c r="B544" s="105">
        <v>51</v>
      </c>
      <c r="C544" s="105" t="s">
        <v>61</v>
      </c>
      <c r="D544" s="105" t="s">
        <v>557</v>
      </c>
      <c r="E544" s="105">
        <v>59184044</v>
      </c>
      <c r="F544" s="68">
        <v>45282</v>
      </c>
      <c r="G544" s="68">
        <v>45288</v>
      </c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69">
        <v>694</v>
      </c>
      <c r="V544" s="65" t="s">
        <v>660</v>
      </c>
    </row>
    <row r="545" spans="1:22" x14ac:dyDescent="0.3">
      <c r="A545" s="67">
        <v>541</v>
      </c>
      <c r="B545" s="105">
        <v>52</v>
      </c>
      <c r="C545" s="105" t="s">
        <v>61</v>
      </c>
      <c r="D545" s="105" t="s">
        <v>461</v>
      </c>
      <c r="E545" s="105">
        <v>98571557</v>
      </c>
      <c r="F545" s="68">
        <v>45282</v>
      </c>
      <c r="G545" s="68">
        <v>45288</v>
      </c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69">
        <v>694</v>
      </c>
      <c r="V545" s="65" t="s">
        <v>662</v>
      </c>
    </row>
    <row r="546" spans="1:22" x14ac:dyDescent="0.3">
      <c r="A546" s="67">
        <v>542</v>
      </c>
      <c r="B546" s="105">
        <v>53</v>
      </c>
      <c r="C546" s="105" t="s">
        <v>61</v>
      </c>
      <c r="D546" s="105" t="s">
        <v>479</v>
      </c>
      <c r="E546" s="105">
        <v>94219995</v>
      </c>
      <c r="F546" s="68">
        <v>45282</v>
      </c>
      <c r="G546" s="68">
        <v>45288</v>
      </c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69">
        <v>694</v>
      </c>
      <c r="V546" s="65" t="s">
        <v>664</v>
      </c>
    </row>
    <row r="547" spans="1:22" x14ac:dyDescent="0.3">
      <c r="A547" s="67">
        <v>543</v>
      </c>
      <c r="B547" s="105">
        <v>54</v>
      </c>
      <c r="C547" s="105" t="s">
        <v>61</v>
      </c>
      <c r="D547" s="105" t="s">
        <v>465</v>
      </c>
      <c r="E547" s="105">
        <v>98562085</v>
      </c>
      <c r="F547" s="68">
        <v>45282</v>
      </c>
      <c r="G547" s="68">
        <v>45288</v>
      </c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69">
        <v>694</v>
      </c>
      <c r="V547" s="65" t="s">
        <v>666</v>
      </c>
    </row>
    <row r="548" spans="1:22" x14ac:dyDescent="0.3">
      <c r="A548" s="67">
        <v>544</v>
      </c>
      <c r="B548" s="105">
        <v>55</v>
      </c>
      <c r="C548" s="105" t="s">
        <v>61</v>
      </c>
      <c r="D548" s="105" t="s">
        <v>565</v>
      </c>
      <c r="E548" s="105">
        <v>94062890</v>
      </c>
      <c r="F548" s="68">
        <v>45282</v>
      </c>
      <c r="G548" s="68">
        <v>45288</v>
      </c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69">
        <v>694</v>
      </c>
      <c r="V548" s="65" t="s">
        <v>668</v>
      </c>
    </row>
    <row r="549" spans="1:22" x14ac:dyDescent="0.3">
      <c r="A549" s="67">
        <v>545</v>
      </c>
      <c r="B549" s="105">
        <v>56</v>
      </c>
      <c r="C549" s="105" t="s">
        <v>61</v>
      </c>
      <c r="D549" s="105" t="s">
        <v>567</v>
      </c>
      <c r="E549" s="105">
        <v>54280698</v>
      </c>
      <c r="F549" s="68">
        <v>45282</v>
      </c>
      <c r="G549" s="68">
        <v>45288</v>
      </c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69">
        <v>694</v>
      </c>
      <c r="V549" s="65" t="s">
        <v>682</v>
      </c>
    </row>
    <row r="550" spans="1:22" x14ac:dyDescent="0.3">
      <c r="A550" s="67">
        <v>546</v>
      </c>
      <c r="B550" s="105">
        <v>57</v>
      </c>
      <c r="C550" s="105" t="s">
        <v>61</v>
      </c>
      <c r="D550" s="105" t="s">
        <v>539</v>
      </c>
      <c r="E550" s="105">
        <v>94062890</v>
      </c>
      <c r="F550" s="68">
        <v>45282</v>
      </c>
      <c r="G550" s="68">
        <v>45288</v>
      </c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69">
        <v>694</v>
      </c>
      <c r="V550" s="65" t="s">
        <v>670</v>
      </c>
    </row>
    <row r="551" spans="1:22" x14ac:dyDescent="0.3">
      <c r="A551" s="67">
        <v>547</v>
      </c>
      <c r="B551" s="105">
        <v>58</v>
      </c>
      <c r="C551" s="105" t="s">
        <v>61</v>
      </c>
      <c r="D551" s="105" t="s">
        <v>451</v>
      </c>
      <c r="E551" s="105">
        <v>59188490</v>
      </c>
      <c r="F551" s="68">
        <v>45282</v>
      </c>
      <c r="G551" s="68">
        <v>45288</v>
      </c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69">
        <v>694</v>
      </c>
      <c r="V551" s="65" t="s">
        <v>672</v>
      </c>
    </row>
    <row r="552" spans="1:22" x14ac:dyDescent="0.3">
      <c r="A552" s="67">
        <v>548</v>
      </c>
      <c r="B552" s="105">
        <v>59</v>
      </c>
      <c r="C552" s="105" t="s">
        <v>61</v>
      </c>
      <c r="D552" s="105" t="s">
        <v>543</v>
      </c>
      <c r="E552" s="105">
        <v>94509791</v>
      </c>
      <c r="F552" s="68">
        <v>45282</v>
      </c>
      <c r="G552" s="68">
        <v>45288</v>
      </c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69">
        <v>694</v>
      </c>
      <c r="V552" s="65" t="s">
        <v>674</v>
      </c>
    </row>
    <row r="553" spans="1:22" x14ac:dyDescent="0.3">
      <c r="A553" s="67">
        <v>549</v>
      </c>
      <c r="B553" s="105">
        <v>60</v>
      </c>
      <c r="C553" s="105" t="s">
        <v>61</v>
      </c>
      <c r="D553" s="105" t="s">
        <v>569</v>
      </c>
      <c r="E553" s="105">
        <v>97954093</v>
      </c>
      <c r="F553" s="68">
        <v>45282</v>
      </c>
      <c r="G553" s="68">
        <v>45288</v>
      </c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69">
        <v>694</v>
      </c>
      <c r="V553" s="65" t="s">
        <v>676</v>
      </c>
    </row>
    <row r="554" spans="1:22" x14ac:dyDescent="0.3">
      <c r="A554" s="67">
        <v>550</v>
      </c>
      <c r="B554" s="105">
        <v>61</v>
      </c>
      <c r="C554" s="105" t="s">
        <v>61</v>
      </c>
      <c r="D554" s="105" t="s">
        <v>559</v>
      </c>
      <c r="E554" s="105">
        <v>91631994</v>
      </c>
      <c r="F554" s="68">
        <v>45282</v>
      </c>
      <c r="G554" s="68">
        <v>45288</v>
      </c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69">
        <v>694</v>
      </c>
      <c r="V554" s="65" t="s">
        <v>678</v>
      </c>
    </row>
    <row r="555" spans="1:22" ht="16.2" thickBot="1" x14ac:dyDescent="0.35">
      <c r="A555" s="71">
        <v>551</v>
      </c>
      <c r="B555" s="72">
        <v>62</v>
      </c>
      <c r="C555" s="72" t="s">
        <v>61</v>
      </c>
      <c r="D555" s="72" t="s">
        <v>473</v>
      </c>
      <c r="E555" s="72">
        <v>97954093</v>
      </c>
      <c r="F555" s="174">
        <v>45282</v>
      </c>
      <c r="G555" s="174">
        <v>45288</v>
      </c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4">
        <v>694</v>
      </c>
      <c r="V555" s="65" t="s">
        <v>680</v>
      </c>
    </row>
    <row r="556" spans="1:22" x14ac:dyDescent="0.3">
      <c r="D556" s="65"/>
      <c r="E556" s="65"/>
      <c r="F556" s="175"/>
      <c r="G556" s="175"/>
    </row>
    <row r="557" spans="1:22" x14ac:dyDescent="0.3">
      <c r="D557" s="65"/>
      <c r="E557" s="65"/>
      <c r="F557" s="175"/>
      <c r="G557" s="175"/>
    </row>
    <row r="558" spans="1:22" x14ac:dyDescent="0.3">
      <c r="D558" s="65"/>
      <c r="E558" s="65"/>
      <c r="F558" s="175"/>
      <c r="G558" s="175"/>
    </row>
    <row r="559" spans="1:22" x14ac:dyDescent="0.3">
      <c r="D559" s="65"/>
      <c r="E559" s="65"/>
      <c r="F559" s="175"/>
      <c r="G559" s="175"/>
    </row>
    <row r="560" spans="1:22" x14ac:dyDescent="0.3">
      <c r="D560" s="65"/>
      <c r="E560" s="65"/>
      <c r="F560" s="175"/>
      <c r="G560" s="175"/>
    </row>
    <row r="561" spans="4:7" x14ac:dyDescent="0.3">
      <c r="D561" s="65"/>
      <c r="E561" s="65"/>
      <c r="F561" s="175"/>
      <c r="G561" s="175"/>
    </row>
    <row r="562" spans="4:7" x14ac:dyDescent="0.3">
      <c r="D562" s="65"/>
      <c r="E562" s="65"/>
      <c r="F562" s="175"/>
      <c r="G562" s="175"/>
    </row>
    <row r="563" spans="4:7" x14ac:dyDescent="0.3">
      <c r="D563" s="65"/>
      <c r="E563" s="65"/>
      <c r="F563" s="175"/>
      <c r="G563" s="175"/>
    </row>
    <row r="564" spans="4:7" x14ac:dyDescent="0.3">
      <c r="D564" s="65"/>
      <c r="E564" s="65"/>
      <c r="F564" s="175"/>
      <c r="G564" s="175"/>
    </row>
    <row r="565" spans="4:7" x14ac:dyDescent="0.3">
      <c r="D565" s="65"/>
      <c r="E565" s="65"/>
      <c r="F565" s="175"/>
      <c r="G565" s="175"/>
    </row>
    <row r="566" spans="4:7" x14ac:dyDescent="0.3">
      <c r="D566" s="65"/>
      <c r="E566" s="65"/>
      <c r="F566" s="175"/>
      <c r="G566" s="175"/>
    </row>
    <row r="567" spans="4:7" x14ac:dyDescent="0.3">
      <c r="D567" s="65"/>
      <c r="E567" s="65"/>
      <c r="F567" s="175"/>
      <c r="G567" s="175"/>
    </row>
    <row r="568" spans="4:7" x14ac:dyDescent="0.3">
      <c r="D568" s="65"/>
      <c r="E568" s="65"/>
      <c r="F568" s="175"/>
      <c r="G568" s="175"/>
    </row>
    <row r="569" spans="4:7" x14ac:dyDescent="0.3">
      <c r="D569" s="65"/>
      <c r="E569" s="65"/>
      <c r="F569" s="175"/>
      <c r="G569" s="175"/>
    </row>
    <row r="570" spans="4:7" x14ac:dyDescent="0.3">
      <c r="D570" s="65"/>
      <c r="E570" s="65"/>
      <c r="F570" s="175"/>
      <c r="G570" s="175"/>
    </row>
    <row r="571" spans="4:7" x14ac:dyDescent="0.3">
      <c r="D571" s="65"/>
      <c r="E571" s="65"/>
      <c r="F571" s="175"/>
      <c r="G571" s="175"/>
    </row>
    <row r="572" spans="4:7" x14ac:dyDescent="0.3">
      <c r="E572" s="65"/>
      <c r="F572" s="175"/>
      <c r="G572" s="175"/>
    </row>
    <row r="573" spans="4:7" x14ac:dyDescent="0.3">
      <c r="E573" s="65"/>
      <c r="F573" s="175"/>
      <c r="G573" s="175"/>
    </row>
    <row r="574" spans="4:7" x14ac:dyDescent="0.3">
      <c r="E574" s="65"/>
      <c r="F574" s="175"/>
      <c r="G574" s="175"/>
    </row>
    <row r="575" spans="4:7" x14ac:dyDescent="0.3">
      <c r="E575" s="65"/>
      <c r="F575" s="175"/>
      <c r="G575" s="175"/>
    </row>
    <row r="576" spans="4:7" x14ac:dyDescent="0.3">
      <c r="E576" s="65"/>
      <c r="F576" s="175"/>
      <c r="G576" s="175"/>
    </row>
    <row r="577" spans="4:7" x14ac:dyDescent="0.3">
      <c r="D577" s="65"/>
      <c r="E577" s="65"/>
      <c r="F577" s="175"/>
      <c r="G577" s="175"/>
    </row>
    <row r="578" spans="4:7" x14ac:dyDescent="0.3">
      <c r="D578" s="65"/>
      <c r="E578" s="65"/>
      <c r="F578" s="175"/>
      <c r="G578" s="175"/>
    </row>
    <row r="579" spans="4:7" x14ac:dyDescent="0.3">
      <c r="D579" s="65"/>
      <c r="E579" s="65"/>
      <c r="F579" s="175"/>
      <c r="G579" s="175"/>
    </row>
    <row r="580" spans="4:7" x14ac:dyDescent="0.3">
      <c r="D580" s="65"/>
      <c r="E580" s="65"/>
      <c r="F580" s="175"/>
      <c r="G580" s="175"/>
    </row>
    <row r="581" spans="4:7" x14ac:dyDescent="0.3">
      <c r="D581" s="65"/>
      <c r="E581" s="65"/>
      <c r="F581" s="175"/>
      <c r="G581" s="175"/>
    </row>
    <row r="582" spans="4:7" x14ac:dyDescent="0.3">
      <c r="D582" s="65"/>
      <c r="E582" s="65"/>
      <c r="F582" s="175"/>
      <c r="G582" s="175"/>
    </row>
    <row r="583" spans="4:7" x14ac:dyDescent="0.3">
      <c r="D583" s="65"/>
      <c r="E583" s="65"/>
      <c r="F583" s="175"/>
      <c r="G583" s="175"/>
    </row>
    <row r="584" spans="4:7" x14ac:dyDescent="0.3">
      <c r="D584" s="65"/>
      <c r="E584" s="65"/>
      <c r="F584" s="175"/>
      <c r="G584" s="175"/>
    </row>
    <row r="585" spans="4:7" x14ac:dyDescent="0.3">
      <c r="D585" s="65"/>
      <c r="E585" s="65"/>
      <c r="F585" s="175"/>
      <c r="G585" s="175"/>
    </row>
    <row r="586" spans="4:7" x14ac:dyDescent="0.3">
      <c r="D586" s="65"/>
      <c r="E586" s="65"/>
      <c r="F586" s="175"/>
      <c r="G586" s="175"/>
    </row>
    <row r="587" spans="4:7" x14ac:dyDescent="0.3">
      <c r="D587" s="65"/>
      <c r="E587" s="65"/>
      <c r="F587" s="175"/>
      <c r="G587" s="175"/>
    </row>
    <row r="588" spans="4:7" x14ac:dyDescent="0.3">
      <c r="D588" s="65"/>
      <c r="E588" s="65"/>
      <c r="F588" s="175"/>
      <c r="G588" s="175"/>
    </row>
    <row r="589" spans="4:7" x14ac:dyDescent="0.3">
      <c r="D589" s="65"/>
      <c r="E589" s="65"/>
      <c r="F589" s="175"/>
      <c r="G589" s="175"/>
    </row>
    <row r="590" spans="4:7" x14ac:dyDescent="0.3">
      <c r="E590" s="65"/>
      <c r="F590" s="175"/>
      <c r="G590" s="175"/>
    </row>
    <row r="591" spans="4:7" x14ac:dyDescent="0.3">
      <c r="E591" s="65"/>
      <c r="F591" s="175"/>
      <c r="G591" s="175"/>
    </row>
    <row r="592" spans="4:7" x14ac:dyDescent="0.3">
      <c r="E592" s="65"/>
      <c r="F592" s="175"/>
      <c r="G592" s="175"/>
    </row>
    <row r="593" spans="4:7" x14ac:dyDescent="0.3">
      <c r="E593" s="65"/>
      <c r="F593" s="175"/>
      <c r="G593" s="175"/>
    </row>
    <row r="594" spans="4:7" x14ac:dyDescent="0.3">
      <c r="E594" s="65"/>
      <c r="F594" s="175"/>
      <c r="G594" s="175"/>
    </row>
    <row r="595" spans="4:7" x14ac:dyDescent="0.3">
      <c r="E595" s="65"/>
      <c r="F595" s="175"/>
      <c r="G595" s="175"/>
    </row>
    <row r="596" spans="4:7" x14ac:dyDescent="0.3">
      <c r="E596" s="65"/>
      <c r="F596" s="175"/>
      <c r="G596" s="175"/>
    </row>
    <row r="597" spans="4:7" x14ac:dyDescent="0.3">
      <c r="E597" s="65"/>
      <c r="F597" s="175"/>
      <c r="G597" s="175"/>
    </row>
    <row r="598" spans="4:7" x14ac:dyDescent="0.3">
      <c r="E598" s="65"/>
      <c r="F598" s="175"/>
      <c r="G598" s="175"/>
    </row>
    <row r="599" spans="4:7" x14ac:dyDescent="0.3">
      <c r="E599" s="65"/>
      <c r="F599" s="175"/>
      <c r="G599" s="175"/>
    </row>
    <row r="600" spans="4:7" x14ac:dyDescent="0.3">
      <c r="E600" s="65"/>
      <c r="F600" s="175"/>
      <c r="G600" s="175"/>
    </row>
    <row r="601" spans="4:7" x14ac:dyDescent="0.3">
      <c r="E601" s="65"/>
      <c r="F601" s="175"/>
      <c r="G601" s="175"/>
    </row>
    <row r="602" spans="4:7" x14ac:dyDescent="0.3">
      <c r="E602" s="65"/>
      <c r="F602" s="175"/>
      <c r="G602" s="175"/>
    </row>
    <row r="603" spans="4:7" x14ac:dyDescent="0.3">
      <c r="E603" s="65"/>
      <c r="F603" s="175"/>
      <c r="G603" s="175"/>
    </row>
    <row r="604" spans="4:7" x14ac:dyDescent="0.3">
      <c r="E604" s="65"/>
      <c r="F604" s="175"/>
      <c r="G604" s="175"/>
    </row>
    <row r="605" spans="4:7" x14ac:dyDescent="0.3">
      <c r="E605" s="65"/>
      <c r="F605" s="175"/>
      <c r="G605" s="175"/>
    </row>
    <row r="606" spans="4:7" x14ac:dyDescent="0.3">
      <c r="E606" s="65"/>
      <c r="F606" s="175"/>
      <c r="G606" s="175"/>
    </row>
    <row r="607" spans="4:7" x14ac:dyDescent="0.3">
      <c r="D607" s="65"/>
      <c r="E607" s="65"/>
      <c r="F607" s="175"/>
      <c r="G607" s="175"/>
    </row>
    <row r="608" spans="4:7" x14ac:dyDescent="0.3">
      <c r="D608" s="65"/>
      <c r="E608" s="65"/>
      <c r="F608" s="175"/>
      <c r="G608" s="175"/>
    </row>
    <row r="609" spans="4:7" x14ac:dyDescent="0.3">
      <c r="D609" s="65"/>
      <c r="E609" s="65"/>
      <c r="F609" s="175"/>
      <c r="G609" s="175"/>
    </row>
    <row r="610" spans="4:7" x14ac:dyDescent="0.3">
      <c r="E610" s="65"/>
      <c r="F610" s="175"/>
      <c r="G610" s="175"/>
    </row>
    <row r="611" spans="4:7" x14ac:dyDescent="0.3">
      <c r="D611" s="65"/>
      <c r="E611" s="65"/>
      <c r="F611" s="175"/>
      <c r="G611" s="175"/>
    </row>
    <row r="612" spans="4:7" x14ac:dyDescent="0.3">
      <c r="D612" s="65"/>
      <c r="E612" s="65"/>
      <c r="F612" s="175"/>
      <c r="G612" s="175"/>
    </row>
    <row r="613" spans="4:7" x14ac:dyDescent="0.3">
      <c r="D613" s="65"/>
      <c r="E613" s="65"/>
      <c r="F613" s="175"/>
      <c r="G613" s="175"/>
    </row>
    <row r="614" spans="4:7" x14ac:dyDescent="0.3">
      <c r="D614" s="65"/>
      <c r="E614" s="65"/>
      <c r="F614" s="175"/>
      <c r="G614" s="175"/>
    </row>
    <row r="615" spans="4:7" x14ac:dyDescent="0.3">
      <c r="D615" s="65"/>
      <c r="E615" s="65"/>
      <c r="F615" s="175"/>
      <c r="G615" s="175"/>
    </row>
    <row r="616" spans="4:7" x14ac:dyDescent="0.3">
      <c r="E616" s="65"/>
      <c r="F616" s="175"/>
    </row>
    <row r="617" spans="4:7" x14ac:dyDescent="0.3">
      <c r="E617" s="65"/>
      <c r="F617" s="175"/>
    </row>
    <row r="618" spans="4:7" x14ac:dyDescent="0.3">
      <c r="E618" s="65"/>
      <c r="F618" s="175"/>
    </row>
    <row r="619" spans="4:7" x14ac:dyDescent="0.3">
      <c r="E619" s="65"/>
      <c r="F619" s="175"/>
    </row>
    <row r="620" spans="4:7" x14ac:dyDescent="0.3">
      <c r="E620" s="65"/>
      <c r="F620" s="175"/>
    </row>
    <row r="621" spans="4:7" x14ac:dyDescent="0.3">
      <c r="E621" s="65"/>
      <c r="F621" s="175"/>
    </row>
    <row r="622" spans="4:7" x14ac:dyDescent="0.3">
      <c r="E622" s="65"/>
      <c r="F622" s="175"/>
    </row>
    <row r="623" spans="4:7" x14ac:dyDescent="0.3">
      <c r="E623" s="65"/>
      <c r="F623" s="175"/>
    </row>
    <row r="624" spans="4:7" x14ac:dyDescent="0.3">
      <c r="E624" s="65"/>
      <c r="F624" s="175"/>
    </row>
    <row r="625" spans="5:6" x14ac:dyDescent="0.3">
      <c r="E625" s="65"/>
      <c r="F625" s="175"/>
    </row>
    <row r="626" spans="5:6" x14ac:dyDescent="0.3">
      <c r="E626" s="65"/>
      <c r="F626" s="175"/>
    </row>
    <row r="627" spans="5:6" x14ac:dyDescent="0.3">
      <c r="E627" s="65"/>
      <c r="F627" s="175"/>
    </row>
    <row r="628" spans="5:6" x14ac:dyDescent="0.3">
      <c r="E628" s="65"/>
      <c r="F628" s="175"/>
    </row>
    <row r="629" spans="5:6" x14ac:dyDescent="0.3">
      <c r="E629" s="65"/>
      <c r="F629" s="175"/>
    </row>
    <row r="630" spans="5:6" x14ac:dyDescent="0.3">
      <c r="E630" s="65"/>
      <c r="F630" s="175"/>
    </row>
    <row r="631" spans="5:6" x14ac:dyDescent="0.3">
      <c r="E631" s="65"/>
      <c r="F631" s="175"/>
    </row>
    <row r="632" spans="5:6" x14ac:dyDescent="0.3">
      <c r="E632" s="65"/>
      <c r="F632" s="175"/>
    </row>
    <row r="633" spans="5:6" x14ac:dyDescent="0.3">
      <c r="E633" s="65"/>
      <c r="F633" s="175"/>
    </row>
    <row r="634" spans="5:6" x14ac:dyDescent="0.3">
      <c r="E634" s="65"/>
      <c r="F634" s="175"/>
    </row>
    <row r="635" spans="5:6" x14ac:dyDescent="0.3">
      <c r="E635" s="65"/>
      <c r="F635" s="175"/>
    </row>
    <row r="636" spans="5:6" x14ac:dyDescent="0.3">
      <c r="E636" s="65"/>
      <c r="F636" s="175"/>
    </row>
    <row r="637" spans="5:6" x14ac:dyDescent="0.3">
      <c r="E637" s="65"/>
      <c r="F637" s="175"/>
    </row>
    <row r="638" spans="5:6" x14ac:dyDescent="0.3">
      <c r="E638" s="65"/>
      <c r="F638" s="175"/>
    </row>
    <row r="639" spans="5:6" x14ac:dyDescent="0.3">
      <c r="E639" s="65"/>
      <c r="F639" s="175"/>
    </row>
    <row r="640" spans="5:6" x14ac:dyDescent="0.3">
      <c r="E640" s="65"/>
      <c r="F640" s="175"/>
    </row>
    <row r="641" spans="5:6" x14ac:dyDescent="0.3">
      <c r="E641" s="65"/>
      <c r="F641" s="175"/>
    </row>
    <row r="642" spans="5:6" x14ac:dyDescent="0.3">
      <c r="E642" s="65"/>
      <c r="F642" s="175"/>
    </row>
    <row r="643" spans="5:6" x14ac:dyDescent="0.3">
      <c r="E643" s="65"/>
      <c r="F643" s="175"/>
    </row>
    <row r="644" spans="5:6" x14ac:dyDescent="0.3">
      <c r="E644" s="65"/>
      <c r="F644" s="175"/>
    </row>
    <row r="645" spans="5:6" x14ac:dyDescent="0.3">
      <c r="E645" s="65"/>
      <c r="F645" s="175"/>
    </row>
    <row r="646" spans="5:6" x14ac:dyDescent="0.3">
      <c r="E646" s="65"/>
      <c r="F646" s="175"/>
    </row>
    <row r="647" spans="5:6" x14ac:dyDescent="0.3">
      <c r="E647" s="65"/>
      <c r="F647" s="175"/>
    </row>
    <row r="648" spans="5:6" x14ac:dyDescent="0.3">
      <c r="E648" s="65"/>
      <c r="F648" s="175"/>
    </row>
    <row r="649" spans="5:6" x14ac:dyDescent="0.3">
      <c r="E649" s="65"/>
      <c r="F649" s="175"/>
    </row>
    <row r="650" spans="5:6" x14ac:dyDescent="0.3">
      <c r="E650" s="65"/>
      <c r="F650" s="175"/>
    </row>
    <row r="651" spans="5:6" x14ac:dyDescent="0.3">
      <c r="E651" s="65"/>
      <c r="F651" s="175"/>
    </row>
    <row r="652" spans="5:6" x14ac:dyDescent="0.3">
      <c r="E652" s="65"/>
      <c r="F652" s="175"/>
    </row>
    <row r="653" spans="5:6" x14ac:dyDescent="0.3">
      <c r="E653" s="65"/>
      <c r="F653" s="175"/>
    </row>
    <row r="654" spans="5:6" x14ac:dyDescent="0.3">
      <c r="E654" s="65"/>
      <c r="F654" s="175"/>
    </row>
    <row r="655" spans="5:6" x14ac:dyDescent="0.3">
      <c r="E655" s="65"/>
      <c r="F655" s="175"/>
    </row>
    <row r="656" spans="5:6" x14ac:dyDescent="0.3">
      <c r="E656" s="65"/>
      <c r="F656" s="175"/>
    </row>
    <row r="657" spans="4:6" x14ac:dyDescent="0.3">
      <c r="E657" s="65"/>
      <c r="F657" s="175"/>
    </row>
    <row r="658" spans="4:6" x14ac:dyDescent="0.3">
      <c r="E658" s="65"/>
      <c r="F658" s="175"/>
    </row>
    <row r="659" spans="4:6" x14ac:dyDescent="0.3">
      <c r="E659" s="65"/>
      <c r="F659" s="175"/>
    </row>
    <row r="660" spans="4:6" x14ac:dyDescent="0.3">
      <c r="E660" s="65"/>
      <c r="F660" s="175"/>
    </row>
    <row r="661" spans="4:6" x14ac:dyDescent="0.3">
      <c r="E661" s="65"/>
      <c r="F661" s="175"/>
    </row>
    <row r="662" spans="4:6" x14ac:dyDescent="0.3">
      <c r="D662" s="65"/>
      <c r="E662" s="65"/>
      <c r="F662" s="175"/>
    </row>
    <row r="663" spans="4:6" x14ac:dyDescent="0.3">
      <c r="E663" s="65"/>
      <c r="F663" s="175"/>
    </row>
    <row r="664" spans="4:6" x14ac:dyDescent="0.3">
      <c r="E664" s="65"/>
      <c r="F664" s="175"/>
    </row>
    <row r="665" spans="4:6" x14ac:dyDescent="0.3">
      <c r="E665" s="65"/>
      <c r="F665" s="175"/>
    </row>
    <row r="666" spans="4:6" x14ac:dyDescent="0.3">
      <c r="E666" s="65"/>
      <c r="F666" s="175"/>
    </row>
    <row r="667" spans="4:6" x14ac:dyDescent="0.3">
      <c r="E667" s="65"/>
      <c r="F667" s="175"/>
    </row>
    <row r="668" spans="4:6" x14ac:dyDescent="0.3">
      <c r="E668" s="65"/>
      <c r="F668" s="175"/>
    </row>
    <row r="669" spans="4:6" x14ac:dyDescent="0.3">
      <c r="E669" s="65"/>
      <c r="F669" s="175"/>
    </row>
    <row r="670" spans="4:6" x14ac:dyDescent="0.3">
      <c r="E670" s="65"/>
      <c r="F670" s="175"/>
    </row>
    <row r="671" spans="4:6" x14ac:dyDescent="0.3">
      <c r="E671" s="65"/>
      <c r="F671" s="175"/>
    </row>
    <row r="672" spans="4:6" x14ac:dyDescent="0.3">
      <c r="E672" s="65"/>
      <c r="F672" s="175"/>
    </row>
    <row r="673" spans="4:6" x14ac:dyDescent="0.3">
      <c r="E673" s="65"/>
      <c r="F673" s="175"/>
    </row>
    <row r="674" spans="4:6" x14ac:dyDescent="0.3">
      <c r="E674" s="65"/>
      <c r="F674" s="175"/>
    </row>
    <row r="675" spans="4:6" x14ac:dyDescent="0.3">
      <c r="E675" s="65"/>
      <c r="F675" s="175"/>
    </row>
    <row r="676" spans="4:6" x14ac:dyDescent="0.3">
      <c r="D676" s="65"/>
      <c r="E676" s="65"/>
      <c r="F676" s="175"/>
    </row>
    <row r="677" spans="4:6" x14ac:dyDescent="0.3">
      <c r="D677" s="65"/>
      <c r="E677" s="65"/>
    </row>
    <row r="678" spans="4:6" x14ac:dyDescent="0.3">
      <c r="D678" s="65"/>
      <c r="E678" s="65"/>
    </row>
    <row r="679" spans="4:6" x14ac:dyDescent="0.3">
      <c r="D679" s="65"/>
      <c r="E679" s="65"/>
    </row>
    <row r="680" spans="4:6" x14ac:dyDescent="0.3">
      <c r="D680" s="65"/>
      <c r="E680" s="65"/>
    </row>
    <row r="681" spans="4:6" x14ac:dyDescent="0.3">
      <c r="D681" s="65"/>
      <c r="E681" s="65"/>
    </row>
    <row r="682" spans="4:6" x14ac:dyDescent="0.3">
      <c r="D682" s="65"/>
      <c r="E682" s="65"/>
    </row>
    <row r="683" spans="4:6" x14ac:dyDescent="0.3">
      <c r="D683" s="65"/>
      <c r="E683" s="65"/>
    </row>
    <row r="684" spans="4:6" x14ac:dyDescent="0.3">
      <c r="D684" s="65"/>
      <c r="E684" s="65"/>
    </row>
    <row r="685" spans="4:6" x14ac:dyDescent="0.3">
      <c r="D685" s="65"/>
      <c r="E685" s="65"/>
    </row>
    <row r="686" spans="4:6" x14ac:dyDescent="0.3">
      <c r="D686" s="65"/>
      <c r="E686" s="65"/>
    </row>
    <row r="687" spans="4:6" x14ac:dyDescent="0.3">
      <c r="D687" s="65"/>
      <c r="E687" s="65"/>
    </row>
    <row r="688" spans="4:6" x14ac:dyDescent="0.3">
      <c r="D688" s="65"/>
      <c r="E688" s="65"/>
    </row>
    <row r="689" spans="4:5" x14ac:dyDescent="0.3">
      <c r="D689" s="65"/>
      <c r="E689" s="65"/>
    </row>
    <row r="690" spans="4:5" x14ac:dyDescent="0.3">
      <c r="D690" s="65"/>
      <c r="E690" s="65"/>
    </row>
    <row r="691" spans="4:5" x14ac:dyDescent="0.3">
      <c r="D691" s="65"/>
      <c r="E691" s="65"/>
    </row>
    <row r="692" spans="4:5" x14ac:dyDescent="0.3">
      <c r="D692" s="65"/>
      <c r="E692" s="65"/>
    </row>
    <row r="693" spans="4:5" x14ac:dyDescent="0.3">
      <c r="D693" s="65"/>
      <c r="E693" s="65"/>
    </row>
    <row r="694" spans="4:5" x14ac:dyDescent="0.3">
      <c r="D694" s="65"/>
      <c r="E694" s="65"/>
    </row>
    <row r="695" spans="4:5" x14ac:dyDescent="0.3">
      <c r="D695" s="65"/>
      <c r="E695" s="65"/>
    </row>
    <row r="696" spans="4:5" x14ac:dyDescent="0.3">
      <c r="D696" s="65"/>
      <c r="E696" s="65"/>
    </row>
    <row r="697" spans="4:5" x14ac:dyDescent="0.3">
      <c r="D697" s="65"/>
      <c r="E697" s="65"/>
    </row>
    <row r="698" spans="4:5" x14ac:dyDescent="0.3">
      <c r="D698" s="65"/>
      <c r="E698" s="65"/>
    </row>
    <row r="699" spans="4:5" x14ac:dyDescent="0.3">
      <c r="D699" s="65"/>
      <c r="E699" s="65"/>
    </row>
    <row r="700" spans="4:5" x14ac:dyDescent="0.3">
      <c r="D700" s="65"/>
      <c r="E700" s="65"/>
    </row>
    <row r="701" spans="4:5" x14ac:dyDescent="0.3">
      <c r="D701" s="65"/>
      <c r="E701" s="65"/>
    </row>
    <row r="702" spans="4:5" x14ac:dyDescent="0.3">
      <c r="D702" s="65"/>
      <c r="E702" s="65"/>
    </row>
    <row r="703" spans="4:5" x14ac:dyDescent="0.3">
      <c r="D703" s="65"/>
      <c r="E703" s="65"/>
    </row>
    <row r="704" spans="4:5" x14ac:dyDescent="0.3">
      <c r="D704" s="65"/>
      <c r="E704" s="65"/>
    </row>
    <row r="705" spans="4:5" x14ac:dyDescent="0.3">
      <c r="D705" s="65"/>
      <c r="E705" s="65"/>
    </row>
    <row r="706" spans="4:5" x14ac:dyDescent="0.3">
      <c r="D706" s="65"/>
      <c r="E706" s="65"/>
    </row>
    <row r="707" spans="4:5" x14ac:dyDescent="0.3">
      <c r="D707" s="65"/>
      <c r="E707" s="65"/>
    </row>
    <row r="708" spans="4:5" x14ac:dyDescent="0.3">
      <c r="D708" s="65"/>
      <c r="E708" s="65"/>
    </row>
    <row r="709" spans="4:5" x14ac:dyDescent="0.3">
      <c r="D709" s="65"/>
      <c r="E709" s="65"/>
    </row>
    <row r="710" spans="4:5" x14ac:dyDescent="0.3">
      <c r="D710" s="65"/>
      <c r="E710" s="65"/>
    </row>
    <row r="711" spans="4:5" x14ac:dyDescent="0.3">
      <c r="D711" s="65"/>
      <c r="E711" s="65"/>
    </row>
    <row r="712" spans="4:5" x14ac:dyDescent="0.3">
      <c r="D712" s="65"/>
      <c r="E712" s="65"/>
    </row>
    <row r="713" spans="4:5" x14ac:dyDescent="0.3">
      <c r="D713" s="65"/>
      <c r="E713" s="65"/>
    </row>
    <row r="714" spans="4:5" x14ac:dyDescent="0.3">
      <c r="D714" s="65"/>
      <c r="E714" s="65"/>
    </row>
    <row r="715" spans="4:5" x14ac:dyDescent="0.3">
      <c r="D715" s="65"/>
      <c r="E715" s="65"/>
    </row>
    <row r="716" spans="4:5" x14ac:dyDescent="0.3">
      <c r="D716" s="65"/>
      <c r="E716" s="65"/>
    </row>
    <row r="717" spans="4:5" x14ac:dyDescent="0.3">
      <c r="D717" s="65"/>
      <c r="E717" s="65"/>
    </row>
    <row r="718" spans="4:5" x14ac:dyDescent="0.3">
      <c r="D718" s="65"/>
      <c r="E718" s="65"/>
    </row>
    <row r="719" spans="4:5" x14ac:dyDescent="0.3">
      <c r="D719" s="65"/>
      <c r="E719" s="65"/>
    </row>
    <row r="720" spans="4:5" x14ac:dyDescent="0.3">
      <c r="D720" s="65"/>
      <c r="E720" s="65"/>
    </row>
    <row r="721" spans="4:5" x14ac:dyDescent="0.3">
      <c r="D721" s="65"/>
      <c r="E721" s="65"/>
    </row>
    <row r="722" spans="4:5" x14ac:dyDescent="0.3">
      <c r="D722" s="65"/>
      <c r="E722" s="65"/>
    </row>
    <row r="723" spans="4:5" x14ac:dyDescent="0.3">
      <c r="D723" s="65"/>
      <c r="E723" s="65"/>
    </row>
    <row r="724" spans="4:5" x14ac:dyDescent="0.3">
      <c r="D724" s="65"/>
      <c r="E724" s="65"/>
    </row>
    <row r="725" spans="4:5" x14ac:dyDescent="0.3">
      <c r="D725" s="65"/>
      <c r="E725" s="65"/>
    </row>
    <row r="726" spans="4:5" x14ac:dyDescent="0.3">
      <c r="D726" s="65"/>
      <c r="E726" s="65"/>
    </row>
    <row r="727" spans="4:5" x14ac:dyDescent="0.3">
      <c r="D727" s="65"/>
      <c r="E727" s="65"/>
    </row>
    <row r="728" spans="4:5" x14ac:dyDescent="0.3">
      <c r="D728" s="65"/>
      <c r="E728" s="65"/>
    </row>
    <row r="729" spans="4:5" x14ac:dyDescent="0.3">
      <c r="D729" s="65"/>
      <c r="E729" s="65"/>
    </row>
    <row r="730" spans="4:5" x14ac:dyDescent="0.3">
      <c r="D730" s="65"/>
      <c r="E730" s="65"/>
    </row>
    <row r="731" spans="4:5" x14ac:dyDescent="0.3">
      <c r="D731" s="65"/>
      <c r="E731" s="65"/>
    </row>
    <row r="732" spans="4:5" x14ac:dyDescent="0.3">
      <c r="D732" s="65"/>
      <c r="E732" s="65"/>
    </row>
    <row r="733" spans="4:5" x14ac:dyDescent="0.3">
      <c r="D733" s="65"/>
      <c r="E733" s="65"/>
    </row>
    <row r="734" spans="4:5" x14ac:dyDescent="0.3">
      <c r="D734" s="65"/>
      <c r="E734" s="65"/>
    </row>
    <row r="735" spans="4:5" x14ac:dyDescent="0.3">
      <c r="D735" s="65"/>
      <c r="E735" s="65"/>
    </row>
    <row r="736" spans="4:5" x14ac:dyDescent="0.3">
      <c r="D736" s="65"/>
      <c r="E736" s="65"/>
    </row>
    <row r="799" spans="4:4" x14ac:dyDescent="0.3">
      <c r="D799" s="65"/>
    </row>
    <row r="800" spans="4:4" x14ac:dyDescent="0.3">
      <c r="D800" s="65"/>
    </row>
    <row r="801" spans="4:4" x14ac:dyDescent="0.3">
      <c r="D801" s="65"/>
    </row>
    <row r="802" spans="4:4" x14ac:dyDescent="0.3">
      <c r="D802" s="65"/>
    </row>
    <row r="803" spans="4:4" x14ac:dyDescent="0.3">
      <c r="D803" s="65"/>
    </row>
    <row r="804" spans="4:4" x14ac:dyDescent="0.3">
      <c r="D804" s="65"/>
    </row>
    <row r="805" spans="4:4" x14ac:dyDescent="0.3">
      <c r="D805" s="65"/>
    </row>
    <row r="806" spans="4:4" x14ac:dyDescent="0.3">
      <c r="D806" s="65"/>
    </row>
    <row r="807" spans="4:4" x14ac:dyDescent="0.3">
      <c r="D807" s="65"/>
    </row>
    <row r="808" spans="4:4" x14ac:dyDescent="0.3">
      <c r="D808" s="65"/>
    </row>
    <row r="809" spans="4:4" x14ac:dyDescent="0.3">
      <c r="D809" s="65"/>
    </row>
    <row r="810" spans="4:4" x14ac:dyDescent="0.3">
      <c r="D810" s="65"/>
    </row>
    <row r="811" spans="4:4" x14ac:dyDescent="0.3">
      <c r="D811" s="65"/>
    </row>
    <row r="812" spans="4:4" x14ac:dyDescent="0.3">
      <c r="D812" s="65"/>
    </row>
    <row r="813" spans="4:4" x14ac:dyDescent="0.3">
      <c r="D813" s="65"/>
    </row>
    <row r="814" spans="4:4" x14ac:dyDescent="0.3">
      <c r="D814" s="65"/>
    </row>
    <row r="815" spans="4:4" x14ac:dyDescent="0.3">
      <c r="D815" s="65"/>
    </row>
    <row r="816" spans="4:4" x14ac:dyDescent="0.3">
      <c r="D816" s="65"/>
    </row>
    <row r="817" spans="4:4" x14ac:dyDescent="0.3">
      <c r="D817" s="65"/>
    </row>
    <row r="818" spans="4:4" x14ac:dyDescent="0.3">
      <c r="D818" s="65"/>
    </row>
    <row r="819" spans="4:4" x14ac:dyDescent="0.3">
      <c r="D819" s="65"/>
    </row>
    <row r="820" spans="4:4" x14ac:dyDescent="0.3">
      <c r="D820" s="65"/>
    </row>
    <row r="821" spans="4:4" x14ac:dyDescent="0.3">
      <c r="D821" s="65"/>
    </row>
    <row r="822" spans="4:4" x14ac:dyDescent="0.3">
      <c r="D822" s="65"/>
    </row>
    <row r="823" spans="4:4" x14ac:dyDescent="0.3">
      <c r="D823" s="65"/>
    </row>
    <row r="824" spans="4:4" x14ac:dyDescent="0.3">
      <c r="D824" s="65"/>
    </row>
    <row r="825" spans="4:4" x14ac:dyDescent="0.3">
      <c r="D825" s="65"/>
    </row>
    <row r="826" spans="4:4" x14ac:dyDescent="0.3">
      <c r="D826" s="65"/>
    </row>
    <row r="827" spans="4:4" x14ac:dyDescent="0.3">
      <c r="D827" s="65"/>
    </row>
    <row r="828" spans="4:4" x14ac:dyDescent="0.3">
      <c r="D828" s="65"/>
    </row>
    <row r="829" spans="4:4" x14ac:dyDescent="0.3">
      <c r="D829" s="65"/>
    </row>
    <row r="830" spans="4:4" x14ac:dyDescent="0.3">
      <c r="D830" s="65"/>
    </row>
    <row r="831" spans="4:4" x14ac:dyDescent="0.3">
      <c r="D831" s="65"/>
    </row>
    <row r="832" spans="4:4" x14ac:dyDescent="0.3">
      <c r="D832" s="65"/>
    </row>
    <row r="833" spans="4:4" x14ac:dyDescent="0.3">
      <c r="D833" s="65"/>
    </row>
    <row r="834" spans="4:4" x14ac:dyDescent="0.3">
      <c r="D834" s="65"/>
    </row>
    <row r="835" spans="4:4" x14ac:dyDescent="0.3">
      <c r="D835" s="65"/>
    </row>
    <row r="836" spans="4:4" x14ac:dyDescent="0.3">
      <c r="D836" s="65"/>
    </row>
    <row r="837" spans="4:4" x14ac:dyDescent="0.3">
      <c r="D837" s="65"/>
    </row>
    <row r="838" spans="4:4" x14ac:dyDescent="0.3">
      <c r="D838" s="65"/>
    </row>
    <row r="839" spans="4:4" x14ac:dyDescent="0.3">
      <c r="D839" s="65"/>
    </row>
    <row r="840" spans="4:4" x14ac:dyDescent="0.3">
      <c r="D840" s="65"/>
    </row>
    <row r="841" spans="4:4" x14ac:dyDescent="0.3">
      <c r="D841" s="65"/>
    </row>
    <row r="842" spans="4:4" x14ac:dyDescent="0.3">
      <c r="D842" s="65"/>
    </row>
    <row r="843" spans="4:4" x14ac:dyDescent="0.3">
      <c r="D843" s="65"/>
    </row>
    <row r="844" spans="4:4" x14ac:dyDescent="0.3">
      <c r="D844" s="65"/>
    </row>
    <row r="845" spans="4:4" x14ac:dyDescent="0.3">
      <c r="D845" s="65"/>
    </row>
    <row r="846" spans="4:4" x14ac:dyDescent="0.3">
      <c r="D846" s="65"/>
    </row>
    <row r="847" spans="4:4" x14ac:dyDescent="0.3">
      <c r="D847" s="65"/>
    </row>
    <row r="848" spans="4:4" x14ac:dyDescent="0.3">
      <c r="D848" s="65"/>
    </row>
    <row r="850" spans="4:5" x14ac:dyDescent="0.3">
      <c r="D850" s="65"/>
    </row>
    <row r="854" spans="4:5" x14ac:dyDescent="0.3">
      <c r="D854" s="65"/>
    </row>
    <row r="855" spans="4:5" x14ac:dyDescent="0.3">
      <c r="D855" s="65"/>
    </row>
    <row r="861" spans="4:5" x14ac:dyDescent="0.3">
      <c r="D861" s="176"/>
      <c r="E861" s="176"/>
    </row>
    <row r="862" spans="4:5" x14ac:dyDescent="0.3">
      <c r="D862" s="176"/>
      <c r="E862" s="176"/>
    </row>
    <row r="863" spans="4:5" x14ac:dyDescent="0.3">
      <c r="D863" s="176"/>
      <c r="E863" s="176"/>
    </row>
    <row r="864" spans="4:5" x14ac:dyDescent="0.3">
      <c r="D864" s="176"/>
      <c r="E864" s="176"/>
    </row>
    <row r="865" spans="4:5" x14ac:dyDescent="0.3">
      <c r="D865" s="176"/>
      <c r="E865" s="176"/>
    </row>
    <row r="866" spans="4:5" x14ac:dyDescent="0.3">
      <c r="D866" s="176"/>
      <c r="E866" s="176"/>
    </row>
    <row r="867" spans="4:5" x14ac:dyDescent="0.3">
      <c r="D867" s="176"/>
      <c r="E867" s="176"/>
    </row>
    <row r="868" spans="4:5" x14ac:dyDescent="0.3">
      <c r="D868" s="176"/>
      <c r="E868" s="176"/>
    </row>
    <row r="869" spans="4:5" x14ac:dyDescent="0.3">
      <c r="D869" s="176"/>
      <c r="E869" s="176"/>
    </row>
    <row r="870" spans="4:5" x14ac:dyDescent="0.3">
      <c r="D870" s="176"/>
      <c r="E870" s="176"/>
    </row>
    <row r="871" spans="4:5" x14ac:dyDescent="0.3">
      <c r="D871" s="176"/>
      <c r="E871" s="176"/>
    </row>
    <row r="872" spans="4:5" x14ac:dyDescent="0.3">
      <c r="D872" s="176"/>
      <c r="E872" s="176"/>
    </row>
    <row r="873" spans="4:5" x14ac:dyDescent="0.3">
      <c r="D873" s="176"/>
      <c r="E873" s="176"/>
    </row>
    <row r="874" spans="4:5" x14ac:dyDescent="0.3">
      <c r="D874" s="176"/>
      <c r="E874" s="176"/>
    </row>
    <row r="875" spans="4:5" x14ac:dyDescent="0.3">
      <c r="D875" s="176"/>
      <c r="E875" s="176"/>
    </row>
    <row r="876" spans="4:5" x14ac:dyDescent="0.3">
      <c r="D876" s="176"/>
      <c r="E876" s="176"/>
    </row>
    <row r="877" spans="4:5" x14ac:dyDescent="0.3">
      <c r="D877" s="176"/>
      <c r="E877" s="176"/>
    </row>
    <row r="878" spans="4:5" x14ac:dyDescent="0.3">
      <c r="D878" s="176"/>
      <c r="E878" s="176"/>
    </row>
    <row r="879" spans="4:5" x14ac:dyDescent="0.3">
      <c r="D879" s="176"/>
      <c r="E879" s="176"/>
    </row>
    <row r="880" spans="4:5" x14ac:dyDescent="0.3">
      <c r="D880" s="176"/>
      <c r="E880" s="176"/>
    </row>
    <row r="881" spans="4:5" x14ac:dyDescent="0.3">
      <c r="D881" s="176"/>
      <c r="E881" s="176"/>
    </row>
    <row r="882" spans="4:5" x14ac:dyDescent="0.3">
      <c r="D882" s="176"/>
      <c r="E882" s="176"/>
    </row>
    <row r="883" spans="4:5" x14ac:dyDescent="0.3">
      <c r="D883" s="176"/>
      <c r="E883" s="176"/>
    </row>
    <row r="884" spans="4:5" x14ac:dyDescent="0.3">
      <c r="D884" s="176"/>
      <c r="E884" s="176"/>
    </row>
    <row r="885" spans="4:5" x14ac:dyDescent="0.3">
      <c r="D885" s="176"/>
      <c r="E885" s="176"/>
    </row>
    <row r="886" spans="4:5" x14ac:dyDescent="0.3">
      <c r="D886" s="176"/>
      <c r="E886" s="176"/>
    </row>
    <row r="887" spans="4:5" x14ac:dyDescent="0.3">
      <c r="D887" s="176"/>
      <c r="E887" s="176"/>
    </row>
    <row r="888" spans="4:5" x14ac:dyDescent="0.3">
      <c r="D888" s="176"/>
      <c r="E888" s="176"/>
    </row>
    <row r="889" spans="4:5" x14ac:dyDescent="0.3">
      <c r="D889" s="176"/>
      <c r="E889" s="176"/>
    </row>
    <row r="890" spans="4:5" x14ac:dyDescent="0.3">
      <c r="D890" s="176"/>
      <c r="E890" s="176"/>
    </row>
    <row r="891" spans="4:5" x14ac:dyDescent="0.3">
      <c r="D891" s="176"/>
      <c r="E891" s="176"/>
    </row>
    <row r="892" spans="4:5" x14ac:dyDescent="0.3">
      <c r="D892" s="176"/>
      <c r="E892" s="176"/>
    </row>
    <row r="893" spans="4:5" x14ac:dyDescent="0.3">
      <c r="D893" s="176"/>
      <c r="E893" s="176"/>
    </row>
    <row r="894" spans="4:5" x14ac:dyDescent="0.3">
      <c r="D894" s="176"/>
      <c r="E894" s="176"/>
    </row>
    <row r="895" spans="4:5" x14ac:dyDescent="0.3">
      <c r="D895" s="176"/>
      <c r="E895" s="176"/>
    </row>
    <row r="896" spans="4:5" x14ac:dyDescent="0.3">
      <c r="D896" s="176"/>
      <c r="E896" s="176"/>
    </row>
    <row r="897" spans="4:5" x14ac:dyDescent="0.3">
      <c r="D897" s="176"/>
      <c r="E897" s="176"/>
    </row>
    <row r="898" spans="4:5" x14ac:dyDescent="0.3">
      <c r="D898" s="176"/>
      <c r="E898" s="176"/>
    </row>
    <row r="899" spans="4:5" x14ac:dyDescent="0.3">
      <c r="D899" s="176"/>
      <c r="E899" s="176"/>
    </row>
    <row r="900" spans="4:5" x14ac:dyDescent="0.3">
      <c r="D900" s="176"/>
      <c r="E900" s="176"/>
    </row>
    <row r="901" spans="4:5" x14ac:dyDescent="0.3">
      <c r="D901" s="176"/>
      <c r="E901" s="176"/>
    </row>
    <row r="902" spans="4:5" x14ac:dyDescent="0.3">
      <c r="D902" s="176"/>
      <c r="E902" s="176"/>
    </row>
    <row r="903" spans="4:5" x14ac:dyDescent="0.3">
      <c r="D903" s="176"/>
      <c r="E903" s="176"/>
    </row>
    <row r="904" spans="4:5" x14ac:dyDescent="0.3">
      <c r="D904" s="176"/>
      <c r="E904" s="176"/>
    </row>
    <row r="905" spans="4:5" x14ac:dyDescent="0.3">
      <c r="D905" s="176"/>
      <c r="E905" s="176"/>
    </row>
    <row r="906" spans="4:5" x14ac:dyDescent="0.3">
      <c r="D906" s="176"/>
      <c r="E906" s="176"/>
    </row>
    <row r="907" spans="4:5" x14ac:dyDescent="0.3">
      <c r="D907" s="176"/>
      <c r="E907" s="176"/>
    </row>
    <row r="908" spans="4:5" x14ac:dyDescent="0.3">
      <c r="D908" s="176"/>
      <c r="E908" s="176"/>
    </row>
    <row r="909" spans="4:5" x14ac:dyDescent="0.3">
      <c r="D909" s="176"/>
      <c r="E909" s="176"/>
    </row>
    <row r="910" spans="4:5" x14ac:dyDescent="0.3">
      <c r="D910" s="176"/>
      <c r="E910" s="176"/>
    </row>
    <row r="911" spans="4:5" x14ac:dyDescent="0.3">
      <c r="D911" s="176"/>
      <c r="E911" s="176"/>
    </row>
    <row r="912" spans="4:5" x14ac:dyDescent="0.3">
      <c r="D912" s="176"/>
      <c r="E912" s="176"/>
    </row>
    <row r="913" spans="4:5" x14ac:dyDescent="0.3">
      <c r="D913" s="176"/>
      <c r="E913" s="176"/>
    </row>
    <row r="914" spans="4:5" x14ac:dyDescent="0.3">
      <c r="D914" s="176"/>
      <c r="E914" s="176"/>
    </row>
    <row r="915" spans="4:5" x14ac:dyDescent="0.3">
      <c r="D915" s="176"/>
      <c r="E915" s="176"/>
    </row>
    <row r="916" spans="4:5" x14ac:dyDescent="0.3">
      <c r="D916" s="176"/>
      <c r="E916" s="176"/>
    </row>
    <row r="917" spans="4:5" x14ac:dyDescent="0.3">
      <c r="D917" s="176"/>
      <c r="E917" s="176"/>
    </row>
    <row r="918" spans="4:5" x14ac:dyDescent="0.3">
      <c r="D918" s="176"/>
      <c r="E918" s="176"/>
    </row>
    <row r="919" spans="4:5" x14ac:dyDescent="0.3">
      <c r="D919" s="176"/>
      <c r="E919" s="176"/>
    </row>
    <row r="920" spans="4:5" x14ac:dyDescent="0.3">
      <c r="D920" s="176"/>
      <c r="E920" s="176"/>
    </row>
    <row r="921" spans="4:5" x14ac:dyDescent="0.3">
      <c r="D921" s="176"/>
      <c r="E921" s="176"/>
    </row>
    <row r="922" spans="4:5" x14ac:dyDescent="0.3">
      <c r="D922" s="176"/>
      <c r="E922" s="176"/>
    </row>
    <row r="923" spans="4:5" x14ac:dyDescent="0.3">
      <c r="D923" s="65"/>
      <c r="E923" s="65"/>
    </row>
    <row r="924" spans="4:5" x14ac:dyDescent="0.3">
      <c r="D924" s="65"/>
      <c r="E924" s="65"/>
    </row>
    <row r="925" spans="4:5" x14ac:dyDescent="0.3">
      <c r="D925" s="65"/>
      <c r="E925" s="65"/>
    </row>
    <row r="926" spans="4:5" x14ac:dyDescent="0.3">
      <c r="D926" s="65"/>
      <c r="E926" s="65"/>
    </row>
    <row r="927" spans="4:5" x14ac:dyDescent="0.3">
      <c r="D927" s="65"/>
      <c r="E927" s="65"/>
    </row>
    <row r="928" spans="4:5" x14ac:dyDescent="0.3">
      <c r="D928" s="65"/>
      <c r="E928" s="65"/>
    </row>
    <row r="929" spans="4:5" x14ac:dyDescent="0.3">
      <c r="D929" s="65"/>
      <c r="E929" s="65"/>
    </row>
    <row r="930" spans="4:5" x14ac:dyDescent="0.3">
      <c r="D930" s="65"/>
      <c r="E930" s="65"/>
    </row>
    <row r="931" spans="4:5" x14ac:dyDescent="0.3">
      <c r="D931" s="65"/>
      <c r="E931" s="65"/>
    </row>
    <row r="932" spans="4:5" x14ac:dyDescent="0.3">
      <c r="D932" s="65"/>
      <c r="E932" s="65"/>
    </row>
    <row r="933" spans="4:5" x14ac:dyDescent="0.3">
      <c r="D933" s="65"/>
      <c r="E933" s="65"/>
    </row>
    <row r="934" spans="4:5" x14ac:dyDescent="0.3">
      <c r="D934" s="65"/>
      <c r="E934" s="65"/>
    </row>
    <row r="935" spans="4:5" x14ac:dyDescent="0.3">
      <c r="D935" s="65"/>
      <c r="E935" s="65"/>
    </row>
    <row r="936" spans="4:5" x14ac:dyDescent="0.3">
      <c r="D936" s="65"/>
      <c r="E936" s="65"/>
    </row>
    <row r="937" spans="4:5" x14ac:dyDescent="0.3">
      <c r="D937" s="65"/>
      <c r="E937" s="65"/>
    </row>
    <row r="938" spans="4:5" x14ac:dyDescent="0.3">
      <c r="D938" s="65"/>
      <c r="E938" s="65"/>
    </row>
    <row r="939" spans="4:5" x14ac:dyDescent="0.3">
      <c r="D939" s="65"/>
      <c r="E939" s="65"/>
    </row>
    <row r="940" spans="4:5" x14ac:dyDescent="0.3">
      <c r="D940" s="65"/>
      <c r="E940" s="65"/>
    </row>
    <row r="941" spans="4:5" x14ac:dyDescent="0.3">
      <c r="D941" s="65"/>
      <c r="E941" s="65"/>
    </row>
    <row r="942" spans="4:5" x14ac:dyDescent="0.3">
      <c r="D942" s="65"/>
      <c r="E942" s="65"/>
    </row>
    <row r="943" spans="4:5" x14ac:dyDescent="0.3">
      <c r="D943" s="65"/>
      <c r="E943" s="65"/>
    </row>
    <row r="944" spans="4:5" x14ac:dyDescent="0.3">
      <c r="D944" s="65"/>
      <c r="E944" s="65"/>
    </row>
    <row r="945" spans="4:5" x14ac:dyDescent="0.3">
      <c r="D945" s="65"/>
      <c r="E945" s="65"/>
    </row>
    <row r="946" spans="4:5" x14ac:dyDescent="0.3">
      <c r="D946" s="65"/>
      <c r="E946" s="65"/>
    </row>
    <row r="947" spans="4:5" x14ac:dyDescent="0.3">
      <c r="D947" s="65"/>
      <c r="E947" s="65"/>
    </row>
    <row r="948" spans="4:5" x14ac:dyDescent="0.3">
      <c r="D948" s="65"/>
      <c r="E948" s="65"/>
    </row>
    <row r="949" spans="4:5" x14ac:dyDescent="0.3">
      <c r="D949" s="65"/>
      <c r="E949" s="65"/>
    </row>
    <row r="950" spans="4:5" x14ac:dyDescent="0.3">
      <c r="D950" s="65"/>
      <c r="E950" s="65"/>
    </row>
    <row r="951" spans="4:5" x14ac:dyDescent="0.3">
      <c r="D951" s="65"/>
      <c r="E951" s="65"/>
    </row>
    <row r="952" spans="4:5" x14ac:dyDescent="0.3">
      <c r="D952" s="65"/>
      <c r="E952" s="65"/>
    </row>
    <row r="953" spans="4:5" x14ac:dyDescent="0.3">
      <c r="D953" s="65"/>
      <c r="E953" s="65"/>
    </row>
    <row r="954" spans="4:5" x14ac:dyDescent="0.3">
      <c r="D954" s="65"/>
      <c r="E954" s="65"/>
    </row>
    <row r="955" spans="4:5" x14ac:dyDescent="0.3">
      <c r="D955" s="65"/>
      <c r="E955" s="65"/>
    </row>
    <row r="956" spans="4:5" x14ac:dyDescent="0.3">
      <c r="D956" s="65"/>
      <c r="E956" s="65"/>
    </row>
    <row r="957" spans="4:5" x14ac:dyDescent="0.3">
      <c r="D957" s="65"/>
      <c r="E957" s="65"/>
    </row>
    <row r="958" spans="4:5" x14ac:dyDescent="0.3">
      <c r="D958" s="65"/>
      <c r="E958" s="65"/>
    </row>
    <row r="959" spans="4:5" x14ac:dyDescent="0.3">
      <c r="D959" s="65"/>
      <c r="E959" s="65"/>
    </row>
    <row r="960" spans="4:5" x14ac:dyDescent="0.3">
      <c r="D960" s="65"/>
      <c r="E960" s="65"/>
    </row>
    <row r="961" spans="4:5" x14ac:dyDescent="0.3">
      <c r="D961" s="65"/>
      <c r="E961" s="65"/>
    </row>
    <row r="962" spans="4:5" x14ac:dyDescent="0.3">
      <c r="D962" s="65"/>
      <c r="E962" s="65"/>
    </row>
    <row r="963" spans="4:5" x14ac:dyDescent="0.3">
      <c r="D963" s="65"/>
      <c r="E963" s="65"/>
    </row>
    <row r="964" spans="4:5" x14ac:dyDescent="0.3">
      <c r="D964" s="65"/>
      <c r="E964" s="65"/>
    </row>
    <row r="965" spans="4:5" x14ac:dyDescent="0.3">
      <c r="D965" s="65"/>
      <c r="E965" s="65"/>
    </row>
    <row r="966" spans="4:5" x14ac:dyDescent="0.3">
      <c r="D966" s="65"/>
      <c r="E966" s="65"/>
    </row>
    <row r="967" spans="4:5" x14ac:dyDescent="0.3">
      <c r="D967" s="65"/>
      <c r="E967" s="65"/>
    </row>
    <row r="968" spans="4:5" x14ac:dyDescent="0.3">
      <c r="D968" s="65"/>
      <c r="E968" s="65"/>
    </row>
    <row r="969" spans="4:5" x14ac:dyDescent="0.3">
      <c r="D969" s="65"/>
      <c r="E969" s="65"/>
    </row>
    <row r="970" spans="4:5" x14ac:dyDescent="0.3">
      <c r="D970" s="65"/>
      <c r="E970" s="65"/>
    </row>
    <row r="971" spans="4:5" x14ac:dyDescent="0.3">
      <c r="D971" s="65"/>
      <c r="E971" s="65"/>
    </row>
    <row r="972" spans="4:5" x14ac:dyDescent="0.3">
      <c r="D972" s="65"/>
      <c r="E972" s="65"/>
    </row>
    <row r="973" spans="4:5" x14ac:dyDescent="0.3">
      <c r="D973" s="65"/>
      <c r="E973" s="65"/>
    </row>
    <row r="974" spans="4:5" x14ac:dyDescent="0.3">
      <c r="D974" s="65"/>
      <c r="E974" s="65"/>
    </row>
    <row r="975" spans="4:5" x14ac:dyDescent="0.3">
      <c r="D975" s="65"/>
      <c r="E975" s="65"/>
    </row>
    <row r="976" spans="4:5" x14ac:dyDescent="0.3">
      <c r="D976" s="65"/>
      <c r="E976" s="65"/>
    </row>
    <row r="977" spans="4:5" x14ac:dyDescent="0.3">
      <c r="D977" s="65"/>
      <c r="E977" s="65"/>
    </row>
    <row r="978" spans="4:5" x14ac:dyDescent="0.3">
      <c r="E978" s="65"/>
    </row>
    <row r="979" spans="4:5" x14ac:dyDescent="0.3">
      <c r="D979" s="65"/>
      <c r="E979" s="65"/>
    </row>
    <row r="980" spans="4:5" x14ac:dyDescent="0.3">
      <c r="D980" s="65"/>
      <c r="E980" s="65"/>
    </row>
    <row r="981" spans="4:5" x14ac:dyDescent="0.3">
      <c r="D981" s="65"/>
      <c r="E981" s="65"/>
    </row>
    <row r="982" spans="4:5" x14ac:dyDescent="0.3">
      <c r="D982" s="65"/>
      <c r="E982" s="65"/>
    </row>
    <row r="983" spans="4:5" x14ac:dyDescent="0.3">
      <c r="D983" s="65"/>
      <c r="E983" s="65"/>
    </row>
    <row r="984" spans="4:5" x14ac:dyDescent="0.3">
      <c r="D984" s="65"/>
      <c r="E984" s="65"/>
    </row>
    <row r="1054" spans="4:5" x14ac:dyDescent="0.3">
      <c r="D1054" s="65"/>
      <c r="E1054" s="65"/>
    </row>
    <row r="1055" spans="4:5" x14ac:dyDescent="0.3">
      <c r="D1055" s="65"/>
      <c r="E1055" s="65"/>
    </row>
    <row r="1073" spans="4:5" x14ac:dyDescent="0.3">
      <c r="E1073" s="65"/>
    </row>
    <row r="1074" spans="4:5" x14ac:dyDescent="0.3">
      <c r="E1074" s="65"/>
    </row>
    <row r="1076" spans="4:5" x14ac:dyDescent="0.3">
      <c r="E1076" s="65"/>
    </row>
    <row r="1077" spans="4:5" x14ac:dyDescent="0.3">
      <c r="E1077" s="65"/>
    </row>
    <row r="1078" spans="4:5" x14ac:dyDescent="0.3">
      <c r="E1078" s="65"/>
    </row>
    <row r="1079" spans="4:5" x14ac:dyDescent="0.3">
      <c r="D1079" s="65"/>
    </row>
    <row r="1081" spans="4:5" x14ac:dyDescent="0.3">
      <c r="E1081" s="65"/>
    </row>
    <row r="1082" spans="4:5" x14ac:dyDescent="0.3">
      <c r="E1082" s="65"/>
    </row>
    <row r="1085" spans="4:5" x14ac:dyDescent="0.3">
      <c r="E1085" s="65"/>
    </row>
    <row r="1086" spans="4:5" x14ac:dyDescent="0.3">
      <c r="E1086" s="65"/>
    </row>
    <row r="1087" spans="4:5" x14ac:dyDescent="0.3">
      <c r="E1087" s="65"/>
    </row>
    <row r="1089" spans="4:5" x14ac:dyDescent="0.3">
      <c r="D1089" s="65"/>
      <c r="E1089" s="65"/>
    </row>
    <row r="1090" spans="4:5" x14ac:dyDescent="0.3">
      <c r="D1090" s="65"/>
      <c r="E1090" s="65"/>
    </row>
    <row r="1091" spans="4:5" x14ac:dyDescent="0.3">
      <c r="D1091" s="65"/>
      <c r="E1091" s="65"/>
    </row>
    <row r="1092" spans="4:5" x14ac:dyDescent="0.3">
      <c r="D1092" s="65"/>
      <c r="E1092" s="65"/>
    </row>
    <row r="1093" spans="4:5" x14ac:dyDescent="0.3">
      <c r="E1093" s="65"/>
    </row>
    <row r="1094" spans="4:5" x14ac:dyDescent="0.3">
      <c r="D1094" s="65"/>
      <c r="E1094" s="65"/>
    </row>
    <row r="1095" spans="4:5" x14ac:dyDescent="0.3">
      <c r="E1095" s="65"/>
    </row>
    <row r="1096" spans="4:5" x14ac:dyDescent="0.3">
      <c r="E1096" s="65"/>
    </row>
    <row r="1097" spans="4:5" x14ac:dyDescent="0.3">
      <c r="E1097" s="65"/>
    </row>
    <row r="1098" spans="4:5" x14ac:dyDescent="0.3">
      <c r="E1098" s="65"/>
    </row>
    <row r="1099" spans="4:5" x14ac:dyDescent="0.3">
      <c r="E1099" s="65"/>
    </row>
    <row r="1100" spans="4:5" x14ac:dyDescent="0.3">
      <c r="D1100" s="65"/>
      <c r="E1100" s="65"/>
    </row>
    <row r="1101" spans="4:5" x14ac:dyDescent="0.3">
      <c r="D1101" s="65"/>
      <c r="E1101" s="65"/>
    </row>
    <row r="1102" spans="4:5" x14ac:dyDescent="0.3">
      <c r="D1102" s="65"/>
      <c r="E1102" s="65"/>
    </row>
    <row r="1103" spans="4:5" x14ac:dyDescent="0.3">
      <c r="D1103" s="65"/>
      <c r="E1103" s="65"/>
    </row>
    <row r="1104" spans="4:5" x14ac:dyDescent="0.3">
      <c r="D1104" s="65"/>
      <c r="E1104" s="65"/>
    </row>
    <row r="1105" spans="4:5" x14ac:dyDescent="0.3">
      <c r="D1105" s="65"/>
      <c r="E1105" s="65"/>
    </row>
    <row r="1106" spans="4:5" x14ac:dyDescent="0.3">
      <c r="D1106" s="65"/>
      <c r="E1106" s="65"/>
    </row>
    <row r="1107" spans="4:5" x14ac:dyDescent="0.3">
      <c r="D1107" s="65"/>
      <c r="E1107" s="65"/>
    </row>
    <row r="1108" spans="4:5" x14ac:dyDescent="0.3">
      <c r="D1108" s="65"/>
      <c r="E1108" s="65"/>
    </row>
    <row r="1109" spans="4:5" x14ac:dyDescent="0.3">
      <c r="D1109" s="65"/>
      <c r="E1109" s="65"/>
    </row>
    <row r="1110" spans="4:5" x14ac:dyDescent="0.3">
      <c r="D1110" s="65"/>
      <c r="E1110" s="65"/>
    </row>
    <row r="1111" spans="4:5" x14ac:dyDescent="0.3">
      <c r="D1111" s="65"/>
      <c r="E1111" s="65"/>
    </row>
    <row r="1112" spans="4:5" x14ac:dyDescent="0.3">
      <c r="D1112" s="65"/>
      <c r="E1112" s="65"/>
    </row>
    <row r="1113" spans="4:5" x14ac:dyDescent="0.3">
      <c r="D1113" s="65"/>
      <c r="E1113" s="65"/>
    </row>
    <row r="1114" spans="4:5" x14ac:dyDescent="0.3">
      <c r="D1114" s="65"/>
      <c r="E1114" s="65"/>
    </row>
    <row r="1115" spans="4:5" x14ac:dyDescent="0.3">
      <c r="D1115" s="65"/>
      <c r="E1115" s="65"/>
    </row>
    <row r="1116" spans="4:5" x14ac:dyDescent="0.3">
      <c r="D1116" s="65"/>
      <c r="E1116" s="65"/>
    </row>
    <row r="1117" spans="4:5" x14ac:dyDescent="0.3">
      <c r="D1117" s="65"/>
      <c r="E1117" s="65"/>
    </row>
    <row r="1118" spans="4:5" x14ac:dyDescent="0.3">
      <c r="D1118" s="65"/>
      <c r="E1118" s="65"/>
    </row>
    <row r="1119" spans="4:5" x14ac:dyDescent="0.3">
      <c r="D1119" s="65"/>
      <c r="E1119" s="65"/>
    </row>
    <row r="1120" spans="4:5" x14ac:dyDescent="0.3">
      <c r="D1120" s="65"/>
      <c r="E1120" s="65"/>
    </row>
    <row r="1121" spans="4:5" x14ac:dyDescent="0.3">
      <c r="D1121" s="65"/>
      <c r="E1121" s="65"/>
    </row>
    <row r="1122" spans="4:5" x14ac:dyDescent="0.3">
      <c r="D1122" s="65"/>
      <c r="E1122" s="65"/>
    </row>
    <row r="1123" spans="4:5" x14ac:dyDescent="0.3">
      <c r="D1123" s="65"/>
      <c r="E1123" s="65"/>
    </row>
    <row r="1124" spans="4:5" x14ac:dyDescent="0.3">
      <c r="D1124" s="65"/>
      <c r="E1124" s="65"/>
    </row>
    <row r="1125" spans="4:5" x14ac:dyDescent="0.3">
      <c r="D1125" s="65"/>
      <c r="E1125" s="65"/>
    </row>
    <row r="1126" spans="4:5" x14ac:dyDescent="0.3">
      <c r="D1126" s="65"/>
      <c r="E1126" s="65"/>
    </row>
    <row r="1127" spans="4:5" x14ac:dyDescent="0.3">
      <c r="D1127" s="65"/>
      <c r="E1127" s="65"/>
    </row>
    <row r="1128" spans="4:5" x14ac:dyDescent="0.3">
      <c r="D1128" s="65"/>
      <c r="E1128" s="65"/>
    </row>
    <row r="1129" spans="4:5" x14ac:dyDescent="0.3">
      <c r="D1129" s="65"/>
      <c r="E1129" s="65"/>
    </row>
    <row r="1130" spans="4:5" x14ac:dyDescent="0.3">
      <c r="D1130" s="65"/>
      <c r="E1130" s="65"/>
    </row>
    <row r="1131" spans="4:5" x14ac:dyDescent="0.3">
      <c r="D1131" s="65"/>
      <c r="E1131" s="65"/>
    </row>
    <row r="1132" spans="4:5" x14ac:dyDescent="0.3">
      <c r="D1132" s="65"/>
      <c r="E1132" s="65"/>
    </row>
    <row r="1133" spans="4:5" x14ac:dyDescent="0.3">
      <c r="D1133" s="65"/>
      <c r="E1133" s="65"/>
    </row>
    <row r="1134" spans="4:5" x14ac:dyDescent="0.3">
      <c r="D1134" s="65"/>
      <c r="E1134" s="65"/>
    </row>
    <row r="1135" spans="4:5" x14ac:dyDescent="0.3">
      <c r="D1135" s="65"/>
      <c r="E1135" s="65"/>
    </row>
    <row r="1136" spans="4:5" x14ac:dyDescent="0.3">
      <c r="D1136" s="65"/>
      <c r="E1136" s="65"/>
    </row>
    <row r="1137" spans="4:5" x14ac:dyDescent="0.3">
      <c r="D1137" s="65"/>
      <c r="E1137" s="65"/>
    </row>
    <row r="1138" spans="4:5" x14ac:dyDescent="0.3">
      <c r="D1138" s="65"/>
      <c r="E1138" s="65"/>
    </row>
    <row r="1139" spans="4:5" x14ac:dyDescent="0.3">
      <c r="D1139" s="65"/>
      <c r="E1139" s="65"/>
    </row>
    <row r="1140" spans="4:5" x14ac:dyDescent="0.3">
      <c r="D1140" s="65"/>
      <c r="E1140" s="65"/>
    </row>
    <row r="1141" spans="4:5" x14ac:dyDescent="0.3">
      <c r="D1141" s="65"/>
      <c r="E1141" s="65"/>
    </row>
    <row r="1142" spans="4:5" x14ac:dyDescent="0.3">
      <c r="D1142" s="65"/>
      <c r="E1142" s="65"/>
    </row>
    <row r="1143" spans="4:5" x14ac:dyDescent="0.3">
      <c r="D1143" s="65"/>
      <c r="E1143" s="65"/>
    </row>
    <row r="1144" spans="4:5" x14ac:dyDescent="0.3">
      <c r="D1144" s="65"/>
      <c r="E1144" s="65"/>
    </row>
    <row r="1145" spans="4:5" x14ac:dyDescent="0.3">
      <c r="D1145" s="65"/>
      <c r="E1145" s="65"/>
    </row>
    <row r="1146" spans="4:5" x14ac:dyDescent="0.3">
      <c r="D1146" s="65"/>
      <c r="E1146" s="65"/>
    </row>
    <row r="1147" spans="4:5" x14ac:dyDescent="0.3">
      <c r="D1147" s="65"/>
      <c r="E1147" s="65"/>
    </row>
    <row r="1148" spans="4:5" x14ac:dyDescent="0.3">
      <c r="D1148" s="65"/>
      <c r="E1148" s="65"/>
    </row>
    <row r="1149" spans="4:5" x14ac:dyDescent="0.3">
      <c r="D1149" s="65"/>
      <c r="E1149" s="65"/>
    </row>
    <row r="1150" spans="4:5" x14ac:dyDescent="0.3">
      <c r="D1150" s="65"/>
      <c r="E1150" s="65"/>
    </row>
    <row r="1151" spans="4:5" x14ac:dyDescent="0.3">
      <c r="D1151" s="65"/>
      <c r="E1151" s="65"/>
    </row>
    <row r="1152" spans="4:5" x14ac:dyDescent="0.3">
      <c r="D1152" s="65"/>
      <c r="E1152" s="65"/>
    </row>
    <row r="1153" spans="4:5" x14ac:dyDescent="0.3">
      <c r="D1153" s="65"/>
      <c r="E1153" s="65"/>
    </row>
    <row r="1154" spans="4:5" x14ac:dyDescent="0.3">
      <c r="D1154" s="65"/>
      <c r="E1154" s="65"/>
    </row>
    <row r="1155" spans="4:5" x14ac:dyDescent="0.3">
      <c r="D1155" s="65"/>
      <c r="E1155" s="65"/>
    </row>
    <row r="1156" spans="4:5" x14ac:dyDescent="0.3">
      <c r="D1156" s="65"/>
      <c r="E1156" s="65"/>
    </row>
    <row r="1157" spans="4:5" x14ac:dyDescent="0.3">
      <c r="D1157" s="65"/>
      <c r="E1157" s="65"/>
    </row>
    <row r="1158" spans="4:5" x14ac:dyDescent="0.3">
      <c r="D1158" s="65"/>
      <c r="E1158" s="65"/>
    </row>
    <row r="1159" spans="4:5" x14ac:dyDescent="0.3">
      <c r="D1159" s="65"/>
      <c r="E1159" s="65"/>
    </row>
    <row r="1160" spans="4:5" x14ac:dyDescent="0.3">
      <c r="D1160" s="65"/>
      <c r="E1160" s="65"/>
    </row>
    <row r="1161" spans="4:5" x14ac:dyDescent="0.3">
      <c r="D1161" s="65"/>
      <c r="E1161" s="65"/>
    </row>
    <row r="1162" spans="4:5" x14ac:dyDescent="0.3">
      <c r="D1162" s="65"/>
      <c r="E1162" s="65"/>
    </row>
    <row r="1163" spans="4:5" x14ac:dyDescent="0.3">
      <c r="D1163" s="65"/>
      <c r="E1163" s="65"/>
    </row>
    <row r="1164" spans="4:5" x14ac:dyDescent="0.3">
      <c r="D1164" s="65"/>
      <c r="E1164" s="65"/>
    </row>
    <row r="1165" spans="4:5" x14ac:dyDescent="0.3">
      <c r="D1165" s="65"/>
      <c r="E1165" s="65"/>
    </row>
    <row r="1166" spans="4:5" x14ac:dyDescent="0.3">
      <c r="D1166" s="65"/>
      <c r="E1166" s="65"/>
    </row>
    <row r="1167" spans="4:5" x14ac:dyDescent="0.3">
      <c r="D1167" s="65"/>
      <c r="E1167" s="65"/>
    </row>
    <row r="1168" spans="4:5" x14ac:dyDescent="0.3">
      <c r="D1168" s="65"/>
      <c r="E1168" s="65"/>
    </row>
    <row r="1169" spans="4:5" x14ac:dyDescent="0.3">
      <c r="D1169" s="65"/>
      <c r="E1169" s="65"/>
    </row>
    <row r="1170" spans="4:5" x14ac:dyDescent="0.3">
      <c r="D1170" s="65"/>
      <c r="E1170" s="65"/>
    </row>
    <row r="1171" spans="4:5" x14ac:dyDescent="0.3">
      <c r="D1171" s="65"/>
      <c r="E1171" s="65"/>
    </row>
    <row r="1172" spans="4:5" x14ac:dyDescent="0.3">
      <c r="D1172" s="65"/>
      <c r="E1172" s="65"/>
    </row>
    <row r="1173" spans="4:5" x14ac:dyDescent="0.3">
      <c r="D1173" s="65"/>
      <c r="E1173" s="65"/>
    </row>
    <row r="1174" spans="4:5" x14ac:dyDescent="0.3">
      <c r="D1174" s="65"/>
      <c r="E1174" s="65"/>
    </row>
    <row r="1175" spans="4:5" x14ac:dyDescent="0.3">
      <c r="D1175" s="65"/>
      <c r="E1175" s="65"/>
    </row>
    <row r="1176" spans="4:5" x14ac:dyDescent="0.3">
      <c r="D1176" s="65"/>
      <c r="E1176" s="65"/>
    </row>
    <row r="1177" spans="4:5" x14ac:dyDescent="0.3">
      <c r="D1177" s="65"/>
      <c r="E1177" s="65"/>
    </row>
    <row r="1178" spans="4:5" x14ac:dyDescent="0.3">
      <c r="D1178" s="65"/>
      <c r="E1178" s="65"/>
    </row>
    <row r="1179" spans="4:5" x14ac:dyDescent="0.3">
      <c r="D1179" s="65"/>
      <c r="E1179" s="65"/>
    </row>
    <row r="1180" spans="4:5" x14ac:dyDescent="0.3">
      <c r="D1180" s="65"/>
      <c r="E1180" s="65"/>
    </row>
    <row r="1181" spans="4:5" x14ac:dyDescent="0.3">
      <c r="D1181" s="65"/>
      <c r="E1181" s="65"/>
    </row>
    <row r="1182" spans="4:5" x14ac:dyDescent="0.3">
      <c r="D1182" s="65"/>
      <c r="E1182" s="65"/>
    </row>
    <row r="1183" spans="4:5" x14ac:dyDescent="0.3">
      <c r="D1183" s="65"/>
      <c r="E1183" s="65"/>
    </row>
    <row r="1184" spans="4:5" x14ac:dyDescent="0.3">
      <c r="D1184" s="65"/>
      <c r="E1184" s="65"/>
    </row>
    <row r="1185" spans="4:5" x14ac:dyDescent="0.3">
      <c r="D1185" s="65"/>
      <c r="E1185" s="65"/>
    </row>
    <row r="1186" spans="4:5" x14ac:dyDescent="0.3">
      <c r="D1186" s="65"/>
      <c r="E1186" s="65"/>
    </row>
    <row r="1187" spans="4:5" x14ac:dyDescent="0.3">
      <c r="D1187" s="65"/>
      <c r="E1187" s="65"/>
    </row>
    <row r="1188" spans="4:5" x14ac:dyDescent="0.3">
      <c r="D1188" s="65"/>
      <c r="E1188" s="65"/>
    </row>
    <row r="1189" spans="4:5" x14ac:dyDescent="0.3">
      <c r="D1189" s="65"/>
      <c r="E1189" s="65"/>
    </row>
    <row r="1190" spans="4:5" x14ac:dyDescent="0.3">
      <c r="D1190" s="65"/>
      <c r="E1190" s="65"/>
    </row>
    <row r="1191" spans="4:5" x14ac:dyDescent="0.3">
      <c r="D1191" s="65"/>
      <c r="E1191" s="65"/>
    </row>
    <row r="1192" spans="4:5" x14ac:dyDescent="0.3">
      <c r="D1192" s="65"/>
      <c r="E1192" s="65"/>
    </row>
    <row r="1193" spans="4:5" x14ac:dyDescent="0.3">
      <c r="D1193" s="65"/>
      <c r="E1193" s="65"/>
    </row>
    <row r="1194" spans="4:5" x14ac:dyDescent="0.3">
      <c r="D1194" s="65"/>
      <c r="E1194" s="65"/>
    </row>
    <row r="1195" spans="4:5" x14ac:dyDescent="0.3">
      <c r="D1195" s="65"/>
      <c r="E1195" s="65"/>
    </row>
    <row r="1196" spans="4:5" x14ac:dyDescent="0.3">
      <c r="D1196" s="65"/>
      <c r="E1196" s="65"/>
    </row>
    <row r="1197" spans="4:5" x14ac:dyDescent="0.3">
      <c r="D1197" s="65"/>
      <c r="E1197" s="65"/>
    </row>
    <row r="1198" spans="4:5" x14ac:dyDescent="0.3">
      <c r="D1198" s="65"/>
      <c r="E1198" s="65"/>
    </row>
    <row r="1199" spans="4:5" x14ac:dyDescent="0.3">
      <c r="D1199" s="65"/>
      <c r="E1199" s="65"/>
    </row>
    <row r="1200" spans="4:5" x14ac:dyDescent="0.3">
      <c r="D1200" s="65"/>
      <c r="E1200" s="65"/>
    </row>
    <row r="1201" spans="4:5" x14ac:dyDescent="0.3">
      <c r="D1201" s="65"/>
      <c r="E1201" s="65"/>
    </row>
    <row r="1202" spans="4:5" x14ac:dyDescent="0.3">
      <c r="D1202" s="65"/>
      <c r="E1202" s="65"/>
    </row>
    <row r="1203" spans="4:5" x14ac:dyDescent="0.3">
      <c r="D1203" s="65"/>
      <c r="E1203" s="65"/>
    </row>
    <row r="1204" spans="4:5" x14ac:dyDescent="0.3">
      <c r="D1204" s="65"/>
      <c r="E1204" s="65"/>
    </row>
    <row r="1205" spans="4:5" x14ac:dyDescent="0.3">
      <c r="D1205" s="65"/>
      <c r="E1205" s="65"/>
    </row>
    <row r="1206" spans="4:5" x14ac:dyDescent="0.3">
      <c r="D1206" s="65"/>
      <c r="E1206" s="65"/>
    </row>
    <row r="1207" spans="4:5" x14ac:dyDescent="0.3">
      <c r="D1207" s="65"/>
      <c r="E1207" s="65"/>
    </row>
    <row r="1208" spans="4:5" x14ac:dyDescent="0.3">
      <c r="D1208" s="65"/>
      <c r="E1208" s="65"/>
    </row>
    <row r="1209" spans="4:5" x14ac:dyDescent="0.3">
      <c r="D1209" s="65"/>
      <c r="E1209" s="65"/>
    </row>
    <row r="1210" spans="4:5" x14ac:dyDescent="0.3">
      <c r="D1210" s="65"/>
      <c r="E1210" s="65"/>
    </row>
    <row r="1211" spans="4:5" x14ac:dyDescent="0.3">
      <c r="D1211" s="65"/>
      <c r="E1211" s="65"/>
    </row>
    <row r="1212" spans="4:5" x14ac:dyDescent="0.3">
      <c r="D1212" s="65"/>
      <c r="E1212" s="65"/>
    </row>
    <row r="1213" spans="4:5" x14ac:dyDescent="0.3">
      <c r="D1213" s="65"/>
      <c r="E1213" s="65"/>
    </row>
    <row r="1214" spans="4:5" x14ac:dyDescent="0.3">
      <c r="D1214" s="65"/>
      <c r="E1214" s="65"/>
    </row>
    <row r="1215" spans="4:5" x14ac:dyDescent="0.3">
      <c r="D1215" s="65"/>
      <c r="E1215" s="65"/>
    </row>
    <row r="1216" spans="4:5" x14ac:dyDescent="0.3">
      <c r="D1216" s="65"/>
      <c r="E1216" s="65"/>
    </row>
    <row r="1217" spans="4:5" x14ac:dyDescent="0.3">
      <c r="D1217" s="65"/>
      <c r="E1217" s="65"/>
    </row>
    <row r="1218" spans="4:5" x14ac:dyDescent="0.3">
      <c r="D1218" s="65"/>
      <c r="E1218" s="65"/>
    </row>
    <row r="1219" spans="4:5" x14ac:dyDescent="0.3">
      <c r="D1219" s="65"/>
      <c r="E1219" s="65"/>
    </row>
    <row r="1220" spans="4:5" x14ac:dyDescent="0.3">
      <c r="D1220" s="65"/>
      <c r="E1220" s="65"/>
    </row>
    <row r="1221" spans="4:5" x14ac:dyDescent="0.3">
      <c r="D1221" s="65"/>
      <c r="E1221" s="65"/>
    </row>
    <row r="1222" spans="4:5" x14ac:dyDescent="0.3">
      <c r="D1222" s="65"/>
      <c r="E1222" s="65"/>
    </row>
    <row r="1223" spans="4:5" x14ac:dyDescent="0.3">
      <c r="D1223" s="65"/>
      <c r="E1223" s="65"/>
    </row>
    <row r="1224" spans="4:5" x14ac:dyDescent="0.3">
      <c r="D1224" s="65"/>
      <c r="E1224" s="65"/>
    </row>
    <row r="1225" spans="4:5" x14ac:dyDescent="0.3">
      <c r="D1225" s="65"/>
      <c r="E1225" s="65"/>
    </row>
    <row r="1226" spans="4:5" x14ac:dyDescent="0.3">
      <c r="D1226" s="65"/>
      <c r="E1226" s="65"/>
    </row>
    <row r="1227" spans="4:5" x14ac:dyDescent="0.3">
      <c r="D1227" s="65"/>
      <c r="E1227" s="65"/>
    </row>
    <row r="1228" spans="4:5" x14ac:dyDescent="0.3">
      <c r="D1228" s="65"/>
      <c r="E1228" s="65"/>
    </row>
  </sheetData>
  <autoFilter ref="A3:T1029" xr:uid="{00000000-0001-0000-0700-000000000000}">
    <filterColumn colId="8" showButton="0"/>
    <filterColumn colId="9" showButton="0"/>
    <filterColumn colId="11" showButton="0"/>
    <filterColumn colId="12" showButton="0"/>
  </autoFilter>
  <conditionalFormatting sqref="V1:V1048576 D1:D1048576">
    <cfRule type="duplicateValues" dxfId="0" priority="1"/>
  </conditionalFormatting>
  <pageMargins left="0.2" right="0.19685039370078741" top="0.2" bottom="0.43307086614173229" header="0.2" footer="0.43307086614173229"/>
  <pageSetup paperSize="9" scale="94" fitToHeight="0" orientation="portrait" r:id="rId1"/>
  <rowBreaks count="3" manualBreakCount="3">
    <brk id="104" max="17" man="1"/>
    <brk id="216" max="17" man="1"/>
    <brk id="327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акт</vt:lpstr>
      <vt:lpstr>акт (2)</vt:lpstr>
      <vt:lpstr> детализация </vt:lpstr>
      <vt:lpstr>' детализация '!Область_печати</vt:lpstr>
      <vt:lpstr>'акт (2)'!Область_печати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Azizbek Karabaev</cp:lastModifiedBy>
  <dcterms:created xsi:type="dcterms:W3CDTF">2023-01-19T13:14:16Z</dcterms:created>
  <dcterms:modified xsi:type="dcterms:W3CDTF">2024-01-09T15:20:02Z</dcterms:modified>
</cp:coreProperties>
</file>