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C85F0DA2-6D43-4E87-953B-CC427F1A55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вход" sheetId="3" r:id="rId2"/>
    <sheet name="MRKU4144397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5" i="1"/>
  <c r="AC4" i="1" s="1"/>
  <c r="Y5" i="1"/>
  <c r="S5" i="1"/>
  <c r="AD2" i="1"/>
  <c r="Y4" i="1" l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<sst xmlns="http://schemas.openxmlformats.org/spreadsheetml/2006/main" count="78" uniqueCount="46">
  <si>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</si>
  <si>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</si>
  <si>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</si>
  <si>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</si>
  <si>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</si>
  <si>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</si>
  <si>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</si>
  <si>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</si>
  <si>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</si>
  <si>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</si>
  <si>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</si>
  <si>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</si>
  <si>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</si>
  <si>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</si>
  <si>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</si>
  <si>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</si>
  <si>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</si>
  <si>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</si>
  <si>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</si>
  <si>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</si>
  <si>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</si>
  <si>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</si>
  <si>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</si>
  <si>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</si>
  <si>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</si>
  <si>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</si>
  <si>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</si>
  <si>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</si>
  <si>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</si>
  <si>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</si>
  <si>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</si>
  <si>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CNT-DWH-986ST</t>
  </si>
  <si>
    <t>CENTRUM AVIATION FZCO(по вход)</t>
  </si>
  <si>
    <t>Buenos Aires, AR - Asaka, Uzbekistan (Kotka)</t>
  </si>
  <si>
    <t>D-D</t>
  </si>
  <si>
    <t>MAEU 223042346</t>
  </si>
  <si>
    <t>MRKU4144397</t>
  </si>
  <si>
    <t>40HC</t>
  </si>
  <si>
    <t>autoparts</t>
  </si>
  <si>
    <t>HEEGM2039</t>
  </si>
  <si>
    <t>GENERAL MOTORS OVERSEAS DISTRIBUTION LLC</t>
  </si>
  <si>
    <t>00042-00000147-153-3</t>
  </si>
  <si>
    <t>Штраф за перегруз/Penalty for overloading</t>
  </si>
  <si>
    <t>Забор арестованного груза с СВХ/Pickup of seized cargo from temporary storage warehouse</t>
  </si>
  <si>
    <t>Хранение на СВХ/Storing in a temporary storage warehouse</t>
  </si>
  <si>
    <t>Оформление транзита с СВХ/Handling of transit from a temporary storage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</si>
</sst>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3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164" fontId="0" fillId="3" borderId="4" xfId="0" applyNumberForma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" fontId="0" fillId="3" borderId="4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5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6.jpg"/><Relationship Id="rId4" Type="http://schemas.openxmlformats.org/officeDocument/2006/relationships/image" Target="cid:image001.png@01DA07E9.9A51AFB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29</xdr:row>
      <xdr:rowOff>176038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7215FE-EA2B-4D54-871C-2CF6C0067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479558"/>
        </a:xfrm>
        <a:prstGeom prst="rect">
          <a:avLst/>
        </a:prstGeom>
      </xdr:spPr>
    </xdr:pic>
    <xdr:clientData/>
  </xdr:twoCellAnchor>
  <xdr:twoCellAnchor editAs="oneCell">
    <xdr:from>
      <xdr:col>12</xdr:col>
      <xdr:colOff>355740</xdr:colOff>
      <xdr:row>0</xdr:row>
      <xdr:rowOff>0</xdr:rowOff>
    </xdr:from>
    <xdr:to>
      <xdr:col>24</xdr:col>
      <xdr:colOff>118832</xdr:colOff>
      <xdr:row>55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4FECBA-C66A-4391-A5BE-8BA3801DA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0940" y="0"/>
          <a:ext cx="7078292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552381" cy="10676190"/>
    <xdr:pic>
      <xdr:nvPicPr>
        <xdr:cNvPr id="2" name="Рисунок 1">
          <a:extLst>
            <a:ext uri="{FF2B5EF4-FFF2-40B4-BE49-F238E27FC236}">
              <a16:creationId xmlns:a16="http://schemas.microsoft.com/office/drawing/2014/main" id="{78A6DF3C-EAAC-4099-9C02-5ABE523D1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52381" cy="10676190"/>
        </a:xfrm>
        <a:prstGeom prst="rect">
          <a:avLst/>
        </a:prstGeom>
      </xdr:spPr>
    </xdr:pic>
    <xdr:clientData/>
  </xdr:oneCellAnchor>
  <xdr:oneCellAnchor>
    <xdr:from>
      <xdr:col>12</xdr:col>
      <xdr:colOff>176893</xdr:colOff>
      <xdr:row>0</xdr:row>
      <xdr:rowOff>0</xdr:rowOff>
    </xdr:from>
    <xdr:ext cx="7561905" cy="10695238"/>
    <xdr:pic>
      <xdr:nvPicPr>
        <xdr:cNvPr id="3" name="Рисунок 2">
          <a:extLst>
            <a:ext uri="{FF2B5EF4-FFF2-40B4-BE49-F238E27FC236}">
              <a16:creationId xmlns:a16="http://schemas.microsoft.com/office/drawing/2014/main" id="{176697A9-928A-4DBC-8403-41D462DDB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2093" y="0"/>
          <a:ext cx="7561905" cy="10695238"/>
        </a:xfrm>
        <a:prstGeom prst="rect">
          <a:avLst/>
        </a:prstGeom>
      </xdr:spPr>
    </xdr:pic>
    <xdr:clientData/>
  </xdr:oneCellAnchor>
  <xdr:twoCellAnchor>
    <xdr:from>
      <xdr:col>0</xdr:col>
      <xdr:colOff>612320</xdr:colOff>
      <xdr:row>58</xdr:row>
      <xdr:rowOff>0</xdr:rowOff>
    </xdr:from>
    <xdr:to>
      <xdr:col>21</xdr:col>
      <xdr:colOff>243347</xdr:colOff>
      <xdr:row>81</xdr:row>
      <xdr:rowOff>68036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F96A06D4-D617-4109-9749-5A57D983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0" y="10607040"/>
          <a:ext cx="12432627" cy="4274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2</xdr:row>
      <xdr:rowOff>0</xdr:rowOff>
    </xdr:from>
    <xdr:to>
      <xdr:col>54</xdr:col>
      <xdr:colOff>476250</xdr:colOff>
      <xdr:row>62</xdr:row>
      <xdr:rowOff>154206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FA207E0-BFB9-4CD2-BE34-91090055A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365760"/>
          <a:ext cx="16935450" cy="11127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topLeftCell="O1" zoomScale="85" zoomScaleNormal="85" workbookViewId="0">
      <selection activeCell="AC12" sqref="AC12"/>
    </sheetView>
  </sheetViews>
  <sheetFormatPr defaultColWidth="0" defaultRowHeight="14.4" x14ac:dyDescent="0.3"/>
  <cols>
    <col min="1" max="1" width="7" style="3" bestFit="1" customWidth="1"/>
    <col min="2" max="2" width="32.44140625" style="3" bestFit="1" customWidth="1"/>
    <col min="3" max="3" width="40" style="3" bestFit="1" customWidth="1"/>
    <col min="4" max="4" width="8.88671875" style="3" bestFit="1" customWidth="1"/>
    <col min="5" max="5" width="16.21875" style="3" bestFit="1" customWidth="1"/>
    <col min="6" max="6" width="13.5546875" style="3" bestFit="1" customWidth="1"/>
    <col min="7" max="7" width="8.44140625" style="3" bestFit="1" customWidth="1"/>
    <col min="8" max="8" width="9" style="3" bestFit="1" customWidth="1"/>
    <col min="9" max="9" width="11.44140625" style="3" bestFit="1" customWidth="1"/>
    <col min="10" max="10" width="43.88671875" style="3" bestFit="1" customWidth="1"/>
    <col min="11" max="11" width="20.88671875" style="3" bestFit="1" customWidth="1"/>
    <col min="12" max="12" width="14.33203125" style="3" bestFit="1" customWidth="1"/>
    <col min="13" max="13" width="6.109375" style="3" bestFit="1" customWidth="1"/>
    <col min="14" max="14" width="9.109375" style="3" customWidth="1"/>
    <col min="15" max="15" width="14.21875" style="4" bestFit="1" customWidth="1"/>
    <col min="16" max="16" width="11.33203125" style="4" bestFit="1" customWidth="1"/>
    <col min="17" max="17" width="8.21875" style="3" bestFit="1" customWidth="1"/>
    <col min="18" max="18" width="6.5546875" style="3" bestFit="1" customWidth="1"/>
    <col min="19" max="19" width="8.88671875" style="3" bestFit="1" customWidth="1"/>
    <col min="20" max="20" width="82.77734375" style="3" bestFit="1" customWidth="1"/>
    <col min="21" max="21" width="10.33203125" style="3" bestFit="1" customWidth="1"/>
    <col min="22" max="22" width="8.5546875" style="3" bestFit="1" customWidth="1"/>
    <col min="23" max="23" width="11.109375" style="3" customWidth="1"/>
    <col min="24" max="25" width="8.5546875" style="3" customWidth="1"/>
    <col min="26" max="26" width="11.77734375" style="4" bestFit="1" customWidth="1"/>
    <col min="27" max="27" width="8" style="3" bestFit="1" customWidth="1"/>
    <col min="28" max="28" width="11.33203125" style="4" bestFit="1" customWidth="1"/>
    <col min="29" max="29" width="17" style="3" bestFit="1" customWidth="1"/>
    <col min="30" max="30" width="15.44140625" style="3" bestFit="1" customWidth="1"/>
    <col min="31" max="32" width="0" hidden="1" customWidth="1"/>
    <col min="33" max="16384" width="9.109375" hidden="1"/>
  </cols>
  <sheetData>
    <row r="1" spans="1:30" ht="61.2" x14ac:dyDescent="0.3">
      <c r="A1" s="14">
        <v>494</v>
      </c>
      <c r="B1" s="14"/>
      <c r="C1" s="14"/>
      <c r="D1" s="15" t="s">
        <v>31</v>
      </c>
      <c r="E1" s="15"/>
      <c r="F1" s="15"/>
      <c r="G1" s="15"/>
      <c r="H1" s="15"/>
      <c r="I1" s="15"/>
      <c r="J1" s="16" t="s">
        <v>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30" x14ac:dyDescent="0.3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0.8" x14ac:dyDescent="0.3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3">
      <c r="A4" s="7" t="s">
        <v>23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>
        <f>SUM(Y5:Y1048576)</f>
        <v>15330</v>
      </c>
      <c r="Z4" s="10">
        <f>Z5</f>
        <v>45259</v>
      </c>
      <c r="AA4" s="7">
        <f>AA5</f>
        <v>12315</v>
      </c>
      <c r="AB4" s="10">
        <f>AB5</f>
        <v>45259</v>
      </c>
      <c r="AC4" s="12">
        <f>SUM(AC5:AC1048576)</f>
        <v>188788950</v>
      </c>
      <c r="AD4" s="7"/>
    </row>
    <row r="5" spans="1:30" s="8" customFormat="1" x14ac:dyDescent="0.3">
      <c r="A5" s="5">
        <v>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>
        <v>51371.32</v>
      </c>
      <c r="M5" s="5">
        <v>53.28</v>
      </c>
      <c r="N5" s="5">
        <v>509.5</v>
      </c>
      <c r="O5" s="6">
        <v>44892</v>
      </c>
      <c r="P5" s="6">
        <v>45245</v>
      </c>
      <c r="Q5" s="5">
        <v>1</v>
      </c>
      <c r="R5" s="5">
        <v>15330</v>
      </c>
      <c r="S5" s="5">
        <f>R5</f>
        <v>15330</v>
      </c>
      <c r="T5" s="9" t="s">
        <v>42</v>
      </c>
      <c r="U5" s="5">
        <v>0</v>
      </c>
      <c r="V5" s="5">
        <v>0</v>
      </c>
      <c r="W5" s="5">
        <v>0</v>
      </c>
      <c r="X5" s="5">
        <v>0</v>
      </c>
      <c r="Y5" s="5">
        <f>S5</f>
        <v>15330</v>
      </c>
      <c r="Z5" s="6">
        <v>45259</v>
      </c>
      <c r="AA5" s="5">
        <v>12315</v>
      </c>
      <c r="AB5" s="6">
        <v>45259</v>
      </c>
      <c r="AC5" s="13">
        <f>ROUND(AA5*Y5,2)</f>
        <v>188788950</v>
      </c>
      <c r="AD5" s="5" t="s">
        <v>31</v>
      </c>
    </row>
    <row r="6" spans="1:30" s="8" customFormat="1" x14ac:dyDescent="0.3">
      <c r="A6" s="5">
        <v>2</v>
      </c>
      <c r="B6" s="5" t="s">
        <v>32</v>
      </c>
      <c r="C6" s="5" t="s">
        <v>33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  <c r="K6" s="5"/>
      <c r="L6" s="5"/>
      <c r="M6" s="5"/>
      <c r="N6" s="5"/>
      <c r="O6" s="6"/>
      <c r="P6" s="6"/>
      <c r="Q6" s="5"/>
      <c r="R6" s="5"/>
      <c r="S6" s="5"/>
      <c r="T6" s="9" t="s">
        <v>43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6">
        <v>45259</v>
      </c>
      <c r="AA6" s="5">
        <v>12315</v>
      </c>
      <c r="AB6" s="6">
        <v>45259</v>
      </c>
      <c r="AC6" s="5">
        <v>0</v>
      </c>
      <c r="AD6" s="5" t="s">
        <v>31</v>
      </c>
    </row>
    <row r="7" spans="1:30" s="8" customFormat="1" x14ac:dyDescent="0.3">
      <c r="A7" s="5">
        <v>3</v>
      </c>
      <c r="B7" s="5" t="s">
        <v>32</v>
      </c>
      <c r="C7" s="5" t="s">
        <v>33</v>
      </c>
      <c r="D7" s="5" t="s">
        <v>34</v>
      </c>
      <c r="E7" s="5" t="s">
        <v>35</v>
      </c>
      <c r="F7" s="5" t="s">
        <v>36</v>
      </c>
      <c r="G7" s="5" t="s">
        <v>37</v>
      </c>
      <c r="H7" s="5" t="s">
        <v>38</v>
      </c>
      <c r="I7" s="5" t="s">
        <v>39</v>
      </c>
      <c r="J7" s="5" t="s">
        <v>40</v>
      </c>
      <c r="K7" s="5"/>
      <c r="L7" s="5"/>
      <c r="M7" s="5"/>
      <c r="N7" s="5"/>
      <c r="O7" s="6"/>
      <c r="P7" s="6"/>
      <c r="Q7" s="5"/>
      <c r="R7" s="5"/>
      <c r="S7" s="5"/>
      <c r="T7" s="9" t="s">
        <v>44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6">
        <v>45259</v>
      </c>
      <c r="AA7" s="5">
        <v>12315</v>
      </c>
      <c r="AB7" s="6">
        <v>45259</v>
      </c>
      <c r="AC7" s="5">
        <v>0</v>
      </c>
      <c r="AD7" s="5" t="s">
        <v>31</v>
      </c>
    </row>
    <row r="8" spans="1:30" s="8" customFormat="1" x14ac:dyDescent="0.3">
      <c r="A8" s="5">
        <v>4</v>
      </c>
      <c r="B8" s="5" t="s">
        <v>32</v>
      </c>
      <c r="C8" s="5" t="s">
        <v>33</v>
      </c>
      <c r="D8" s="5" t="s">
        <v>34</v>
      </c>
      <c r="E8" s="5" t="s">
        <v>35</v>
      </c>
      <c r="F8" s="5" t="s">
        <v>36</v>
      </c>
      <c r="G8" s="5" t="s">
        <v>37</v>
      </c>
      <c r="H8" s="5" t="s">
        <v>38</v>
      </c>
      <c r="I8" s="5" t="s">
        <v>39</v>
      </c>
      <c r="J8" s="5" t="s">
        <v>40</v>
      </c>
      <c r="K8" s="5"/>
      <c r="L8" s="5"/>
      <c r="M8" s="5"/>
      <c r="N8" s="5"/>
      <c r="O8" s="6"/>
      <c r="P8" s="6"/>
      <c r="Q8" s="5"/>
      <c r="R8" s="5"/>
      <c r="S8" s="5"/>
      <c r="T8" s="9" t="s">
        <v>45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6">
        <v>45259</v>
      </c>
      <c r="AA8" s="5">
        <v>12315</v>
      </c>
      <c r="AB8" s="6">
        <v>45259</v>
      </c>
      <c r="AC8" s="5">
        <v>0</v>
      </c>
      <c r="AD8" s="5" t="s">
        <v>31</v>
      </c>
    </row>
    <row r="12" spans="1:30" x14ac:dyDescent="0.3">
      <c r="Y12" s="1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B21-CECB-49A3-A2E9-CF6B4B520E8C}">
  <dimension ref="A1"/>
  <sheetViews>
    <sheetView workbookViewId="0">
      <selection activeCell="R14" sqref="R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CFEF-B8D4-4D9B-AF95-65241620FF88}">
  <sheetPr>
    <tabColor rgb="FFFFFF00"/>
  </sheetPr>
  <dimension ref="A1"/>
  <sheetViews>
    <sheetView topLeftCell="A31" zoomScaleNormal="100" workbookViewId="0">
      <selection activeCell="BD25" sqref="BD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акт</vt:lpstr>
      <vt:lpstr>вход</vt:lpstr>
      <vt:lpstr>MRKU4144397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2023-01-18T11:34:38Z</dcterms:created>
  <dcterms:modified xsi:type="dcterms:W3CDTF">2024-01-15T07:58:22Z</dcterms:modified>
</cp:coreProperties>
</file>