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Tawakalt.Oyeleso\Desktop\Tawakalt Docs\Excel Dashboard\epl dataset\"/>
    </mc:Choice>
  </mc:AlternateContent>
  <xr:revisionPtr revIDLastSave="0" documentId="13_ncr:1_{A51EACC0-2239-4D72-A846-29B632ED49D1}" xr6:coauthVersionLast="47" xr6:coauthVersionMax="47" xr10:uidLastSave="{00000000-0000-0000-0000-000000000000}"/>
  <bookViews>
    <workbookView xWindow="-108" yWindow="-108" windowWidth="20376" windowHeight="12096" activeTab="5" xr2:uid="{F364B075-A0B5-4FAC-A6D0-422FE56CAB4E}"/>
  </bookViews>
  <sheets>
    <sheet name="EPL player stats " sheetId="2" r:id="rId1"/>
    <sheet name="Worksheet" sheetId="1" r:id="rId2"/>
    <sheet name="Sheet1" sheetId="7" r:id="rId3"/>
    <sheet name="Data Dictionary " sheetId="3" r:id="rId4"/>
    <sheet name="Dashboards" sheetId="5" r:id="rId5"/>
    <sheet name="Sheet5" sheetId="6" r:id="rId6"/>
  </sheets>
  <definedNames>
    <definedName name="Slicer_Club">#N/A</definedName>
    <definedName name="Slicer_Status">#N/A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a="1"/>
  <c r="D2" i="1" s="1"/>
  <c r="D3" i="1" a="1"/>
  <c r="D3" i="1" s="1"/>
  <c r="D4" i="1" a="1"/>
  <c r="D4" i="1" s="1"/>
  <c r="D5" i="1" a="1"/>
  <c r="D5" i="1"/>
  <c r="D6" i="1" a="1"/>
  <c r="D6" i="1"/>
  <c r="D7" i="1" a="1"/>
  <c r="D7" i="1"/>
  <c r="D8" i="1" a="1"/>
  <c r="D8" i="1"/>
  <c r="D9" i="1" a="1"/>
  <c r="D9" i="1" s="1"/>
  <c r="D10" i="1" a="1"/>
  <c r="D10" i="1"/>
  <c r="D11" i="1" a="1"/>
  <c r="D11" i="1" s="1"/>
  <c r="D12" i="1" a="1"/>
  <c r="D12" i="1"/>
  <c r="D13" i="1" a="1"/>
  <c r="D13" i="1"/>
  <c r="D14" i="1" a="1"/>
  <c r="D14" i="1"/>
  <c r="D15" i="1" a="1"/>
  <c r="D15" i="1" s="1"/>
  <c r="D16" i="1" a="1"/>
  <c r="D16" i="1"/>
  <c r="D17" i="1" a="1"/>
  <c r="D17" i="1"/>
  <c r="D18" i="1" a="1"/>
  <c r="D18" i="1"/>
  <c r="D19" i="1" a="1"/>
  <c r="D19" i="1" s="1"/>
  <c r="D20" i="1" a="1"/>
  <c r="D20" i="1"/>
  <c r="D21" i="1" a="1"/>
  <c r="D21" i="1" s="1"/>
  <c r="D22" i="1" a="1"/>
  <c r="D22" i="1"/>
  <c r="D23" i="1" a="1"/>
  <c r="D23" i="1" s="1"/>
  <c r="D24" i="1" a="1"/>
  <c r="D24" i="1" s="1"/>
  <c r="D25" i="1" a="1"/>
  <c r="D25" i="1"/>
  <c r="D26" i="1" a="1"/>
  <c r="D26" i="1"/>
  <c r="D27" i="1" a="1"/>
  <c r="D27" i="1" s="1"/>
  <c r="D28" i="1" a="1"/>
  <c r="D28" i="1"/>
  <c r="D29" i="1" a="1"/>
  <c r="D29" i="1" s="1"/>
  <c r="D30" i="1" a="1"/>
  <c r="D30" i="1"/>
  <c r="D31" i="1" a="1"/>
  <c r="D31" i="1"/>
  <c r="D32" i="1" a="1"/>
  <c r="D32" i="1"/>
  <c r="D33" i="1" a="1"/>
  <c r="D33" i="1" s="1"/>
  <c r="D34" i="1" a="1"/>
  <c r="D34" i="1"/>
  <c r="D35" i="1" a="1"/>
  <c r="D35" i="1"/>
  <c r="D36" i="1" a="1"/>
  <c r="D36" i="1" s="1"/>
  <c r="D37" i="1" a="1"/>
  <c r="D37" i="1" s="1"/>
  <c r="D38" i="1" a="1"/>
  <c r="D38" i="1"/>
  <c r="D39" i="1" a="1"/>
  <c r="D39" i="1" s="1"/>
  <c r="D40" i="1" a="1"/>
  <c r="D40" i="1"/>
  <c r="D41" i="1" a="1"/>
  <c r="D41" i="1"/>
  <c r="D42" i="1" a="1"/>
  <c r="D42" i="1" s="1"/>
  <c r="D43" i="1" a="1"/>
  <c r="D43" i="1"/>
  <c r="D44" i="1" a="1"/>
  <c r="D44" i="1"/>
  <c r="D45" i="1" a="1"/>
  <c r="D45" i="1" s="1"/>
  <c r="D46" i="1" a="1"/>
  <c r="D46" i="1"/>
  <c r="D47" i="1" a="1"/>
  <c r="D47" i="1" s="1"/>
  <c r="D48" i="1" a="1"/>
  <c r="D48" i="1"/>
  <c r="D49" i="1" a="1"/>
  <c r="D49" i="1" s="1"/>
  <c r="D50" i="1" a="1"/>
  <c r="D50" i="1"/>
  <c r="D51" i="1" a="1"/>
  <c r="D51" i="1" s="1"/>
  <c r="D52" i="1" a="1"/>
  <c r="D52" i="1"/>
  <c r="D53" i="1" a="1"/>
  <c r="D53" i="1" s="1"/>
  <c r="D54" i="1" a="1"/>
  <c r="D54" i="1" s="1"/>
  <c r="D55" i="1" a="1"/>
  <c r="D55" i="1" s="1"/>
  <c r="D56" i="1" a="1"/>
  <c r="D56" i="1"/>
  <c r="D57" i="1" a="1"/>
  <c r="D57" i="1" s="1"/>
  <c r="D58" i="1" a="1"/>
  <c r="D58" i="1"/>
  <c r="D59" i="1" a="1"/>
  <c r="D59" i="1"/>
  <c r="D60" i="1" a="1"/>
  <c r="D60" i="1" s="1"/>
  <c r="D61" i="1" a="1"/>
  <c r="D61" i="1" s="1"/>
  <c r="D62" i="1" a="1"/>
  <c r="D62" i="1"/>
  <c r="D63" i="1" a="1"/>
  <c r="D63" i="1" s="1"/>
  <c r="D64" i="1" a="1"/>
  <c r="D64" i="1"/>
  <c r="D65" i="1" a="1"/>
  <c r="D65" i="1"/>
  <c r="D66" i="1" a="1"/>
  <c r="D66" i="1"/>
  <c r="D67" i="1" a="1"/>
  <c r="D67" i="1"/>
  <c r="D68" i="1" a="1"/>
  <c r="D68" i="1"/>
  <c r="D69" i="1" a="1"/>
  <c r="D69" i="1" s="1"/>
  <c r="D70" i="1" a="1"/>
  <c r="D70" i="1"/>
  <c r="D71" i="1" a="1"/>
  <c r="D71" i="1"/>
  <c r="D72" i="1" a="1"/>
  <c r="D72" i="1"/>
  <c r="D73" i="1" a="1"/>
  <c r="D73" i="1" s="1"/>
  <c r="D74" i="1" a="1"/>
  <c r="D74" i="1"/>
  <c r="D75" i="1" a="1"/>
  <c r="D75" i="1" s="1"/>
  <c r="D76" i="1" a="1"/>
  <c r="D76" i="1"/>
  <c r="D77" i="1" a="1"/>
  <c r="D77" i="1"/>
  <c r="D78" i="1" a="1"/>
  <c r="D78" i="1"/>
  <c r="D79" i="1" a="1"/>
  <c r="D79" i="1"/>
  <c r="D80" i="1" a="1"/>
  <c r="D80" i="1"/>
  <c r="D81" i="1" a="1"/>
  <c r="D81" i="1" s="1"/>
  <c r="D82" i="1" a="1"/>
  <c r="D82" i="1"/>
  <c r="D83" i="1" a="1"/>
  <c r="D83" i="1" s="1"/>
  <c r="D84" i="1" a="1"/>
  <c r="D84" i="1"/>
  <c r="D85" i="1" a="1"/>
  <c r="D85" i="1"/>
  <c r="D86" i="1" a="1"/>
  <c r="D86" i="1"/>
  <c r="D87" i="1" a="1"/>
  <c r="D87" i="1" s="1"/>
  <c r="D88" i="1" a="1"/>
  <c r="D88" i="1" s="1"/>
  <c r="D89" i="1" a="1"/>
  <c r="D89" i="1" s="1"/>
  <c r="D90" i="1" a="1"/>
  <c r="D90" i="1" s="1"/>
  <c r="D91" i="1" a="1"/>
  <c r="D91" i="1" s="1"/>
  <c r="D92" i="1" a="1"/>
  <c r="D92" i="1"/>
  <c r="D93" i="1" a="1"/>
  <c r="D93" i="1" s="1"/>
  <c r="D94" i="1" a="1"/>
  <c r="D94" i="1" s="1"/>
  <c r="D95" i="1" a="1"/>
  <c r="D95" i="1"/>
  <c r="D96" i="1" a="1"/>
  <c r="D96" i="1" s="1"/>
  <c r="D97" i="1" a="1"/>
  <c r="D97" i="1" s="1"/>
  <c r="D98" i="1" a="1"/>
  <c r="D98" i="1"/>
  <c r="D99" i="1" a="1"/>
  <c r="D99" i="1" s="1"/>
  <c r="D100" i="1" a="1"/>
  <c r="D100" i="1" s="1"/>
  <c r="D101" i="1" a="1"/>
  <c r="D101" i="1"/>
  <c r="D102" i="1" a="1"/>
  <c r="D102" i="1"/>
  <c r="D103" i="1" a="1"/>
  <c r="D103" i="1" s="1"/>
  <c r="D104" i="1" a="1"/>
  <c r="D104" i="1"/>
  <c r="D105" i="1" a="1"/>
  <c r="D105" i="1" s="1"/>
  <c r="D106" i="1" a="1"/>
  <c r="D106" i="1" s="1"/>
  <c r="D107" i="1" a="1"/>
  <c r="D107" i="1"/>
  <c r="D108" i="1" a="1"/>
  <c r="D108" i="1"/>
  <c r="D109" i="1" a="1"/>
  <c r="D109" i="1"/>
  <c r="D110" i="1" a="1"/>
  <c r="D110" i="1" s="1"/>
  <c r="D111" i="1" a="1"/>
  <c r="D111" i="1" s="1"/>
  <c r="D112" i="1" a="1"/>
  <c r="D112" i="1" s="1"/>
  <c r="D113" i="1" a="1"/>
  <c r="D113" i="1"/>
  <c r="D114" i="1" a="1"/>
  <c r="D114" i="1"/>
  <c r="D115" i="1" a="1"/>
  <c r="D115" i="1" s="1"/>
  <c r="D116" i="1" a="1"/>
  <c r="D116" i="1"/>
  <c r="D117" i="1" a="1"/>
  <c r="D117" i="1" s="1"/>
  <c r="D118" i="1" a="1"/>
  <c r="D118" i="1" s="1"/>
  <c r="D119" i="1" a="1"/>
  <c r="D119" i="1" s="1"/>
  <c r="D120" i="1" a="1"/>
  <c r="D120" i="1" s="1"/>
  <c r="D121" i="1" a="1"/>
  <c r="D121" i="1"/>
  <c r="D122" i="1" a="1"/>
  <c r="D122" i="1"/>
  <c r="D123" i="1" a="1"/>
  <c r="D123" i="1" s="1"/>
  <c r="D124" i="1" a="1"/>
  <c r="D124" i="1" s="1"/>
  <c r="D125" i="1" a="1"/>
  <c r="D125" i="1" s="1"/>
  <c r="D126" i="1" a="1"/>
  <c r="D126" i="1" s="1"/>
  <c r="D127" i="1" a="1"/>
  <c r="D127" i="1"/>
  <c r="D128" i="1" a="1"/>
  <c r="D128" i="1" s="1"/>
  <c r="D129" i="1" a="1"/>
  <c r="D129" i="1" s="1"/>
  <c r="D130" i="1" a="1"/>
  <c r="D130" i="1" s="1"/>
  <c r="D131" i="1" a="1"/>
  <c r="D131" i="1"/>
  <c r="D132" i="1" a="1"/>
  <c r="D132" i="1" s="1"/>
  <c r="D133" i="1" a="1"/>
  <c r="D133" i="1" s="1"/>
  <c r="D134" i="1" a="1"/>
  <c r="D134" i="1"/>
  <c r="D135" i="1" a="1"/>
  <c r="D135" i="1" s="1"/>
  <c r="D136" i="1" a="1"/>
  <c r="D136" i="1" s="1"/>
  <c r="D137" i="1" a="1"/>
  <c r="D137" i="1" s="1"/>
  <c r="D138" i="1" a="1"/>
  <c r="D138" i="1"/>
  <c r="D139" i="1" a="1"/>
  <c r="D139" i="1" s="1"/>
  <c r="D140" i="1" a="1"/>
  <c r="D140" i="1" s="1"/>
  <c r="D141" i="1" a="1"/>
  <c r="D141" i="1" s="1"/>
  <c r="D142" i="1" a="1"/>
  <c r="D142" i="1" s="1"/>
  <c r="D143" i="1" a="1"/>
  <c r="D143" i="1"/>
  <c r="D144" i="1" a="1"/>
  <c r="D144" i="1"/>
  <c r="D145" i="1" a="1"/>
  <c r="D145" i="1" s="1"/>
  <c r="D146" i="1" a="1"/>
  <c r="D146" i="1" s="1"/>
  <c r="D147" i="1" a="1"/>
  <c r="D147" i="1" s="1"/>
  <c r="D148" i="1" a="1"/>
  <c r="D148" i="1" s="1"/>
  <c r="D149" i="1" a="1"/>
  <c r="D149" i="1" s="1"/>
  <c r="D150" i="1" a="1"/>
  <c r="D150" i="1"/>
  <c r="D151" i="1" a="1"/>
  <c r="D151" i="1"/>
  <c r="D152" i="1" a="1"/>
  <c r="D152" i="1"/>
  <c r="D153" i="1" a="1"/>
  <c r="D153" i="1" s="1"/>
  <c r="D154" i="1" a="1"/>
  <c r="D154" i="1" s="1"/>
  <c r="D155" i="1" a="1"/>
  <c r="D155" i="1" s="1"/>
  <c r="D156" i="1" a="1"/>
  <c r="D156" i="1"/>
  <c r="D157" i="1" a="1"/>
  <c r="D157" i="1"/>
  <c r="D158" i="1" a="1"/>
  <c r="D158" i="1"/>
  <c r="D159" i="1" a="1"/>
  <c r="D159" i="1" s="1"/>
  <c r="D160" i="1" a="1"/>
  <c r="D160" i="1" s="1"/>
  <c r="D161" i="1" a="1"/>
  <c r="D161" i="1" s="1"/>
  <c r="D162" i="1" a="1"/>
  <c r="D162" i="1" s="1"/>
  <c r="D163" i="1" a="1"/>
  <c r="D163" i="1"/>
  <c r="D164" i="1" a="1"/>
  <c r="D164" i="1"/>
  <c r="D165" i="1" a="1"/>
  <c r="D165" i="1" s="1"/>
  <c r="D166" i="1" a="1"/>
  <c r="D166" i="1" s="1"/>
  <c r="D167" i="1" a="1"/>
  <c r="D167" i="1"/>
  <c r="D168" i="1" a="1"/>
  <c r="D168" i="1" s="1"/>
  <c r="D169" i="1" a="1"/>
  <c r="D169" i="1" s="1"/>
  <c r="D170" i="1" a="1"/>
  <c r="D170" i="1" s="1"/>
  <c r="D171" i="1" a="1"/>
  <c r="D171" i="1" s="1"/>
  <c r="D172" i="1" a="1"/>
  <c r="D172" i="1" s="1"/>
  <c r="D173" i="1" a="1"/>
  <c r="D173" i="1"/>
  <c r="D174" i="1" a="1"/>
  <c r="D174" i="1"/>
  <c r="D175" i="1" a="1"/>
  <c r="D175" i="1" s="1"/>
  <c r="D176" i="1" a="1"/>
  <c r="D176" i="1" s="1"/>
  <c r="D177" i="1" a="1"/>
  <c r="D177" i="1" s="1"/>
  <c r="D178" i="1" a="1"/>
  <c r="D178" i="1" s="1"/>
  <c r="D179" i="1" a="1"/>
  <c r="D179" i="1" s="1"/>
  <c r="D180" i="1" a="1"/>
  <c r="D180" i="1" s="1"/>
  <c r="D181" i="1" a="1"/>
  <c r="D181" i="1"/>
  <c r="D182" i="1" a="1"/>
  <c r="D182" i="1" s="1"/>
  <c r="D183" i="1" a="1"/>
  <c r="D183" i="1" s="1"/>
  <c r="D184" i="1" a="1"/>
  <c r="D184" i="1" s="1"/>
  <c r="D185" i="1" a="1"/>
  <c r="D185" i="1"/>
  <c r="D186" i="1" a="1"/>
  <c r="D186" i="1"/>
  <c r="D187" i="1" a="1"/>
  <c r="D187" i="1"/>
  <c r="D188" i="1" a="1"/>
  <c r="D188" i="1"/>
  <c r="D189" i="1" a="1"/>
  <c r="D189" i="1" s="1"/>
  <c r="D190" i="1" a="1"/>
  <c r="D190" i="1" s="1"/>
  <c r="D191" i="1" a="1"/>
  <c r="D191" i="1" s="1"/>
  <c r="D192" i="1" a="1"/>
  <c r="D192" i="1"/>
  <c r="D193" i="1" a="1"/>
  <c r="D193" i="1"/>
  <c r="D194" i="1" a="1"/>
  <c r="D194" i="1" s="1"/>
  <c r="D195" i="1" a="1"/>
  <c r="D195" i="1" s="1"/>
  <c r="D196" i="1" a="1"/>
  <c r="D196" i="1" s="1"/>
  <c r="D197" i="1" a="1"/>
  <c r="D197" i="1" s="1"/>
  <c r="D198" i="1" a="1"/>
  <c r="D198" i="1" s="1"/>
  <c r="D199" i="1" a="1"/>
  <c r="D199" i="1"/>
  <c r="D200" i="1" a="1"/>
  <c r="D200" i="1"/>
  <c r="D201" i="1" a="1"/>
  <c r="D201" i="1" s="1"/>
  <c r="D202" i="1" a="1"/>
  <c r="D202" i="1" s="1"/>
  <c r="D203" i="1" a="1"/>
  <c r="D203" i="1" s="1"/>
  <c r="D204" i="1" a="1"/>
  <c r="D204" i="1" s="1"/>
  <c r="D205" i="1" a="1"/>
  <c r="D205" i="1" s="1"/>
  <c r="D206" i="1" a="1"/>
  <c r="D206" i="1"/>
  <c r="D207" i="1" a="1"/>
  <c r="D207" i="1" s="1"/>
  <c r="D208" i="1" a="1"/>
  <c r="D208" i="1" s="1"/>
  <c r="D209" i="1" a="1"/>
  <c r="D209" i="1"/>
  <c r="D210" i="1" a="1"/>
  <c r="D210" i="1"/>
  <c r="D211" i="1" a="1"/>
  <c r="D211" i="1" s="1"/>
  <c r="D212" i="1" a="1"/>
  <c r="D212" i="1" s="1"/>
  <c r="D213" i="1" a="1"/>
  <c r="D213" i="1" s="1"/>
  <c r="D214" i="1" a="1"/>
  <c r="D214" i="1" s="1"/>
  <c r="D215" i="1" a="1"/>
  <c r="D215" i="1"/>
  <c r="D216" i="1" a="1"/>
  <c r="D216" i="1"/>
  <c r="D217" i="1" a="1"/>
  <c r="D217" i="1"/>
  <c r="D218" i="1" a="1"/>
  <c r="D218" i="1" s="1"/>
  <c r="D219" i="1" a="1"/>
  <c r="D219" i="1" s="1"/>
  <c r="D220" i="1" a="1"/>
  <c r="D220" i="1" s="1"/>
  <c r="D221" i="1" a="1"/>
  <c r="D221" i="1"/>
  <c r="D222" i="1" a="1"/>
  <c r="D222" i="1"/>
  <c r="D223" i="1" a="1"/>
  <c r="D223" i="1" s="1"/>
  <c r="D224" i="1" a="1"/>
  <c r="D224" i="1"/>
  <c r="D225" i="1" a="1"/>
  <c r="D225" i="1" s="1"/>
  <c r="D226" i="1" a="1"/>
  <c r="D226" i="1" s="1"/>
  <c r="D227" i="1" a="1"/>
  <c r="D227" i="1" s="1"/>
  <c r="D228" i="1" a="1"/>
  <c r="D228" i="1" s="1"/>
  <c r="D229" i="1" a="1"/>
  <c r="D229" i="1" s="1"/>
  <c r="D230" i="1" a="1"/>
  <c r="D230" i="1"/>
  <c r="D231" i="1" a="1"/>
  <c r="D231" i="1" s="1"/>
  <c r="D232" i="1" a="1"/>
  <c r="D232" i="1" s="1"/>
  <c r="D233" i="1" a="1"/>
  <c r="D233" i="1" s="1"/>
  <c r="D234" i="1" a="1"/>
  <c r="D234" i="1" s="1"/>
  <c r="D235" i="1" a="1"/>
  <c r="D235" i="1"/>
  <c r="D236" i="1" a="1"/>
  <c r="D236" i="1" s="1"/>
  <c r="D237" i="1" a="1"/>
  <c r="D237" i="1" s="1"/>
  <c r="D238" i="1" a="1"/>
  <c r="D238" i="1" s="1"/>
  <c r="D239" i="1" a="1"/>
  <c r="D239" i="1"/>
  <c r="D240" i="1" a="1"/>
  <c r="D240" i="1" s="1"/>
  <c r="D241" i="1" a="1"/>
  <c r="D241" i="1" s="1"/>
  <c r="D242" i="1" a="1"/>
  <c r="D242" i="1"/>
  <c r="D243" i="1" a="1"/>
  <c r="D243" i="1" s="1"/>
  <c r="D244" i="1" a="1"/>
  <c r="D244" i="1" s="1"/>
  <c r="D245" i="1" a="1"/>
  <c r="D245" i="1" s="1"/>
  <c r="D246" i="1" a="1"/>
  <c r="D246" i="1" s="1"/>
  <c r="D247" i="1" a="1"/>
  <c r="D247" i="1" s="1"/>
  <c r="D248" i="1" a="1"/>
  <c r="D248" i="1" s="1"/>
  <c r="D249" i="1" a="1"/>
  <c r="D249" i="1" s="1"/>
  <c r="D250" i="1" a="1"/>
  <c r="D250" i="1" s="1"/>
  <c r="D251" i="1" a="1"/>
  <c r="D251" i="1"/>
  <c r="D252" i="1" a="1"/>
  <c r="D252" i="1"/>
  <c r="D253" i="1" a="1"/>
  <c r="D253" i="1" s="1"/>
  <c r="D254" i="1" a="1"/>
  <c r="D254" i="1" s="1"/>
  <c r="D255" i="1" a="1"/>
  <c r="D255" i="1" s="1"/>
  <c r="D256" i="1" a="1"/>
  <c r="D256" i="1" s="1"/>
  <c r="D257" i="1" a="1"/>
  <c r="D257" i="1" s="1"/>
  <c r="D258" i="1" a="1"/>
  <c r="D258" i="1"/>
  <c r="D259" i="1" a="1"/>
  <c r="D259" i="1"/>
  <c r="D260" i="1" a="1"/>
  <c r="D260" i="1"/>
  <c r="D261" i="1" a="1"/>
  <c r="D261" i="1" s="1"/>
  <c r="D262" i="1" a="1"/>
  <c r="D262" i="1" s="1"/>
  <c r="D263" i="1" a="1"/>
  <c r="D263" i="1" s="1"/>
  <c r="D264" i="1" a="1"/>
  <c r="D264" i="1"/>
  <c r="D265" i="1" a="1"/>
  <c r="D265" i="1"/>
  <c r="D266" i="1" a="1"/>
  <c r="D266" i="1"/>
  <c r="D267" i="1" a="1"/>
  <c r="D267" i="1" s="1"/>
  <c r="D268" i="1" a="1"/>
  <c r="D268" i="1" s="1"/>
  <c r="D269" i="1" a="1"/>
  <c r="D269" i="1" s="1"/>
  <c r="D270" i="1" a="1"/>
  <c r="D270" i="1" s="1"/>
  <c r="D271" i="1" a="1"/>
  <c r="D271" i="1" s="1"/>
  <c r="D272" i="1" a="1"/>
  <c r="D272" i="1"/>
  <c r="D273" i="1" a="1"/>
  <c r="D273" i="1" s="1"/>
  <c r="D274" i="1" a="1"/>
  <c r="D274" i="1" s="1"/>
  <c r="D275" i="1" a="1"/>
  <c r="D275" i="1"/>
  <c r="D276" i="1" a="1"/>
  <c r="D276" i="1" s="1"/>
  <c r="D277" i="1" a="1"/>
  <c r="D277" i="1" s="1"/>
  <c r="D278" i="1" a="1"/>
  <c r="D278" i="1" s="1"/>
  <c r="D279" i="1" a="1"/>
  <c r="D279" i="1" s="1"/>
  <c r="D280" i="1" a="1"/>
  <c r="D280" i="1" s="1"/>
  <c r="D281" i="1" a="1"/>
  <c r="D281" i="1"/>
  <c r="D282" i="1" a="1"/>
  <c r="D282" i="1"/>
  <c r="D283" i="1" a="1"/>
  <c r="D283" i="1" s="1"/>
  <c r="D284" i="1" a="1"/>
  <c r="D284" i="1" s="1"/>
  <c r="D285" i="1" a="1"/>
  <c r="D285" i="1" s="1"/>
  <c r="D286" i="1" a="1"/>
  <c r="D286" i="1" s="1"/>
  <c r="D287" i="1" a="1"/>
  <c r="D287" i="1" s="1"/>
  <c r="D288" i="1" a="1"/>
  <c r="D288" i="1" s="1"/>
  <c r="D289" i="1" a="1"/>
  <c r="D289" i="1"/>
  <c r="D290" i="1" a="1"/>
  <c r="D290" i="1" s="1"/>
  <c r="D291" i="1" a="1"/>
  <c r="D291" i="1" s="1"/>
  <c r="D292" i="1" a="1"/>
  <c r="D292" i="1" s="1"/>
  <c r="D293" i="1" a="1"/>
  <c r="D293" i="1"/>
  <c r="D294" i="1" a="1"/>
  <c r="D294" i="1"/>
  <c r="D295" i="1" a="1"/>
  <c r="D295" i="1"/>
  <c r="D296" i="1" a="1"/>
  <c r="D296" i="1"/>
  <c r="D297" i="1" a="1"/>
  <c r="D297" i="1" s="1"/>
  <c r="D298" i="1" a="1"/>
  <c r="D298" i="1" s="1"/>
  <c r="D299" i="1" a="1"/>
  <c r="D299" i="1" s="1"/>
  <c r="D300" i="1" a="1"/>
  <c r="D300" i="1"/>
  <c r="D301" i="1" a="1"/>
  <c r="D301" i="1"/>
  <c r="D302" i="1" a="1"/>
  <c r="D302" i="1" s="1"/>
  <c r="D303" i="1" a="1"/>
  <c r="D303" i="1" s="1"/>
  <c r="D304" i="1" a="1"/>
  <c r="D304" i="1" s="1"/>
  <c r="D305" i="1" a="1"/>
  <c r="D305" i="1" s="1"/>
  <c r="D306" i="1" a="1"/>
  <c r="D306" i="1" s="1"/>
  <c r="D307" i="1" a="1"/>
  <c r="D307" i="1"/>
  <c r="D308" i="1" a="1"/>
  <c r="D308" i="1"/>
  <c r="D309" i="1" a="1"/>
  <c r="D309" i="1" s="1"/>
  <c r="D310" i="1" a="1"/>
  <c r="D310" i="1" s="1"/>
  <c r="D311" i="1" a="1"/>
  <c r="D311" i="1" s="1"/>
  <c r="D312" i="1" a="1"/>
  <c r="D312" i="1" s="1"/>
  <c r="D313" i="1" a="1"/>
  <c r="D313" i="1" s="1"/>
  <c r="D314" i="1" a="1"/>
  <c r="D314" i="1"/>
  <c r="D315" i="1" a="1"/>
  <c r="D315" i="1" s="1"/>
  <c r="D316" i="1" a="1"/>
  <c r="D316" i="1" s="1"/>
  <c r="D317" i="1" a="1"/>
  <c r="D317" i="1"/>
  <c r="D318" i="1" a="1"/>
  <c r="D318" i="1"/>
  <c r="D319" i="1" a="1"/>
  <c r="D319" i="1" s="1"/>
  <c r="D320" i="1" a="1"/>
  <c r="D320" i="1" s="1"/>
  <c r="D321" i="1" a="1"/>
  <c r="D321" i="1" s="1"/>
  <c r="D322" i="1" a="1"/>
  <c r="D322" i="1" s="1"/>
  <c r="D323" i="1" a="1"/>
  <c r="D323" i="1"/>
  <c r="D324" i="1" a="1"/>
  <c r="D324" i="1"/>
  <c r="D325" i="1" a="1"/>
  <c r="D325" i="1"/>
  <c r="D326" i="1" a="1"/>
  <c r="D326" i="1" s="1"/>
  <c r="D327" i="1" a="1"/>
  <c r="D327" i="1" s="1"/>
  <c r="D328" i="1" a="1"/>
  <c r="D328" i="1" s="1"/>
  <c r="D329" i="1" a="1"/>
  <c r="D329" i="1"/>
  <c r="D330" i="1" a="1"/>
  <c r="D330" i="1"/>
  <c r="D331" i="1" a="1"/>
  <c r="D331" i="1" s="1"/>
  <c r="D332" i="1" a="1"/>
  <c r="D332" i="1"/>
  <c r="D333" i="1" a="1"/>
  <c r="D333" i="1" s="1"/>
  <c r="D334" i="1" a="1"/>
  <c r="D334" i="1" s="1"/>
  <c r="D335" i="1" a="1"/>
  <c r="D335" i="1" s="1"/>
  <c r="D336" i="1" a="1"/>
  <c r="D336" i="1" s="1"/>
  <c r="D337" i="1" a="1"/>
  <c r="D337" i="1" s="1"/>
  <c r="D338" i="1" a="1"/>
  <c r="D338" i="1"/>
  <c r="D339" i="1" a="1"/>
  <c r="D339" i="1" s="1"/>
  <c r="D340" i="1" a="1"/>
  <c r="D340" i="1" s="1"/>
  <c r="D341" i="1" a="1"/>
  <c r="D341" i="1" s="1"/>
  <c r="D342" i="1" a="1"/>
  <c r="D342" i="1" s="1"/>
  <c r="D343" i="1" a="1"/>
  <c r="D343" i="1"/>
  <c r="D344" i="1" a="1"/>
  <c r="D344" i="1" s="1"/>
  <c r="D345" i="1" a="1"/>
  <c r="D345" i="1" s="1"/>
  <c r="D346" i="1" a="1"/>
  <c r="D346" i="1" s="1"/>
  <c r="D347" i="1" a="1"/>
  <c r="D347" i="1"/>
  <c r="D348" i="1" a="1"/>
  <c r="D348" i="1" s="1"/>
  <c r="D349" i="1" a="1"/>
  <c r="D349" i="1" s="1"/>
  <c r="D350" i="1" a="1"/>
  <c r="D350" i="1"/>
  <c r="D351" i="1" a="1"/>
  <c r="D351" i="1" s="1"/>
  <c r="D352" i="1" a="1"/>
  <c r="D352" i="1" s="1"/>
  <c r="D353" i="1" a="1"/>
  <c r="D353" i="1" s="1"/>
  <c r="D354" i="1" a="1"/>
  <c r="D354" i="1" s="1"/>
  <c r="D355" i="1" a="1"/>
  <c r="D355" i="1" s="1"/>
  <c r="D356" i="1" a="1"/>
  <c r="D356" i="1" s="1"/>
  <c r="D357" i="1" a="1"/>
  <c r="D357" i="1" s="1"/>
  <c r="D358" i="1" a="1"/>
  <c r="D358" i="1" s="1"/>
  <c r="D359" i="1" a="1"/>
  <c r="D359" i="1"/>
  <c r="D360" i="1" a="1"/>
  <c r="D360" i="1"/>
  <c r="D361" i="1" a="1"/>
  <c r="D361" i="1" s="1"/>
  <c r="D362" i="1" a="1"/>
  <c r="D362" i="1" s="1"/>
  <c r="D363" i="1" a="1"/>
  <c r="D363" i="1" s="1"/>
  <c r="D364" i="1" a="1"/>
  <c r="D364" i="1" s="1"/>
  <c r="D365" i="1" a="1"/>
  <c r="D365" i="1" s="1"/>
  <c r="D366" i="1" a="1"/>
  <c r="D366" i="1"/>
  <c r="D367" i="1" a="1"/>
  <c r="D367" i="1"/>
  <c r="D368" i="1" a="1"/>
  <c r="D368" i="1"/>
  <c r="D369" i="1" a="1"/>
  <c r="D369" i="1" s="1"/>
  <c r="D370" i="1" a="1"/>
  <c r="D370" i="1" s="1"/>
  <c r="D371" i="1" a="1"/>
  <c r="D371" i="1"/>
  <c r="D372" i="1" a="1"/>
  <c r="D372" i="1" s="1"/>
  <c r="D373" i="1" a="1"/>
  <c r="D373" i="1"/>
  <c r="D374" i="1" a="1"/>
  <c r="D374" i="1"/>
  <c r="D375" i="1" a="1"/>
  <c r="D375" i="1" s="1"/>
  <c r="D376" i="1" a="1"/>
  <c r="D376" i="1" s="1"/>
  <c r="D377" i="1" a="1"/>
  <c r="D377" i="1" s="1"/>
  <c r="D378" i="1" a="1"/>
  <c r="D378" i="1" s="1"/>
  <c r="D379" i="1" a="1"/>
  <c r="D379" i="1"/>
  <c r="D380" i="1" a="1"/>
  <c r="D380" i="1"/>
  <c r="D381" i="1" a="1"/>
  <c r="D381" i="1"/>
  <c r="D382" i="1" a="1"/>
  <c r="D382" i="1" s="1"/>
  <c r="D383" i="1" a="1"/>
  <c r="D383" i="1"/>
  <c r="D384" i="1" a="1"/>
  <c r="D384" i="1"/>
  <c r="D385" i="1" a="1"/>
  <c r="D385" i="1"/>
  <c r="D386" i="1" a="1"/>
  <c r="D386" i="1" s="1"/>
  <c r="D387" i="1" a="1"/>
  <c r="D387" i="1"/>
  <c r="D388" i="1" a="1"/>
  <c r="D388" i="1" s="1"/>
  <c r="D389" i="1" a="1"/>
  <c r="D389" i="1" s="1"/>
  <c r="D390" i="1" a="1"/>
  <c r="D390" i="1" s="1"/>
  <c r="D391" i="1" a="1"/>
  <c r="D391" i="1" s="1"/>
  <c r="D392" i="1" a="1"/>
  <c r="D392" i="1" s="1"/>
  <c r="D393" i="1" a="1"/>
  <c r="D393" i="1"/>
  <c r="D394" i="1" a="1"/>
  <c r="D394" i="1" s="1"/>
  <c r="D395" i="1" a="1"/>
  <c r="D395" i="1" s="1"/>
  <c r="D396" i="1" a="1"/>
  <c r="D396" i="1"/>
  <c r="D397" i="1" a="1"/>
  <c r="D397" i="1"/>
  <c r="D398" i="1" a="1"/>
  <c r="D398" i="1" s="1"/>
  <c r="D399" i="1" a="1"/>
  <c r="D399" i="1" s="1"/>
  <c r="D400" i="1" a="1"/>
  <c r="D400" i="1" s="1"/>
  <c r="D401" i="1" a="1"/>
  <c r="D401" i="1" s="1"/>
  <c r="D402" i="1" a="1"/>
  <c r="D402" i="1" s="1"/>
  <c r="D403" i="1" a="1"/>
  <c r="D403" i="1" s="1"/>
  <c r="D404" i="1" a="1"/>
  <c r="D404" i="1"/>
  <c r="D405" i="1" a="1"/>
  <c r="D405" i="1"/>
  <c r="D406" i="1" a="1"/>
  <c r="D406" i="1" s="1"/>
  <c r="D407" i="1" a="1"/>
  <c r="D407" i="1" s="1"/>
  <c r="D408" i="1" a="1"/>
  <c r="D408" i="1" s="1"/>
  <c r="D409" i="1" a="1"/>
  <c r="D409" i="1"/>
  <c r="D410" i="1" a="1"/>
  <c r="D410" i="1"/>
  <c r="D411" i="1" a="1"/>
  <c r="D411" i="1"/>
  <c r="D412" i="1" a="1"/>
  <c r="D412" i="1" s="1"/>
  <c r="D413" i="1" a="1"/>
  <c r="D413" i="1" s="1"/>
  <c r="D414" i="1" a="1"/>
  <c r="D414" i="1" s="1"/>
  <c r="D415" i="1" a="1"/>
  <c r="D415" i="1" s="1"/>
  <c r="D416" i="1" a="1"/>
  <c r="D416" i="1" s="1"/>
  <c r="D417" i="1" a="1"/>
  <c r="D417" i="1"/>
  <c r="D418" i="1" a="1"/>
  <c r="D418" i="1" s="1"/>
  <c r="D419" i="1" a="1"/>
  <c r="D419" i="1"/>
  <c r="D420" i="1" a="1"/>
  <c r="D420" i="1"/>
  <c r="D421" i="1" a="1"/>
  <c r="D421" i="1" s="1"/>
  <c r="D422" i="1" a="1"/>
  <c r="D422" i="1"/>
  <c r="D423" i="1" a="1"/>
  <c r="D423" i="1"/>
  <c r="D424" i="1" a="1"/>
  <c r="D424" i="1" s="1"/>
  <c r="D425" i="1" a="1"/>
  <c r="D425" i="1"/>
  <c r="D426" i="1" a="1"/>
  <c r="D426" i="1"/>
  <c r="D427" i="1" a="1"/>
  <c r="D427" i="1"/>
  <c r="D428" i="1" a="1"/>
  <c r="D428" i="1" s="1"/>
  <c r="D429" i="1" a="1"/>
  <c r="D429" i="1" s="1"/>
  <c r="D430" i="1" a="1"/>
  <c r="D430" i="1" s="1"/>
  <c r="D431" i="1" a="1"/>
  <c r="D431" i="1"/>
  <c r="D432" i="1" a="1"/>
  <c r="D432" i="1"/>
  <c r="D433" i="1" a="1"/>
  <c r="D433" i="1"/>
  <c r="D434" i="1" a="1"/>
  <c r="D434" i="1" s="1"/>
  <c r="D435" i="1" a="1"/>
  <c r="D435" i="1"/>
  <c r="D436" i="1" a="1"/>
  <c r="D436" i="1" s="1"/>
  <c r="D437" i="1" a="1"/>
  <c r="D437" i="1" s="1"/>
  <c r="D438" i="1" a="1"/>
  <c r="D438" i="1"/>
  <c r="D439" i="1" a="1"/>
  <c r="D439" i="1"/>
  <c r="D440" i="1" a="1"/>
  <c r="D440" i="1"/>
  <c r="D441" i="1" a="1"/>
  <c r="D441" i="1" s="1"/>
  <c r="D442" i="1" a="1"/>
  <c r="D442" i="1" s="1"/>
  <c r="D443" i="1" a="1"/>
  <c r="D443" i="1"/>
  <c r="D444" i="1" a="1"/>
  <c r="D444" i="1" s="1"/>
  <c r="D445" i="1" a="1"/>
  <c r="D445" i="1"/>
  <c r="D446" i="1" a="1"/>
  <c r="D446" i="1"/>
  <c r="D447" i="1" a="1"/>
  <c r="D447" i="1" s="1"/>
  <c r="D448" i="1" a="1"/>
  <c r="D448" i="1" s="1"/>
  <c r="D449" i="1" a="1"/>
  <c r="D449" i="1" s="1"/>
  <c r="D450" i="1" a="1"/>
  <c r="D450" i="1"/>
  <c r="D451" i="1" a="1"/>
  <c r="D451" i="1"/>
  <c r="D452" i="1" a="1"/>
  <c r="D452" i="1"/>
  <c r="D453" i="1" a="1"/>
  <c r="D453" i="1" s="1"/>
  <c r="D454" i="1" a="1"/>
  <c r="D454" i="1" s="1"/>
  <c r="D455" i="1" a="1"/>
  <c r="D455" i="1"/>
  <c r="D456" i="1" a="1"/>
  <c r="D456" i="1"/>
  <c r="D457" i="1" a="1"/>
  <c r="D457" i="1" s="1"/>
  <c r="D458" i="1" a="1"/>
  <c r="D458" i="1" s="1"/>
  <c r="D459" i="1" a="1"/>
  <c r="D459" i="1"/>
  <c r="D460" i="1" a="1"/>
  <c r="D460" i="1" s="1"/>
  <c r="D461" i="1" a="1"/>
  <c r="D461" i="1" s="1"/>
  <c r="D462" i="1" a="1"/>
  <c r="D462" i="1" s="1"/>
  <c r="D463" i="1" a="1"/>
  <c r="D463" i="1"/>
  <c r="D464" i="1" a="1"/>
  <c r="D464" i="1"/>
  <c r="D465" i="1" a="1"/>
  <c r="D465" i="1"/>
  <c r="D466" i="1" a="1"/>
  <c r="D466" i="1" s="1"/>
  <c r="D467" i="1" a="1"/>
  <c r="D467" i="1" s="1"/>
  <c r="D468" i="1" a="1"/>
  <c r="D468" i="1"/>
  <c r="D469" i="1" a="1"/>
  <c r="D469" i="1"/>
  <c r="D470" i="1" a="1"/>
  <c r="D470" i="1"/>
  <c r="D471" i="1" a="1"/>
  <c r="D471" i="1"/>
  <c r="D472" i="1" a="1"/>
  <c r="D472" i="1" s="1"/>
  <c r="D473" i="1" a="1"/>
  <c r="D473" i="1" s="1"/>
  <c r="D474" i="1" a="1"/>
  <c r="D474" i="1" s="1"/>
  <c r="D475" i="1" a="1"/>
  <c r="D475" i="1" s="1"/>
  <c r="D476" i="1" a="1"/>
  <c r="D476" i="1"/>
  <c r="D477" i="1" a="1"/>
  <c r="D477" i="1"/>
  <c r="D478" i="1" a="1"/>
  <c r="D478" i="1" s="1"/>
  <c r="D479" i="1" a="1"/>
  <c r="D479" i="1"/>
  <c r="D480" i="1" a="1"/>
  <c r="D480" i="1" s="1"/>
  <c r="D481" i="1" a="1"/>
  <c r="D481" i="1"/>
  <c r="D482" i="1" a="1"/>
  <c r="D482" i="1"/>
  <c r="D483" i="1" a="1"/>
  <c r="D483" i="1"/>
  <c r="D484" i="1" a="1"/>
  <c r="D484" i="1" s="1"/>
  <c r="D485" i="1" a="1"/>
  <c r="D485" i="1"/>
  <c r="D486" i="1" a="1"/>
  <c r="D486" i="1"/>
  <c r="D487" i="1" a="1"/>
  <c r="D487" i="1" s="1"/>
  <c r="D488" i="1" a="1"/>
  <c r="D488" i="1" s="1"/>
  <c r="D489" i="1" a="1"/>
  <c r="D489" i="1"/>
  <c r="D490" i="1" a="1"/>
  <c r="D490" i="1" s="1"/>
  <c r="D491" i="1" a="1"/>
  <c r="D491" i="1"/>
  <c r="D492" i="1" a="1"/>
  <c r="D492" i="1"/>
  <c r="D493" i="1" a="1"/>
  <c r="D493" i="1" s="1"/>
  <c r="D494" i="1" a="1"/>
  <c r="D494" i="1"/>
  <c r="D495" i="1" a="1"/>
  <c r="D495" i="1"/>
  <c r="D496" i="1" a="1"/>
  <c r="D496" i="1" s="1"/>
  <c r="D497" i="1" a="1"/>
  <c r="D497" i="1"/>
  <c r="D498" i="1" a="1"/>
  <c r="D498" i="1"/>
  <c r="D499" i="1" a="1"/>
  <c r="D499" i="1"/>
  <c r="D500" i="1" a="1"/>
  <c r="D500" i="1" s="1"/>
  <c r="D501" i="1" a="1"/>
  <c r="D501" i="1" s="1"/>
  <c r="D502" i="1" a="1"/>
  <c r="D502" i="1" s="1"/>
  <c r="D503" i="1" a="1"/>
  <c r="D503" i="1"/>
  <c r="D504" i="1" a="1"/>
  <c r="D504" i="1"/>
  <c r="D505" i="1" a="1"/>
  <c r="D505" i="1" s="1"/>
  <c r="D506" i="1" a="1"/>
  <c r="D506" i="1" s="1"/>
  <c r="D507" i="1" a="1"/>
  <c r="D507" i="1"/>
  <c r="D508" i="1" a="1"/>
  <c r="D508" i="1" s="1"/>
  <c r="D509" i="1" a="1"/>
  <c r="D509" i="1"/>
  <c r="D510" i="1" a="1"/>
  <c r="D510" i="1"/>
  <c r="D511" i="1" a="1"/>
  <c r="D511" i="1"/>
  <c r="D512" i="1" a="1"/>
  <c r="D512" i="1" s="1"/>
  <c r="D513" i="1" a="1"/>
  <c r="D513" i="1" s="1"/>
  <c r="D514" i="1" a="1"/>
  <c r="D514" i="1" s="1"/>
  <c r="D515" i="1" a="1"/>
  <c r="D515" i="1"/>
  <c r="D516" i="1" a="1"/>
  <c r="D516" i="1"/>
  <c r="D517" i="1" a="1"/>
  <c r="D517" i="1"/>
  <c r="D518" i="1" a="1"/>
  <c r="D518" i="1"/>
  <c r="D519" i="1" a="1"/>
  <c r="D519" i="1" s="1"/>
  <c r="D520" i="1" a="1"/>
  <c r="D520" i="1" s="1"/>
  <c r="D521" i="1" a="1"/>
  <c r="D521" i="1" s="1"/>
  <c r="D522" i="1" a="1"/>
  <c r="D522" i="1"/>
  <c r="D523" i="1" a="1"/>
  <c r="D523" i="1"/>
  <c r="D524" i="1" a="1"/>
  <c r="D524" i="1" s="1"/>
  <c r="D525" i="1" a="1"/>
  <c r="D525" i="1" s="1"/>
  <c r="D526" i="1" a="1"/>
  <c r="D526" i="1" s="1"/>
  <c r="D527" i="1" a="1"/>
  <c r="D527" i="1"/>
  <c r="D528" i="1" a="1"/>
  <c r="D528" i="1"/>
  <c r="D529" i="1" a="1"/>
  <c r="D529" i="1"/>
  <c r="D530" i="1" a="1"/>
  <c r="D530" i="1"/>
  <c r="D531" i="1" a="1"/>
  <c r="D531" i="1"/>
  <c r="D532" i="1" a="1"/>
  <c r="D532" i="1" s="1"/>
  <c r="D533" i="1" a="1"/>
  <c r="D533" i="1" s="1"/>
  <c r="D534" i="1" a="1"/>
  <c r="D534" i="1" s="1"/>
  <c r="D535" i="1" a="1"/>
  <c r="D535" i="1"/>
  <c r="D536" i="1" a="1"/>
  <c r="D536" i="1"/>
  <c r="D537" i="1" a="1"/>
  <c r="D537" i="1"/>
  <c r="D538" i="1" a="1"/>
  <c r="D538" i="1" s="1"/>
  <c r="D539" i="1" a="1"/>
  <c r="D539" i="1" s="1"/>
  <c r="D540" i="1" a="1"/>
  <c r="D540" i="1"/>
  <c r="D541" i="1" a="1"/>
  <c r="D541" i="1"/>
  <c r="D542" i="1" a="1"/>
  <c r="D542" i="1"/>
  <c r="D543" i="1" a="1"/>
  <c r="D543" i="1"/>
  <c r="D544" i="1" a="1"/>
  <c r="D544" i="1" s="1"/>
  <c r="D545" i="1" a="1"/>
  <c r="D545" i="1"/>
  <c r="D546" i="1" a="1"/>
  <c r="D546" i="1" s="1"/>
  <c r="D547" i="1" a="1"/>
  <c r="D547" i="1" s="1"/>
  <c r="D548" i="1" a="1"/>
  <c r="D548" i="1"/>
  <c r="D549" i="1" a="1"/>
  <c r="D549" i="1" s="1"/>
  <c r="D550" i="1" a="1"/>
  <c r="D550" i="1" s="1"/>
  <c r="D551" i="1" a="1"/>
  <c r="D551" i="1"/>
  <c r="D552" i="1" a="1"/>
  <c r="D552" i="1" s="1"/>
  <c r="D553" i="1" a="1"/>
  <c r="D553" i="1"/>
  <c r="D554" i="1" a="1"/>
  <c r="D554" i="1"/>
  <c r="D555" i="1" a="1"/>
  <c r="D555" i="1"/>
  <c r="D556" i="1" a="1"/>
  <c r="D556" i="1" s="1"/>
  <c r="D557" i="1" a="1"/>
  <c r="D557" i="1"/>
  <c r="D558" i="1" a="1"/>
  <c r="D558" i="1"/>
  <c r="D559" i="1" a="1"/>
  <c r="D559" i="1" s="1"/>
  <c r="D560" i="1" a="1"/>
  <c r="D560" i="1" s="1"/>
  <c r="D561" i="1" a="1"/>
  <c r="D561" i="1" s="1"/>
  <c r="D562" i="1" a="1"/>
  <c r="D562" i="1" s="1"/>
  <c r="D563" i="1" a="1"/>
  <c r="D563" i="1"/>
  <c r="D564" i="1" a="1"/>
  <c r="D564" i="1" s="1"/>
  <c r="D565" i="1" a="1"/>
  <c r="D565" i="1" s="1"/>
  <c r="D566" i="1" a="1"/>
  <c r="D566" i="1"/>
  <c r="D567" i="1" a="1"/>
  <c r="D567" i="1"/>
  <c r="D568" i="1" a="1"/>
  <c r="D568" i="1" s="1"/>
  <c r="D569" i="1" a="1"/>
  <c r="D569" i="1"/>
  <c r="D570" i="1" a="1"/>
  <c r="D570" i="1"/>
  <c r="D571" i="1" a="1"/>
  <c r="D571" i="1" s="1"/>
  <c r="D572" i="1" a="1"/>
  <c r="D572" i="1" s="1"/>
  <c r="D573" i="1" a="1"/>
  <c r="D573" i="1" s="1"/>
  <c r="D574" i="1" a="1"/>
  <c r="D574" i="1" s="1"/>
  <c r="D575" i="1" a="1"/>
  <c r="D575" i="1"/>
  <c r="D576" i="1" a="1"/>
  <c r="D576" i="1" s="1"/>
  <c r="D577" i="1" a="1"/>
  <c r="D577" i="1"/>
  <c r="D578" i="1" a="1"/>
  <c r="D578" i="1" s="1"/>
  <c r="D579" i="1" a="1"/>
  <c r="D579" i="1"/>
  <c r="D580" i="1" a="1"/>
  <c r="D580" i="1" s="1"/>
  <c r="D581" i="1" a="1"/>
  <c r="D581" i="1"/>
  <c r="D582" i="1" a="1"/>
  <c r="D582" i="1"/>
  <c r="D583" i="1" a="1"/>
  <c r="D583" i="1" s="1"/>
  <c r="D584" i="1" a="1"/>
  <c r="D584" i="1"/>
  <c r="D585" i="1" a="1"/>
  <c r="D585" i="1" s="1"/>
  <c r="D586" i="1" a="1"/>
  <c r="D586" i="1" s="1"/>
  <c r="D587" i="1" a="1"/>
  <c r="D587" i="1"/>
  <c r="D588" i="1" a="1"/>
  <c r="D588" i="1"/>
  <c r="D589" i="1" a="1"/>
  <c r="D589" i="1"/>
  <c r="D590" i="1" a="1"/>
  <c r="D590" i="1" s="1"/>
  <c r="D591" i="1" a="1"/>
  <c r="D591" i="1" s="1"/>
  <c r="D592" i="1" a="1"/>
  <c r="D592" i="1"/>
  <c r="D593" i="1" a="1"/>
  <c r="D593" i="1"/>
  <c r="D594" i="1" a="1"/>
  <c r="D594" i="1"/>
  <c r="D595" i="1" a="1"/>
  <c r="D595" i="1"/>
  <c r="D596" i="1" a="1"/>
  <c r="D596" i="1"/>
  <c r="D597" i="1" a="1"/>
  <c r="D597" i="1" s="1"/>
  <c r="D598" i="1" a="1"/>
  <c r="D598" i="1"/>
  <c r="D599" i="1" a="1"/>
  <c r="D599" i="1"/>
  <c r="D600" i="1" a="1"/>
  <c r="D600" i="1"/>
  <c r="D601" i="1" a="1"/>
  <c r="D601" i="1"/>
  <c r="D602" i="1" a="1"/>
  <c r="D602" i="1"/>
  <c r="D603" i="1" a="1"/>
  <c r="D603" i="1" s="1"/>
  <c r="D604" i="1" a="1"/>
  <c r="D604" i="1"/>
  <c r="D605" i="1" a="1"/>
  <c r="D605" i="1"/>
  <c r="D606" i="1" a="1"/>
  <c r="D606" i="1" s="1"/>
  <c r="D607" i="1" a="1"/>
  <c r="D607" i="1"/>
  <c r="D608" i="1" a="1"/>
  <c r="D608" i="1"/>
  <c r="D609" i="1" a="1"/>
  <c r="D609" i="1" s="1"/>
  <c r="D610" i="1" a="1"/>
  <c r="D610" i="1"/>
  <c r="D611" i="1" a="1"/>
  <c r="D611" i="1"/>
  <c r="D612" i="1" a="1"/>
  <c r="D612" i="1"/>
  <c r="D613" i="1" a="1"/>
  <c r="D613" i="1"/>
  <c r="D614" i="1" a="1"/>
  <c r="D614" i="1"/>
  <c r="D615" i="1" a="1"/>
  <c r="D615" i="1" s="1"/>
  <c r="D616" i="1" a="1"/>
  <c r="D616" i="1"/>
  <c r="D617" i="1" a="1"/>
  <c r="D617" i="1"/>
  <c r="D618" i="1" a="1"/>
  <c r="D618" i="1"/>
  <c r="D619" i="1" a="1"/>
  <c r="D619" i="1" s="1"/>
  <c r="D620" i="1" a="1"/>
  <c r="D620" i="1"/>
  <c r="D621" i="1" a="1"/>
  <c r="D621" i="1" s="1"/>
  <c r="D622" i="1" a="1"/>
  <c r="D622" i="1"/>
  <c r="D623" i="1" a="1"/>
  <c r="D623" i="1"/>
  <c r="D624" i="1" a="1"/>
  <c r="D624" i="1" s="1"/>
  <c r="D625" i="1" a="1"/>
  <c r="D625" i="1"/>
  <c r="D626" i="1" a="1"/>
  <c r="D626" i="1"/>
  <c r="D627" i="1" a="1"/>
  <c r="D627" i="1" s="1"/>
  <c r="D628" i="1" a="1"/>
  <c r="D628" i="1"/>
  <c r="D629" i="1" a="1"/>
  <c r="D629" i="1"/>
  <c r="D630" i="1" a="1"/>
  <c r="D630" i="1"/>
  <c r="D631" i="1" a="1"/>
  <c r="D631" i="1"/>
  <c r="D632" i="1" a="1"/>
  <c r="D632" i="1" s="1"/>
  <c r="D633" i="1" a="1"/>
  <c r="D633" i="1" s="1"/>
  <c r="D634" i="1" a="1"/>
  <c r="D634" i="1"/>
  <c r="D635" i="1" a="1"/>
  <c r="D635" i="1"/>
  <c r="D636" i="1" a="1"/>
  <c r="D636" i="1" s="1"/>
  <c r="D637" i="1" a="1"/>
  <c r="D637" i="1"/>
  <c r="D638" i="1" a="1"/>
  <c r="D638" i="1"/>
  <c r="D639" i="1" a="1"/>
  <c r="D639" i="1" s="1"/>
  <c r="D640" i="1" a="1"/>
  <c r="D640" i="1"/>
  <c r="D641" i="1" a="1"/>
  <c r="D641" i="1"/>
  <c r="D642" i="1" a="1"/>
  <c r="D642" i="1"/>
  <c r="D643" i="1" a="1"/>
  <c r="D643" i="1"/>
  <c r="D644" i="1" a="1"/>
  <c r="D644" i="1"/>
  <c r="D645" i="1" a="1"/>
  <c r="D645" i="1" s="1"/>
  <c r="D646" i="1" a="1"/>
  <c r="D646" i="1"/>
  <c r="D647" i="1" a="1"/>
  <c r="D647" i="1"/>
  <c r="D648" i="1" a="1"/>
  <c r="D648" i="1"/>
  <c r="D649" i="1" a="1"/>
  <c r="D649" i="1" s="1"/>
  <c r="D650" i="1" a="1"/>
  <c r="D650" i="1"/>
  <c r="D651" i="1" a="1"/>
  <c r="D651" i="1" s="1"/>
  <c r="D652" i="1" a="1"/>
  <c r="D652" i="1"/>
  <c r="D653" i="1" a="1"/>
  <c r="D653" i="1"/>
  <c r="D654" i="1" a="1"/>
  <c r="D654" i="1"/>
  <c r="D655" i="1" a="1"/>
  <c r="D655" i="1"/>
  <c r="D656" i="1" a="1"/>
  <c r="D656" i="1"/>
  <c r="D657" i="1" a="1"/>
  <c r="D657" i="1" s="1"/>
  <c r="D658" i="1" a="1"/>
  <c r="D658" i="1"/>
  <c r="D659" i="1" a="1"/>
  <c r="D659" i="1"/>
  <c r="D660" i="1" a="1"/>
  <c r="D660" i="1"/>
  <c r="D661" i="1" a="1"/>
  <c r="D661" i="1"/>
  <c r="D662" i="1" a="1"/>
  <c r="D662" i="1" s="1"/>
  <c r="D663" i="1" a="1"/>
  <c r="D663" i="1" s="1"/>
  <c r="D664" i="1" a="1"/>
  <c r="D664" i="1"/>
  <c r="D665" i="1" a="1"/>
  <c r="D665" i="1"/>
  <c r="D666" i="1" a="1"/>
  <c r="D666" i="1"/>
  <c r="D667" i="1" a="1"/>
  <c r="D667" i="1"/>
  <c r="D668" i="1" a="1"/>
  <c r="D668" i="1"/>
  <c r="D669" i="1" a="1"/>
  <c r="D669" i="1" s="1"/>
  <c r="D670" i="1" a="1"/>
  <c r="D670" i="1"/>
  <c r="D671" i="1" a="1"/>
  <c r="D671" i="1"/>
  <c r="D672" i="1" a="1"/>
  <c r="D672" i="1"/>
  <c r="D673" i="1" a="1"/>
  <c r="D673" i="1"/>
  <c r="D674" i="1" a="1"/>
  <c r="D674" i="1"/>
  <c r="D675" i="1" a="1"/>
  <c r="D675" i="1" s="1"/>
  <c r="D676" i="1" a="1"/>
  <c r="D676" i="1"/>
  <c r="D677" i="1" a="1"/>
  <c r="D677" i="1"/>
  <c r="D678" i="1" a="1"/>
  <c r="D678" i="1" s="1"/>
  <c r="D679" i="1" a="1"/>
  <c r="D679" i="1"/>
  <c r="D680" i="1" a="1"/>
  <c r="D680" i="1"/>
  <c r="D681" i="1" a="1"/>
  <c r="D681" i="1" s="1"/>
  <c r="D682" i="1" a="1"/>
  <c r="D682" i="1"/>
  <c r="D683" i="1" a="1"/>
  <c r="D683" i="1"/>
  <c r="D684" i="1" a="1"/>
  <c r="D684" i="1"/>
  <c r="D685" i="1" a="1"/>
  <c r="D685" i="1"/>
  <c r="D686" i="1" a="1"/>
  <c r="D686" i="1"/>
  <c r="D687" i="1" a="1"/>
  <c r="D687" i="1" s="1"/>
  <c r="D688" i="1" a="1"/>
  <c r="D688" i="1"/>
  <c r="D689" i="1" a="1"/>
  <c r="D689" i="1"/>
  <c r="D690" i="1" a="1"/>
  <c r="D690" i="1"/>
  <c r="D691" i="1" a="1"/>
  <c r="D691" i="1" s="1"/>
  <c r="D692" i="1" a="1"/>
  <c r="D692" i="1"/>
  <c r="D693" i="1" a="1"/>
  <c r="D693" i="1" s="1"/>
  <c r="D694" i="1" a="1"/>
  <c r="D694" i="1"/>
  <c r="D695" i="1" a="1"/>
  <c r="D695" i="1"/>
  <c r="D696" i="1" a="1"/>
  <c r="D696" i="1" s="1"/>
  <c r="D697" i="1" a="1"/>
  <c r="D697" i="1"/>
  <c r="D698" i="1" a="1"/>
  <c r="D698" i="1"/>
  <c r="D699" i="1" a="1"/>
  <c r="D699" i="1" s="1"/>
  <c r="D700" i="1" a="1"/>
  <c r="D700" i="1"/>
  <c r="D701" i="1" a="1"/>
  <c r="D701" i="1"/>
  <c r="D702" i="1" a="1"/>
  <c r="D702" i="1"/>
  <c r="D703" i="1" a="1"/>
  <c r="D703" i="1"/>
  <c r="D704" i="1" a="1"/>
  <c r="D704" i="1" s="1"/>
  <c r="D705" i="1" a="1"/>
  <c r="D705" i="1" s="1"/>
  <c r="D706" i="1" a="1"/>
  <c r="D706" i="1"/>
  <c r="D707" i="1" a="1"/>
  <c r="D707" i="1"/>
  <c r="D708" i="1" a="1"/>
  <c r="D708" i="1" s="1"/>
  <c r="D709" i="1" a="1"/>
  <c r="D709" i="1" s="1"/>
  <c r="D710" i="1" a="1"/>
  <c r="D710" i="1"/>
  <c r="D711" i="1" a="1"/>
  <c r="D711" i="1" s="1"/>
  <c r="D712" i="1" a="1"/>
  <c r="D712" i="1"/>
  <c r="D713" i="1" a="1"/>
  <c r="D713" i="1"/>
  <c r="D714" i="1" a="1"/>
  <c r="D714" i="1"/>
  <c r="D715" i="1" a="1"/>
  <c r="D715" i="1"/>
  <c r="D716" i="1" a="1"/>
  <c r="D716" i="1"/>
  <c r="D717" i="1" a="1"/>
  <c r="D717" i="1" s="1"/>
  <c r="D718" i="1" a="1"/>
  <c r="D718" i="1"/>
  <c r="D719" i="1" a="1"/>
  <c r="D719" i="1"/>
  <c r="D720" i="1" a="1"/>
  <c r="D720" i="1"/>
  <c r="D721" i="1" a="1"/>
  <c r="D721" i="1" s="1"/>
  <c r="D722" i="1" a="1"/>
  <c r="D722" i="1"/>
  <c r="D723" i="1" a="1"/>
  <c r="D723" i="1" s="1"/>
  <c r="D724" i="1" a="1"/>
  <c r="D724" i="1"/>
  <c r="D725" i="1" a="1"/>
  <c r="D725" i="1"/>
  <c r="D726" i="1" a="1"/>
  <c r="D726" i="1"/>
  <c r="D727" i="1" a="1"/>
  <c r="D727" i="1"/>
  <c r="D728" i="1" a="1"/>
  <c r="D728" i="1"/>
  <c r="D729" i="1" a="1"/>
  <c r="D729" i="1" s="1"/>
  <c r="D730" i="1" a="1"/>
  <c r="D730" i="1"/>
  <c r="D731" i="1" a="1"/>
  <c r="D731" i="1"/>
  <c r="D732" i="1" a="1"/>
  <c r="D732" i="1"/>
  <c r="D733" i="1" a="1"/>
  <c r="D733" i="1"/>
  <c r="D734" i="1" a="1"/>
  <c r="D734" i="1" s="1"/>
  <c r="D735" i="1" a="1"/>
  <c r="D735" i="1" s="1"/>
  <c r="D736" i="1" a="1"/>
  <c r="D736" i="1"/>
  <c r="D737" i="1" a="1"/>
  <c r="D737" i="1"/>
  <c r="D738" i="1" a="1"/>
  <c r="D738" i="1"/>
  <c r="D739" i="1" a="1"/>
  <c r="D739" i="1"/>
  <c r="D740" i="1" a="1"/>
  <c r="D740" i="1"/>
  <c r="D741" i="1" a="1"/>
  <c r="D741" i="1" s="1"/>
  <c r="D742" i="1" a="1"/>
  <c r="D742" i="1"/>
  <c r="D743" i="1" a="1"/>
  <c r="D743" i="1"/>
  <c r="D744" i="1" a="1"/>
  <c r="D744" i="1"/>
  <c r="D745" i="1" a="1"/>
  <c r="D745" i="1"/>
  <c r="D746" i="1" a="1"/>
  <c r="D746" i="1"/>
  <c r="D747" i="1" a="1"/>
  <c r="D747" i="1" s="1"/>
  <c r="D748" i="1" a="1"/>
  <c r="D748" i="1"/>
  <c r="D749" i="1" a="1"/>
  <c r="D749" i="1"/>
  <c r="D750" i="1" a="1"/>
  <c r="D750" i="1" s="1"/>
  <c r="D751" i="1" a="1"/>
  <c r="D751" i="1"/>
  <c r="D752" i="1" a="1"/>
  <c r="D752" i="1"/>
  <c r="D753" i="1" a="1"/>
  <c r="D753" i="1" s="1"/>
  <c r="D754" i="1" a="1"/>
  <c r="D754" i="1"/>
  <c r="D755" i="1" a="1"/>
  <c r="D755" i="1"/>
  <c r="D756" i="1" a="1"/>
  <c r="D756" i="1"/>
  <c r="D757" i="1" a="1"/>
  <c r="D757" i="1"/>
  <c r="D758" i="1" a="1"/>
  <c r="D758" i="1"/>
  <c r="D759" i="1" a="1"/>
  <c r="D759" i="1" s="1"/>
  <c r="D760" i="1" a="1"/>
  <c r="D760" i="1"/>
  <c r="D761" i="1" a="1"/>
  <c r="D761" i="1"/>
  <c r="D762" i="1" a="1"/>
  <c r="D762" i="1"/>
  <c r="D763" i="1" a="1"/>
  <c r="D763" i="1" s="1"/>
  <c r="D764" i="1" a="1"/>
  <c r="D764" i="1"/>
  <c r="D765" i="1" a="1"/>
  <c r="D765" i="1" s="1"/>
  <c r="D766" i="1" a="1"/>
  <c r="D766" i="1"/>
  <c r="D767" i="1" a="1"/>
  <c r="D767" i="1"/>
  <c r="D768" i="1" a="1"/>
  <c r="D768" i="1"/>
  <c r="D769" i="1" a="1"/>
  <c r="D769" i="1"/>
  <c r="D770" i="1" a="1"/>
  <c r="D770" i="1"/>
  <c r="D771" i="1" a="1"/>
  <c r="D771" i="1" s="1"/>
  <c r="D772" i="1" a="1"/>
  <c r="D772" i="1"/>
  <c r="D773" i="1" a="1"/>
  <c r="D773" i="1"/>
  <c r="D774" i="1" a="1"/>
  <c r="D774" i="1"/>
  <c r="D775" i="1" a="1"/>
  <c r="D775" i="1"/>
  <c r="D776" i="1" a="1"/>
  <c r="D776" i="1" s="1"/>
  <c r="D777" i="1" a="1"/>
  <c r="D777" i="1" s="1"/>
  <c r="D778" i="1" a="1"/>
  <c r="D778" i="1"/>
  <c r="D779" i="1" a="1"/>
  <c r="D779" i="1"/>
  <c r="D780" i="1" a="1"/>
  <c r="D780" i="1" s="1"/>
  <c r="D781" i="1" a="1"/>
  <c r="D781" i="1"/>
  <c r="D782" i="1" a="1"/>
  <c r="D782" i="1"/>
  <c r="D783" i="1" a="1"/>
  <c r="D783" i="1" s="1"/>
  <c r="D784" i="1" a="1"/>
  <c r="D784" i="1"/>
  <c r="D785" i="1" a="1"/>
  <c r="D785" i="1"/>
  <c r="D786" i="1" a="1"/>
  <c r="D786" i="1"/>
  <c r="D787" i="1" a="1"/>
  <c r="D787" i="1"/>
  <c r="D788" i="1" a="1"/>
  <c r="D788" i="1"/>
  <c r="D789" i="1" a="1"/>
  <c r="D789" i="1" s="1"/>
  <c r="D790" i="1" a="1"/>
  <c r="D790" i="1"/>
  <c r="D791" i="1" a="1"/>
  <c r="D791" i="1"/>
  <c r="D792" i="1" a="1"/>
  <c r="D792" i="1"/>
  <c r="D793" i="1" a="1"/>
  <c r="D793" i="1" s="1"/>
  <c r="D794" i="1" a="1"/>
  <c r="D794" i="1"/>
  <c r="D795" i="1" a="1"/>
  <c r="D795" i="1" s="1"/>
  <c r="D796" i="1" a="1"/>
  <c r="D796" i="1"/>
  <c r="D797" i="1" a="1"/>
  <c r="D797" i="1"/>
  <c r="D798" i="1" a="1"/>
  <c r="D798" i="1"/>
  <c r="D799" i="1" a="1"/>
  <c r="D799" i="1"/>
  <c r="D800" i="1" a="1"/>
  <c r="D800" i="1"/>
  <c r="D801" i="1" a="1"/>
  <c r="D801" i="1" s="1"/>
  <c r="D802" i="1" a="1"/>
  <c r="D802" i="1" s="1"/>
  <c r="D803" i="1" a="1"/>
  <c r="D803" i="1"/>
  <c r="D804" i="1" a="1"/>
  <c r="D804" i="1"/>
  <c r="D805" i="1" a="1"/>
  <c r="D805" i="1"/>
  <c r="D806" i="1" a="1"/>
  <c r="D806" i="1"/>
  <c r="D807" i="1" a="1"/>
  <c r="D807" i="1" s="1"/>
  <c r="D808" i="1" a="1"/>
  <c r="D808" i="1" s="1"/>
  <c r="D809" i="1" a="1"/>
  <c r="D809" i="1"/>
  <c r="D810" i="1" a="1"/>
  <c r="D810" i="1" s="1"/>
  <c r="D811" i="1" a="1"/>
  <c r="D811" i="1"/>
  <c r="D812" i="1" a="1"/>
  <c r="D812" i="1"/>
  <c r="D813" i="1" a="1"/>
  <c r="D813" i="1" s="1"/>
  <c r="D814" i="1" a="1"/>
  <c r="D814" i="1" s="1"/>
  <c r="D815" i="1" a="1"/>
  <c r="D815" i="1"/>
  <c r="D816" i="1" a="1"/>
  <c r="D816" i="1"/>
  <c r="D817" i="1" a="1"/>
  <c r="D817" i="1" s="1"/>
  <c r="D818" i="1" a="1"/>
  <c r="D818" i="1"/>
  <c r="D819" i="1" a="1"/>
  <c r="D819" i="1" s="1"/>
  <c r="D820" i="1" a="1"/>
  <c r="D820" i="1" s="1"/>
  <c r="D821" i="1" a="1"/>
  <c r="D821" i="1"/>
  <c r="D822" i="1" a="1"/>
  <c r="D822" i="1"/>
  <c r="D823" i="1" a="1"/>
  <c r="D823" i="1"/>
  <c r="D824" i="1" a="1"/>
  <c r="D824" i="1" s="1"/>
  <c r="D825" i="1" a="1"/>
  <c r="D825" i="1" s="1"/>
  <c r="D826" i="1" a="1"/>
  <c r="D826" i="1" s="1"/>
  <c r="D827" i="1" a="1"/>
  <c r="D827" i="1"/>
  <c r="D828" i="1" a="1"/>
  <c r="D828" i="1"/>
  <c r="D829" i="1" a="1"/>
  <c r="D829" i="1"/>
  <c r="D830" i="1" a="1"/>
  <c r="D830" i="1"/>
  <c r="D831" i="1" a="1"/>
  <c r="D831" i="1" s="1"/>
  <c r="D832" i="1" a="1"/>
  <c r="D832" i="1" s="1"/>
  <c r="D833" i="1" a="1"/>
  <c r="D833" i="1"/>
  <c r="D834" i="1" a="1"/>
  <c r="D834" i="1"/>
  <c r="D835" i="1" a="1"/>
  <c r="D835" i="1"/>
  <c r="D836" i="1" a="1"/>
  <c r="D836" i="1"/>
  <c r="D837" i="1" a="1"/>
  <c r="D837" i="1" s="1"/>
  <c r="D838" i="1" a="1"/>
  <c r="D838" i="1" s="1"/>
  <c r="D839" i="1" a="1"/>
  <c r="D839" i="1"/>
  <c r="D840" i="1" a="1"/>
  <c r="D840" i="1"/>
  <c r="D841" i="1" a="1"/>
  <c r="D841" i="1"/>
  <c r="D842" i="1" a="1"/>
  <c r="D842" i="1"/>
  <c r="D843" i="1" a="1"/>
  <c r="D843" i="1" s="1"/>
  <c r="D844" i="1" a="1"/>
  <c r="D844" i="1" s="1"/>
  <c r="D845" i="1" a="1"/>
  <c r="D845" i="1"/>
  <c r="D846" i="1" a="1"/>
  <c r="D846" i="1" s="1"/>
  <c r="D847" i="1" a="1"/>
  <c r="D847" i="1"/>
  <c r="D848" i="1" a="1"/>
  <c r="D848" i="1"/>
  <c r="D849" i="1" a="1"/>
  <c r="D849" i="1" s="1"/>
  <c r="D850" i="1" a="1"/>
  <c r="D850" i="1" s="1"/>
  <c r="D851" i="1" a="1"/>
  <c r="D851" i="1"/>
  <c r="D852" i="1" a="1"/>
  <c r="D852" i="1"/>
  <c r="D853" i="1" a="1"/>
  <c r="D853" i="1" s="1"/>
  <c r="D854" i="1" a="1"/>
  <c r="D854" i="1"/>
  <c r="D855" i="1" a="1"/>
  <c r="D855" i="1" s="1"/>
  <c r="D856" i="1" a="1"/>
  <c r="D856" i="1" s="1"/>
  <c r="D857" i="1" a="1"/>
  <c r="D857" i="1"/>
  <c r="D858" i="1" a="1"/>
  <c r="D858" i="1"/>
  <c r="D859" i="1" a="1"/>
  <c r="D859" i="1"/>
  <c r="D860" i="1" a="1"/>
  <c r="D860" i="1" s="1"/>
  <c r="D861" i="1" a="1"/>
  <c r="D861" i="1" s="1"/>
  <c r="D862" i="1" a="1"/>
  <c r="D862" i="1" s="1"/>
  <c r="D863" i="1" a="1"/>
  <c r="D863" i="1"/>
  <c r="D864" i="1" a="1"/>
  <c r="D864" i="1"/>
  <c r="D865" i="1" a="1"/>
  <c r="D865" i="1"/>
  <c r="D866" i="1" a="1"/>
  <c r="D866" i="1"/>
  <c r="D867" i="1" a="1"/>
  <c r="D867" i="1" s="1"/>
  <c r="D868" i="1" a="1"/>
  <c r="D868" i="1" s="1"/>
  <c r="D869" i="1" a="1"/>
  <c r="D869" i="1"/>
  <c r="D870" i="1" a="1"/>
  <c r="D870" i="1"/>
  <c r="D871" i="1" a="1"/>
  <c r="D871" i="1"/>
  <c r="D872" i="1" a="1"/>
  <c r="D872" i="1"/>
  <c r="D873" i="1" a="1"/>
  <c r="D873" i="1" s="1"/>
  <c r="D874" i="1" a="1"/>
  <c r="D874" i="1" s="1"/>
  <c r="D875" i="1" a="1"/>
  <c r="D875" i="1"/>
  <c r="D876" i="1" a="1"/>
  <c r="D876" i="1"/>
  <c r="D877" i="1" a="1"/>
  <c r="D877" i="1"/>
  <c r="D878" i="1" a="1"/>
  <c r="D878" i="1"/>
  <c r="D879" i="1" a="1"/>
  <c r="D879" i="1" s="1"/>
  <c r="D880" i="1" a="1"/>
  <c r="D880" i="1" s="1"/>
  <c r="D881" i="1" a="1"/>
  <c r="D881" i="1"/>
  <c r="D882" i="1" a="1"/>
  <c r="D882" i="1" s="1"/>
  <c r="D883" i="1" a="1"/>
  <c r="D883" i="1"/>
  <c r="D884" i="1" a="1"/>
  <c r="D884" i="1"/>
  <c r="D885" i="1" a="1"/>
  <c r="D885" i="1" s="1"/>
  <c r="D886" i="1" a="1"/>
  <c r="D886" i="1" s="1"/>
  <c r="D887" i="1" a="1"/>
  <c r="D887" i="1"/>
  <c r="D888" i="1" a="1"/>
  <c r="D888" i="1"/>
  <c r="D889" i="1" a="1"/>
  <c r="D889" i="1" s="1"/>
  <c r="D890" i="1" a="1"/>
  <c r="D890" i="1"/>
  <c r="D891" i="1" a="1"/>
  <c r="D891" i="1" s="1"/>
  <c r="D892" i="1" a="1"/>
  <c r="D892" i="1" s="1"/>
  <c r="D893" i="1" a="1"/>
  <c r="D893" i="1"/>
  <c r="D894" i="1" a="1"/>
  <c r="D894" i="1"/>
  <c r="D895" i="1" a="1"/>
  <c r="D895" i="1"/>
  <c r="D896" i="1" a="1"/>
  <c r="D896" i="1" s="1"/>
  <c r="D897" i="1" a="1"/>
  <c r="D897" i="1" s="1"/>
  <c r="D898" i="1" a="1"/>
  <c r="D898" i="1" s="1"/>
  <c r="D899" i="1" a="1"/>
  <c r="D899" i="1"/>
  <c r="D900" i="1" a="1"/>
  <c r="D900" i="1"/>
  <c r="D901" i="1" a="1"/>
  <c r="D901" i="1"/>
  <c r="D902" i="1" a="1"/>
  <c r="D902" i="1"/>
  <c r="D903" i="1" a="1"/>
  <c r="D903" i="1" s="1"/>
  <c r="D904" i="1" a="1"/>
  <c r="D904" i="1" s="1"/>
  <c r="D905" i="1" a="1"/>
  <c r="D905" i="1"/>
  <c r="D906" i="1" a="1"/>
  <c r="D906" i="1"/>
  <c r="D907" i="1" a="1"/>
  <c r="D907" i="1"/>
  <c r="D908" i="1" a="1"/>
  <c r="D908" i="1"/>
  <c r="D909" i="1" a="1"/>
  <c r="D909" i="1" s="1"/>
  <c r="D910" i="1" a="1"/>
  <c r="D910" i="1" s="1"/>
  <c r="D911" i="1" a="1"/>
  <c r="D911" i="1"/>
  <c r="D912" i="1" a="1"/>
  <c r="D912" i="1"/>
  <c r="D913" i="1" a="1"/>
  <c r="D913" i="1"/>
  <c r="D914" i="1" a="1"/>
  <c r="D914" i="1"/>
  <c r="D915" i="1" a="1"/>
  <c r="D915" i="1" s="1"/>
  <c r="D916" i="1" a="1"/>
  <c r="D916" i="1" s="1"/>
  <c r="D917" i="1" a="1"/>
  <c r="D917" i="1"/>
  <c r="D918" i="1" a="1"/>
  <c r="D918" i="1" s="1"/>
  <c r="D919" i="1" a="1"/>
  <c r="D919" i="1"/>
  <c r="D920" i="1" a="1"/>
  <c r="D920" i="1"/>
  <c r="D921" i="1" a="1"/>
  <c r="D921" i="1" s="1"/>
  <c r="D922" i="1" a="1"/>
  <c r="D922" i="1" s="1"/>
  <c r="D923" i="1" a="1"/>
  <c r="D923" i="1"/>
  <c r="D924" i="1" a="1"/>
  <c r="D924" i="1"/>
  <c r="D925" i="1" a="1"/>
  <c r="D925" i="1" s="1"/>
  <c r="D926" i="1" a="1"/>
  <c r="D926" i="1"/>
  <c r="D927" i="1" a="1"/>
  <c r="D927" i="1" s="1"/>
  <c r="D928" i="1" a="1"/>
  <c r="D928" i="1" s="1"/>
  <c r="D929" i="1" a="1"/>
  <c r="D929" i="1"/>
  <c r="D930" i="1" a="1"/>
  <c r="D930" i="1"/>
  <c r="D931" i="1" a="1"/>
  <c r="D931" i="1"/>
  <c r="D932" i="1" a="1"/>
  <c r="D932" i="1" s="1"/>
  <c r="D933" i="1" a="1"/>
  <c r="D933" i="1" s="1"/>
  <c r="D934" i="1" a="1"/>
  <c r="D934" i="1" s="1"/>
  <c r="D935" i="1" a="1"/>
  <c r="D935" i="1"/>
  <c r="D936" i="1" a="1"/>
  <c r="D936" i="1"/>
  <c r="D937" i="1" a="1"/>
  <c r="D937" i="1"/>
  <c r="D938" i="1" a="1"/>
  <c r="D938" i="1"/>
  <c r="D939" i="1" a="1"/>
  <c r="D939" i="1" s="1"/>
  <c r="D940" i="1" a="1"/>
  <c r="D940" i="1" s="1"/>
  <c r="D941" i="1" a="1"/>
  <c r="D941" i="1"/>
  <c r="D942" i="1" a="1"/>
  <c r="D942" i="1"/>
  <c r="D943" i="1" a="1"/>
  <c r="D943" i="1"/>
  <c r="D944" i="1" a="1"/>
  <c r="D944" i="1"/>
  <c r="D945" i="1" a="1"/>
  <c r="D945" i="1" s="1"/>
  <c r="D946" i="1" a="1"/>
  <c r="D946" i="1" s="1"/>
  <c r="D947" i="1" a="1"/>
  <c r="D947" i="1"/>
  <c r="D948" i="1" a="1"/>
  <c r="D948" i="1"/>
  <c r="D949" i="1" a="1"/>
  <c r="D949" i="1"/>
  <c r="D950" i="1" a="1"/>
  <c r="D950" i="1"/>
  <c r="D951" i="1" a="1"/>
  <c r="D951" i="1" s="1"/>
  <c r="D952" i="1" a="1"/>
  <c r="D952" i="1" s="1"/>
  <c r="D953" i="1" a="1"/>
  <c r="D953" i="1"/>
  <c r="D954" i="1" a="1"/>
  <c r="D954" i="1" s="1"/>
  <c r="D955" i="1" a="1"/>
  <c r="D955" i="1"/>
  <c r="D956" i="1" a="1"/>
  <c r="D956" i="1"/>
  <c r="D957" i="1" a="1"/>
  <c r="D957" i="1" s="1"/>
  <c r="D958" i="1" a="1"/>
  <c r="D958" i="1" s="1"/>
  <c r="D959" i="1" a="1"/>
  <c r="D959" i="1"/>
  <c r="D960" i="1" a="1"/>
  <c r="D960" i="1"/>
  <c r="D961" i="1" a="1"/>
  <c r="D961" i="1" s="1"/>
  <c r="D962" i="1" a="1"/>
  <c r="D962" i="1"/>
  <c r="D963" i="1" a="1"/>
  <c r="D963" i="1" s="1"/>
  <c r="D964" i="1" a="1"/>
  <c r="D964" i="1" s="1"/>
  <c r="D965" i="1" a="1"/>
  <c r="D965" i="1"/>
  <c r="D966" i="1" a="1"/>
  <c r="D966" i="1"/>
  <c r="D967" i="1" a="1"/>
  <c r="D967" i="1"/>
  <c r="D968" i="1" a="1"/>
  <c r="D968" i="1" s="1"/>
  <c r="D969" i="1" a="1"/>
  <c r="D969" i="1" s="1"/>
  <c r="D970" i="1" a="1"/>
  <c r="D970" i="1" s="1"/>
  <c r="D971" i="1" a="1"/>
  <c r="D971" i="1"/>
  <c r="D972" i="1" a="1"/>
  <c r="D972" i="1"/>
  <c r="D973" i="1" a="1"/>
  <c r="D973" i="1"/>
  <c r="D974" i="1" a="1"/>
  <c r="D974" i="1"/>
  <c r="D975" i="1" a="1"/>
  <c r="D975" i="1" s="1"/>
  <c r="D976" i="1" a="1"/>
  <c r="D976" i="1" s="1"/>
  <c r="D977" i="1" a="1"/>
  <c r="D977" i="1"/>
  <c r="D978" i="1" a="1"/>
  <c r="D978" i="1"/>
  <c r="D979" i="1" a="1"/>
  <c r="D979" i="1"/>
  <c r="D980" i="1" a="1"/>
  <c r="D980" i="1"/>
  <c r="D981" i="1" a="1"/>
  <c r="D981" i="1" s="1"/>
  <c r="D982" i="1" a="1"/>
  <c r="D982" i="1" s="1"/>
  <c r="D983" i="1" a="1"/>
  <c r="D983" i="1"/>
  <c r="D984" i="1" a="1"/>
  <c r="D984" i="1"/>
  <c r="D985" i="1" a="1"/>
  <c r="D985" i="1"/>
  <c r="D986" i="1" a="1"/>
  <c r="D986" i="1"/>
  <c r="D987" i="1" a="1"/>
  <c r="D987" i="1" s="1"/>
  <c r="D988" i="1" a="1"/>
  <c r="D988" i="1" s="1"/>
  <c r="D989" i="1" a="1"/>
  <c r="D989" i="1"/>
  <c r="D990" i="1" a="1"/>
  <c r="D990" i="1" s="1"/>
  <c r="D991" i="1" a="1"/>
  <c r="D991" i="1"/>
  <c r="D992" i="1" a="1"/>
  <c r="D992" i="1"/>
  <c r="D993" i="1" a="1"/>
  <c r="D993" i="1"/>
  <c r="D994" i="1" a="1"/>
  <c r="D994" i="1" s="1"/>
  <c r="D995" i="1" a="1"/>
  <c r="D995" i="1"/>
  <c r="D996" i="1" a="1"/>
  <c r="D996" i="1"/>
  <c r="D997" i="1" a="1"/>
  <c r="D997" i="1"/>
  <c r="D998" i="1" a="1"/>
  <c r="D998" i="1"/>
  <c r="D999" i="1" a="1"/>
  <c r="D999" i="1"/>
  <c r="D1000" i="1" a="1"/>
  <c r="D1000" i="1" s="1"/>
  <c r="D1001" i="1" a="1"/>
  <c r="D1001" i="1"/>
  <c r="D1002" i="1" a="1"/>
  <c r="D1002" i="1"/>
  <c r="D1003" i="1" a="1"/>
  <c r="D1003" i="1" s="1"/>
  <c r="D1004" i="1" a="1"/>
  <c r="D1004" i="1"/>
  <c r="D1005" i="1" a="1"/>
  <c r="D1005" i="1"/>
  <c r="D1006" i="1" a="1"/>
  <c r="D1006" i="1" s="1"/>
  <c r="D1007" i="1" a="1"/>
  <c r="D1007" i="1"/>
  <c r="D1008" i="1" a="1"/>
  <c r="D1008" i="1"/>
  <c r="D1009" i="1" a="1"/>
  <c r="D1009" i="1"/>
  <c r="D1010" i="1" a="1"/>
  <c r="D1010" i="1"/>
  <c r="D1011" i="1" a="1"/>
  <c r="D1011" i="1"/>
  <c r="D1012" i="1" a="1"/>
  <c r="D1012" i="1" s="1"/>
  <c r="D1013" i="1" a="1"/>
  <c r="D1013" i="1"/>
  <c r="D1014" i="1" a="1"/>
  <c r="D1014" i="1"/>
  <c r="D1015" i="1" a="1"/>
  <c r="D1015" i="1"/>
  <c r="D1016" i="1" a="1"/>
  <c r="D1016" i="1" s="1"/>
  <c r="D1017" i="1" a="1"/>
  <c r="D1017" i="1"/>
  <c r="D1018" i="1" a="1"/>
  <c r="D1018" i="1" s="1"/>
  <c r="D1019" i="1" a="1"/>
  <c r="D1019" i="1"/>
  <c r="D1020" i="1" a="1"/>
  <c r="D1020" i="1" s="1"/>
  <c r="D1021" i="1" a="1"/>
  <c r="D1021" i="1"/>
  <c r="D1022" i="1" a="1"/>
  <c r="D1022" i="1"/>
  <c r="D1023" i="1" a="1"/>
  <c r="D1023" i="1"/>
  <c r="D1024" i="1" a="1"/>
  <c r="D1024" i="1" s="1"/>
  <c r="D1025" i="1" a="1"/>
  <c r="D1025" i="1"/>
  <c r="D1026" i="1" a="1"/>
  <c r="D1026" i="1"/>
  <c r="D1027" i="1" a="1"/>
  <c r="D1027" i="1"/>
  <c r="D1028" i="1" a="1"/>
  <c r="D1028" i="1"/>
  <c r="D1029" i="1" a="1"/>
  <c r="D1029" i="1" s="1"/>
  <c r="D1030" i="1" a="1"/>
  <c r="D1030" i="1" s="1"/>
  <c r="D1031" i="1" a="1"/>
  <c r="D1031" i="1"/>
  <c r="D1032" i="1" a="1"/>
  <c r="D1032" i="1"/>
  <c r="D1033" i="1" a="1"/>
  <c r="D1033" i="1" s="1"/>
  <c r="D1034" i="1" a="1"/>
  <c r="D1034" i="1"/>
  <c r="D1035" i="1" a="1"/>
  <c r="D1035" i="1"/>
  <c r="D1036" i="1" a="1"/>
  <c r="D1036" i="1" s="1"/>
  <c r="D1037" i="1" a="1"/>
  <c r="D1037" i="1"/>
  <c r="D1038" i="1" a="1"/>
  <c r="D1038" i="1"/>
  <c r="D1039" i="1" a="1"/>
  <c r="D1039" i="1"/>
  <c r="D1040" i="1" a="1"/>
  <c r="D1040" i="1"/>
  <c r="D1041" i="1" a="1"/>
  <c r="D1041" i="1"/>
  <c r="D1042" i="1" a="1"/>
  <c r="D1042" i="1" s="1"/>
  <c r="D1043" i="1" a="1"/>
  <c r="D1043" i="1"/>
  <c r="D1044" i="1" a="1"/>
  <c r="D1044" i="1"/>
  <c r="D1045" i="1" a="1"/>
  <c r="D1045" i="1"/>
  <c r="D1046" i="1" a="1"/>
  <c r="D1046" i="1"/>
  <c r="D1047" i="1" a="1"/>
  <c r="D1047" i="1"/>
  <c r="D1048" i="1" a="1"/>
  <c r="D1048" i="1" s="1"/>
  <c r="D1049" i="1" a="1"/>
  <c r="D1049" i="1"/>
  <c r="D1050" i="1" a="1"/>
  <c r="D1050" i="1"/>
  <c r="D1051" i="1" a="1"/>
  <c r="D1051" i="1"/>
  <c r="D1052" i="1" a="1"/>
  <c r="D1052" i="1"/>
  <c r="D1053" i="1" a="1"/>
  <c r="D1053" i="1"/>
  <c r="D1054" i="1" a="1"/>
  <c r="D1054" i="1" s="1"/>
  <c r="D1055" i="1" a="1"/>
  <c r="D1055" i="1"/>
  <c r="D1056" i="1" a="1"/>
  <c r="D1056" i="1"/>
  <c r="D1057" i="1" a="1"/>
  <c r="D1057" i="1"/>
  <c r="D1058" i="1" a="1"/>
  <c r="D1058" i="1"/>
  <c r="D1059" i="1" a="1"/>
  <c r="D1059" i="1"/>
  <c r="D1060" i="1" a="1"/>
  <c r="D1060" i="1" s="1"/>
  <c r="D1061" i="1" a="1"/>
  <c r="D1061" i="1"/>
  <c r="D1062" i="1" a="1"/>
  <c r="D1062" i="1"/>
  <c r="D1063" i="1" a="1"/>
  <c r="D1063" i="1"/>
  <c r="D1064" i="1" a="1"/>
  <c r="D1064" i="1"/>
  <c r="D1065" i="1" a="1"/>
  <c r="D1065" i="1"/>
  <c r="D1066" i="1" a="1"/>
  <c r="D1066" i="1" s="1"/>
  <c r="D1067" i="1" a="1"/>
  <c r="D1067" i="1"/>
  <c r="D1068" i="1" a="1"/>
  <c r="D1068" i="1"/>
  <c r="D1069" i="1" a="1"/>
  <c r="D1069" i="1"/>
  <c r="D1070" i="1" a="1"/>
  <c r="D1070" i="1"/>
  <c r="D1071" i="1" a="1"/>
  <c r="D1071" i="1"/>
  <c r="D1072" i="1" a="1"/>
  <c r="D1072" i="1" s="1"/>
  <c r="D1073" i="1" a="1"/>
  <c r="D1073" i="1"/>
  <c r="D1074" i="1" a="1"/>
  <c r="D1074" i="1"/>
  <c r="D1075" i="1" a="1"/>
  <c r="D1075" i="1"/>
  <c r="D1076" i="1" a="1"/>
  <c r="D1076" i="1"/>
  <c r="D1077" i="1" a="1"/>
  <c r="D1077" i="1"/>
  <c r="D1078" i="1" a="1"/>
  <c r="D1078" i="1" s="1"/>
  <c r="D1079" i="1" a="1"/>
  <c r="D1079" i="1"/>
  <c r="D1080" i="1" a="1"/>
  <c r="D1080" i="1"/>
  <c r="D1081" i="1" a="1"/>
  <c r="D1081" i="1"/>
  <c r="D1082" i="1" a="1"/>
  <c r="D1082" i="1"/>
  <c r="D1083" i="1" a="1"/>
  <c r="D1083" i="1"/>
  <c r="D1084" i="1" a="1"/>
  <c r="D1084" i="1" s="1"/>
  <c r="D1085" i="1" a="1"/>
  <c r="D1085" i="1"/>
  <c r="D1086" i="1" a="1"/>
  <c r="D1086" i="1"/>
  <c r="D1087" i="1" a="1"/>
  <c r="D1087" i="1"/>
  <c r="D1088" i="1" a="1"/>
  <c r="D1088" i="1"/>
  <c r="D1089" i="1" a="1"/>
  <c r="D1089" i="1"/>
  <c r="D1090" i="1" a="1"/>
  <c r="D1090" i="1" s="1"/>
  <c r="D1091" i="1" a="1"/>
  <c r="D1091" i="1"/>
  <c r="D1092" i="1" a="1"/>
  <c r="D1092" i="1"/>
  <c r="D1093" i="1" a="1"/>
  <c r="D1093" i="1"/>
  <c r="D1094" i="1" a="1"/>
  <c r="D1094" i="1"/>
  <c r="D1095" i="1" a="1"/>
  <c r="D1095" i="1"/>
  <c r="D1096" i="1" a="1"/>
  <c r="D1096" i="1" s="1"/>
  <c r="D1097" i="1" a="1"/>
  <c r="D1097" i="1"/>
  <c r="D1098" i="1" a="1"/>
  <c r="D1098" i="1"/>
  <c r="D1099" i="1" a="1"/>
  <c r="D1099" i="1"/>
  <c r="D1100" i="1" a="1"/>
  <c r="D1100" i="1"/>
  <c r="D1101" i="1" a="1"/>
  <c r="D1101" i="1"/>
  <c r="D1102" i="1" a="1"/>
  <c r="D1102" i="1" s="1"/>
  <c r="D1103" i="1" a="1"/>
  <c r="D1103" i="1"/>
  <c r="D1104" i="1" a="1"/>
  <c r="D1104" i="1"/>
  <c r="D1105" i="1" a="1"/>
  <c r="D1105" i="1"/>
  <c r="D1106" i="1" a="1"/>
  <c r="D1106" i="1"/>
  <c r="D1107" i="1" a="1"/>
  <c r="D1107" i="1"/>
  <c r="D1108" i="1" a="1"/>
  <c r="D1108" i="1" s="1"/>
  <c r="D1109" i="1" a="1"/>
  <c r="D1109" i="1"/>
  <c r="D1110" i="1" a="1"/>
  <c r="D1110" i="1"/>
  <c r="D1111" i="1" a="1"/>
  <c r="D1111" i="1"/>
  <c r="D1112" i="1" a="1"/>
  <c r="D1112" i="1"/>
  <c r="D1113" i="1" a="1"/>
  <c r="D1113" i="1"/>
  <c r="D1114" i="1" a="1"/>
  <c r="D1114" i="1" s="1"/>
  <c r="D1115" i="1" a="1"/>
  <c r="D1115" i="1"/>
  <c r="D1116" i="1" a="1"/>
  <c r="D1116" i="1"/>
  <c r="D1117" i="1" a="1"/>
  <c r="D1117" i="1"/>
  <c r="D1118" i="1" a="1"/>
  <c r="D1118" i="1"/>
  <c r="D1119" i="1" a="1"/>
  <c r="D1119" i="1"/>
  <c r="D1120" i="1" a="1"/>
  <c r="D1120" i="1" s="1"/>
  <c r="D1121" i="1" a="1"/>
  <c r="D1121" i="1"/>
  <c r="D1122" i="1" a="1"/>
  <c r="D1122" i="1"/>
  <c r="D1123" i="1" a="1"/>
  <c r="D1123" i="1"/>
  <c r="D1124" i="1" a="1"/>
  <c r="D1124" i="1"/>
  <c r="D1125" i="1" a="1"/>
  <c r="D1125" i="1"/>
  <c r="D1126" i="1" a="1"/>
  <c r="D1126" i="1" s="1"/>
  <c r="D1127" i="1" a="1"/>
  <c r="D1127" i="1"/>
  <c r="D1128" i="1" a="1"/>
  <c r="D1128" i="1"/>
  <c r="D1129" i="1" a="1"/>
  <c r="D1129" i="1"/>
  <c r="D1130" i="1" a="1"/>
  <c r="D1130" i="1"/>
  <c r="D1131" i="1" a="1"/>
  <c r="D1131" i="1"/>
  <c r="D1132" i="1" a="1"/>
  <c r="D1132" i="1" s="1"/>
  <c r="D1133" i="1" a="1"/>
  <c r="D1133" i="1"/>
  <c r="D1134" i="1" a="1"/>
  <c r="D1134" i="1"/>
  <c r="D1135" i="1" a="1"/>
  <c r="D1135" i="1"/>
  <c r="D1136" i="1" a="1"/>
  <c r="D1136" i="1"/>
  <c r="D1137" i="1" a="1"/>
  <c r="D1137" i="1"/>
  <c r="D1138" i="1" a="1"/>
  <c r="D1138" i="1" s="1"/>
  <c r="D1139" i="1" a="1"/>
  <c r="D1139" i="1"/>
  <c r="D1140" i="1" a="1"/>
  <c r="D1140" i="1"/>
  <c r="D1141" i="1" a="1"/>
  <c r="D1141" i="1"/>
  <c r="D1142" i="1" a="1"/>
  <c r="D1142" i="1"/>
  <c r="D1143" i="1" a="1"/>
  <c r="D1143" i="1"/>
  <c r="D1144" i="1" a="1"/>
  <c r="D1144" i="1" s="1"/>
  <c r="D1145" i="1" a="1"/>
  <c r="D1145" i="1"/>
  <c r="D1146" i="1" a="1"/>
  <c r="D1146" i="1"/>
  <c r="D1147" i="1" a="1"/>
  <c r="D1147" i="1"/>
  <c r="D1148" i="1" a="1"/>
  <c r="D1148" i="1"/>
  <c r="D1149" i="1" a="1"/>
  <c r="D1149" i="1"/>
  <c r="D1150" i="1" a="1"/>
  <c r="D1150" i="1" s="1"/>
  <c r="D1151" i="1" a="1"/>
  <c r="D1151" i="1"/>
  <c r="D1152" i="1" a="1"/>
  <c r="D1152" i="1"/>
  <c r="D1153" i="1" a="1"/>
  <c r="D1153" i="1"/>
  <c r="D1154" i="1" a="1"/>
  <c r="D1154" i="1"/>
  <c r="D1155" i="1" a="1"/>
  <c r="D1155" i="1"/>
  <c r="D1156" i="1" a="1"/>
  <c r="D1156" i="1" s="1"/>
  <c r="D1157" i="1" a="1"/>
  <c r="D1157" i="1"/>
  <c r="D1158" i="1" a="1"/>
  <c r="D1158" i="1"/>
  <c r="D1159" i="1" a="1"/>
  <c r="D1159" i="1"/>
  <c r="D1160" i="1" a="1"/>
  <c r="D1160" i="1"/>
  <c r="D1161" i="1" a="1"/>
  <c r="D1161" i="1"/>
  <c r="D1162" i="1" a="1"/>
  <c r="D1162" i="1" s="1"/>
  <c r="D1163" i="1" a="1"/>
  <c r="D1163" i="1"/>
  <c r="D1164" i="1" a="1"/>
  <c r="D1164" i="1"/>
  <c r="D1165" i="1" a="1"/>
  <c r="D1165" i="1"/>
  <c r="D1166" i="1" a="1"/>
  <c r="D1166" i="1"/>
  <c r="D1167" i="1" a="1"/>
  <c r="D1167" i="1"/>
  <c r="D1168" i="1" a="1"/>
  <c r="D1168" i="1" s="1"/>
  <c r="D1169" i="1" a="1"/>
  <c r="D1169" i="1"/>
  <c r="D1170" i="1" a="1"/>
  <c r="D1170" i="1"/>
  <c r="D1171" i="1" a="1"/>
  <c r="D1171" i="1"/>
  <c r="D1172" i="1" a="1"/>
  <c r="D1172" i="1"/>
  <c r="D1173" i="1" a="1"/>
  <c r="D1173" i="1"/>
  <c r="D1174" i="1" a="1"/>
  <c r="D1174" i="1" s="1"/>
  <c r="D1175" i="1" a="1"/>
  <c r="D1175" i="1"/>
  <c r="D1176" i="1" a="1"/>
  <c r="D1176" i="1"/>
  <c r="D1177" i="1" a="1"/>
  <c r="D1177" i="1"/>
  <c r="D1178" i="1" a="1"/>
  <c r="D1178" i="1"/>
  <c r="D1179" i="1" a="1"/>
  <c r="D1179" i="1"/>
  <c r="D1180" i="1" a="1"/>
  <c r="D1180" i="1" s="1"/>
  <c r="D1181" i="1" a="1"/>
  <c r="D1181" i="1"/>
  <c r="D1182" i="1" a="1"/>
  <c r="D1182" i="1"/>
  <c r="D1183" i="1" a="1"/>
  <c r="D1183" i="1"/>
  <c r="D1184" i="1" a="1"/>
  <c r="D1184" i="1"/>
  <c r="D1185" i="1" a="1"/>
  <c r="D1185" i="1"/>
  <c r="D1186" i="1" a="1"/>
  <c r="D1186" i="1" s="1"/>
  <c r="D1187" i="1" a="1"/>
  <c r="D1187" i="1"/>
  <c r="D1188" i="1" a="1"/>
  <c r="D1188" i="1"/>
  <c r="D1189" i="1" a="1"/>
  <c r="D1189" i="1"/>
  <c r="D1190" i="1" a="1"/>
  <c r="D1190" i="1"/>
  <c r="D1191" i="1" a="1"/>
  <c r="D1191" i="1"/>
  <c r="D1192" i="1" a="1"/>
  <c r="D1192" i="1" s="1"/>
  <c r="D1193" i="1" a="1"/>
  <c r="D1193" i="1"/>
  <c r="D1194" i="1" a="1"/>
  <c r="D1194" i="1"/>
  <c r="D1195" i="1" a="1"/>
  <c r="D1195" i="1"/>
  <c r="D1196" i="1" a="1"/>
  <c r="D1196" i="1"/>
  <c r="D1197" i="1" a="1"/>
  <c r="D1197" i="1"/>
  <c r="D1198" i="1" a="1"/>
  <c r="D1198" i="1" s="1"/>
  <c r="D1199" i="1" a="1"/>
  <c r="D1199" i="1"/>
  <c r="D1200" i="1" a="1"/>
  <c r="D1200" i="1"/>
  <c r="D1201" i="1" a="1"/>
  <c r="D1201" i="1"/>
  <c r="D1202" i="1" a="1"/>
  <c r="D1202" i="1"/>
  <c r="D1203" i="1" a="1"/>
  <c r="D1203" i="1"/>
  <c r="D1204" i="1" a="1"/>
  <c r="D1204" i="1" s="1"/>
  <c r="D1205" i="1" a="1"/>
  <c r="D1205" i="1"/>
  <c r="D1206" i="1" a="1"/>
  <c r="D1206" i="1"/>
  <c r="D1207" i="1" a="1"/>
  <c r="D1207" i="1"/>
  <c r="D1208" i="1" a="1"/>
  <c r="D1208" i="1"/>
  <c r="D1209" i="1" a="1"/>
  <c r="D1209" i="1"/>
  <c r="D1210" i="1" a="1"/>
  <c r="D1210" i="1" s="1"/>
  <c r="D1211" i="1" a="1"/>
  <c r="D1211" i="1"/>
  <c r="D1212" i="1" a="1"/>
  <c r="D1212" i="1"/>
  <c r="D1213" i="1" a="1"/>
  <c r="D1213" i="1"/>
  <c r="D1214" i="1" a="1"/>
  <c r="D1214" i="1"/>
  <c r="D1215" i="1" a="1"/>
  <c r="D1215" i="1"/>
  <c r="D1216" i="1" a="1"/>
  <c r="D1216" i="1" s="1"/>
  <c r="D1217" i="1" a="1"/>
  <c r="D1217" i="1"/>
  <c r="D1218" i="1" a="1"/>
  <c r="D1218" i="1"/>
  <c r="D1219" i="1" a="1"/>
  <c r="D1219" i="1"/>
  <c r="D1220" i="1" a="1"/>
  <c r="D1220" i="1"/>
  <c r="D1221" i="1" a="1"/>
  <c r="D1221" i="1"/>
  <c r="D1222" i="1" a="1"/>
  <c r="D1222" i="1" s="1"/>
  <c r="D1223" i="1" a="1"/>
  <c r="D1223" i="1"/>
  <c r="D1224" i="1" a="1"/>
  <c r="D1224" i="1"/>
  <c r="D1225" i="1" a="1"/>
  <c r="D1225" i="1"/>
  <c r="D1226" i="1" a="1"/>
  <c r="D1226" i="1"/>
  <c r="D1227" i="1" a="1"/>
  <c r="D1227" i="1"/>
  <c r="D1228" i="1" a="1"/>
  <c r="D1228" i="1" s="1"/>
  <c r="D1229" i="1" a="1"/>
  <c r="D1229" i="1"/>
  <c r="D1230" i="1" a="1"/>
  <c r="D1230" i="1"/>
  <c r="D1231" i="1" a="1"/>
  <c r="D1231" i="1"/>
  <c r="D1232" i="1" a="1"/>
  <c r="D1232" i="1"/>
  <c r="D1233" i="1" a="1"/>
  <c r="D1233" i="1"/>
  <c r="D1234" i="1" a="1"/>
  <c r="D1234" i="1" s="1"/>
  <c r="D1235" i="1" a="1"/>
  <c r="D1235" i="1"/>
  <c r="D1236" i="1" a="1"/>
  <c r="D1236" i="1"/>
  <c r="D1237" i="1" a="1"/>
  <c r="D1237" i="1"/>
  <c r="D1238" i="1" a="1"/>
  <c r="D1238" i="1"/>
  <c r="D1239" i="1" a="1"/>
  <c r="D1239" i="1"/>
  <c r="D1240" i="1" a="1"/>
  <c r="D1240" i="1" s="1"/>
  <c r="D1241" i="1" a="1"/>
  <c r="D1241" i="1"/>
  <c r="D1242" i="1" a="1"/>
  <c r="D1242" i="1"/>
  <c r="D1243" i="1" a="1"/>
  <c r="D1243" i="1"/>
  <c r="D1244" i="1" a="1"/>
  <c r="D1244" i="1"/>
  <c r="D1245" i="1" a="1"/>
  <c r="D1245" i="1"/>
  <c r="D1246" i="1" a="1"/>
  <c r="D1246" i="1" s="1"/>
  <c r="D1247" i="1" a="1"/>
  <c r="D1247" i="1"/>
  <c r="D1248" i="1" a="1"/>
  <c r="D1248" i="1"/>
  <c r="D1249" i="1" a="1"/>
  <c r="D1249" i="1"/>
  <c r="D1250" i="1" a="1"/>
  <c r="D1250" i="1"/>
  <c r="D1251" i="1" a="1"/>
  <c r="D1251" i="1"/>
  <c r="D1252" i="1" a="1"/>
  <c r="D1252" i="1" s="1"/>
  <c r="D1253" i="1" a="1"/>
  <c r="D1253" i="1"/>
  <c r="D1254" i="1" a="1"/>
  <c r="D1254" i="1"/>
  <c r="D1255" i="1" a="1"/>
  <c r="D1255" i="1"/>
  <c r="D1256" i="1" a="1"/>
  <c r="D1256" i="1"/>
  <c r="D1257" i="1" a="1"/>
  <c r="D1257" i="1"/>
  <c r="D1258" i="1" a="1"/>
  <c r="D1258" i="1" s="1"/>
  <c r="D1259" i="1" a="1"/>
  <c r="D1259" i="1"/>
  <c r="D1260" i="1" a="1"/>
  <c r="D1260" i="1"/>
  <c r="D1261" i="1" a="1"/>
  <c r="D1261" i="1"/>
  <c r="D1262" i="1" a="1"/>
  <c r="D1262" i="1"/>
  <c r="D1263" i="1" a="1"/>
  <c r="D1263" i="1"/>
  <c r="D1264" i="1" a="1"/>
  <c r="D1264" i="1" s="1"/>
  <c r="D1265" i="1" a="1"/>
  <c r="D1265" i="1"/>
  <c r="D1266" i="1" a="1"/>
  <c r="D1266" i="1"/>
  <c r="D1267" i="1" a="1"/>
  <c r="D1267" i="1"/>
  <c r="D1268" i="1" a="1"/>
  <c r="D1268" i="1"/>
  <c r="D1269" i="1" a="1"/>
  <c r="D1269" i="1"/>
  <c r="D1270" i="1" a="1"/>
  <c r="D1270" i="1" s="1"/>
  <c r="D1271" i="1" a="1"/>
  <c r="D1271" i="1"/>
  <c r="D1272" i="1" a="1"/>
  <c r="D1272" i="1"/>
  <c r="D1273" i="1" a="1"/>
  <c r="D1273" i="1"/>
  <c r="D1274" i="1" a="1"/>
  <c r="D1274" i="1"/>
  <c r="D1275" i="1" a="1"/>
  <c r="D1275" i="1"/>
  <c r="D1276" i="1" a="1"/>
  <c r="D1276" i="1" s="1"/>
  <c r="D1277" i="1" a="1"/>
  <c r="D1277" i="1"/>
  <c r="D1278" i="1" a="1"/>
  <c r="D1278" i="1"/>
  <c r="D1279" i="1" a="1"/>
  <c r="D1279" i="1"/>
  <c r="D1280" i="1" a="1"/>
  <c r="D1280" i="1"/>
  <c r="D1281" i="1" a="1"/>
  <c r="D1281" i="1"/>
  <c r="D1282" i="1" a="1"/>
  <c r="D1282" i="1" s="1"/>
  <c r="D1283" i="1" a="1"/>
  <c r="D1283" i="1"/>
  <c r="D1284" i="1" a="1"/>
  <c r="D1284" i="1"/>
  <c r="D1285" i="1" a="1"/>
  <c r="D1285" i="1"/>
  <c r="D1286" i="1" a="1"/>
  <c r="D1286" i="1"/>
  <c r="D1287" i="1" a="1"/>
  <c r="D1287" i="1"/>
  <c r="D1288" i="1" a="1"/>
  <c r="D1288" i="1" s="1"/>
  <c r="D1289" i="1" a="1"/>
  <c r="D1289" i="1"/>
  <c r="D1290" i="1" a="1"/>
  <c r="D1290" i="1"/>
  <c r="D1291" i="1" a="1"/>
  <c r="D1291" i="1"/>
  <c r="D1292" i="1" a="1"/>
  <c r="D1292" i="1"/>
  <c r="D1293" i="1" a="1"/>
  <c r="D1293" i="1"/>
  <c r="D1294" i="1" a="1"/>
  <c r="D1294" i="1" s="1"/>
  <c r="D1295" i="1" a="1"/>
  <c r="D1295" i="1"/>
  <c r="D1296" i="1" a="1"/>
  <c r="D1296" i="1"/>
  <c r="D1297" i="1" a="1"/>
  <c r="D1297" i="1"/>
  <c r="D1298" i="1" a="1"/>
  <c r="D1298" i="1"/>
  <c r="D1299" i="1" a="1"/>
  <c r="D1299" i="1"/>
  <c r="D1300" i="1" a="1"/>
  <c r="D1300" i="1" s="1"/>
  <c r="D1301" i="1" a="1"/>
  <c r="D1301" i="1"/>
  <c r="D1302" i="1" a="1"/>
  <c r="D1302" i="1"/>
  <c r="D1303" i="1" a="1"/>
  <c r="D1303" i="1"/>
  <c r="D1304" i="1" a="1"/>
  <c r="D1304" i="1"/>
  <c r="D1305" i="1" a="1"/>
  <c r="D1305" i="1"/>
  <c r="D1306" i="1" a="1"/>
  <c r="D1306" i="1" s="1"/>
  <c r="D1307" i="1" a="1"/>
  <c r="D1307" i="1"/>
  <c r="D1308" i="1" a="1"/>
  <c r="D1308" i="1"/>
  <c r="D1309" i="1" a="1"/>
  <c r="D1309" i="1"/>
  <c r="D1310" i="1" a="1"/>
  <c r="D1310" i="1"/>
  <c r="D1311" i="1" a="1"/>
  <c r="D1311" i="1"/>
  <c r="D1312" i="1" a="1"/>
  <c r="D1312" i="1" s="1"/>
  <c r="E4" i="1"/>
  <c r="E5" i="1"/>
  <c r="E6" i="1"/>
  <c r="E7" i="1"/>
  <c r="E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C2" i="1"/>
  <c r="E2" i="1" s="1"/>
  <c r="C3" i="1"/>
  <c r="E3" i="1" s="1"/>
  <c r="C4" i="1"/>
  <c r="C5" i="1"/>
  <c r="C6" i="1"/>
  <c r="C7" i="1"/>
  <c r="C8" i="1"/>
  <c r="C9" i="1"/>
  <c r="E9" i="1" s="1"/>
  <c r="C10" i="1"/>
  <c r="E10" i="1" s="1"/>
  <c r="C11" i="1"/>
  <c r="E11" i="1" s="1"/>
  <c r="C12" i="1"/>
  <c r="E12" i="1" s="1"/>
  <c r="C13" i="1"/>
  <c r="E13" i="1" s="1"/>
  <c r="C14" i="1"/>
  <c r="E14" i="1" s="1"/>
  <c r="C15" i="1"/>
  <c r="E15" i="1" s="1"/>
  <c r="C16" i="1"/>
  <c r="E16" i="1" s="1"/>
  <c r="C17" i="1"/>
  <c r="E17" i="1" s="1"/>
  <c r="C18" i="1"/>
  <c r="E18" i="1" s="1"/>
  <c r="C19" i="1"/>
  <c r="E19" i="1" s="1"/>
  <c r="C20" i="1"/>
  <c r="E20" i="1" s="1"/>
  <c r="C21" i="1"/>
  <c r="E21" i="1" s="1"/>
  <c r="C22" i="1"/>
  <c r="E22" i="1" s="1"/>
  <c r="C23" i="1"/>
  <c r="E23" i="1" s="1"/>
  <c r="C24" i="1"/>
  <c r="E24" i="1" s="1"/>
  <c r="C25" i="1"/>
  <c r="E25" i="1" s="1"/>
  <c r="C26" i="1"/>
  <c r="E26" i="1" s="1"/>
  <c r="C27" i="1"/>
  <c r="E27" i="1" s="1"/>
  <c r="C28" i="1"/>
  <c r="E28" i="1" s="1"/>
  <c r="C29" i="1"/>
  <c r="E29" i="1" s="1"/>
  <c r="C30" i="1"/>
  <c r="E30" i="1" s="1"/>
  <c r="C31" i="1"/>
  <c r="E31" i="1" s="1"/>
  <c r="C32" i="1"/>
  <c r="E32" i="1" s="1"/>
  <c r="C33" i="1"/>
  <c r="E33" i="1" s="1"/>
  <c r="C34" i="1"/>
  <c r="E34" i="1" s="1"/>
  <c r="C35" i="1"/>
  <c r="E35" i="1" s="1"/>
  <c r="C36" i="1"/>
  <c r="E36" i="1" s="1"/>
  <c r="C37" i="1"/>
  <c r="E37" i="1" s="1"/>
  <c r="C38" i="1"/>
  <c r="E38" i="1" s="1"/>
  <c r="C39" i="1"/>
  <c r="E39" i="1" s="1"/>
  <c r="C40" i="1"/>
  <c r="E40" i="1" s="1"/>
  <c r="C41" i="1"/>
  <c r="E41" i="1" s="1"/>
  <c r="C42" i="1"/>
  <c r="E42" i="1" s="1"/>
  <c r="C43" i="1"/>
  <c r="E43" i="1" s="1"/>
  <c r="C44" i="1"/>
  <c r="E44" i="1" s="1"/>
  <c r="C45" i="1"/>
  <c r="E45" i="1" s="1"/>
  <c r="C46" i="1"/>
  <c r="E46" i="1" s="1"/>
  <c r="C47" i="1"/>
  <c r="E47" i="1" s="1"/>
  <c r="C48" i="1"/>
  <c r="E48" i="1" s="1"/>
  <c r="C49" i="1"/>
  <c r="E49" i="1" s="1"/>
  <c r="C50" i="1"/>
  <c r="E50" i="1" s="1"/>
  <c r="C51" i="1"/>
  <c r="E51" i="1" s="1"/>
  <c r="C52" i="1"/>
  <c r="E52" i="1" s="1"/>
  <c r="C53" i="1"/>
  <c r="E53" i="1" s="1"/>
  <c r="C54" i="1"/>
  <c r="E54" i="1" s="1"/>
  <c r="C55" i="1"/>
  <c r="E55" i="1" s="1"/>
  <c r="C56" i="1"/>
  <c r="E56" i="1" s="1"/>
  <c r="C57" i="1"/>
  <c r="E57" i="1" s="1"/>
  <c r="C58" i="1"/>
  <c r="E58" i="1" s="1"/>
  <c r="C59" i="1"/>
  <c r="E59" i="1" s="1"/>
  <c r="C60" i="1"/>
  <c r="E60" i="1" s="1"/>
  <c r="C61" i="1"/>
  <c r="E61" i="1" s="1"/>
  <c r="C62" i="1"/>
  <c r="E62" i="1" s="1"/>
  <c r="C63" i="1"/>
  <c r="E63" i="1" s="1"/>
  <c r="C64" i="1"/>
  <c r="E64" i="1" s="1"/>
  <c r="C65" i="1"/>
  <c r="E65" i="1" s="1"/>
  <c r="C66" i="1"/>
  <c r="E66" i="1" s="1"/>
  <c r="C67" i="1"/>
  <c r="E67" i="1" s="1"/>
  <c r="C68" i="1"/>
  <c r="E68" i="1" s="1"/>
  <c r="C69" i="1"/>
  <c r="E69" i="1" s="1"/>
  <c r="C70" i="1"/>
  <c r="E70" i="1" s="1"/>
  <c r="C71" i="1"/>
  <c r="E71" i="1" s="1"/>
  <c r="C72" i="1"/>
  <c r="E72" i="1" s="1"/>
  <c r="C73" i="1"/>
  <c r="E73" i="1" s="1"/>
  <c r="C74" i="1"/>
  <c r="E74" i="1" s="1"/>
  <c r="C75" i="1"/>
  <c r="E75" i="1" s="1"/>
  <c r="C76" i="1"/>
  <c r="E76" i="1" s="1"/>
  <c r="C77" i="1"/>
  <c r="E77" i="1" s="1"/>
  <c r="C78" i="1"/>
  <c r="E78" i="1" s="1"/>
  <c r="C79" i="1"/>
  <c r="E79" i="1" s="1"/>
  <c r="C80" i="1"/>
  <c r="E80" i="1" s="1"/>
  <c r="C81" i="1"/>
  <c r="E81" i="1" s="1"/>
  <c r="C82" i="1"/>
  <c r="E82" i="1" s="1"/>
  <c r="C83" i="1"/>
  <c r="E83" i="1" s="1"/>
  <c r="C84" i="1"/>
  <c r="E84" i="1" s="1"/>
  <c r="C85" i="1"/>
  <c r="E85" i="1" s="1"/>
  <c r="C86" i="1"/>
  <c r="E86" i="1" s="1"/>
  <c r="C87" i="1"/>
  <c r="E87" i="1" s="1"/>
  <c r="C88" i="1"/>
  <c r="E88" i="1" s="1"/>
  <c r="C89" i="1"/>
  <c r="E89" i="1" s="1"/>
  <c r="C90" i="1"/>
  <c r="E90" i="1" s="1"/>
  <c r="C91" i="1"/>
  <c r="E91" i="1" s="1"/>
  <c r="C92" i="1"/>
  <c r="E92" i="1" s="1"/>
  <c r="C93" i="1"/>
  <c r="E93" i="1" s="1"/>
  <c r="C94" i="1"/>
  <c r="E94" i="1" s="1"/>
  <c r="C95" i="1"/>
  <c r="E95" i="1" s="1"/>
  <c r="C96" i="1"/>
  <c r="E96" i="1" s="1"/>
  <c r="C97" i="1"/>
  <c r="E97" i="1" s="1"/>
  <c r="C98" i="1"/>
  <c r="E98" i="1" s="1"/>
  <c r="C99" i="1"/>
  <c r="E99" i="1" s="1"/>
  <c r="C100" i="1"/>
  <c r="E100" i="1" s="1"/>
  <c r="C101" i="1"/>
  <c r="E101" i="1" s="1"/>
  <c r="C102" i="1"/>
  <c r="E102" i="1" s="1"/>
  <c r="C103" i="1"/>
  <c r="E103" i="1" s="1"/>
  <c r="C104" i="1"/>
  <c r="E104" i="1" s="1"/>
  <c r="C105" i="1"/>
  <c r="E105" i="1" s="1"/>
  <c r="C106" i="1"/>
  <c r="E106" i="1" s="1"/>
  <c r="C107" i="1"/>
  <c r="E107" i="1" s="1"/>
  <c r="C108" i="1"/>
  <c r="E108" i="1" s="1"/>
  <c r="C109" i="1"/>
  <c r="E109" i="1" s="1"/>
  <c r="C110" i="1"/>
  <c r="E110" i="1" s="1"/>
  <c r="C111" i="1"/>
  <c r="E111" i="1" s="1"/>
  <c r="C112" i="1"/>
  <c r="E112" i="1" s="1"/>
  <c r="C113" i="1"/>
  <c r="E113" i="1" s="1"/>
  <c r="C114" i="1"/>
  <c r="E114" i="1" s="1"/>
  <c r="C115" i="1"/>
  <c r="E115" i="1" s="1"/>
  <c r="C116" i="1"/>
  <c r="E116" i="1" s="1"/>
  <c r="C117" i="1"/>
  <c r="E117" i="1" s="1"/>
  <c r="C118" i="1"/>
  <c r="E118" i="1" s="1"/>
  <c r="C119" i="1"/>
  <c r="E119" i="1" s="1"/>
  <c r="C120" i="1"/>
  <c r="E120" i="1" s="1"/>
  <c r="C121" i="1"/>
  <c r="E121" i="1" s="1"/>
  <c r="C122" i="1"/>
  <c r="E122" i="1" s="1"/>
  <c r="C123" i="1"/>
  <c r="E123" i="1" s="1"/>
  <c r="C124" i="1"/>
  <c r="E124" i="1" s="1"/>
  <c r="C125" i="1"/>
  <c r="E125" i="1" s="1"/>
  <c r="C126" i="1"/>
  <c r="E126" i="1" s="1"/>
  <c r="C127" i="1"/>
  <c r="E127" i="1" s="1"/>
  <c r="C128" i="1"/>
  <c r="E128" i="1" s="1"/>
  <c r="C129" i="1"/>
  <c r="E129" i="1" s="1"/>
  <c r="C130" i="1"/>
  <c r="E130" i="1" s="1"/>
  <c r="C131" i="1"/>
  <c r="E131" i="1" s="1"/>
  <c r="C132" i="1"/>
  <c r="E132" i="1" s="1"/>
  <c r="C133" i="1"/>
  <c r="E133" i="1" s="1"/>
  <c r="C134" i="1"/>
  <c r="E134" i="1" s="1"/>
  <c r="C135" i="1"/>
  <c r="E135" i="1" s="1"/>
  <c r="C136" i="1"/>
  <c r="E136" i="1" s="1"/>
  <c r="C137" i="1"/>
  <c r="E137" i="1" s="1"/>
  <c r="C138" i="1"/>
  <c r="E138" i="1" s="1"/>
  <c r="C139" i="1"/>
  <c r="E139" i="1" s="1"/>
  <c r="C140" i="1"/>
  <c r="E140" i="1" s="1"/>
  <c r="C141" i="1"/>
  <c r="E141" i="1" s="1"/>
  <c r="C142" i="1"/>
  <c r="E142" i="1" s="1"/>
  <c r="C143" i="1"/>
  <c r="E143" i="1" s="1"/>
  <c r="C144" i="1"/>
  <c r="E144" i="1" s="1"/>
  <c r="C145" i="1"/>
  <c r="E145" i="1" s="1"/>
  <c r="C146" i="1"/>
  <c r="E146" i="1" s="1"/>
  <c r="C147" i="1"/>
  <c r="E147" i="1" s="1"/>
  <c r="C148" i="1"/>
  <c r="E148" i="1" s="1"/>
  <c r="C149" i="1"/>
  <c r="E149" i="1" s="1"/>
  <c r="C150" i="1"/>
  <c r="E150" i="1" s="1"/>
  <c r="C151" i="1"/>
  <c r="E151" i="1" s="1"/>
  <c r="C152" i="1"/>
  <c r="E152" i="1" s="1"/>
  <c r="C153" i="1"/>
  <c r="E153" i="1" s="1"/>
  <c r="C154" i="1"/>
  <c r="E154" i="1" s="1"/>
  <c r="C155" i="1"/>
  <c r="E155" i="1" s="1"/>
  <c r="C156" i="1"/>
  <c r="E156" i="1" s="1"/>
  <c r="C157" i="1"/>
  <c r="E157" i="1" s="1"/>
  <c r="C158" i="1"/>
  <c r="E158" i="1" s="1"/>
  <c r="C159" i="1"/>
  <c r="E159" i="1" s="1"/>
  <c r="C160" i="1"/>
  <c r="E160" i="1" s="1"/>
  <c r="C161" i="1"/>
  <c r="E161" i="1" s="1"/>
  <c r="C162" i="1"/>
  <c r="E162" i="1" s="1"/>
  <c r="C163" i="1"/>
  <c r="E163" i="1" s="1"/>
  <c r="C164" i="1"/>
  <c r="E164" i="1" s="1"/>
  <c r="C165" i="1"/>
  <c r="E165" i="1" s="1"/>
  <c r="C166" i="1"/>
  <c r="E166" i="1" s="1"/>
  <c r="C167" i="1"/>
  <c r="E167" i="1" s="1"/>
  <c r="C168" i="1"/>
  <c r="E168" i="1" s="1"/>
  <c r="C169" i="1"/>
  <c r="E169" i="1" s="1"/>
  <c r="C170" i="1"/>
  <c r="E170" i="1" s="1"/>
  <c r="C171" i="1"/>
  <c r="E171" i="1" s="1"/>
  <c r="C172" i="1"/>
  <c r="E172" i="1" s="1"/>
  <c r="C173" i="1"/>
  <c r="E173" i="1" s="1"/>
  <c r="C174" i="1"/>
  <c r="E174" i="1" s="1"/>
  <c r="C175" i="1"/>
  <c r="E175" i="1" s="1"/>
  <c r="C176" i="1"/>
  <c r="E176" i="1" s="1"/>
  <c r="C177" i="1"/>
  <c r="E177" i="1" s="1"/>
  <c r="C178" i="1"/>
  <c r="E178" i="1" s="1"/>
  <c r="C179" i="1"/>
  <c r="E179" i="1" s="1"/>
  <c r="C180" i="1"/>
  <c r="E180" i="1" s="1"/>
  <c r="C181" i="1"/>
  <c r="E181" i="1" s="1"/>
  <c r="C182" i="1"/>
  <c r="E182" i="1" s="1"/>
  <c r="C183" i="1"/>
  <c r="E183" i="1" s="1"/>
  <c r="C184" i="1"/>
  <c r="E184" i="1" s="1"/>
  <c r="C185" i="1"/>
  <c r="E185" i="1" s="1"/>
  <c r="C186" i="1"/>
  <c r="E186" i="1" s="1"/>
  <c r="C187" i="1"/>
  <c r="E187" i="1" s="1"/>
  <c r="C188" i="1"/>
  <c r="E188" i="1" s="1"/>
  <c r="C189" i="1"/>
  <c r="E189" i="1" s="1"/>
  <c r="C190" i="1"/>
  <c r="E190" i="1" s="1"/>
  <c r="C191" i="1"/>
  <c r="E191" i="1" s="1"/>
  <c r="C192" i="1"/>
  <c r="E192" i="1" s="1"/>
  <c r="C193" i="1"/>
  <c r="E193" i="1" s="1"/>
  <c r="C194" i="1"/>
  <c r="E194" i="1" s="1"/>
  <c r="C195" i="1"/>
  <c r="E195" i="1" s="1"/>
  <c r="C196" i="1"/>
  <c r="E196" i="1" s="1"/>
  <c r="C197" i="1"/>
  <c r="E197" i="1" s="1"/>
  <c r="C198" i="1"/>
  <c r="E198" i="1" s="1"/>
  <c r="C199" i="1"/>
  <c r="E199" i="1" s="1"/>
  <c r="C200" i="1"/>
  <c r="E200" i="1" s="1"/>
  <c r="C201" i="1"/>
  <c r="E201" i="1" s="1"/>
  <c r="C202" i="1"/>
  <c r="E202" i="1" s="1"/>
  <c r="C203" i="1"/>
  <c r="E203" i="1" s="1"/>
  <c r="C204" i="1"/>
  <c r="E204" i="1" s="1"/>
  <c r="C205" i="1"/>
  <c r="E205" i="1" s="1"/>
  <c r="C206" i="1"/>
  <c r="E206" i="1" s="1"/>
  <c r="C207" i="1"/>
  <c r="E207" i="1" s="1"/>
  <c r="C208" i="1"/>
  <c r="E208" i="1" s="1"/>
  <c r="C209" i="1"/>
  <c r="E209" i="1" s="1"/>
  <c r="C210" i="1"/>
  <c r="E210" i="1" s="1"/>
  <c r="C211" i="1"/>
  <c r="E211" i="1" s="1"/>
  <c r="C212" i="1"/>
  <c r="E212" i="1" s="1"/>
  <c r="C213" i="1"/>
  <c r="E213" i="1" s="1"/>
  <c r="C214" i="1"/>
  <c r="E214" i="1" s="1"/>
  <c r="C215" i="1"/>
  <c r="E215" i="1" s="1"/>
  <c r="C216" i="1"/>
  <c r="E216" i="1" s="1"/>
  <c r="C217" i="1"/>
  <c r="E217" i="1" s="1"/>
  <c r="C218" i="1"/>
  <c r="E218" i="1" s="1"/>
  <c r="C219" i="1"/>
  <c r="E219" i="1" s="1"/>
  <c r="C220" i="1"/>
  <c r="E220" i="1" s="1"/>
  <c r="C221" i="1"/>
  <c r="E221" i="1" s="1"/>
  <c r="C222" i="1"/>
  <c r="E222" i="1" s="1"/>
  <c r="C223" i="1"/>
  <c r="E223" i="1" s="1"/>
  <c r="C224" i="1"/>
  <c r="E224" i="1" s="1"/>
  <c r="C225" i="1"/>
  <c r="E225" i="1" s="1"/>
  <c r="C226" i="1"/>
  <c r="E226" i="1" s="1"/>
  <c r="C227" i="1"/>
  <c r="E227" i="1" s="1"/>
  <c r="C228" i="1"/>
  <c r="E228" i="1" s="1"/>
  <c r="C229" i="1"/>
  <c r="E229" i="1" s="1"/>
  <c r="C230" i="1"/>
  <c r="E230" i="1" s="1"/>
  <c r="C231" i="1"/>
  <c r="E231" i="1" s="1"/>
  <c r="C232" i="1"/>
  <c r="E232" i="1" s="1"/>
  <c r="C233" i="1"/>
  <c r="E233" i="1" s="1"/>
  <c r="C234" i="1"/>
  <c r="E234" i="1" s="1"/>
  <c r="C235" i="1"/>
  <c r="E235" i="1" s="1"/>
  <c r="C236" i="1"/>
  <c r="E236" i="1" s="1"/>
  <c r="C237" i="1"/>
  <c r="E237" i="1" s="1"/>
  <c r="C238" i="1"/>
  <c r="E238" i="1" s="1"/>
  <c r="C239" i="1"/>
  <c r="E239" i="1" s="1"/>
  <c r="C240" i="1"/>
  <c r="E240" i="1" s="1"/>
  <c r="C241" i="1"/>
  <c r="E241" i="1" s="1"/>
  <c r="C242" i="1"/>
  <c r="E242" i="1" s="1"/>
  <c r="C243" i="1"/>
  <c r="E243" i="1" s="1"/>
  <c r="C244" i="1"/>
  <c r="E244" i="1" s="1"/>
  <c r="C245" i="1"/>
  <c r="E245" i="1" s="1"/>
  <c r="C246" i="1"/>
  <c r="E246" i="1" s="1"/>
  <c r="C247" i="1"/>
  <c r="E247" i="1" s="1"/>
  <c r="C248" i="1"/>
  <c r="E248" i="1" s="1"/>
  <c r="C249" i="1"/>
  <c r="E249" i="1" s="1"/>
  <c r="C250" i="1"/>
  <c r="E250" i="1" s="1"/>
  <c r="C251" i="1"/>
  <c r="E251" i="1" s="1"/>
  <c r="C252" i="1"/>
  <c r="E252" i="1" s="1"/>
  <c r="C253" i="1"/>
  <c r="E253" i="1" s="1"/>
  <c r="C254" i="1"/>
  <c r="E254" i="1" s="1"/>
  <c r="C255" i="1"/>
  <c r="E255" i="1" s="1"/>
  <c r="C256" i="1"/>
  <c r="E256" i="1" s="1"/>
  <c r="C257" i="1"/>
  <c r="E257" i="1" s="1"/>
  <c r="C258" i="1"/>
  <c r="E258" i="1" s="1"/>
  <c r="C259" i="1"/>
  <c r="E259" i="1" s="1"/>
  <c r="C260" i="1"/>
  <c r="E260" i="1" s="1"/>
  <c r="C261" i="1"/>
  <c r="E261" i="1" s="1"/>
  <c r="C262" i="1"/>
  <c r="E262" i="1" s="1"/>
  <c r="C263" i="1"/>
  <c r="E263" i="1" s="1"/>
  <c r="C264" i="1"/>
  <c r="E264" i="1" s="1"/>
  <c r="C265" i="1"/>
  <c r="E265" i="1" s="1"/>
  <c r="C266" i="1"/>
  <c r="E266" i="1" s="1"/>
  <c r="C267" i="1"/>
  <c r="E267" i="1" s="1"/>
  <c r="C268" i="1"/>
  <c r="E268" i="1" s="1"/>
  <c r="C269" i="1"/>
  <c r="E269" i="1" s="1"/>
  <c r="C270" i="1"/>
  <c r="E270" i="1" s="1"/>
  <c r="C271" i="1"/>
  <c r="E271" i="1" s="1"/>
  <c r="C272" i="1"/>
  <c r="E272" i="1" s="1"/>
  <c r="C273" i="1"/>
  <c r="E273" i="1" s="1"/>
  <c r="C274" i="1"/>
  <c r="E274" i="1" s="1"/>
  <c r="C275" i="1"/>
  <c r="E275" i="1" s="1"/>
  <c r="C276" i="1"/>
  <c r="E276" i="1" s="1"/>
  <c r="C277" i="1"/>
  <c r="E277" i="1" s="1"/>
  <c r="C278" i="1"/>
  <c r="E278" i="1" s="1"/>
  <c r="C279" i="1"/>
  <c r="E279" i="1" s="1"/>
  <c r="C280" i="1"/>
  <c r="E280" i="1" s="1"/>
  <c r="C281" i="1"/>
  <c r="E281" i="1" s="1"/>
  <c r="C282" i="1"/>
  <c r="E282" i="1" s="1"/>
  <c r="C283" i="1"/>
  <c r="E283" i="1" s="1"/>
  <c r="C284" i="1"/>
  <c r="E284" i="1" s="1"/>
  <c r="C285" i="1"/>
  <c r="E285" i="1" s="1"/>
  <c r="C286" i="1"/>
  <c r="E286" i="1" s="1"/>
  <c r="C287" i="1"/>
  <c r="E287" i="1" s="1"/>
  <c r="C288" i="1"/>
  <c r="E288" i="1" s="1"/>
  <c r="C289" i="1"/>
  <c r="E289" i="1" s="1"/>
  <c r="C290" i="1"/>
  <c r="E290" i="1" s="1"/>
  <c r="C291" i="1"/>
  <c r="E291" i="1" s="1"/>
  <c r="C292" i="1"/>
  <c r="E292" i="1" s="1"/>
  <c r="C293" i="1"/>
  <c r="E293" i="1" s="1"/>
  <c r="C294" i="1"/>
  <c r="E294" i="1" s="1"/>
  <c r="C295" i="1"/>
  <c r="E295" i="1" s="1"/>
  <c r="C296" i="1"/>
  <c r="E296" i="1" s="1"/>
  <c r="C297" i="1"/>
  <c r="E297" i="1" s="1"/>
  <c r="C298" i="1"/>
  <c r="E298" i="1" s="1"/>
  <c r="C299" i="1"/>
  <c r="E299" i="1" s="1"/>
  <c r="C300" i="1"/>
  <c r="E300" i="1" s="1"/>
  <c r="C301" i="1"/>
  <c r="E301" i="1" s="1"/>
  <c r="C302" i="1"/>
  <c r="E302" i="1" s="1"/>
  <c r="C303" i="1"/>
  <c r="E303" i="1" s="1"/>
  <c r="C304" i="1"/>
  <c r="E304" i="1" s="1"/>
  <c r="C305" i="1"/>
  <c r="E305" i="1" s="1"/>
  <c r="C306" i="1"/>
  <c r="E306" i="1" s="1"/>
  <c r="C307" i="1"/>
  <c r="E307" i="1" s="1"/>
  <c r="C308" i="1"/>
  <c r="E308" i="1" s="1"/>
  <c r="C309" i="1"/>
  <c r="E309" i="1" s="1"/>
  <c r="C310" i="1"/>
  <c r="E310" i="1" s="1"/>
  <c r="C311" i="1"/>
  <c r="E311" i="1" s="1"/>
  <c r="C312" i="1"/>
  <c r="E312" i="1" s="1"/>
  <c r="C313" i="1"/>
  <c r="E313" i="1" s="1"/>
  <c r="C314" i="1"/>
  <c r="E314" i="1" s="1"/>
  <c r="C315" i="1"/>
  <c r="E315" i="1" s="1"/>
  <c r="C316" i="1"/>
  <c r="E316" i="1" s="1"/>
  <c r="C317" i="1"/>
  <c r="E317" i="1" s="1"/>
  <c r="C318" i="1"/>
  <c r="E318" i="1" s="1"/>
  <c r="C319" i="1"/>
  <c r="E319" i="1" s="1"/>
  <c r="C320" i="1"/>
  <c r="E320" i="1" s="1"/>
  <c r="C321" i="1"/>
  <c r="E321" i="1" s="1"/>
  <c r="C322" i="1"/>
  <c r="E322" i="1" s="1"/>
  <c r="C323" i="1"/>
  <c r="E323" i="1" s="1"/>
  <c r="C324" i="1"/>
  <c r="E324" i="1" s="1"/>
  <c r="C325" i="1"/>
  <c r="E325" i="1" s="1"/>
  <c r="C326" i="1"/>
  <c r="E326" i="1" s="1"/>
  <c r="C327" i="1"/>
  <c r="E327" i="1" s="1"/>
  <c r="C328" i="1"/>
  <c r="E328" i="1" s="1"/>
  <c r="C329" i="1"/>
  <c r="E329" i="1" s="1"/>
  <c r="C330" i="1"/>
  <c r="E330" i="1" s="1"/>
  <c r="C331" i="1"/>
  <c r="E331" i="1" s="1"/>
  <c r="C332" i="1"/>
  <c r="E332" i="1" s="1"/>
  <c r="C333" i="1"/>
  <c r="E333" i="1" s="1"/>
  <c r="C334" i="1"/>
  <c r="E334" i="1" s="1"/>
  <c r="C335" i="1"/>
  <c r="E335" i="1" s="1"/>
  <c r="C336" i="1"/>
  <c r="E336" i="1" s="1"/>
  <c r="C337" i="1"/>
  <c r="E337" i="1" s="1"/>
  <c r="C338" i="1"/>
  <c r="E338" i="1" s="1"/>
  <c r="C339" i="1"/>
  <c r="E339" i="1" s="1"/>
  <c r="C340" i="1"/>
  <c r="E340" i="1" s="1"/>
  <c r="C341" i="1"/>
  <c r="E341" i="1" s="1"/>
  <c r="C342" i="1"/>
  <c r="E342" i="1" s="1"/>
  <c r="C343" i="1"/>
  <c r="E343" i="1" s="1"/>
  <c r="C344" i="1"/>
  <c r="E344" i="1" s="1"/>
  <c r="C345" i="1"/>
  <c r="E345" i="1" s="1"/>
  <c r="C346" i="1"/>
  <c r="E346" i="1" s="1"/>
  <c r="C347" i="1"/>
  <c r="E347" i="1" s="1"/>
  <c r="C348" i="1"/>
  <c r="E348" i="1" s="1"/>
  <c r="C349" i="1"/>
  <c r="E349" i="1" s="1"/>
  <c r="C350" i="1"/>
  <c r="E350" i="1" s="1"/>
  <c r="C351" i="1"/>
  <c r="E351" i="1" s="1"/>
  <c r="C352" i="1"/>
  <c r="E352" i="1" s="1"/>
  <c r="C353" i="1"/>
  <c r="E353" i="1" s="1"/>
  <c r="C354" i="1"/>
  <c r="E354" i="1" s="1"/>
  <c r="C355" i="1"/>
  <c r="E355" i="1" s="1"/>
  <c r="C356" i="1"/>
  <c r="E356" i="1" s="1"/>
  <c r="C357" i="1"/>
  <c r="E357" i="1" s="1"/>
  <c r="C358" i="1"/>
  <c r="E358" i="1" s="1"/>
  <c r="C359" i="1"/>
  <c r="E359" i="1" s="1"/>
  <c r="C360" i="1"/>
  <c r="E360" i="1" s="1"/>
  <c r="C361" i="1"/>
  <c r="E361" i="1" s="1"/>
  <c r="C362" i="1"/>
  <c r="E362" i="1" s="1"/>
  <c r="C363" i="1"/>
  <c r="E363" i="1" s="1"/>
  <c r="C364" i="1"/>
  <c r="E364" i="1" s="1"/>
  <c r="C365" i="1"/>
  <c r="E365" i="1" s="1"/>
  <c r="C366" i="1"/>
  <c r="E366" i="1" s="1"/>
  <c r="C367" i="1"/>
  <c r="E367" i="1" s="1"/>
  <c r="C368" i="1"/>
  <c r="E368" i="1" s="1"/>
  <c r="C369" i="1"/>
  <c r="E369" i="1" s="1"/>
  <c r="C370" i="1"/>
  <c r="E370" i="1" s="1"/>
  <c r="C371" i="1"/>
  <c r="E371" i="1" s="1"/>
  <c r="C372" i="1"/>
  <c r="E372" i="1" s="1"/>
  <c r="C373" i="1"/>
  <c r="E373" i="1" s="1"/>
  <c r="C374" i="1"/>
  <c r="E374" i="1" s="1"/>
  <c r="C375" i="1"/>
  <c r="E375" i="1" s="1"/>
  <c r="C376" i="1"/>
  <c r="E376" i="1" s="1"/>
  <c r="C377" i="1"/>
  <c r="E377" i="1" s="1"/>
  <c r="C378" i="1"/>
  <c r="E378" i="1" s="1"/>
  <c r="C379" i="1"/>
  <c r="E379" i="1" s="1"/>
  <c r="C380" i="1"/>
  <c r="E380" i="1" s="1"/>
  <c r="C381" i="1"/>
  <c r="E381" i="1" s="1"/>
  <c r="C382" i="1"/>
  <c r="E382" i="1" s="1"/>
  <c r="C383" i="1"/>
  <c r="E383" i="1" s="1"/>
  <c r="C384" i="1"/>
  <c r="E384" i="1" s="1"/>
  <c r="C385" i="1"/>
  <c r="E385" i="1" s="1"/>
  <c r="C386" i="1"/>
  <c r="E386" i="1" s="1"/>
  <c r="C387" i="1"/>
  <c r="E387" i="1" s="1"/>
  <c r="C388" i="1"/>
  <c r="E388" i="1" s="1"/>
  <c r="C389" i="1"/>
  <c r="E389" i="1" s="1"/>
  <c r="C390" i="1"/>
  <c r="E390" i="1" s="1"/>
  <c r="C391" i="1"/>
  <c r="E391" i="1" s="1"/>
  <c r="C392" i="1"/>
  <c r="E392" i="1" s="1"/>
  <c r="C393" i="1"/>
  <c r="E393" i="1" s="1"/>
  <c r="C394" i="1"/>
  <c r="E394" i="1" s="1"/>
  <c r="C395" i="1"/>
  <c r="E395" i="1" s="1"/>
  <c r="C396" i="1"/>
  <c r="E396" i="1" s="1"/>
  <c r="C397" i="1"/>
  <c r="E397" i="1" s="1"/>
  <c r="C398" i="1"/>
  <c r="E398" i="1" s="1"/>
  <c r="C399" i="1"/>
  <c r="E399" i="1" s="1"/>
  <c r="C400" i="1"/>
  <c r="E400" i="1" s="1"/>
  <c r="C401" i="1"/>
  <c r="E401" i="1" s="1"/>
  <c r="C402" i="1"/>
  <c r="E402" i="1" s="1"/>
  <c r="C403" i="1"/>
  <c r="E403" i="1" s="1"/>
  <c r="C404" i="1"/>
  <c r="E404" i="1" s="1"/>
  <c r="C405" i="1"/>
  <c r="E405" i="1" s="1"/>
  <c r="C406" i="1"/>
  <c r="E406" i="1" s="1"/>
  <c r="C407" i="1"/>
  <c r="E407" i="1" s="1"/>
  <c r="C408" i="1"/>
  <c r="E408" i="1" s="1"/>
  <c r="C409" i="1"/>
  <c r="E409" i="1" s="1"/>
  <c r="C410" i="1"/>
  <c r="E410" i="1" s="1"/>
  <c r="C411" i="1"/>
  <c r="E411" i="1" s="1"/>
  <c r="C412" i="1"/>
  <c r="E412" i="1" s="1"/>
  <c r="C413" i="1"/>
  <c r="E413" i="1" s="1"/>
  <c r="C414" i="1"/>
  <c r="E414" i="1" s="1"/>
  <c r="C415" i="1"/>
  <c r="E415" i="1" s="1"/>
  <c r="C416" i="1"/>
  <c r="E416" i="1" s="1"/>
  <c r="C417" i="1"/>
  <c r="E417" i="1" s="1"/>
  <c r="C418" i="1"/>
  <c r="E418" i="1" s="1"/>
  <c r="C419" i="1"/>
  <c r="E419" i="1" s="1"/>
  <c r="C420" i="1"/>
  <c r="E420" i="1" s="1"/>
  <c r="C421" i="1"/>
  <c r="E421" i="1" s="1"/>
  <c r="C422" i="1"/>
  <c r="E422" i="1" s="1"/>
  <c r="C423" i="1"/>
  <c r="E423" i="1" s="1"/>
  <c r="C424" i="1"/>
  <c r="E424" i="1" s="1"/>
  <c r="C425" i="1"/>
  <c r="E425" i="1" s="1"/>
  <c r="C426" i="1"/>
  <c r="E426" i="1" s="1"/>
  <c r="C427" i="1"/>
  <c r="E427" i="1" s="1"/>
  <c r="C428" i="1"/>
  <c r="E428" i="1" s="1"/>
  <c r="C429" i="1"/>
  <c r="E429" i="1" s="1"/>
  <c r="C430" i="1"/>
  <c r="E430" i="1" s="1"/>
  <c r="C431" i="1"/>
  <c r="E431" i="1" s="1"/>
  <c r="C432" i="1"/>
  <c r="E432" i="1" s="1"/>
  <c r="C433" i="1"/>
  <c r="E433" i="1" s="1"/>
  <c r="C434" i="1"/>
  <c r="E434" i="1" s="1"/>
  <c r="C435" i="1"/>
  <c r="E435" i="1" s="1"/>
  <c r="C436" i="1"/>
  <c r="E436" i="1" s="1"/>
  <c r="C437" i="1"/>
  <c r="E437" i="1" s="1"/>
  <c r="C438" i="1"/>
  <c r="E438" i="1" s="1"/>
  <c r="C439" i="1"/>
  <c r="E439" i="1" s="1"/>
  <c r="C440" i="1"/>
  <c r="E440" i="1" s="1"/>
  <c r="C441" i="1"/>
  <c r="E441" i="1" s="1"/>
  <c r="C442" i="1"/>
  <c r="E442" i="1" s="1"/>
  <c r="C443" i="1"/>
  <c r="E443" i="1" s="1"/>
  <c r="C444" i="1"/>
  <c r="E444" i="1" s="1"/>
  <c r="C445" i="1"/>
  <c r="E445" i="1" s="1"/>
  <c r="C446" i="1"/>
  <c r="E446" i="1" s="1"/>
  <c r="C447" i="1"/>
  <c r="E447" i="1" s="1"/>
  <c r="C448" i="1"/>
  <c r="E448" i="1" s="1"/>
  <c r="C449" i="1"/>
  <c r="E449" i="1" s="1"/>
  <c r="C450" i="1"/>
  <c r="E450" i="1" s="1"/>
  <c r="C451" i="1"/>
  <c r="E451" i="1" s="1"/>
  <c r="C452" i="1"/>
  <c r="E452" i="1" s="1"/>
  <c r="C453" i="1"/>
  <c r="E453" i="1" s="1"/>
  <c r="C454" i="1"/>
  <c r="E454" i="1" s="1"/>
  <c r="C455" i="1"/>
  <c r="E455" i="1" s="1"/>
  <c r="C456" i="1"/>
  <c r="E456" i="1" s="1"/>
  <c r="C457" i="1"/>
  <c r="E457" i="1" s="1"/>
  <c r="C458" i="1"/>
  <c r="E458" i="1" s="1"/>
  <c r="C459" i="1"/>
  <c r="E459" i="1" s="1"/>
  <c r="C460" i="1"/>
  <c r="E460" i="1" s="1"/>
  <c r="C461" i="1"/>
  <c r="E461" i="1" s="1"/>
  <c r="C462" i="1"/>
  <c r="E462" i="1" s="1"/>
  <c r="C463" i="1"/>
  <c r="E463" i="1" s="1"/>
  <c r="C464" i="1"/>
  <c r="E464" i="1" s="1"/>
  <c r="C465" i="1"/>
  <c r="E465" i="1" s="1"/>
  <c r="C466" i="1"/>
  <c r="E466" i="1" s="1"/>
  <c r="C467" i="1"/>
  <c r="E467" i="1" s="1"/>
  <c r="C468" i="1"/>
  <c r="E468" i="1" s="1"/>
  <c r="C469" i="1"/>
  <c r="E469" i="1" s="1"/>
  <c r="C470" i="1"/>
  <c r="E470" i="1" s="1"/>
  <c r="C471" i="1"/>
  <c r="E471" i="1" s="1"/>
  <c r="C472" i="1"/>
  <c r="E472" i="1" s="1"/>
  <c r="C473" i="1"/>
  <c r="E473" i="1" s="1"/>
  <c r="C474" i="1"/>
  <c r="E474" i="1" s="1"/>
  <c r="C475" i="1"/>
  <c r="E475" i="1" s="1"/>
  <c r="C476" i="1"/>
  <c r="E476" i="1" s="1"/>
  <c r="C477" i="1"/>
  <c r="E477" i="1" s="1"/>
  <c r="C478" i="1"/>
  <c r="E478" i="1" s="1"/>
  <c r="C479" i="1"/>
  <c r="E479" i="1" s="1"/>
  <c r="C480" i="1"/>
  <c r="E480" i="1" s="1"/>
  <c r="C481" i="1"/>
  <c r="E481" i="1" s="1"/>
  <c r="C482" i="1"/>
  <c r="E482" i="1" s="1"/>
  <c r="C483" i="1"/>
  <c r="E483" i="1" s="1"/>
  <c r="C484" i="1"/>
  <c r="E484" i="1" s="1"/>
  <c r="C485" i="1"/>
  <c r="E485" i="1" s="1"/>
  <c r="C486" i="1"/>
  <c r="E486" i="1" s="1"/>
  <c r="C487" i="1"/>
  <c r="E487" i="1" s="1"/>
  <c r="C488" i="1"/>
  <c r="E488" i="1" s="1"/>
  <c r="C489" i="1"/>
  <c r="E489" i="1" s="1"/>
  <c r="C490" i="1"/>
  <c r="E490" i="1" s="1"/>
  <c r="C491" i="1"/>
  <c r="E491" i="1" s="1"/>
  <c r="C492" i="1"/>
  <c r="E492" i="1" s="1"/>
  <c r="C493" i="1"/>
  <c r="E493" i="1" s="1"/>
  <c r="C494" i="1"/>
  <c r="E494" i="1" s="1"/>
  <c r="C495" i="1"/>
  <c r="E495" i="1" s="1"/>
  <c r="C496" i="1"/>
  <c r="E496" i="1" s="1"/>
  <c r="C497" i="1"/>
  <c r="E497" i="1" s="1"/>
  <c r="C498" i="1"/>
  <c r="E498" i="1" s="1"/>
  <c r="C499" i="1"/>
  <c r="E499" i="1" s="1"/>
  <c r="C500" i="1"/>
  <c r="E500" i="1" s="1"/>
  <c r="C501" i="1"/>
  <c r="E501" i="1" s="1"/>
  <c r="C502" i="1"/>
  <c r="E502" i="1" s="1"/>
  <c r="C503" i="1"/>
  <c r="E503" i="1" s="1"/>
  <c r="C504" i="1"/>
  <c r="E504" i="1" s="1"/>
  <c r="C505" i="1"/>
  <c r="E505" i="1" s="1"/>
  <c r="C506" i="1"/>
  <c r="E506" i="1" s="1"/>
  <c r="C507" i="1"/>
  <c r="E507" i="1" s="1"/>
  <c r="C508" i="1"/>
  <c r="E508" i="1" s="1"/>
  <c r="C509" i="1"/>
  <c r="E509" i="1" s="1"/>
  <c r="C510" i="1"/>
  <c r="E510" i="1" s="1"/>
  <c r="C511" i="1"/>
  <c r="E511" i="1" s="1"/>
  <c r="C512" i="1"/>
  <c r="E512" i="1" s="1"/>
  <c r="C513" i="1"/>
  <c r="E513" i="1" s="1"/>
  <c r="C514" i="1"/>
  <c r="E514" i="1" s="1"/>
  <c r="C515" i="1"/>
  <c r="E515" i="1" s="1"/>
  <c r="C516" i="1"/>
  <c r="E516" i="1" s="1"/>
  <c r="C517" i="1"/>
  <c r="E517" i="1" s="1"/>
  <c r="C518" i="1"/>
  <c r="E518" i="1" s="1"/>
  <c r="C519" i="1"/>
  <c r="E519" i="1" s="1"/>
  <c r="C520" i="1"/>
  <c r="E520" i="1" s="1"/>
  <c r="C521" i="1"/>
  <c r="E521" i="1" s="1"/>
  <c r="C522" i="1"/>
  <c r="E522" i="1" s="1"/>
  <c r="C523" i="1"/>
  <c r="E523" i="1" s="1"/>
  <c r="C524" i="1"/>
  <c r="E524" i="1" s="1"/>
  <c r="C525" i="1"/>
  <c r="E525" i="1" s="1"/>
  <c r="C526" i="1"/>
  <c r="E526" i="1" s="1"/>
  <c r="C527" i="1"/>
  <c r="E527" i="1" s="1"/>
  <c r="C528" i="1"/>
  <c r="E528" i="1" s="1"/>
  <c r="C529" i="1"/>
  <c r="E529" i="1" s="1"/>
  <c r="C530" i="1"/>
  <c r="E530" i="1" s="1"/>
  <c r="C531" i="1"/>
  <c r="E531" i="1" s="1"/>
  <c r="C532" i="1"/>
  <c r="E532" i="1" s="1"/>
  <c r="C533" i="1"/>
  <c r="E533" i="1" s="1"/>
  <c r="C534" i="1"/>
  <c r="E534" i="1" s="1"/>
  <c r="C535" i="1"/>
  <c r="E535" i="1" s="1"/>
  <c r="C536" i="1"/>
  <c r="E536" i="1" s="1"/>
  <c r="C537" i="1"/>
  <c r="E537" i="1" s="1"/>
  <c r="C538" i="1"/>
  <c r="E538" i="1" s="1"/>
  <c r="C539" i="1"/>
  <c r="E539" i="1" s="1"/>
  <c r="C540" i="1"/>
  <c r="E540" i="1" s="1"/>
  <c r="C541" i="1"/>
  <c r="E541" i="1" s="1"/>
  <c r="C542" i="1"/>
  <c r="E542" i="1" s="1"/>
  <c r="C543" i="1"/>
  <c r="E543" i="1" s="1"/>
  <c r="C544" i="1"/>
  <c r="E544" i="1" s="1"/>
  <c r="C545" i="1"/>
  <c r="E545" i="1" s="1"/>
  <c r="C546" i="1"/>
  <c r="E546" i="1" s="1"/>
  <c r="C547" i="1"/>
  <c r="E547" i="1" s="1"/>
  <c r="C548" i="1"/>
  <c r="E548" i="1" s="1"/>
  <c r="C549" i="1"/>
  <c r="E549" i="1" s="1"/>
  <c r="C550" i="1"/>
  <c r="E550" i="1" s="1"/>
  <c r="C551" i="1"/>
  <c r="E551" i="1" s="1"/>
  <c r="C552" i="1"/>
  <c r="E552" i="1" s="1"/>
  <c r="C553" i="1"/>
  <c r="E553" i="1" s="1"/>
  <c r="C554" i="1"/>
  <c r="E554" i="1" s="1"/>
  <c r="C555" i="1"/>
  <c r="E555" i="1" s="1"/>
  <c r="C556" i="1"/>
  <c r="E556" i="1" s="1"/>
  <c r="C557" i="1"/>
  <c r="E557" i="1" s="1"/>
  <c r="C558" i="1"/>
  <c r="E558" i="1" s="1"/>
  <c r="C559" i="1"/>
  <c r="E559" i="1" s="1"/>
  <c r="C560" i="1"/>
  <c r="E560" i="1" s="1"/>
  <c r="C561" i="1"/>
  <c r="E561" i="1" s="1"/>
  <c r="C562" i="1"/>
  <c r="E562" i="1" s="1"/>
  <c r="C563" i="1"/>
  <c r="E563" i="1" s="1"/>
  <c r="C564" i="1"/>
  <c r="E564" i="1" s="1"/>
  <c r="C565" i="1"/>
  <c r="E565" i="1" s="1"/>
  <c r="C566" i="1"/>
  <c r="E566" i="1" s="1"/>
  <c r="C567" i="1"/>
  <c r="E567" i="1" s="1"/>
  <c r="C568" i="1"/>
  <c r="E568" i="1" s="1"/>
  <c r="C569" i="1"/>
  <c r="E569" i="1" s="1"/>
  <c r="C570" i="1"/>
  <c r="E570" i="1" s="1"/>
  <c r="C571" i="1"/>
  <c r="E571" i="1" s="1"/>
  <c r="C572" i="1"/>
  <c r="E572" i="1" s="1"/>
  <c r="C573" i="1"/>
  <c r="E573" i="1" s="1"/>
  <c r="C574" i="1"/>
  <c r="E574" i="1" s="1"/>
  <c r="C575" i="1"/>
  <c r="E575" i="1" s="1"/>
  <c r="C576" i="1"/>
  <c r="E576" i="1" s="1"/>
  <c r="C577" i="1"/>
  <c r="E577" i="1" s="1"/>
  <c r="C578" i="1"/>
  <c r="E578" i="1" s="1"/>
  <c r="C579" i="1"/>
  <c r="E579" i="1" s="1"/>
  <c r="C580" i="1"/>
  <c r="E580" i="1" s="1"/>
  <c r="C581" i="1"/>
  <c r="E581" i="1" s="1"/>
  <c r="C582" i="1"/>
  <c r="E582" i="1" s="1"/>
  <c r="C583" i="1"/>
  <c r="E583" i="1" s="1"/>
  <c r="C584" i="1"/>
  <c r="E584" i="1" s="1"/>
  <c r="C585" i="1"/>
  <c r="E585" i="1" s="1"/>
  <c r="C586" i="1"/>
  <c r="E586" i="1" s="1"/>
  <c r="C587" i="1"/>
  <c r="E587" i="1" s="1"/>
  <c r="C588" i="1"/>
  <c r="E588" i="1" s="1"/>
  <c r="C589" i="1"/>
  <c r="E589" i="1" s="1"/>
  <c r="C590" i="1"/>
  <c r="E590" i="1" s="1"/>
  <c r="C591" i="1"/>
  <c r="E591" i="1" s="1"/>
  <c r="C592" i="1"/>
  <c r="E592" i="1" s="1"/>
  <c r="C593" i="1"/>
  <c r="E593" i="1" s="1"/>
  <c r="C594" i="1"/>
  <c r="E594" i="1" s="1"/>
  <c r="C595" i="1"/>
  <c r="E595" i="1" s="1"/>
  <c r="C596" i="1"/>
  <c r="E596" i="1" s="1"/>
  <c r="C597" i="1"/>
  <c r="E597" i="1" s="1"/>
  <c r="C598" i="1"/>
  <c r="E598" i="1" s="1"/>
  <c r="C599" i="1"/>
  <c r="E599" i="1" s="1"/>
  <c r="C600" i="1"/>
  <c r="E600" i="1" s="1"/>
  <c r="C601" i="1"/>
  <c r="E601" i="1" s="1"/>
  <c r="C602" i="1"/>
  <c r="E602" i="1" s="1"/>
  <c r="C603" i="1"/>
  <c r="E603" i="1" s="1"/>
  <c r="C604" i="1"/>
  <c r="E604" i="1" s="1"/>
  <c r="C605" i="1"/>
  <c r="E605" i="1" s="1"/>
  <c r="C606" i="1"/>
  <c r="E606" i="1" s="1"/>
  <c r="C607" i="1"/>
  <c r="E607" i="1" s="1"/>
  <c r="C608" i="1"/>
  <c r="E608" i="1" s="1"/>
  <c r="C609" i="1"/>
  <c r="E609" i="1" s="1"/>
  <c r="C610" i="1"/>
  <c r="E610" i="1" s="1"/>
  <c r="C611" i="1"/>
  <c r="E611" i="1" s="1"/>
  <c r="C612" i="1"/>
  <c r="E612" i="1" s="1"/>
  <c r="C613" i="1"/>
  <c r="E613" i="1" s="1"/>
  <c r="C614" i="1"/>
  <c r="E614" i="1" s="1"/>
  <c r="C615" i="1"/>
  <c r="E615" i="1" s="1"/>
  <c r="C616" i="1"/>
  <c r="E616" i="1" s="1"/>
  <c r="C617" i="1"/>
  <c r="E617" i="1" s="1"/>
  <c r="C618" i="1"/>
  <c r="E618" i="1" s="1"/>
  <c r="C619" i="1"/>
  <c r="E619" i="1" s="1"/>
  <c r="C620" i="1"/>
  <c r="E620" i="1" s="1"/>
  <c r="C621" i="1"/>
  <c r="E621" i="1" s="1"/>
  <c r="C622" i="1"/>
  <c r="E622" i="1" s="1"/>
  <c r="C623" i="1"/>
  <c r="E623" i="1" s="1"/>
  <c r="C624" i="1"/>
  <c r="E624" i="1" s="1"/>
  <c r="C625" i="1"/>
  <c r="E625" i="1" s="1"/>
  <c r="C626" i="1"/>
  <c r="E626" i="1" s="1"/>
  <c r="C627" i="1"/>
  <c r="E627" i="1" s="1"/>
  <c r="C628" i="1"/>
  <c r="E628" i="1" s="1"/>
  <c r="C629" i="1"/>
  <c r="E629" i="1" s="1"/>
  <c r="C630" i="1"/>
  <c r="E630" i="1" s="1"/>
  <c r="C631" i="1"/>
  <c r="E631" i="1" s="1"/>
  <c r="C632" i="1"/>
  <c r="E632" i="1" s="1"/>
  <c r="C633" i="1"/>
  <c r="E633" i="1" s="1"/>
  <c r="C634" i="1"/>
  <c r="E634" i="1" s="1"/>
  <c r="C635" i="1"/>
  <c r="E635" i="1" s="1"/>
  <c r="C636" i="1"/>
  <c r="E636" i="1" s="1"/>
  <c r="C637" i="1"/>
  <c r="E637" i="1" s="1"/>
  <c r="C638" i="1"/>
  <c r="E638" i="1" s="1"/>
  <c r="C639" i="1"/>
  <c r="E639" i="1" s="1"/>
  <c r="C640" i="1"/>
  <c r="E640" i="1" s="1"/>
  <c r="C641" i="1"/>
  <c r="E641" i="1" s="1"/>
  <c r="C642" i="1"/>
  <c r="E642" i="1" s="1"/>
  <c r="C643" i="1"/>
  <c r="E643" i="1" s="1"/>
  <c r="C644" i="1"/>
  <c r="E644" i="1" s="1"/>
  <c r="C645" i="1"/>
  <c r="E645" i="1" s="1"/>
  <c r="C646" i="1"/>
  <c r="E646" i="1" s="1"/>
  <c r="C647" i="1"/>
  <c r="E647" i="1" s="1"/>
  <c r="C648" i="1"/>
  <c r="E648" i="1" s="1"/>
  <c r="C649" i="1"/>
  <c r="E649" i="1" s="1"/>
  <c r="C650" i="1"/>
  <c r="E650" i="1" s="1"/>
  <c r="C651" i="1"/>
  <c r="E651" i="1" s="1"/>
  <c r="C652" i="1"/>
  <c r="E652" i="1" s="1"/>
  <c r="C653" i="1"/>
  <c r="E653" i="1" s="1"/>
  <c r="C654" i="1"/>
  <c r="E654" i="1" s="1"/>
  <c r="C655" i="1"/>
  <c r="E655" i="1" s="1"/>
  <c r="C656" i="1"/>
  <c r="E656" i="1" s="1"/>
  <c r="C657" i="1"/>
  <c r="E657" i="1" s="1"/>
  <c r="C658" i="1"/>
  <c r="E658" i="1" s="1"/>
  <c r="C659" i="1"/>
  <c r="E659" i="1" s="1"/>
  <c r="C660" i="1"/>
  <c r="E660" i="1" s="1"/>
  <c r="C661" i="1"/>
  <c r="E661" i="1" s="1"/>
  <c r="C662" i="1"/>
  <c r="E662" i="1" s="1"/>
  <c r="C663" i="1"/>
  <c r="E663" i="1" s="1"/>
  <c r="C664" i="1"/>
  <c r="E664" i="1" s="1"/>
  <c r="C665" i="1"/>
  <c r="E665" i="1" s="1"/>
  <c r="C666" i="1"/>
  <c r="E666" i="1" s="1"/>
  <c r="C667" i="1"/>
  <c r="E667" i="1" s="1"/>
  <c r="C668" i="1"/>
  <c r="E668" i="1" s="1"/>
  <c r="C669" i="1"/>
  <c r="E669" i="1" s="1"/>
  <c r="C670" i="1"/>
  <c r="E670" i="1" s="1"/>
  <c r="C671" i="1"/>
  <c r="E671" i="1" s="1"/>
  <c r="C672" i="1"/>
  <c r="E672" i="1" s="1"/>
  <c r="C673" i="1"/>
  <c r="E673" i="1" s="1"/>
  <c r="C674" i="1"/>
  <c r="E674" i="1" s="1"/>
  <c r="C675" i="1"/>
  <c r="E675" i="1" s="1"/>
  <c r="C676" i="1"/>
  <c r="E676" i="1" s="1"/>
  <c r="C677" i="1"/>
  <c r="E677" i="1" s="1"/>
  <c r="C678" i="1"/>
  <c r="E678" i="1" s="1"/>
  <c r="C679" i="1"/>
  <c r="E679" i="1" s="1"/>
  <c r="C680" i="1"/>
  <c r="E680" i="1" s="1"/>
  <c r="C681" i="1"/>
  <c r="E681" i="1" s="1"/>
  <c r="C682" i="1"/>
  <c r="E682" i="1" s="1"/>
  <c r="C683" i="1"/>
  <c r="E683" i="1" s="1"/>
  <c r="C684" i="1"/>
  <c r="E684" i="1" s="1"/>
  <c r="C685" i="1"/>
  <c r="E685" i="1" s="1"/>
  <c r="C686" i="1"/>
  <c r="E686" i="1" s="1"/>
  <c r="C687" i="1"/>
  <c r="E687" i="1" s="1"/>
  <c r="C688" i="1"/>
  <c r="E688" i="1" s="1"/>
  <c r="C689" i="1"/>
  <c r="E689" i="1" s="1"/>
  <c r="C690" i="1"/>
  <c r="E690" i="1" s="1"/>
  <c r="C691" i="1"/>
  <c r="E691" i="1" s="1"/>
  <c r="C692" i="1"/>
  <c r="E692" i="1" s="1"/>
  <c r="C693" i="1"/>
  <c r="E693" i="1" s="1"/>
  <c r="C694" i="1"/>
  <c r="E694" i="1" s="1"/>
  <c r="C695" i="1"/>
  <c r="E695" i="1" s="1"/>
  <c r="C696" i="1"/>
  <c r="E696" i="1" s="1"/>
  <c r="C697" i="1"/>
  <c r="E697" i="1" s="1"/>
  <c r="C698" i="1"/>
  <c r="E698" i="1" s="1"/>
  <c r="C699" i="1"/>
  <c r="E699" i="1" s="1"/>
  <c r="C700" i="1"/>
  <c r="E700" i="1" s="1"/>
  <c r="C701" i="1"/>
  <c r="E701" i="1" s="1"/>
  <c r="C702" i="1"/>
  <c r="E702" i="1" s="1"/>
  <c r="C703" i="1"/>
  <c r="E703" i="1" s="1"/>
  <c r="C704" i="1"/>
  <c r="E704" i="1" s="1"/>
  <c r="C705" i="1"/>
  <c r="E705" i="1" s="1"/>
  <c r="C706" i="1"/>
  <c r="E706" i="1" s="1"/>
  <c r="C707" i="1"/>
  <c r="E707" i="1" s="1"/>
  <c r="C708" i="1"/>
  <c r="E708" i="1" s="1"/>
  <c r="C709" i="1"/>
  <c r="E709" i="1" s="1"/>
  <c r="C710" i="1"/>
  <c r="E710" i="1" s="1"/>
  <c r="C711" i="1"/>
  <c r="E711" i="1" s="1"/>
  <c r="C712" i="1"/>
  <c r="E712" i="1" s="1"/>
  <c r="C713" i="1"/>
  <c r="E713" i="1" s="1"/>
  <c r="C714" i="1"/>
  <c r="E714" i="1" s="1"/>
  <c r="C715" i="1"/>
  <c r="E715" i="1" s="1"/>
  <c r="C716" i="1"/>
  <c r="E716" i="1" s="1"/>
  <c r="C717" i="1"/>
  <c r="E717" i="1" s="1"/>
  <c r="C718" i="1"/>
  <c r="E718" i="1" s="1"/>
  <c r="C719" i="1"/>
  <c r="E719" i="1" s="1"/>
  <c r="C720" i="1"/>
  <c r="E720" i="1" s="1"/>
  <c r="C721" i="1"/>
  <c r="E721" i="1" s="1"/>
  <c r="C722" i="1"/>
  <c r="E722" i="1" s="1"/>
  <c r="C723" i="1"/>
  <c r="E723" i="1" s="1"/>
  <c r="C724" i="1"/>
  <c r="E724" i="1" s="1"/>
  <c r="C725" i="1"/>
  <c r="E725" i="1" s="1"/>
  <c r="C726" i="1"/>
  <c r="E726" i="1" s="1"/>
  <c r="C727" i="1"/>
  <c r="E727" i="1" s="1"/>
  <c r="C728" i="1"/>
  <c r="E728" i="1" s="1"/>
  <c r="C729" i="1"/>
  <c r="E729" i="1" s="1"/>
  <c r="C730" i="1"/>
  <c r="E730" i="1" s="1"/>
  <c r="C731" i="1"/>
  <c r="E731" i="1" s="1"/>
  <c r="C732" i="1"/>
  <c r="E732" i="1" s="1"/>
  <c r="C733" i="1"/>
  <c r="E733" i="1" s="1"/>
  <c r="C734" i="1"/>
  <c r="E734" i="1" s="1"/>
  <c r="C735" i="1"/>
  <c r="E735" i="1" s="1"/>
  <c r="C736" i="1"/>
  <c r="E736" i="1" s="1"/>
  <c r="C737" i="1"/>
  <c r="E737" i="1" s="1"/>
  <c r="C738" i="1"/>
  <c r="E738" i="1" s="1"/>
  <c r="C739" i="1"/>
  <c r="E739" i="1" s="1"/>
  <c r="C740" i="1"/>
  <c r="E740" i="1" s="1"/>
  <c r="C741" i="1"/>
  <c r="E741" i="1" s="1"/>
  <c r="C742" i="1"/>
  <c r="E742" i="1" s="1"/>
  <c r="C743" i="1"/>
  <c r="E743" i="1" s="1"/>
  <c r="C744" i="1"/>
  <c r="E744" i="1" s="1"/>
  <c r="C745" i="1"/>
  <c r="E745" i="1" s="1"/>
  <c r="C746" i="1"/>
  <c r="E746" i="1" s="1"/>
  <c r="C747" i="1"/>
  <c r="E747" i="1" s="1"/>
  <c r="C748" i="1"/>
  <c r="E748" i="1" s="1"/>
  <c r="C749" i="1"/>
  <c r="E749" i="1" s="1"/>
  <c r="C750" i="1"/>
  <c r="E750" i="1" s="1"/>
  <c r="C751" i="1"/>
  <c r="E751" i="1" s="1"/>
  <c r="C752" i="1"/>
  <c r="E752" i="1" s="1"/>
  <c r="C753" i="1"/>
  <c r="E753" i="1" s="1"/>
  <c r="C754" i="1"/>
  <c r="E754" i="1" s="1"/>
  <c r="C755" i="1"/>
  <c r="E755" i="1" s="1"/>
  <c r="C756" i="1"/>
  <c r="E756" i="1" s="1"/>
  <c r="C757" i="1"/>
  <c r="E757" i="1" s="1"/>
  <c r="C758" i="1"/>
  <c r="E758" i="1" s="1"/>
  <c r="C759" i="1"/>
  <c r="E759" i="1" s="1"/>
  <c r="C760" i="1"/>
  <c r="E760" i="1" s="1"/>
  <c r="C761" i="1"/>
  <c r="E761" i="1" s="1"/>
  <c r="C762" i="1"/>
  <c r="E762" i="1" s="1"/>
  <c r="C763" i="1"/>
  <c r="E763" i="1" s="1"/>
  <c r="C764" i="1"/>
  <c r="E764" i="1" s="1"/>
  <c r="C765" i="1"/>
  <c r="E765" i="1" s="1"/>
  <c r="C766" i="1"/>
  <c r="E766" i="1" s="1"/>
  <c r="C767" i="1"/>
  <c r="E767" i="1" s="1"/>
  <c r="C768" i="1"/>
  <c r="E768" i="1" s="1"/>
  <c r="C769" i="1"/>
  <c r="E769" i="1" s="1"/>
  <c r="C770" i="1"/>
  <c r="E770" i="1" s="1"/>
  <c r="C771" i="1"/>
  <c r="E771" i="1" s="1"/>
  <c r="C772" i="1"/>
  <c r="E772" i="1" s="1"/>
  <c r="C773" i="1"/>
  <c r="E773" i="1" s="1"/>
  <c r="C774" i="1"/>
  <c r="E774" i="1" s="1"/>
  <c r="C775" i="1"/>
  <c r="E775" i="1" s="1"/>
  <c r="C776" i="1"/>
  <c r="E776" i="1" s="1"/>
  <c r="C777" i="1"/>
  <c r="E777" i="1" s="1"/>
  <c r="C778" i="1"/>
  <c r="E778" i="1" s="1"/>
  <c r="C779" i="1"/>
  <c r="E779" i="1" s="1"/>
  <c r="C780" i="1"/>
  <c r="E780" i="1" s="1"/>
  <c r="C781" i="1"/>
  <c r="E781" i="1" s="1"/>
  <c r="C782" i="1"/>
  <c r="E782" i="1" s="1"/>
  <c r="C783" i="1"/>
  <c r="E783" i="1" s="1"/>
  <c r="C784" i="1"/>
  <c r="E784" i="1" s="1"/>
  <c r="C785" i="1"/>
  <c r="E785" i="1" s="1"/>
  <c r="C786" i="1"/>
  <c r="E786" i="1" s="1"/>
  <c r="C787" i="1"/>
  <c r="E787" i="1" s="1"/>
  <c r="C788" i="1"/>
  <c r="E788" i="1" s="1"/>
  <c r="C789" i="1"/>
  <c r="E789" i="1" s="1"/>
  <c r="C790" i="1"/>
  <c r="E790" i="1" s="1"/>
  <c r="C791" i="1"/>
  <c r="E791" i="1" s="1"/>
  <c r="C792" i="1"/>
  <c r="E792" i="1" s="1"/>
  <c r="C793" i="1"/>
  <c r="E793" i="1" s="1"/>
  <c r="C794" i="1"/>
  <c r="E794" i="1" s="1"/>
  <c r="C795" i="1"/>
  <c r="E795" i="1" s="1"/>
  <c r="C796" i="1"/>
  <c r="E796" i="1" s="1"/>
  <c r="C797" i="1"/>
  <c r="E797" i="1" s="1"/>
  <c r="C798" i="1"/>
  <c r="E798" i="1" s="1"/>
  <c r="C799" i="1"/>
  <c r="E799" i="1" s="1"/>
  <c r="C800" i="1"/>
  <c r="E800" i="1" s="1"/>
  <c r="C801" i="1"/>
  <c r="E801" i="1" s="1"/>
  <c r="C802" i="1"/>
  <c r="E802" i="1" s="1"/>
  <c r="C803" i="1"/>
  <c r="E803" i="1" s="1"/>
  <c r="C804" i="1"/>
  <c r="E804" i="1" s="1"/>
  <c r="C805" i="1"/>
  <c r="E805" i="1" s="1"/>
  <c r="C806" i="1"/>
  <c r="E806" i="1" s="1"/>
  <c r="C807" i="1"/>
  <c r="E807" i="1" s="1"/>
  <c r="C808" i="1"/>
  <c r="E808" i="1" s="1"/>
  <c r="C809" i="1"/>
  <c r="E809" i="1" s="1"/>
  <c r="C810" i="1"/>
  <c r="E810" i="1" s="1"/>
  <c r="C811" i="1"/>
  <c r="E811" i="1" s="1"/>
  <c r="C812" i="1"/>
  <c r="E812" i="1" s="1"/>
  <c r="C813" i="1"/>
  <c r="E813" i="1" s="1"/>
  <c r="C814" i="1"/>
  <c r="E814" i="1" s="1"/>
  <c r="C815" i="1"/>
  <c r="E815" i="1" s="1"/>
  <c r="C816" i="1"/>
  <c r="E816" i="1" s="1"/>
  <c r="C817" i="1"/>
  <c r="E817" i="1" s="1"/>
  <c r="C818" i="1"/>
  <c r="E818" i="1" s="1"/>
  <c r="C819" i="1"/>
  <c r="E819" i="1" s="1"/>
  <c r="C820" i="1"/>
  <c r="E820" i="1" s="1"/>
  <c r="C821" i="1"/>
  <c r="E821" i="1" s="1"/>
  <c r="C822" i="1"/>
  <c r="E822" i="1" s="1"/>
  <c r="C823" i="1"/>
  <c r="E823" i="1" s="1"/>
  <c r="C824" i="1"/>
  <c r="E824" i="1" s="1"/>
  <c r="C825" i="1"/>
  <c r="E825" i="1" s="1"/>
  <c r="C826" i="1"/>
  <c r="E826" i="1" s="1"/>
  <c r="C827" i="1"/>
  <c r="E827" i="1" s="1"/>
  <c r="C828" i="1"/>
  <c r="E828" i="1" s="1"/>
  <c r="C829" i="1"/>
  <c r="E829" i="1" s="1"/>
  <c r="C830" i="1"/>
  <c r="E830" i="1" s="1"/>
  <c r="C831" i="1"/>
  <c r="E831" i="1" s="1"/>
  <c r="C832" i="1"/>
  <c r="E832" i="1" s="1"/>
  <c r="C833" i="1"/>
  <c r="E833" i="1" s="1"/>
  <c r="C834" i="1"/>
  <c r="E834" i="1" s="1"/>
  <c r="C835" i="1"/>
  <c r="E835" i="1" s="1"/>
  <c r="C836" i="1"/>
  <c r="E836" i="1" s="1"/>
  <c r="C837" i="1"/>
  <c r="E837" i="1" s="1"/>
  <c r="C838" i="1"/>
  <c r="E838" i="1" s="1"/>
  <c r="C839" i="1"/>
  <c r="E839" i="1" s="1"/>
  <c r="C840" i="1"/>
  <c r="E840" i="1" s="1"/>
  <c r="C841" i="1"/>
  <c r="E841" i="1" s="1"/>
  <c r="C842" i="1"/>
  <c r="E842" i="1" s="1"/>
  <c r="C843" i="1"/>
  <c r="E843" i="1" s="1"/>
  <c r="C844" i="1"/>
  <c r="E844" i="1" s="1"/>
  <c r="C845" i="1"/>
  <c r="E845" i="1" s="1"/>
  <c r="C846" i="1"/>
  <c r="E846" i="1" s="1"/>
  <c r="C847" i="1"/>
  <c r="E847" i="1" s="1"/>
  <c r="C848" i="1"/>
  <c r="E848" i="1" s="1"/>
  <c r="C849" i="1"/>
  <c r="E849" i="1" s="1"/>
  <c r="C850" i="1"/>
  <c r="E850" i="1" s="1"/>
  <c r="C851" i="1"/>
  <c r="E851" i="1" s="1"/>
  <c r="C852" i="1"/>
  <c r="E852" i="1" s="1"/>
  <c r="C853" i="1"/>
  <c r="E853" i="1" s="1"/>
  <c r="C854" i="1"/>
  <c r="E854" i="1" s="1"/>
  <c r="C855" i="1"/>
  <c r="E855" i="1" s="1"/>
  <c r="C856" i="1"/>
  <c r="E856" i="1" s="1"/>
  <c r="C857" i="1"/>
  <c r="E857" i="1" s="1"/>
  <c r="C858" i="1"/>
  <c r="E858" i="1" s="1"/>
  <c r="C859" i="1"/>
  <c r="E859" i="1" s="1"/>
  <c r="C860" i="1"/>
  <c r="E860" i="1" s="1"/>
  <c r="C861" i="1"/>
  <c r="E861" i="1" s="1"/>
  <c r="C862" i="1"/>
  <c r="E862" i="1" s="1"/>
  <c r="C863" i="1"/>
  <c r="E863" i="1" s="1"/>
  <c r="C864" i="1"/>
  <c r="E864" i="1" s="1"/>
  <c r="C865" i="1"/>
  <c r="E865" i="1" s="1"/>
  <c r="C866" i="1"/>
  <c r="E866" i="1" s="1"/>
  <c r="C867" i="1"/>
  <c r="E867" i="1" s="1"/>
  <c r="C868" i="1"/>
  <c r="E868" i="1" s="1"/>
  <c r="C869" i="1"/>
  <c r="E869" i="1" s="1"/>
  <c r="C870" i="1"/>
  <c r="E870" i="1" s="1"/>
  <c r="C871" i="1"/>
  <c r="E871" i="1" s="1"/>
  <c r="C872" i="1"/>
  <c r="E872" i="1" s="1"/>
  <c r="C873" i="1"/>
  <c r="E873" i="1" s="1"/>
  <c r="C874" i="1"/>
  <c r="E874" i="1" s="1"/>
  <c r="C875" i="1"/>
  <c r="E875" i="1" s="1"/>
  <c r="C876" i="1"/>
  <c r="E876" i="1" s="1"/>
  <c r="C877" i="1"/>
  <c r="E877" i="1" s="1"/>
  <c r="C878" i="1"/>
  <c r="E878" i="1" s="1"/>
  <c r="C879" i="1"/>
  <c r="E879" i="1" s="1"/>
  <c r="C880" i="1"/>
  <c r="E880" i="1" s="1"/>
  <c r="C881" i="1"/>
  <c r="E881" i="1" s="1"/>
  <c r="C882" i="1"/>
  <c r="E882" i="1" s="1"/>
  <c r="C883" i="1"/>
  <c r="E883" i="1" s="1"/>
  <c r="C884" i="1"/>
  <c r="E884" i="1" s="1"/>
  <c r="C885" i="1"/>
  <c r="E885" i="1" s="1"/>
  <c r="C886" i="1"/>
  <c r="E886" i="1" s="1"/>
  <c r="C887" i="1"/>
  <c r="E887" i="1" s="1"/>
  <c r="C888" i="1"/>
  <c r="E888" i="1" s="1"/>
  <c r="C889" i="1"/>
  <c r="E889" i="1" s="1"/>
  <c r="C890" i="1"/>
  <c r="E890" i="1" s="1"/>
  <c r="C891" i="1"/>
  <c r="E891" i="1" s="1"/>
  <c r="C892" i="1"/>
  <c r="E892" i="1" s="1"/>
  <c r="C893" i="1"/>
  <c r="E893" i="1" s="1"/>
  <c r="C894" i="1"/>
  <c r="E894" i="1" s="1"/>
  <c r="C895" i="1"/>
  <c r="E895" i="1" s="1"/>
  <c r="C896" i="1"/>
  <c r="E896" i="1" s="1"/>
  <c r="C897" i="1"/>
  <c r="E897" i="1" s="1"/>
  <c r="C898" i="1"/>
  <c r="E898" i="1" s="1"/>
  <c r="C899" i="1"/>
  <c r="E899" i="1" s="1"/>
  <c r="C900" i="1"/>
  <c r="E900" i="1" s="1"/>
  <c r="C901" i="1"/>
  <c r="E901" i="1" s="1"/>
  <c r="C902" i="1"/>
  <c r="E902" i="1" s="1"/>
  <c r="C903" i="1"/>
  <c r="E903" i="1" s="1"/>
  <c r="C904" i="1"/>
  <c r="E904" i="1" s="1"/>
  <c r="C905" i="1"/>
  <c r="E905" i="1" s="1"/>
  <c r="C906" i="1"/>
  <c r="E906" i="1" s="1"/>
  <c r="C907" i="1"/>
  <c r="E907" i="1" s="1"/>
  <c r="C908" i="1"/>
  <c r="E908" i="1" s="1"/>
  <c r="C909" i="1"/>
  <c r="E909" i="1" s="1"/>
  <c r="C910" i="1"/>
  <c r="E910" i="1" s="1"/>
  <c r="C911" i="1"/>
  <c r="E911" i="1" s="1"/>
  <c r="C912" i="1"/>
  <c r="E912" i="1" s="1"/>
  <c r="C913" i="1"/>
  <c r="E913" i="1" s="1"/>
  <c r="C914" i="1"/>
  <c r="E914" i="1" s="1"/>
  <c r="C915" i="1"/>
  <c r="E915" i="1" s="1"/>
  <c r="C916" i="1"/>
  <c r="E916" i="1" s="1"/>
  <c r="C917" i="1"/>
  <c r="E917" i="1" s="1"/>
  <c r="C918" i="1"/>
  <c r="E918" i="1" s="1"/>
  <c r="C919" i="1"/>
  <c r="E919" i="1" s="1"/>
  <c r="C920" i="1"/>
  <c r="E920" i="1" s="1"/>
  <c r="C921" i="1"/>
  <c r="E921" i="1" s="1"/>
  <c r="C922" i="1"/>
  <c r="E922" i="1" s="1"/>
  <c r="C923" i="1"/>
  <c r="E923" i="1" s="1"/>
  <c r="C924" i="1"/>
  <c r="E924" i="1" s="1"/>
  <c r="C925" i="1"/>
  <c r="E925" i="1" s="1"/>
  <c r="C926" i="1"/>
  <c r="E926" i="1" s="1"/>
  <c r="C927" i="1"/>
  <c r="E927" i="1" s="1"/>
  <c r="C928" i="1"/>
  <c r="E928" i="1" s="1"/>
  <c r="C929" i="1"/>
  <c r="E929" i="1" s="1"/>
  <c r="C930" i="1"/>
  <c r="E930" i="1" s="1"/>
  <c r="C931" i="1"/>
  <c r="E931" i="1" s="1"/>
  <c r="C932" i="1"/>
  <c r="E932" i="1" s="1"/>
  <c r="C933" i="1"/>
  <c r="E933" i="1" s="1"/>
  <c r="C934" i="1"/>
  <c r="E934" i="1" s="1"/>
  <c r="C935" i="1"/>
  <c r="E935" i="1" s="1"/>
  <c r="C936" i="1"/>
  <c r="E936" i="1" s="1"/>
  <c r="C937" i="1"/>
  <c r="E937" i="1" s="1"/>
  <c r="C938" i="1"/>
  <c r="E938" i="1" s="1"/>
  <c r="C939" i="1"/>
  <c r="E939" i="1" s="1"/>
  <c r="C940" i="1"/>
  <c r="E940" i="1" s="1"/>
  <c r="C941" i="1"/>
  <c r="E941" i="1" s="1"/>
  <c r="C942" i="1"/>
  <c r="E942" i="1" s="1"/>
  <c r="C943" i="1"/>
  <c r="E943" i="1" s="1"/>
  <c r="C944" i="1"/>
  <c r="E944" i="1" s="1"/>
  <c r="C945" i="1"/>
  <c r="E945" i="1" s="1"/>
  <c r="C946" i="1"/>
  <c r="E946" i="1" s="1"/>
  <c r="C947" i="1"/>
  <c r="E947" i="1" s="1"/>
  <c r="C948" i="1"/>
  <c r="E948" i="1" s="1"/>
  <c r="C949" i="1"/>
  <c r="E949" i="1" s="1"/>
  <c r="C950" i="1"/>
  <c r="E950" i="1" s="1"/>
  <c r="C951" i="1"/>
  <c r="E951" i="1" s="1"/>
  <c r="C952" i="1"/>
  <c r="E952" i="1" s="1"/>
  <c r="C953" i="1"/>
  <c r="E953" i="1" s="1"/>
  <c r="C954" i="1"/>
  <c r="E954" i="1" s="1"/>
  <c r="C955" i="1"/>
  <c r="E955" i="1" s="1"/>
  <c r="C956" i="1"/>
  <c r="E956" i="1" s="1"/>
  <c r="C957" i="1"/>
  <c r="E957" i="1" s="1"/>
  <c r="C958" i="1"/>
  <c r="E958" i="1" s="1"/>
  <c r="C959" i="1"/>
  <c r="E959" i="1" s="1"/>
  <c r="C960" i="1"/>
  <c r="E960" i="1" s="1"/>
  <c r="C961" i="1"/>
  <c r="E961" i="1" s="1"/>
  <c r="C962" i="1"/>
  <c r="E962" i="1" s="1"/>
  <c r="C963" i="1"/>
  <c r="E963" i="1" s="1"/>
  <c r="C964" i="1"/>
  <c r="E964" i="1" s="1"/>
  <c r="C965" i="1"/>
  <c r="E965" i="1" s="1"/>
  <c r="C966" i="1"/>
  <c r="E966" i="1" s="1"/>
  <c r="C967" i="1"/>
  <c r="E967" i="1" s="1"/>
  <c r="C968" i="1"/>
  <c r="E968" i="1" s="1"/>
  <c r="C969" i="1"/>
  <c r="E969" i="1" s="1"/>
  <c r="C970" i="1"/>
  <c r="E970" i="1" s="1"/>
  <c r="C971" i="1"/>
  <c r="E971" i="1" s="1"/>
  <c r="C972" i="1"/>
  <c r="E972" i="1" s="1"/>
  <c r="C973" i="1"/>
  <c r="E973" i="1" s="1"/>
  <c r="C974" i="1"/>
  <c r="E974" i="1" s="1"/>
  <c r="C975" i="1"/>
  <c r="E975" i="1" s="1"/>
  <c r="C976" i="1"/>
  <c r="E976" i="1" s="1"/>
  <c r="C977" i="1"/>
  <c r="E977" i="1" s="1"/>
  <c r="C978" i="1"/>
  <c r="E978" i="1" s="1"/>
  <c r="C979" i="1"/>
  <c r="E979" i="1" s="1"/>
  <c r="C980" i="1"/>
  <c r="E980" i="1" s="1"/>
  <c r="C981" i="1"/>
  <c r="E981" i="1" s="1"/>
  <c r="C982" i="1"/>
  <c r="E982" i="1" s="1"/>
  <c r="C983" i="1"/>
  <c r="E983" i="1" s="1"/>
  <c r="C984" i="1"/>
  <c r="E984" i="1" s="1"/>
  <c r="C985" i="1"/>
  <c r="E985" i="1" s="1"/>
  <c r="C986" i="1"/>
  <c r="E986" i="1" s="1"/>
  <c r="C987" i="1"/>
  <c r="E987" i="1" s="1"/>
  <c r="C988" i="1"/>
  <c r="E988" i="1" s="1"/>
  <c r="C989" i="1"/>
  <c r="E989" i="1" s="1"/>
  <c r="C990" i="1"/>
  <c r="E990" i="1" s="1"/>
  <c r="C991" i="1"/>
  <c r="E991" i="1" s="1"/>
  <c r="C992" i="1"/>
  <c r="E992" i="1" s="1"/>
  <c r="C993" i="1"/>
  <c r="E993" i="1" s="1"/>
  <c r="C994" i="1"/>
  <c r="E994" i="1" s="1"/>
  <c r="C995" i="1"/>
  <c r="E995" i="1" s="1"/>
  <c r="C996" i="1"/>
  <c r="E996" i="1" s="1"/>
  <c r="C997" i="1"/>
  <c r="E997" i="1" s="1"/>
  <c r="C998" i="1"/>
  <c r="E998" i="1" s="1"/>
  <c r="C999" i="1"/>
  <c r="E999" i="1" s="1"/>
  <c r="C1000" i="1"/>
  <c r="E1000" i="1" s="1"/>
  <c r="C1001" i="1"/>
  <c r="E1001" i="1" s="1"/>
  <c r="C1002" i="1"/>
  <c r="E1002" i="1" s="1"/>
  <c r="C1003" i="1"/>
  <c r="E1003" i="1" s="1"/>
  <c r="C1004" i="1"/>
  <c r="E1004" i="1" s="1"/>
  <c r="C1005" i="1"/>
  <c r="E1005" i="1" s="1"/>
  <c r="C1006" i="1"/>
  <c r="E1006" i="1" s="1"/>
  <c r="C1007" i="1"/>
  <c r="E1007" i="1" s="1"/>
  <c r="C1008" i="1"/>
  <c r="E1008" i="1" s="1"/>
  <c r="C1009" i="1"/>
  <c r="E1009" i="1" s="1"/>
  <c r="C1010" i="1"/>
  <c r="E1010" i="1" s="1"/>
  <c r="C1011" i="1"/>
  <c r="E1011" i="1" s="1"/>
  <c r="C1012" i="1"/>
  <c r="E1012" i="1" s="1"/>
  <c r="C1013" i="1"/>
  <c r="E1013" i="1" s="1"/>
  <c r="C1014" i="1"/>
  <c r="E1014" i="1" s="1"/>
  <c r="C1015" i="1"/>
  <c r="E1015" i="1" s="1"/>
  <c r="C1016" i="1"/>
  <c r="E1016" i="1" s="1"/>
  <c r="C1017" i="1"/>
  <c r="E1017" i="1" s="1"/>
  <c r="C1018" i="1"/>
  <c r="E1018" i="1" s="1"/>
  <c r="C1019" i="1"/>
  <c r="E1019" i="1" s="1"/>
  <c r="C1020" i="1"/>
  <c r="E1020" i="1" s="1"/>
  <c r="C1021" i="1"/>
  <c r="E1021" i="1" s="1"/>
  <c r="C1022" i="1"/>
  <c r="E1022" i="1" s="1"/>
  <c r="C1023" i="1"/>
  <c r="E1023" i="1" s="1"/>
  <c r="C1024" i="1"/>
  <c r="E1024" i="1" s="1"/>
  <c r="C1025" i="1"/>
  <c r="E1025" i="1" s="1"/>
  <c r="C1026" i="1"/>
  <c r="E1026" i="1" s="1"/>
  <c r="C1027" i="1"/>
  <c r="E1027" i="1" s="1"/>
  <c r="C1028" i="1"/>
  <c r="E1028" i="1" s="1"/>
  <c r="C1029" i="1"/>
  <c r="E1029" i="1" s="1"/>
  <c r="C1030" i="1"/>
  <c r="E1030" i="1" s="1"/>
  <c r="C1031" i="1"/>
  <c r="E1031" i="1" s="1"/>
  <c r="C1032" i="1"/>
  <c r="E1032" i="1" s="1"/>
  <c r="C1033" i="1"/>
  <c r="E1033" i="1" s="1"/>
  <c r="C1034" i="1"/>
  <c r="E1034" i="1" s="1"/>
  <c r="C1035" i="1"/>
  <c r="E1035" i="1" s="1"/>
  <c r="C1036" i="1"/>
  <c r="E1036" i="1" s="1"/>
  <c r="C1037" i="1"/>
  <c r="E1037" i="1" s="1"/>
  <c r="C1038" i="1"/>
  <c r="E1038" i="1" s="1"/>
  <c r="C1039" i="1"/>
  <c r="E1039" i="1" s="1"/>
  <c r="C1040" i="1"/>
  <c r="E1040" i="1" s="1"/>
  <c r="C1041" i="1"/>
  <c r="E1041" i="1" s="1"/>
  <c r="C1042" i="1"/>
  <c r="E1042" i="1" s="1"/>
  <c r="C1043" i="1"/>
  <c r="E1043" i="1" s="1"/>
  <c r="C1044" i="1"/>
  <c r="E1044" i="1" s="1"/>
  <c r="C1045" i="1"/>
  <c r="E1045" i="1" s="1"/>
  <c r="C1046" i="1"/>
  <c r="E1046" i="1" s="1"/>
  <c r="C1047" i="1"/>
  <c r="E1047" i="1" s="1"/>
  <c r="C1048" i="1"/>
  <c r="E1048" i="1" s="1"/>
  <c r="C1049" i="1"/>
  <c r="E1049" i="1" s="1"/>
  <c r="C1050" i="1"/>
  <c r="E1050" i="1" s="1"/>
  <c r="C1051" i="1"/>
  <c r="E1051" i="1" s="1"/>
  <c r="C1052" i="1"/>
  <c r="E1052" i="1" s="1"/>
  <c r="C1053" i="1"/>
  <c r="E1053" i="1" s="1"/>
  <c r="C1054" i="1"/>
  <c r="E1054" i="1" s="1"/>
  <c r="C1055" i="1"/>
  <c r="E1055" i="1" s="1"/>
  <c r="C1056" i="1"/>
  <c r="E1056" i="1" s="1"/>
  <c r="C1057" i="1"/>
  <c r="E1057" i="1" s="1"/>
  <c r="C1058" i="1"/>
  <c r="E1058" i="1" s="1"/>
  <c r="C1059" i="1"/>
  <c r="E1059" i="1" s="1"/>
  <c r="C1060" i="1"/>
  <c r="E1060" i="1" s="1"/>
  <c r="C1061" i="1"/>
  <c r="E1061" i="1" s="1"/>
  <c r="C1062" i="1"/>
  <c r="E1062" i="1" s="1"/>
  <c r="C1063" i="1"/>
  <c r="E1063" i="1" s="1"/>
  <c r="C1064" i="1"/>
  <c r="E1064" i="1" s="1"/>
  <c r="C1065" i="1"/>
  <c r="E1065" i="1" s="1"/>
  <c r="C1066" i="1"/>
  <c r="E1066" i="1" s="1"/>
  <c r="C1067" i="1"/>
  <c r="E1067" i="1" s="1"/>
  <c r="C1068" i="1"/>
  <c r="E1068" i="1" s="1"/>
  <c r="C1069" i="1"/>
  <c r="E1069" i="1" s="1"/>
  <c r="C1070" i="1"/>
  <c r="E1070" i="1" s="1"/>
  <c r="C1071" i="1"/>
  <c r="E1071" i="1" s="1"/>
  <c r="C1072" i="1"/>
  <c r="E1072" i="1" s="1"/>
  <c r="C1073" i="1"/>
  <c r="E1073" i="1" s="1"/>
  <c r="C1074" i="1"/>
  <c r="E1074" i="1" s="1"/>
  <c r="C1075" i="1"/>
  <c r="E1075" i="1" s="1"/>
  <c r="C1076" i="1"/>
  <c r="E1076" i="1" s="1"/>
  <c r="C1077" i="1"/>
  <c r="E1077" i="1" s="1"/>
  <c r="C1078" i="1"/>
  <c r="E1078" i="1" s="1"/>
  <c r="C1079" i="1"/>
  <c r="E1079" i="1" s="1"/>
  <c r="C1080" i="1"/>
  <c r="E1080" i="1" s="1"/>
  <c r="C1081" i="1"/>
  <c r="E1081" i="1" s="1"/>
  <c r="C1082" i="1"/>
  <c r="E1082" i="1" s="1"/>
  <c r="C1083" i="1"/>
  <c r="E1083" i="1" s="1"/>
  <c r="C1084" i="1"/>
  <c r="E1084" i="1" s="1"/>
  <c r="C1085" i="1"/>
  <c r="E1085" i="1" s="1"/>
  <c r="C1086" i="1"/>
  <c r="E1086" i="1" s="1"/>
  <c r="C1087" i="1"/>
  <c r="E1087" i="1" s="1"/>
  <c r="C1088" i="1"/>
  <c r="E1088" i="1" s="1"/>
  <c r="C1089" i="1"/>
  <c r="E1089" i="1" s="1"/>
  <c r="C1090" i="1"/>
  <c r="E1090" i="1" s="1"/>
  <c r="C1091" i="1"/>
  <c r="E1091" i="1" s="1"/>
  <c r="C1092" i="1"/>
  <c r="E1092" i="1" s="1"/>
  <c r="C1093" i="1"/>
  <c r="E1093" i="1" s="1"/>
  <c r="C1094" i="1"/>
  <c r="E1094" i="1" s="1"/>
  <c r="C1095" i="1"/>
  <c r="E1095" i="1" s="1"/>
  <c r="C1096" i="1"/>
  <c r="E1096" i="1" s="1"/>
  <c r="C1097" i="1"/>
  <c r="E1097" i="1" s="1"/>
  <c r="C1098" i="1"/>
  <c r="E1098" i="1" s="1"/>
  <c r="C1099" i="1"/>
  <c r="E1099" i="1" s="1"/>
  <c r="C1100" i="1"/>
  <c r="E1100" i="1" s="1"/>
  <c r="C1101" i="1"/>
  <c r="E1101" i="1" s="1"/>
  <c r="C1102" i="1"/>
  <c r="E1102" i="1" s="1"/>
  <c r="C1103" i="1"/>
  <c r="E1103" i="1" s="1"/>
  <c r="C1104" i="1"/>
  <c r="E1104" i="1" s="1"/>
  <c r="C1105" i="1"/>
  <c r="E1105" i="1" s="1"/>
  <c r="C1106" i="1"/>
  <c r="E1106" i="1" s="1"/>
  <c r="C1107" i="1"/>
  <c r="E1107" i="1" s="1"/>
  <c r="C1108" i="1"/>
  <c r="E1108" i="1" s="1"/>
  <c r="C1109" i="1"/>
  <c r="E1109" i="1" s="1"/>
  <c r="C1110" i="1"/>
  <c r="E1110" i="1" s="1"/>
  <c r="C1111" i="1"/>
  <c r="E1111" i="1" s="1"/>
  <c r="C1112" i="1"/>
  <c r="E1112" i="1" s="1"/>
  <c r="C1113" i="1"/>
  <c r="E1113" i="1" s="1"/>
  <c r="C1114" i="1"/>
  <c r="E1114" i="1" s="1"/>
  <c r="C1115" i="1"/>
  <c r="E1115" i="1" s="1"/>
  <c r="C1116" i="1"/>
  <c r="E1116" i="1" s="1"/>
  <c r="C1117" i="1"/>
  <c r="E1117" i="1" s="1"/>
  <c r="C1118" i="1"/>
  <c r="E1118" i="1" s="1"/>
  <c r="C1119" i="1"/>
  <c r="E1119" i="1" s="1"/>
  <c r="C1120" i="1"/>
  <c r="E1120" i="1" s="1"/>
  <c r="C1121" i="1"/>
  <c r="E1121" i="1" s="1"/>
  <c r="C1122" i="1"/>
  <c r="E1122" i="1" s="1"/>
  <c r="C1123" i="1"/>
  <c r="E1123" i="1" s="1"/>
  <c r="C1124" i="1"/>
  <c r="E1124" i="1" s="1"/>
  <c r="C1125" i="1"/>
  <c r="E1125" i="1" s="1"/>
  <c r="C1126" i="1"/>
  <c r="E1126" i="1" s="1"/>
  <c r="C1127" i="1"/>
  <c r="E1127" i="1" s="1"/>
  <c r="C1128" i="1"/>
  <c r="E1128" i="1" s="1"/>
  <c r="C1129" i="1"/>
  <c r="E1129" i="1" s="1"/>
  <c r="C1130" i="1"/>
  <c r="E1130" i="1" s="1"/>
  <c r="C1131" i="1"/>
  <c r="E1131" i="1" s="1"/>
  <c r="C1132" i="1"/>
  <c r="E1132" i="1" s="1"/>
  <c r="C1133" i="1"/>
  <c r="E1133" i="1" s="1"/>
  <c r="C1134" i="1"/>
  <c r="E1134" i="1" s="1"/>
  <c r="C1135" i="1"/>
  <c r="E1135" i="1" s="1"/>
  <c r="C1136" i="1"/>
  <c r="E1136" i="1" s="1"/>
  <c r="C1137" i="1"/>
  <c r="E1137" i="1" s="1"/>
  <c r="C1138" i="1"/>
  <c r="E1138" i="1" s="1"/>
  <c r="C1139" i="1"/>
  <c r="E1139" i="1" s="1"/>
  <c r="C1140" i="1"/>
  <c r="E1140" i="1" s="1"/>
  <c r="C1141" i="1"/>
  <c r="E1141" i="1" s="1"/>
  <c r="C1142" i="1"/>
  <c r="E1142" i="1" s="1"/>
  <c r="C1143" i="1"/>
  <c r="E1143" i="1" s="1"/>
  <c r="C1144" i="1"/>
  <c r="E1144" i="1" s="1"/>
  <c r="C1145" i="1"/>
  <c r="E1145" i="1" s="1"/>
  <c r="C1146" i="1"/>
  <c r="E1146" i="1" s="1"/>
  <c r="C1147" i="1"/>
  <c r="E1147" i="1" s="1"/>
  <c r="C1148" i="1"/>
  <c r="E1148" i="1" s="1"/>
  <c r="C1149" i="1"/>
  <c r="E1149" i="1" s="1"/>
  <c r="C1150" i="1"/>
  <c r="E1150" i="1" s="1"/>
  <c r="C1151" i="1"/>
  <c r="E1151" i="1" s="1"/>
  <c r="C1152" i="1"/>
  <c r="E1152" i="1" s="1"/>
  <c r="C1153" i="1"/>
  <c r="E1153" i="1" s="1"/>
  <c r="C1154" i="1"/>
  <c r="E1154" i="1" s="1"/>
  <c r="C1155" i="1"/>
  <c r="E1155" i="1" s="1"/>
  <c r="C1156" i="1"/>
  <c r="E1156" i="1" s="1"/>
  <c r="C1157" i="1"/>
  <c r="E1157" i="1" s="1"/>
  <c r="C1158" i="1"/>
  <c r="E1158" i="1" s="1"/>
  <c r="C1159" i="1"/>
  <c r="E1159" i="1" s="1"/>
  <c r="C1160" i="1"/>
  <c r="E1160" i="1" s="1"/>
  <c r="C1161" i="1"/>
  <c r="E1161" i="1" s="1"/>
  <c r="C1162" i="1"/>
  <c r="E1162" i="1" s="1"/>
  <c r="C1163" i="1"/>
  <c r="E1163" i="1" s="1"/>
  <c r="C1164" i="1"/>
  <c r="E1164" i="1" s="1"/>
  <c r="C1165" i="1"/>
  <c r="E1165" i="1" s="1"/>
  <c r="C1166" i="1"/>
  <c r="E1166" i="1" s="1"/>
  <c r="C1167" i="1"/>
  <c r="E1167" i="1" s="1"/>
  <c r="C1168" i="1"/>
  <c r="E1168" i="1" s="1"/>
  <c r="C1169" i="1"/>
  <c r="E1169" i="1" s="1"/>
  <c r="C1170" i="1"/>
  <c r="E1170" i="1" s="1"/>
  <c r="C1171" i="1"/>
  <c r="E1171" i="1" s="1"/>
  <c r="C1172" i="1"/>
  <c r="E1172" i="1" s="1"/>
  <c r="C1173" i="1"/>
  <c r="E1173" i="1" s="1"/>
  <c r="C1174" i="1"/>
  <c r="E1174" i="1" s="1"/>
  <c r="C1175" i="1"/>
  <c r="E1175" i="1" s="1"/>
  <c r="C1176" i="1"/>
  <c r="E1176" i="1" s="1"/>
  <c r="C1177" i="1"/>
  <c r="E1177" i="1" s="1"/>
  <c r="C1178" i="1"/>
  <c r="E1178" i="1" s="1"/>
  <c r="C1179" i="1"/>
  <c r="E1179" i="1" s="1"/>
  <c r="C1180" i="1"/>
  <c r="E1180" i="1" s="1"/>
  <c r="C1181" i="1"/>
  <c r="E1181" i="1" s="1"/>
  <c r="C1182" i="1"/>
  <c r="E1182" i="1" s="1"/>
  <c r="C1183" i="1"/>
  <c r="E1183" i="1" s="1"/>
  <c r="C1184" i="1"/>
  <c r="E1184" i="1" s="1"/>
  <c r="C1185" i="1"/>
  <c r="E1185" i="1" s="1"/>
  <c r="C1186" i="1"/>
  <c r="E1186" i="1" s="1"/>
  <c r="C1187" i="1"/>
  <c r="E1187" i="1" s="1"/>
  <c r="C1188" i="1"/>
  <c r="E1188" i="1" s="1"/>
  <c r="C1189" i="1"/>
  <c r="E1189" i="1" s="1"/>
  <c r="C1190" i="1"/>
  <c r="E1190" i="1" s="1"/>
  <c r="C1191" i="1"/>
  <c r="E1191" i="1" s="1"/>
  <c r="C1192" i="1"/>
  <c r="E1192" i="1" s="1"/>
  <c r="C1193" i="1"/>
  <c r="E1193" i="1" s="1"/>
  <c r="C1194" i="1"/>
  <c r="E1194" i="1" s="1"/>
  <c r="C1195" i="1"/>
  <c r="E1195" i="1" s="1"/>
  <c r="C1196" i="1"/>
  <c r="E1196" i="1" s="1"/>
  <c r="C1197" i="1"/>
  <c r="E1197" i="1" s="1"/>
  <c r="C1198" i="1"/>
  <c r="E1198" i="1" s="1"/>
  <c r="C1199" i="1"/>
  <c r="E1199" i="1" s="1"/>
  <c r="C1200" i="1"/>
  <c r="E1200" i="1" s="1"/>
  <c r="C1201" i="1"/>
  <c r="E1201" i="1" s="1"/>
  <c r="C1202" i="1"/>
  <c r="E1202" i="1" s="1"/>
  <c r="C1203" i="1"/>
  <c r="E1203" i="1" s="1"/>
  <c r="C1204" i="1"/>
  <c r="E1204" i="1" s="1"/>
  <c r="C1205" i="1"/>
  <c r="E1205" i="1" s="1"/>
  <c r="C1206" i="1"/>
  <c r="E1206" i="1" s="1"/>
  <c r="C1207" i="1"/>
  <c r="E1207" i="1" s="1"/>
  <c r="C1208" i="1"/>
  <c r="E1208" i="1" s="1"/>
  <c r="C1209" i="1"/>
  <c r="E1209" i="1" s="1"/>
  <c r="C1210" i="1"/>
  <c r="E1210" i="1" s="1"/>
  <c r="C1211" i="1"/>
  <c r="E1211" i="1" s="1"/>
  <c r="C1212" i="1"/>
  <c r="E1212" i="1" s="1"/>
  <c r="C1213" i="1"/>
  <c r="E1213" i="1" s="1"/>
  <c r="C1214" i="1"/>
  <c r="E1214" i="1" s="1"/>
  <c r="C1215" i="1"/>
  <c r="E1215" i="1" s="1"/>
  <c r="C1216" i="1"/>
  <c r="E1216" i="1" s="1"/>
  <c r="C1217" i="1"/>
  <c r="E1217" i="1" s="1"/>
  <c r="C1218" i="1"/>
  <c r="E1218" i="1" s="1"/>
  <c r="C1219" i="1"/>
  <c r="E1219" i="1" s="1"/>
  <c r="C1220" i="1"/>
  <c r="E1220" i="1" s="1"/>
  <c r="C1221" i="1"/>
  <c r="E1221" i="1" s="1"/>
  <c r="C1222" i="1"/>
  <c r="E1222" i="1" s="1"/>
  <c r="C1223" i="1"/>
  <c r="E1223" i="1" s="1"/>
  <c r="C1224" i="1"/>
  <c r="E1224" i="1" s="1"/>
  <c r="C1225" i="1"/>
  <c r="E1225" i="1" s="1"/>
  <c r="C1226" i="1"/>
  <c r="E1226" i="1" s="1"/>
  <c r="C1227" i="1"/>
  <c r="E1227" i="1" s="1"/>
  <c r="C1228" i="1"/>
  <c r="E1228" i="1" s="1"/>
  <c r="C1229" i="1"/>
  <c r="E1229" i="1" s="1"/>
  <c r="C1230" i="1"/>
  <c r="E1230" i="1" s="1"/>
  <c r="C1231" i="1"/>
  <c r="E1231" i="1" s="1"/>
  <c r="C1232" i="1"/>
  <c r="E1232" i="1" s="1"/>
  <c r="C1233" i="1"/>
  <c r="E1233" i="1" s="1"/>
  <c r="C1234" i="1"/>
  <c r="E1234" i="1" s="1"/>
  <c r="C1235" i="1"/>
  <c r="E1235" i="1" s="1"/>
  <c r="C1236" i="1"/>
  <c r="E1236" i="1" s="1"/>
  <c r="C1237" i="1"/>
  <c r="E1237" i="1" s="1"/>
  <c r="C1238" i="1"/>
  <c r="E1238" i="1" s="1"/>
  <c r="C1239" i="1"/>
  <c r="E1239" i="1" s="1"/>
  <c r="C1240" i="1"/>
  <c r="E1240" i="1" s="1"/>
  <c r="C1241" i="1"/>
  <c r="E1241" i="1" s="1"/>
  <c r="C1242" i="1"/>
  <c r="E1242" i="1" s="1"/>
  <c r="C1243" i="1"/>
  <c r="E1243" i="1" s="1"/>
  <c r="C1244" i="1"/>
  <c r="E1244" i="1" s="1"/>
  <c r="C1245" i="1"/>
  <c r="E1245" i="1" s="1"/>
  <c r="C1246" i="1"/>
  <c r="E1246" i="1" s="1"/>
  <c r="C1247" i="1"/>
  <c r="E1247" i="1" s="1"/>
  <c r="C1248" i="1"/>
  <c r="E1248" i="1" s="1"/>
  <c r="C1249" i="1"/>
  <c r="E1249" i="1" s="1"/>
  <c r="C1250" i="1"/>
  <c r="E1250" i="1" s="1"/>
  <c r="C1251" i="1"/>
  <c r="E1251" i="1" s="1"/>
  <c r="C1252" i="1"/>
  <c r="E1252" i="1" s="1"/>
  <c r="C1253" i="1"/>
  <c r="E1253" i="1" s="1"/>
  <c r="C1254" i="1"/>
  <c r="E1254" i="1" s="1"/>
  <c r="C1255" i="1"/>
  <c r="E1255" i="1" s="1"/>
  <c r="C1256" i="1"/>
  <c r="E1256" i="1" s="1"/>
  <c r="C1257" i="1"/>
  <c r="E1257" i="1" s="1"/>
  <c r="C1258" i="1"/>
  <c r="E1258" i="1" s="1"/>
  <c r="C1259" i="1"/>
  <c r="E1259" i="1" s="1"/>
  <c r="C1260" i="1"/>
  <c r="E1260" i="1" s="1"/>
  <c r="C1261" i="1"/>
  <c r="E1261" i="1" s="1"/>
  <c r="C1262" i="1"/>
  <c r="E1262" i="1" s="1"/>
  <c r="C1263" i="1"/>
  <c r="E1263" i="1" s="1"/>
  <c r="C1264" i="1"/>
  <c r="E1264" i="1" s="1"/>
  <c r="C1265" i="1"/>
  <c r="E1265" i="1" s="1"/>
  <c r="C1266" i="1"/>
  <c r="E1266" i="1" s="1"/>
  <c r="C1267" i="1"/>
  <c r="E1267" i="1" s="1"/>
  <c r="C1268" i="1"/>
  <c r="E1268" i="1" s="1"/>
  <c r="C1269" i="1"/>
  <c r="E1269" i="1" s="1"/>
  <c r="C1270" i="1"/>
  <c r="E1270" i="1" s="1"/>
  <c r="C1271" i="1"/>
  <c r="E1271" i="1" s="1"/>
  <c r="C1272" i="1"/>
  <c r="E1272" i="1" s="1"/>
  <c r="C1273" i="1"/>
  <c r="E1273" i="1" s="1"/>
  <c r="C1274" i="1"/>
  <c r="E1274" i="1" s="1"/>
  <c r="C1275" i="1"/>
  <c r="E1275" i="1" s="1"/>
  <c r="C1276" i="1"/>
  <c r="E1276" i="1" s="1"/>
  <c r="C1277" i="1"/>
  <c r="E1277" i="1" s="1"/>
  <c r="C1278" i="1"/>
  <c r="E1278" i="1" s="1"/>
  <c r="C1279" i="1"/>
  <c r="E1279" i="1" s="1"/>
  <c r="C1280" i="1"/>
  <c r="E1280" i="1" s="1"/>
  <c r="C1281" i="1"/>
  <c r="E1281" i="1" s="1"/>
  <c r="C1282" i="1"/>
  <c r="E1282" i="1" s="1"/>
  <c r="C1283" i="1"/>
  <c r="E1283" i="1" s="1"/>
  <c r="C1284" i="1"/>
  <c r="E1284" i="1" s="1"/>
  <c r="C1285" i="1"/>
  <c r="E1285" i="1" s="1"/>
  <c r="C1286" i="1"/>
  <c r="E1286" i="1" s="1"/>
  <c r="C1287" i="1"/>
  <c r="E1287" i="1" s="1"/>
  <c r="C1288" i="1"/>
  <c r="E1288" i="1" s="1"/>
  <c r="C1289" i="1"/>
  <c r="E1289" i="1" s="1"/>
  <c r="C1290" i="1"/>
  <c r="E1290" i="1" s="1"/>
  <c r="C1291" i="1"/>
  <c r="E1291" i="1" s="1"/>
  <c r="C1292" i="1"/>
  <c r="E1292" i="1" s="1"/>
  <c r="C1293" i="1"/>
  <c r="E1293" i="1" s="1"/>
  <c r="C1294" i="1"/>
  <c r="E1294" i="1" s="1"/>
  <c r="C1295" i="1"/>
  <c r="E1295" i="1" s="1"/>
  <c r="C1296" i="1"/>
  <c r="E1296" i="1" s="1"/>
  <c r="C1297" i="1"/>
  <c r="E1297" i="1" s="1"/>
  <c r="C1298" i="1"/>
  <c r="E1298" i="1" s="1"/>
  <c r="C1299" i="1"/>
  <c r="E1299" i="1" s="1"/>
  <c r="C1300" i="1"/>
  <c r="E1300" i="1" s="1"/>
  <c r="C1301" i="1"/>
  <c r="E1301" i="1" s="1"/>
  <c r="C1302" i="1"/>
  <c r="E1302" i="1" s="1"/>
  <c r="C1303" i="1"/>
  <c r="E1303" i="1" s="1"/>
  <c r="C1304" i="1"/>
  <c r="E1304" i="1" s="1"/>
  <c r="C1305" i="1"/>
  <c r="E1305" i="1" s="1"/>
  <c r="C1306" i="1"/>
  <c r="E1306" i="1" s="1"/>
  <c r="C1307" i="1"/>
  <c r="E1307" i="1" s="1"/>
  <c r="C1308" i="1"/>
  <c r="E1308" i="1" s="1"/>
  <c r="C1309" i="1"/>
  <c r="E1309" i="1" s="1"/>
  <c r="C1310" i="1"/>
  <c r="E1310" i="1" s="1"/>
  <c r="C1311" i="1"/>
  <c r="E1311" i="1" s="1"/>
  <c r="C1312" i="1"/>
  <c r="E13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<sst xmlns="http://schemas.openxmlformats.org/spreadsheetml/2006/main" count="14716" uniqueCount="1587">
  <si>
    <t>Player</t>
  </si>
  <si>
    <t>Club</t>
  </si>
  <si>
    <t>born</t>
  </si>
  <si>
    <t>Height</t>
  </si>
  <si>
    <t>Position</t>
  </si>
  <si>
    <t>2021-2022</t>
  </si>
  <si>
    <t>Brenden Aaronson</t>
  </si>
  <si>
    <t>Leeds United</t>
  </si>
  <si>
    <t>22/10/2000</t>
  </si>
  <si>
    <t>178 cm</t>
  </si>
  <si>
    <t>MF</t>
  </si>
  <si>
    <t>Zach Abbott</t>
  </si>
  <si>
    <t>Nottingham Forest</t>
  </si>
  <si>
    <t>13/05/2006</t>
  </si>
  <si>
    <t>DF</t>
  </si>
  <si>
    <t>Terry Ablade</t>
  </si>
  <si>
    <t>Fulham FC</t>
  </si>
  <si>
    <t>181 cm</t>
  </si>
  <si>
    <t>FW</t>
  </si>
  <si>
    <t>Adama TraorÃ©</t>
  </si>
  <si>
    <t>Wolverhampton Wanderers</t>
  </si>
  <si>
    <t>25/01/1996</t>
  </si>
  <si>
    <t>ChÃ© Adams</t>
  </si>
  <si>
    <t>Southampton FC</t>
  </si>
  <si>
    <t>13/07/1996</t>
  </si>
  <si>
    <t>179 cm</t>
  </si>
  <si>
    <t>Tyler Adams</t>
  </si>
  <si>
    <t>14/02/1999</t>
  </si>
  <si>
    <t>175 cm</t>
  </si>
  <si>
    <t>Tosin Adarabioyo</t>
  </si>
  <si>
    <t>24/09/1997</t>
  </si>
  <si>
    <t>196 cm</t>
  </si>
  <si>
    <t>Adler Nascimento</t>
  </si>
  <si>
    <t>Crystal Palace</t>
  </si>
  <si>
    <t>25/11/2004</t>
  </si>
  <si>
    <t>183 cm</t>
  </si>
  <si>
    <t>AdriÃ¡n</t>
  </si>
  <si>
    <t>Liverpool FC</t>
  </si>
  <si>
    <t>190 cm</t>
  </si>
  <si>
    <t>GK</t>
  </si>
  <si>
    <t>Daniel Adu-Adjei</t>
  </si>
  <si>
    <t>AFC Bournemouth</t>
  </si>
  <si>
    <t>21/06/2005</t>
  </si>
  <si>
    <t>Nayef Aguerd</t>
  </si>
  <si>
    <t>West Ham United</t>
  </si>
  <si>
    <t>30/03/1996</t>
  </si>
  <si>
    <t>Naouirou Ahamada</t>
  </si>
  <si>
    <t>29/03/2002</t>
  </si>
  <si>
    <t>Rayan AÃ¯t Nouri</t>
  </si>
  <si>
    <t>180 cm</t>
  </si>
  <si>
    <t>Kristoffer Ajer</t>
  </si>
  <si>
    <t>Brentford FC</t>
  </si>
  <si>
    <t>17/04/1998</t>
  </si>
  <si>
    <t>Manuel Akanji</t>
  </si>
  <si>
    <t>Manchester City</t>
  </si>
  <si>
    <t>19/07/1995</t>
  </si>
  <si>
    <t>187 cm</t>
  </si>
  <si>
    <t>Nathan AkÃ©</t>
  </si>
  <si>
    <t>18/02/1995</t>
  </si>
  <si>
    <t>Carlos Alcaraz</t>
  </si>
  <si>
    <t>30/11/2002</t>
  </si>
  <si>
    <t>Ãlex Moreno</t>
  </si>
  <si>
    <t>Aston Villa</t>
  </si>
  <si>
    <t>Trent Alexander-Arnold</t>
  </si>
  <si>
    <t>Alisson</t>
  </si>
  <si>
    <t>191 cm</t>
  </si>
  <si>
    <t>Charlie Allen</t>
  </si>
  <si>
    <t>22/11/2003</t>
  </si>
  <si>
    <t>185 cm</t>
  </si>
  <si>
    <t>Miguel AlmirÃ³n</t>
  </si>
  <si>
    <t>Newcastle United</t>
  </si>
  <si>
    <t>174 cm</t>
  </si>
  <si>
    <t>JuliÃ¡n Ãlvarez</t>
  </si>
  <si>
    <t>31/01/2000</t>
  </si>
  <si>
    <t>170 cm</t>
  </si>
  <si>
    <t>Will Alves</t>
  </si>
  <si>
    <t>Leicester City</t>
  </si>
  <si>
    <t>Daniel Amartey</t>
  </si>
  <si>
    <t>21/12/1994</t>
  </si>
  <si>
    <t>186 cm</t>
  </si>
  <si>
    <t>Joseph Anang</t>
  </si>
  <si>
    <t>Joachim Andersen</t>
  </si>
  <si>
    <t>31/05/1996</t>
  </si>
  <si>
    <t>192 cm</t>
  </si>
  <si>
    <t>Elliot Anderson</t>
  </si>
  <si>
    <t>Andreas Pereira</t>
  </si>
  <si>
    <t>Jaidon Anthony</t>
  </si>
  <si>
    <t>Michail Antonio</t>
  </si>
  <si>
    <t>28/03/1990</t>
  </si>
  <si>
    <t>Antony</t>
  </si>
  <si>
    <t>Manchester United</t>
  </si>
  <si>
    <t>24/02/2000</t>
  </si>
  <si>
    <t>172 cm</t>
  </si>
  <si>
    <t>Keenan Appiah-Forson</t>
  </si>
  <si>
    <t>16/10/2001</t>
  </si>
  <si>
    <t>Alphonse ArÃ©ola</t>
  </si>
  <si>
    <t>27/02/1993</t>
  </si>
  <si>
    <t>195 cm</t>
  </si>
  <si>
    <t>Joe Aribo</t>
  </si>
  <si>
    <t>21/07/1996</t>
  </si>
  <si>
    <t>Adam Armstrong</t>
  </si>
  <si>
    <t>173 cm</t>
  </si>
  <si>
    <t>Stuart Armstrong</t>
  </si>
  <si>
    <t>30/03/1992</t>
  </si>
  <si>
    <t>Harry Arter</t>
  </si>
  <si>
    <t>28/12/1989</t>
  </si>
  <si>
    <t>177 cm</t>
  </si>
  <si>
    <t>Arthur</t>
  </si>
  <si>
    <t>Harrison Ashby</t>
  </si>
  <si>
    <t>14/11/2001</t>
  </si>
  <si>
    <t>Pierre-Emerick Aubameyang</t>
  </si>
  <si>
    <t>Chelsea FC</t>
  </si>
  <si>
    <t>18/06/1989</t>
  </si>
  <si>
    <t>SÃ¨rge Aurier</t>
  </si>
  <si>
    <t>24/12/1992</t>
  </si>
  <si>
    <t>176 cm</t>
  </si>
  <si>
    <t>Brandon Austin</t>
  </si>
  <si>
    <t>Tottenham Hotspur</t>
  </si>
  <si>
    <t>188 cm</t>
  </si>
  <si>
    <t>Taiwo Awoniyi</t>
  </si>
  <si>
    <t>Yasin Ayari</t>
  </si>
  <si>
    <t>Brighton &amp; Hove Albion</t>
  </si>
  <si>
    <t>AndrÃ© Ayew</t>
  </si>
  <si>
    <t>17/12/1989</t>
  </si>
  <si>
    <t>Jordan Ayew</t>
  </si>
  <si>
    <t>182 cm</t>
  </si>
  <si>
    <t>Luke Ayling</t>
  </si>
  <si>
    <t>25/08/1991</t>
  </si>
  <si>
    <t>Azpilicueta</t>
  </si>
  <si>
    <t>28/08/1989</t>
  </si>
  <si>
    <t>BenoÃ®t Badiashile</t>
  </si>
  <si>
    <t>26/03/2001</t>
  </si>
  <si>
    <t>194 cm</t>
  </si>
  <si>
    <t>Leon Bailey</t>
  </si>
  <si>
    <t>Dominic Ballard</t>
  </si>
  <si>
    <t>Kofi Balmer</t>
  </si>
  <si>
    <t>19/09/2000</t>
  </si>
  <si>
    <t>Patrick Bamford</t>
  </si>
  <si>
    <t>Jamal Baptiste</t>
  </si>
  <si>
    <t>Shandon Baptiste</t>
  </si>
  <si>
    <t>Harvey Barnes</t>
  </si>
  <si>
    <t>Gavin Bazunu</t>
  </si>
  <si>
    <t>20/02/2002</t>
  </si>
  <si>
    <t>189 cm</t>
  </si>
  <si>
    <t>Jan Bednarek</t>
  </si>
  <si>
    <t>Asmir BegoviÄ‡</t>
  </si>
  <si>
    <t>Everton FC</t>
  </si>
  <si>
    <t>20/06/1987</t>
  </si>
  <si>
    <t>199 cm</t>
  </si>
  <si>
    <t>Armel Bella-Kotchap</t>
  </si>
  <si>
    <t>Rhys Bennett</t>
  </si>
  <si>
    <t>30/10/2003</t>
  </si>
  <si>
    <t>SaÃ¯d Benrahma</t>
  </si>
  <si>
    <t>Rodrigo Bentancur</t>
  </si>
  <si>
    <t>25/06/1997</t>
  </si>
  <si>
    <t>Daniel Bentley</t>
  </si>
  <si>
    <t>13/07/1993</t>
  </si>
  <si>
    <t>193 cm</t>
  </si>
  <si>
    <t>Lucas BergstrÃ¶m</t>
  </si>
  <si>
    <t>205 cm</t>
  </si>
  <si>
    <t>Bernardo Silva</t>
  </si>
  <si>
    <t>Ryan Bertrand</t>
  </si>
  <si>
    <t>Marcus Bettinelli</t>
  </si>
  <si>
    <t>24/05/1992</t>
  </si>
  <si>
    <t>Giulian Biancone</t>
  </si>
  <si>
    <t>31/03/2000</t>
  </si>
  <si>
    <t>Philip Billing</t>
  </si>
  <si>
    <t>Nathan Bishop</t>
  </si>
  <si>
    <t>15/10/1999</t>
  </si>
  <si>
    <t>Yves Bissouma</t>
  </si>
  <si>
    <t>30/08/1996</t>
  </si>
  <si>
    <t>Willy Boly</t>
  </si>
  <si>
    <t>Sven Botman</t>
  </si>
  <si>
    <t>Jarrod Bowen</t>
  </si>
  <si>
    <t>20/12/1996</t>
  </si>
  <si>
    <t>Sammy Braybrooke</t>
  </si>
  <si>
    <t>James Bree</t>
  </si>
  <si>
    <t>Armando Broja</t>
  </si>
  <si>
    <t>David Brooks</t>
  </si>
  <si>
    <t>Bruno Fernandes</t>
  </si>
  <si>
    <t>Bruno GuimarÃ£es</t>
  </si>
  <si>
    <t>16/11/1997</t>
  </si>
  <si>
    <t>Lewis Brunt</t>
  </si>
  <si>
    <t>Emiliano Buendia</t>
  </si>
  <si>
    <t>25/12/1996</t>
  </si>
  <si>
    <t>Facundo Buonanotte</t>
  </si>
  <si>
    <t>23/12/2004</t>
  </si>
  <si>
    <t>Dan Burn</t>
  </si>
  <si>
    <t>201 cm</t>
  </si>
  <si>
    <t>Jack Butland</t>
  </si>
  <si>
    <t>Willy Caballero</t>
  </si>
  <si>
    <t>28/09/1981</t>
  </si>
  <si>
    <t>CafÃº</t>
  </si>
  <si>
    <t>26/02/1993</t>
  </si>
  <si>
    <t>MoisÃ©s Caicedo</t>
  </si>
  <si>
    <t>Tom Cairney</t>
  </si>
  <si>
    <t>20/01/1991</t>
  </si>
  <si>
    <t>Duje Ä†aleta-Car</t>
  </si>
  <si>
    <t>17/09/1996</t>
  </si>
  <si>
    <t>Dominic Calvert-Lewin</t>
  </si>
  <si>
    <t>16/03/1997</t>
  </si>
  <si>
    <t>Carlos VinÃ­cius</t>
  </si>
  <si>
    <t>25/03/1995</t>
  </si>
  <si>
    <t>Scott Carson</t>
  </si>
  <si>
    <t>Casemiro</t>
  </si>
  <si>
    <t>23/02/1992</t>
  </si>
  <si>
    <t>Kaelan Casey</t>
  </si>
  <si>
    <t>28/10/2004</t>
  </si>
  <si>
    <t>Matty Cash</t>
  </si>
  <si>
    <t>Timothy Castagne</t>
  </si>
  <si>
    <t>CÃ©dric</t>
  </si>
  <si>
    <t>31/08/1991</t>
  </si>
  <si>
    <t>171 cm</t>
  </si>
  <si>
    <t>Trevoh Chalobah</t>
  </si>
  <si>
    <t>Calum Chambers</t>
  </si>
  <si>
    <t>20/01/1995</t>
  </si>
  <si>
    <t>Shea Charles</t>
  </si>
  <si>
    <t>Jeremiah Chilokoa-Mullen</t>
  </si>
  <si>
    <t>17/06/2004</t>
  </si>
  <si>
    <t>Ben Chilwell</t>
  </si>
  <si>
    <t>21/12/1996</t>
  </si>
  <si>
    <t>Chiquinho</t>
  </si>
  <si>
    <t>Ryan Christie</t>
  </si>
  <si>
    <t>22/02/1995</t>
  </si>
  <si>
    <t>Carney Chukwuemeka</t>
  </si>
  <si>
    <t>20/10/2003</t>
  </si>
  <si>
    <t>CÄƒtÄƒlin CÃ®rjan</t>
  </si>
  <si>
    <t>Arsenal FC</t>
  </si>
  <si>
    <t>Bobby Clark</t>
  </si>
  <si>
    <t>Regan Clayton</t>
  </si>
  <si>
    <t>Nathaniel Clyne</t>
  </si>
  <si>
    <t>Conor Coady</t>
  </si>
  <si>
    <t>25/02/1993</t>
  </si>
  <si>
    <t>Jack Colback</t>
  </si>
  <si>
    <t>24/10/1989</t>
  </si>
  <si>
    <t>SÃ©amus Coleman</t>
  </si>
  <si>
    <t>Nathan Collins</t>
  </si>
  <si>
    <t>30/04/2001</t>
  </si>
  <si>
    <t>Levi Colwill</t>
  </si>
  <si>
    <t>26/02/2003</t>
  </si>
  <si>
    <t>Lewis Cook</t>
  </si>
  <si>
    <t>Steve Cook</t>
  </si>
  <si>
    <t>19/04/1991</t>
  </si>
  <si>
    <t>Liam Cooper</t>
  </si>
  <si>
    <t>30/08/1991</t>
  </si>
  <si>
    <t>Maxwel Cornet</t>
  </si>
  <si>
    <t>27/09/1996</t>
  </si>
  <si>
    <t>VladimÃ­r Coufal</t>
  </si>
  <si>
    <t>22/08/1992</t>
  </si>
  <si>
    <t>Coutinho</t>
  </si>
  <si>
    <t>Matthew Cox</t>
  </si>
  <si>
    <t>Amario Cozier-Duberry</t>
  </si>
  <si>
    <t>29/05/2005</t>
  </si>
  <si>
    <t>Tristan Crama</t>
  </si>
  <si>
    <t>Aaron Cresswell</t>
  </si>
  <si>
    <t>15/12/1989</t>
  </si>
  <si>
    <t>Cucurella</t>
  </si>
  <si>
    <t>22/07/1998</t>
  </si>
  <si>
    <t>Luciano D'Auria-Henry</t>
  </si>
  <si>
    <t>Michael Dacosta Gonzalez</t>
  </si>
  <si>
    <t>Patson Daka</t>
  </si>
  <si>
    <t>Stuart Dallas</t>
  </si>
  <si>
    <t>Mikkel Damsgaard</t>
  </si>
  <si>
    <t>Daniel Podence</t>
  </si>
  <si>
    <t>21/10/1995</t>
  </si>
  <si>
    <t>165 cm</t>
  </si>
  <si>
    <t>Danilo</t>
  </si>
  <si>
    <t>29/04/2001</t>
  </si>
  <si>
    <t>Arnaut Danjuma</t>
  </si>
  <si>
    <t>31/01/1997</t>
  </si>
  <si>
    <t>Joshua Dasilva</t>
  </si>
  <si>
    <t>23/10/1998</t>
  </si>
  <si>
    <t>184 cm</t>
  </si>
  <si>
    <t>David Raya</t>
  </si>
  <si>
    <t>15/09/1995</t>
  </si>
  <si>
    <t>Ben Davies</t>
  </si>
  <si>
    <t>24/04/1993</t>
  </si>
  <si>
    <t>Harvey Davies</t>
  </si>
  <si>
    <t>Tom Davies</t>
  </si>
  <si>
    <t>30/06/1998</t>
  </si>
  <si>
    <t>Craig Dawson</t>
  </si>
  <si>
    <t>Kevin De Bruyne</t>
  </si>
  <si>
    <t>28/06/1991</t>
  </si>
  <si>
    <t>De Gea</t>
  </si>
  <si>
    <t>James Debayo</t>
  </si>
  <si>
    <t>Bobby Decordova-Reid</t>
  </si>
  <si>
    <t>Leander Dendoncker</t>
  </si>
  <si>
    <t>15/04/1995</t>
  </si>
  <si>
    <t>Emmanuel Dennis</t>
  </si>
  <si>
    <t>15/11/1997</t>
  </si>
  <si>
    <t>Alfie Devine</t>
  </si>
  <si>
    <t>167 cm</t>
  </si>
  <si>
    <t>Kiernan Dewsbury-Hall</t>
  </si>
  <si>
    <t>Ibrahima Diallo</t>
  </si>
  <si>
    <t>Luis DÃ­az</t>
  </si>
  <si>
    <t>13/01/1997</t>
  </si>
  <si>
    <t>Diego Carlos</t>
  </si>
  <si>
    <t>15/03/1993</t>
  </si>
  <si>
    <t>Diego Costa</t>
  </si>
  <si>
    <t>Eric Dier</t>
  </si>
  <si>
    <t>15/01/1994</t>
  </si>
  <si>
    <t>Lucas Digne</t>
  </si>
  <si>
    <t>20/07/1993</t>
  </si>
  <si>
    <t>Diogo Dalot</t>
  </si>
  <si>
    <t>18/03/1999</t>
  </si>
  <si>
    <t>Diogo Jota</t>
  </si>
  <si>
    <t>Diogo Monteiro</t>
  </si>
  <si>
    <t>28/01/2005</t>
  </si>
  <si>
    <t>Issa Diop</t>
  </si>
  <si>
    <t>Moussa DjÃ©nÃ©po</t>
  </si>
  <si>
    <t>15/06/1998</t>
  </si>
  <si>
    <t>Ben Doak</t>
  </si>
  <si>
    <t>Abdoulaye DoucourÃ©</t>
  </si>
  <si>
    <t>Cheick DoucourÃ©</t>
  </si>
  <si>
    <t>Douglas Luiz</t>
  </si>
  <si>
    <t>Flynn Downes</t>
  </si>
  <si>
    <t>20/01/1999</t>
  </si>
  <si>
    <t>Kami Doyle</t>
  </si>
  <si>
    <t>Martin DÃºbravka</t>
  </si>
  <si>
    <t>15/01/1989</t>
  </si>
  <si>
    <t>Shane Duffy</t>
  </si>
  <si>
    <t>Paul Dummett</t>
  </si>
  <si>
    <t>26/09/1991</t>
  </si>
  <si>
    <t>Lewis Dunk</t>
  </si>
  <si>
    <t>21/11/1991</t>
  </si>
  <si>
    <t>Jhon DurÃ¡n</t>
  </si>
  <si>
    <t>13/12/2003</t>
  </si>
  <si>
    <t>Ederson</t>
  </si>
  <si>
    <t>17/08/1993</t>
  </si>
  <si>
    <t>Odsonne Ã‰douard</t>
  </si>
  <si>
    <t>16/01/1998</t>
  </si>
  <si>
    <t>Samuel Edozie</t>
  </si>
  <si>
    <t>28/01/2003</t>
  </si>
  <si>
    <t>Diamond Edwards</t>
  </si>
  <si>
    <t>18/09/2003</t>
  </si>
  <si>
    <t>Khayon Edwards</t>
  </si>
  <si>
    <t>Anthony Elanga</t>
  </si>
  <si>
    <t>27/04/2002</t>
  </si>
  <si>
    <t>Harvey Elliott</t>
  </si>
  <si>
    <t>Mohamed Elneny</t>
  </si>
  <si>
    <t>Mohamed Elyounoussi</t>
  </si>
  <si>
    <t>Emerson</t>
  </si>
  <si>
    <t>Emerson Royal</t>
  </si>
  <si>
    <t>14/01/1999</t>
  </si>
  <si>
    <t>Julio Enciso</t>
  </si>
  <si>
    <t>23/01/2004</t>
  </si>
  <si>
    <t>Christian Eriksen</t>
  </si>
  <si>
    <t>14/02/1992</t>
  </si>
  <si>
    <t>Pervis EstupiÃ±Ã¡n</t>
  </si>
  <si>
    <t>21/01/1998</t>
  </si>
  <si>
    <t>Jonny Evans</t>
  </si>
  <si>
    <t>Eberechi Eze</t>
  </si>
  <si>
    <t>29/06/1998</t>
  </si>
  <si>
    <t>Åukasz FabiaÅ„ski</t>
  </si>
  <si>
    <t>18/04/1985</t>
  </si>
  <si>
    <t>Fabinho</t>
  </si>
  <si>
    <t>23/10/1993</t>
  </si>
  <si>
    <t>Fabio Carvalho</t>
  </si>
  <si>
    <t>30/08/2002</t>
  </si>
  <si>
    <t>FÃ¡bio Vieira</t>
  </si>
  <si>
    <t>30/05/2000</t>
  </si>
  <si>
    <t>Wout Faes</t>
  </si>
  <si>
    <t>Josh Feeney</t>
  </si>
  <si>
    <t>Felipe Monteiro</t>
  </si>
  <si>
    <t>16/05/1989</t>
  </si>
  <si>
    <t>Evan Ferguson</t>
  </si>
  <si>
    <t>19/10/2004</t>
  </si>
  <si>
    <t>Nathan Ferguson</t>
  </si>
  <si>
    <t>Enzo FernÃ¡ndez</t>
  </si>
  <si>
    <t>17/01/2001</t>
  </si>
  <si>
    <t>Phil Foden</t>
  </si>
  <si>
    <t>28/05/2000</t>
  </si>
  <si>
    <t>David Fofana</t>
  </si>
  <si>
    <t>22/12/2002</t>
  </si>
  <si>
    <t>Wesley Fofana</t>
  </si>
  <si>
    <t>17/12/2000</t>
  </si>
  <si>
    <t>Michael Forbes</t>
  </si>
  <si>
    <t>29/04/2004</t>
  </si>
  <si>
    <t>Adam Forshaw</t>
  </si>
  <si>
    <t>Fraser Forster</t>
  </si>
  <si>
    <t>17/03/1988</t>
  </si>
  <si>
    <t>Chris Francis</t>
  </si>
  <si>
    <t>15/11/2002</t>
  </si>
  <si>
    <t>Tyrese Francois</t>
  </si>
  <si>
    <t>16/07/2000</t>
  </si>
  <si>
    <t>Nathan Fraser</t>
  </si>
  <si>
    <t>22/02/2005</t>
  </si>
  <si>
    <t>Ryan Fraser</t>
  </si>
  <si>
    <t>24/02/1994</t>
  </si>
  <si>
    <t>163 cm</t>
  </si>
  <si>
    <t>Melkamu Frauendorf</t>
  </si>
  <si>
    <t>Fred</t>
  </si>
  <si>
    <t>169 cm</t>
  </si>
  <si>
    <t>Ryan Fredericks</t>
  </si>
  <si>
    <t>Tyler Fredricson</t>
  </si>
  <si>
    <t>23/02/2005</t>
  </si>
  <si>
    <t>Remo Freuler</t>
  </si>
  <si>
    <t>15/04/1992</t>
  </si>
  <si>
    <t>Gabriel</t>
  </si>
  <si>
    <t>19/12/1997</t>
  </si>
  <si>
    <t>Gabriel Jesus</t>
  </si>
  <si>
    <t>Gabriel Martinelli</t>
  </si>
  <si>
    <t>18/06/2001</t>
  </si>
  <si>
    <t>Cody Gakpo</t>
  </si>
  <si>
    <t>Conor Gallagher</t>
  </si>
  <si>
    <t>Alejandro Garnacho</t>
  </si>
  <si>
    <t>James Garner</t>
  </si>
  <si>
    <t>13/03/2001</t>
  </si>
  <si>
    <t>Saman Ghoddos</t>
  </si>
  <si>
    <t>Morgan Gibbs-White</t>
  </si>
  <si>
    <t>27/01/2000</t>
  </si>
  <si>
    <t>Alex Gibson-Hammond</t>
  </si>
  <si>
    <t>Alex Gilbert</t>
  </si>
  <si>
    <t>28/12/2001</t>
  </si>
  <si>
    <t>Mark Gillespie</t>
  </si>
  <si>
    <t>27/03/1992</t>
  </si>
  <si>
    <t>Billy Gilmour</t>
  </si>
  <si>
    <t>Wilfried Gnonto</t>
  </si>
  <si>
    <t>Ben Godfrey</t>
  </si>
  <si>
    <t>15/01/1998</t>
  </si>
  <si>
    <t>Martial Godo</t>
  </si>
  <si>
    <t>14/03/2003</t>
  </si>
  <si>
    <t>Joe Gomez</t>
  </si>
  <si>
    <t>23/05/1997</t>
  </si>
  <si>
    <t>Owen Goodman</t>
  </si>
  <si>
    <t>27/11/2003</t>
  </si>
  <si>
    <t>Anthony Gordon</t>
  </si>
  <si>
    <t>24/02/2001</t>
  </si>
  <si>
    <t>Archie Gray</t>
  </si>
  <si>
    <t>Demarai Gray</t>
  </si>
  <si>
    <t>28/06/1996</t>
  </si>
  <si>
    <t>Jack Grealish</t>
  </si>
  <si>
    <t>Ben Greenwood</t>
  </si>
  <si>
    <t>20/02/2003</t>
  </si>
  <si>
    <t>Mason Greenwood</t>
  </si>
  <si>
    <t>Sam Greenwood</t>
  </si>
  <si>
    <t>26/01/2002</t>
  </si>
  <si>
    <t>Harvey Griffiths</t>
  </si>
  <si>
    <t>22/09/2003</t>
  </si>
  <si>
    <t>Pascal GroÃŸ</t>
  </si>
  <si>
    <t>15/06/1991</t>
  </si>
  <si>
    <t>Guaita</t>
  </si>
  <si>
    <t>Marc GuÃ©hi</t>
  </si>
  <si>
    <t>13/07/2000</t>
  </si>
  <si>
    <t>Idrissa Gueye</t>
  </si>
  <si>
    <t>26/09/1989</t>
  </si>
  <si>
    <t>Ä°lkay GÃ¼ndoÄŸan</t>
  </si>
  <si>
    <t>24/10/1990</t>
  </si>
  <si>
    <t>Gustavo Scarpa</t>
  </si>
  <si>
    <t>Darko Gyabi</t>
  </si>
  <si>
    <t>18/02/2004</t>
  </si>
  <si>
    <t>Erling Haaland</t>
  </si>
  <si>
    <t>21/07/2000</t>
  </si>
  <si>
    <t>Lewis Hall</t>
  </si>
  <si>
    <t>Oliver Hammond</t>
  </si>
  <si>
    <t>13/11/2002</t>
  </si>
  <si>
    <t>Luke Harris</t>
  </si>
  <si>
    <t>Jack Harrison</t>
  </si>
  <si>
    <t>20/11/1996</t>
  </si>
  <si>
    <t>Kai Havertz</t>
  </si>
  <si>
    <t>Tom Heaton</t>
  </si>
  <si>
    <t>15/04/1986</t>
  </si>
  <si>
    <t>KrisztiÃ¡n Hegyi</t>
  </si>
  <si>
    <t>24/09/2002</t>
  </si>
  <si>
    <t>Karl Hein</t>
  </si>
  <si>
    <t>13/04/2002</t>
  </si>
  <si>
    <t>Dean Henderson</t>
  </si>
  <si>
    <t>Jordan Henderson</t>
  </si>
  <si>
    <t>17/06/1990</t>
  </si>
  <si>
    <t>Wayne Hennessey</t>
  </si>
  <si>
    <t>24/01/1987</t>
  </si>
  <si>
    <t>198 cm</t>
  </si>
  <si>
    <t>Rico Henry</t>
  </si>
  <si>
    <t>Aaron Hickey</t>
  </si>
  <si>
    <t>James Hillson</t>
  </si>
  <si>
    <t>14/01/2001</t>
  </si>
  <si>
    <t>Jack Hinchy</t>
  </si>
  <si>
    <t>30/01/2003</t>
  </si>
  <si>
    <t>Jack Hinshelwood</t>
  </si>
  <si>
    <t>Joe Hodge</t>
  </si>
  <si>
    <t>14/09/2002</t>
  </si>
  <si>
    <t>Rob Holding</t>
  </si>
  <si>
    <t>20/09/1995</t>
  </si>
  <si>
    <t>Mason Holgate</t>
  </si>
  <si>
    <t>22/10/1996</t>
  </si>
  <si>
    <t>Pierre-Emile HÃ¸jbjerg</t>
  </si>
  <si>
    <t>Will Hughes</t>
  </si>
  <si>
    <t>17/04/1995</t>
  </si>
  <si>
    <t>Hugo Bueno</t>
  </si>
  <si>
    <t>18/09/2002</t>
  </si>
  <si>
    <t>Omari Hutchinson</t>
  </si>
  <si>
    <t>29/10/2003</t>
  </si>
  <si>
    <t>Hee-chan Hwang</t>
  </si>
  <si>
    <t>26/01/1996</t>
  </si>
  <si>
    <t>Bradley Ibrahim</t>
  </si>
  <si>
    <t>21/10/2004</t>
  </si>
  <si>
    <t>Kelechi Iheanacho</t>
  </si>
  <si>
    <t>Danny Ings</t>
  </si>
  <si>
    <t>23/07/1992</t>
  </si>
  <si>
    <t>Zidane Iqbal</t>
  </si>
  <si>
    <t>27/04/2003</t>
  </si>
  <si>
    <t>Alexander Isak</t>
  </si>
  <si>
    <t>21/09/1999</t>
  </si>
  <si>
    <t>Daniel Iversen</t>
  </si>
  <si>
    <t>19/07/1997</t>
  </si>
  <si>
    <t>Alex Iwobi</t>
  </si>
  <si>
    <t>Dan James</t>
  </si>
  <si>
    <t>Reece James</t>
  </si>
  <si>
    <t>Vitaly Janelt</t>
  </si>
  <si>
    <t>Pontus Jansson</t>
  </si>
  <si>
    <t>13/02/1991</t>
  </si>
  <si>
    <t>Mathias Jensen</t>
  </si>
  <si>
    <t>RaÃºl JimÃ©nez</t>
  </si>
  <si>
    <t>JoÃ£o FÃ©lix</t>
  </si>
  <si>
    <t>JoÃ£o Gomes</t>
  </si>
  <si>
    <t>JoÃ£o Moutinho</t>
  </si>
  <si>
    <t>JoÃ£o Palhinha</t>
  </si>
  <si>
    <t>Joel</t>
  </si>
  <si>
    <t>197 cm</t>
  </si>
  <si>
    <t>Joelinton</t>
  </si>
  <si>
    <t>14/08/1996</t>
  </si>
  <si>
    <t>Kyle John</t>
  </si>
  <si>
    <t>13/02/2001</t>
  </si>
  <si>
    <t>166 cm</t>
  </si>
  <si>
    <t>Ben Johnson</t>
  </si>
  <si>
    <t>24/01/2000</t>
  </si>
  <si>
    <t>Brennan Johnson</t>
  </si>
  <si>
    <t>23/05/2001</t>
  </si>
  <si>
    <t>Sam Johnstone</t>
  </si>
  <si>
    <t>25/03/1993</t>
  </si>
  <si>
    <t>Curtis Jones</t>
  </si>
  <si>
    <t>30/01/2001</t>
  </si>
  <si>
    <t>Phil Jones</t>
  </si>
  <si>
    <t>21/02/1992</t>
  </si>
  <si>
    <t>Jonny</t>
  </si>
  <si>
    <t>Jorginho</t>
  </si>
  <si>
    <t>20/12/1991</t>
  </si>
  <si>
    <t>JosÃ© SÃ¡</t>
  </si>
  <si>
    <t>17/01/1993</t>
  </si>
  <si>
    <t>Juan Larios</t>
  </si>
  <si>
    <t>Junior Firpo</t>
  </si>
  <si>
    <t>22/08/1996</t>
  </si>
  <si>
    <t>James Justin</t>
  </si>
  <si>
    <t>23/02/1998</t>
  </si>
  <si>
    <t>SaÅ¡a KalajdÅ¾iÄ‡</t>
  </si>
  <si>
    <t>200 cm</t>
  </si>
  <si>
    <t>Boubacar Kamara</t>
  </si>
  <si>
    <t>23/11/1999</t>
  </si>
  <si>
    <t>Harry Kane</t>
  </si>
  <si>
    <t>28/07/1993</t>
  </si>
  <si>
    <t>N'Golo KantÃ©</t>
  </si>
  <si>
    <t>29/03/1991</t>
  </si>
  <si>
    <t>Loris Karius</t>
  </si>
  <si>
    <t>22/06/1993</t>
  </si>
  <si>
    <t>Michael Keane</t>
  </si>
  <si>
    <t>Neeskens Kebano</t>
  </si>
  <si>
    <t>Thilo Kehrer</t>
  </si>
  <si>
    <t>21/09/1996</t>
  </si>
  <si>
    <t>Naby KeÃ¯ta</t>
  </si>
  <si>
    <t>CaoimhÃ­n Kelleher</t>
  </si>
  <si>
    <t>23/11/1998</t>
  </si>
  <si>
    <t>Lloyd Kelly</t>
  </si>
  <si>
    <t>Kepa</t>
  </si>
  <si>
    <t>Maximilian Kilman</t>
  </si>
  <si>
    <t>Maxwell Kinsey-Wellings</t>
  </si>
  <si>
    <t>Jakub Kiwior</t>
  </si>
  <si>
    <t>15/02/2000</t>
  </si>
  <si>
    <t>Kristoffer Klaesson</t>
  </si>
  <si>
    <t>27/11/2000</t>
  </si>
  <si>
    <t>Ben Knight</t>
  </si>
  <si>
    <t>14/06/2002</t>
  </si>
  <si>
    <t>Robin Koch</t>
  </si>
  <si>
    <t>17/07/1996</t>
  </si>
  <si>
    <t>Ibrahima KonatÃ©</t>
  </si>
  <si>
    <t>25/05/1999</t>
  </si>
  <si>
    <t>Ezri Konsa</t>
  </si>
  <si>
    <t>23/10/1997</t>
  </si>
  <si>
    <t>Kalidou Koulibaly</t>
  </si>
  <si>
    <t>20/06/1991</t>
  </si>
  <si>
    <t>Cheikhou KouyatÃ©</t>
  </si>
  <si>
    <t>21/12/1989</t>
  </si>
  <si>
    <t>Mateo KovaÄiÄ‡</t>
  </si>
  <si>
    <t>Emil Krafth</t>
  </si>
  <si>
    <t>Rasmus Kristensen</t>
  </si>
  <si>
    <t>Victor Kristiansen</t>
  </si>
  <si>
    <t>16/12/2002</t>
  </si>
  <si>
    <t>Dejan Kulusevski</t>
  </si>
  <si>
    <t>25/04/2000</t>
  </si>
  <si>
    <t>Layvin Kurzawa</t>
  </si>
  <si>
    <t>Levi Laing</t>
  </si>
  <si>
    <t>Adam Lallana</t>
  </si>
  <si>
    <t>Tariq Lamptey</t>
  </si>
  <si>
    <t>30/09/2000</t>
  </si>
  <si>
    <t>Manuel Lanzini</t>
  </si>
  <si>
    <t>15/02/1993</t>
  </si>
  <si>
    <t>Aymeric Laporte</t>
  </si>
  <si>
    <t>27/05/1994</t>
  </si>
  <si>
    <t>Jamaal Lascelles</t>
  </si>
  <si>
    <t>RomÃ©o Lavia</t>
  </si>
  <si>
    <t>Dexter Lembikisa</t>
  </si>
  <si>
    <t>Mario Lemina</t>
  </si>
  <si>
    <t>ClÃ©ment Lenglet</t>
  </si>
  <si>
    <t>17/06/1995</t>
  </si>
  <si>
    <t>Bernd Leno</t>
  </si>
  <si>
    <t>Jefferson Lerma</t>
  </si>
  <si>
    <t>25/10/1994</t>
  </si>
  <si>
    <t>Jamal Lewis</t>
  </si>
  <si>
    <t>25/01/1998</t>
  </si>
  <si>
    <t>Rico Lewis</t>
  </si>
  <si>
    <t>21/11/2004</t>
  </si>
  <si>
    <t>Keane Lewis-Potter</t>
  </si>
  <si>
    <t>22/02/2001</t>
  </si>
  <si>
    <t>Victor LindelÃ¶f</t>
  </si>
  <si>
    <t>17/07/1994</t>
  </si>
  <si>
    <t>Jesse Lingard</t>
  </si>
  <si>
    <t>15/12/1992</t>
  </si>
  <si>
    <t>Tino Livramento</t>
  </si>
  <si>
    <t>Hugo Lloris</t>
  </si>
  <si>
    <t>26/12/1986</t>
  </si>
  <si>
    <t>Ruben Loftus-Cheek</t>
  </si>
  <si>
    <t>23/01/1996</t>
  </si>
  <si>
    <t>Albert Lokonga</t>
  </si>
  <si>
    <t>22/10/1999</t>
  </si>
  <si>
    <t>Andy Lonergan</t>
  </si>
  <si>
    <t>19/10/1983</t>
  </si>
  <si>
    <t>Matthew Longstaff</t>
  </si>
  <si>
    <t>21/03/2000</t>
  </si>
  <si>
    <t>Sean Longstaff</t>
  </si>
  <si>
    <t>30/10/1997</t>
  </si>
  <si>
    <t>Lucas Moura</t>
  </si>
  <si>
    <t>13/08/1992</t>
  </si>
  <si>
    <t>Lucas PaquetÃ¡</t>
  </si>
  <si>
    <t>27/08/1997</t>
  </si>
  <si>
    <t>LuizÃ£o</t>
  </si>
  <si>
    <t>SaÅ¡a LukiÄ‡</t>
  </si>
  <si>
    <t>13/08/1996</t>
  </si>
  <si>
    <t>Lyanco</t>
  </si>
  <si>
    <t>Alexis Mac Allister</t>
  </si>
  <si>
    <t>24/12/1998</t>
  </si>
  <si>
    <t>James Maddison</t>
  </si>
  <si>
    <t>23/11/1996</t>
  </si>
  <si>
    <t>Noni Madueke</t>
  </si>
  <si>
    <t>Harry Maguire</t>
  </si>
  <si>
    <t>Riyad Mahrez</t>
  </si>
  <si>
    <t>21/02/1991</t>
  </si>
  <si>
    <t>Kobbie Mainoo</t>
  </si>
  <si>
    <t>19/04/2005</t>
  </si>
  <si>
    <t>Ainsley Maitland-Niles</t>
  </si>
  <si>
    <t>29/08/1997</t>
  </si>
  <si>
    <t>Tyrell Malacia</t>
  </si>
  <si>
    <t>17/08/1999</t>
  </si>
  <si>
    <t>Orel Mangala</t>
  </si>
  <si>
    <t>18/03/1998</t>
  </si>
  <si>
    <t>Manquillo</t>
  </si>
  <si>
    <t>SÃ©kou Mara</t>
  </si>
  <si>
    <t>30/07/2002</t>
  </si>
  <si>
    <t>Marc Roca</t>
  </si>
  <si>
    <t>26/11/1996</t>
  </si>
  <si>
    <t>Wanya MarÃ§al-Madivadua</t>
  </si>
  <si>
    <t>19/10/2002</t>
  </si>
  <si>
    <t>Solly March</t>
  </si>
  <si>
    <t>20/07/1994</t>
  </si>
  <si>
    <t>Anthony Martial</t>
  </si>
  <si>
    <t>Emiliano MartÃ­nez</t>
  </si>
  <si>
    <t>Lisandro MartÃ­nez</t>
  </si>
  <si>
    <t>18/01/1998</t>
  </si>
  <si>
    <t>Mateo FernÃ¡ndez</t>
  </si>
  <si>
    <t>19/10/2003</t>
  </si>
  <si>
    <t>Jean-Philippe Mateta</t>
  </si>
  <si>
    <t>28/06/1997</t>
  </si>
  <si>
    <t>Matheus Cunha</t>
  </si>
  <si>
    <t>27/05/1999</t>
  </si>
  <si>
    <t>Matheus Nunes</t>
  </si>
  <si>
    <t>27/08/1998</t>
  </si>
  <si>
    <t>Joel Matip</t>
  </si>
  <si>
    <t>Neal Maupay</t>
  </si>
  <si>
    <t>Mauro Bandeira</t>
  </si>
  <si>
    <t>19/04/2004</t>
  </si>
  <si>
    <t>Bryan Mbeumo</t>
  </si>
  <si>
    <t>James McArthur</t>
  </si>
  <si>
    <t>Alex McCarthy</t>
  </si>
  <si>
    <t>Callum McFarlane</t>
  </si>
  <si>
    <t>Thomas McGill</t>
  </si>
  <si>
    <t>25/03/2000</t>
  </si>
  <si>
    <t>John McGinn</t>
  </si>
  <si>
    <t>18/10/1994</t>
  </si>
  <si>
    <t>Scott McKenna</t>
  </si>
  <si>
    <t>Weston McKennie</t>
  </si>
  <si>
    <t>28/08/1998</t>
  </si>
  <si>
    <t>Dwight McNeil</t>
  </si>
  <si>
    <t>22/11/1999</t>
  </si>
  <si>
    <t>Scott McTominay</t>
  </si>
  <si>
    <t>Ben Mee</t>
  </si>
  <si>
    <t>21/09/1989</t>
  </si>
  <si>
    <t>Benjamin Mendy</t>
  </si>
  <si>
    <t>Edouard Mendy</t>
  </si>
  <si>
    <t>Nampalys Mendy</t>
  </si>
  <si>
    <t>23/06/1992</t>
  </si>
  <si>
    <t>Teden Mengi</t>
  </si>
  <si>
    <t>30/04/2002</t>
  </si>
  <si>
    <t>Chris Mepham</t>
  </si>
  <si>
    <t>Illan Meslier</t>
  </si>
  <si>
    <t>Alexander Mighten</t>
  </si>
  <si>
    <t>Lewis Miley</t>
  </si>
  <si>
    <t>Luka MilivojeviÄ‡</t>
  </si>
  <si>
    <t>Amari Miller</t>
  </si>
  <si>
    <t>Stanley Mills</t>
  </si>
  <si>
    <t>25/10/2003</t>
  </si>
  <si>
    <t>James Milner</t>
  </si>
  <si>
    <t>Yerry Mina</t>
  </si>
  <si>
    <t>23/09/1994</t>
  </si>
  <si>
    <t>Tyrone Mings</t>
  </si>
  <si>
    <t>13/03/1993</t>
  </si>
  <si>
    <t>Tyrick Mitchell</t>
  </si>
  <si>
    <t>Kaoru Mitoma</t>
  </si>
  <si>
    <t>20/05/1997</t>
  </si>
  <si>
    <t>Aleksandar MitroviÄ‡</t>
  </si>
  <si>
    <t>16/09/1994</t>
  </si>
  <si>
    <t>Jakub Moder</t>
  </si>
  <si>
    <t>Kieffer Moore</t>
  </si>
  <si>
    <t>Kris Moore</t>
  </si>
  <si>
    <t>13/11/2003</t>
  </si>
  <si>
    <t>Andrew Moran</t>
  </si>
  <si>
    <t>15/10/2003</t>
  </si>
  <si>
    <t>168 cm</t>
  </si>
  <si>
    <t>Mason Mount</t>
  </si>
  <si>
    <t>Divin Mubama</t>
  </si>
  <si>
    <t>25/10/2004</t>
  </si>
  <si>
    <t>Mykhaylo Mudryk</t>
  </si>
  <si>
    <t>Romaine Mundle</t>
  </si>
  <si>
    <t>24/04/2003</t>
  </si>
  <si>
    <t>Jacob Murphy</t>
  </si>
  <si>
    <t>24/02/1995</t>
  </si>
  <si>
    <t>Vitaliy Mykolenko</t>
  </si>
  <si>
    <t>29/05/1999</t>
  </si>
  <si>
    <t>Keylor Navas</t>
  </si>
  <si>
    <t>15/12/1986</t>
  </si>
  <si>
    <t>Wilfred Ndidi</t>
  </si>
  <si>
    <t>16/12/1996</t>
  </si>
  <si>
    <t>Reiss Nelson</t>
  </si>
  <si>
    <t>NÃ©lson Semedo</t>
  </si>
  <si>
    <t>16/11/1993</t>
  </si>
  <si>
    <t>Neto</t>
  </si>
  <si>
    <t>19/07/1989</t>
  </si>
  <si>
    <t>Moussa NiakhatÃ©</t>
  </si>
  <si>
    <t>Eddie Nketiah</t>
  </si>
  <si>
    <t>30/05/1999</t>
  </si>
  <si>
    <t>Christian NÃ¸rgaard</t>
  </si>
  <si>
    <t>Darwin NÃºÃ±ez</t>
  </si>
  <si>
    <t>24/06/1999</t>
  </si>
  <si>
    <t>Ethan Nwaneri</t>
  </si>
  <si>
    <t>21/03/2007</t>
  </si>
  <si>
    <t>Odeluga Offiah</t>
  </si>
  <si>
    <t>26/10/2002</t>
  </si>
  <si>
    <t>Angelo Ogbonna</t>
  </si>
  <si>
    <t>23/05/1988</t>
  </si>
  <si>
    <t>Ferdinand Okoh</t>
  </si>
  <si>
    <t>Michael Olise</t>
  </si>
  <si>
    <t>Robin Olsen</t>
  </si>
  <si>
    <t>Amadou Onana</t>
  </si>
  <si>
    <t>16/08/2001</t>
  </si>
  <si>
    <t>Paul Onuachu</t>
  </si>
  <si>
    <t>28/05/1994</t>
  </si>
  <si>
    <t>Frank Onyeka</t>
  </si>
  <si>
    <t>Lewis Orford</t>
  </si>
  <si>
    <t>18/02/2006</t>
  </si>
  <si>
    <t>Mislav OrÅ¡iÄ‡</t>
  </si>
  <si>
    <t>29/12/1992</t>
  </si>
  <si>
    <t>Stefan Ortega</t>
  </si>
  <si>
    <t>Detlef Osong</t>
  </si>
  <si>
    <t>21/09/2004</t>
  </si>
  <si>
    <t>Dango Ouattara</t>
  </si>
  <si>
    <t>Alex Oxlade-Chamberlain</t>
  </si>
  <si>
    <t>15/08/1993</t>
  </si>
  <si>
    <t>David Ozoh</t>
  </si>
  <si>
    <t>Martin Ã˜degaard</t>
  </si>
  <si>
    <t>17/12/1998</t>
  </si>
  <si>
    <t>Pablo Fornals</t>
  </si>
  <si>
    <t>22/02/1996</t>
  </si>
  <si>
    <t>Pablo Sarabia</t>
  </si>
  <si>
    <t>Cole Palmer</t>
  </si>
  <si>
    <t>Stefan Parkes</t>
  </si>
  <si>
    <t>28/03/2004</t>
  </si>
  <si>
    <t>Thomas Partey</t>
  </si>
  <si>
    <t>13/06/1993</t>
  </si>
  <si>
    <t>Nathan Patterson</t>
  </si>
  <si>
    <t>Pedro Neto</t>
  </si>
  <si>
    <t>Pedro Porro</t>
  </si>
  <si>
    <t>13/09/1999</t>
  </si>
  <si>
    <t>Facundo Pellistri</t>
  </si>
  <si>
    <t>20/12/2001</t>
  </si>
  <si>
    <t>Ivan PeriÅ¡iÄ‡</t>
  </si>
  <si>
    <t>Sonny Perkins</t>
  </si>
  <si>
    <t>Romain Perraud</t>
  </si>
  <si>
    <t>22/09/1997</t>
  </si>
  <si>
    <t>MÃ¡ximo Perrone</t>
  </si>
  <si>
    <t>Cameron Peupion</t>
  </si>
  <si>
    <t>23/09/2002</t>
  </si>
  <si>
    <t>Kalvin Phillips</t>
  </si>
  <si>
    <t>Nathaniel Phillips</t>
  </si>
  <si>
    <t>21/03/1997</t>
  </si>
  <si>
    <t>Jordan Pickford</t>
  </si>
  <si>
    <t>Ethan Pinnock</t>
  </si>
  <si>
    <t>29/05/1993</t>
  </si>
  <si>
    <t>Cameron Plain</t>
  </si>
  <si>
    <t>28/11/2002</t>
  </si>
  <si>
    <t>Euan Pollock</t>
  </si>
  <si>
    <t>Nick Pope</t>
  </si>
  <si>
    <t>19/04/1992</t>
  </si>
  <si>
    <t>Freddie Potts</t>
  </si>
  <si>
    <t>Dennis Praet</t>
  </si>
  <si>
    <t>14/05/1994</t>
  </si>
  <si>
    <t>Isaac Price</t>
  </si>
  <si>
    <t>26/09/2003</t>
  </si>
  <si>
    <t>Christian PuliÅ¡iÄ‡</t>
  </si>
  <si>
    <t>18/09/1998</t>
  </si>
  <si>
    <t>Calvin Ramsay</t>
  </si>
  <si>
    <t>31/07/2003</t>
  </si>
  <si>
    <t>Aaron Ramsdale</t>
  </si>
  <si>
    <t>14/05/1998</t>
  </si>
  <si>
    <t>Jacob Ramsey</t>
  </si>
  <si>
    <t>28/05/2001</t>
  </si>
  <si>
    <t>Darren Randolph</t>
  </si>
  <si>
    <t>Marcus Rashford</t>
  </si>
  <si>
    <t>31/10/1997</t>
  </si>
  <si>
    <t>Tim Ream</t>
  </si>
  <si>
    <t>Harrison Reed</t>
  </si>
  <si>
    <t>27/01/1995</t>
  </si>
  <si>
    <t>Renan Lodi</t>
  </si>
  <si>
    <t>Sebastian Revan</t>
  </si>
  <si>
    <t>14/07/2003</t>
  </si>
  <si>
    <t>Ricardo Pereira</t>
  </si>
  <si>
    <t>Declan Rice</t>
  </si>
  <si>
    <t>Chris Richards</t>
  </si>
  <si>
    <t>28/03/2000</t>
  </si>
  <si>
    <t>Omar Richards</t>
  </si>
  <si>
    <t>15/02/1998</t>
  </si>
  <si>
    <t>Richarlison</t>
  </si>
  <si>
    <t>JaÃ¯ro Riedewald</t>
  </si>
  <si>
    <t>Matt Ritchie</t>
  </si>
  <si>
    <t>Robert SÃ¡nchez</t>
  </si>
  <si>
    <t>18/11/1997</t>
  </si>
  <si>
    <t>Roberto Firmino</t>
  </si>
  <si>
    <t>Alex Robertson</t>
  </si>
  <si>
    <t>17/04/2003</t>
  </si>
  <si>
    <t>Andy Robertson</t>
  </si>
  <si>
    <t>Antonee Robinson</t>
  </si>
  <si>
    <t>Charlie Robinson</t>
  </si>
  <si>
    <t>19/09/2004</t>
  </si>
  <si>
    <t>Marek RodÃ¡k</t>
  </si>
  <si>
    <t>13/12/1996</t>
  </si>
  <si>
    <t>Kaden Rodney</t>
  </si>
  <si>
    <t>Rodri</t>
  </si>
  <si>
    <t>22/06/1996</t>
  </si>
  <si>
    <t>Rodrigo</t>
  </si>
  <si>
    <t>Mads Roerslev</t>
  </si>
  <si>
    <t>Cristian Romero</t>
  </si>
  <si>
    <t>27/04/1998</t>
  </si>
  <si>
    <t>Joe Rothwell</t>
  </si>
  <si>
    <t>RÃºben Dias</t>
  </si>
  <si>
    <t>14/05/1997</t>
  </si>
  <si>
    <t>RÃºben Neves</t>
  </si>
  <si>
    <t>13/03/1997</t>
  </si>
  <si>
    <t>RÃºben Vinagre</t>
  </si>
  <si>
    <t>Georginio Rutter</t>
  </si>
  <si>
    <t>20/04/2002</t>
  </si>
  <si>
    <t>Marcel Sabitzer</t>
  </si>
  <si>
    <t>17/03/1994</t>
  </si>
  <si>
    <t>Dominic Sadi</t>
  </si>
  <si>
    <t>Charles Sagoe</t>
  </si>
  <si>
    <t>24/07/2004</t>
  </si>
  <si>
    <t>Allan Saint-Maximin</t>
  </si>
  <si>
    <t>Bukayo Saka</t>
  </si>
  <si>
    <t>Mo Salah</t>
  </si>
  <si>
    <t>15/06/1992</t>
  </si>
  <si>
    <t>William Saliba</t>
  </si>
  <si>
    <t>24/03/2001</t>
  </si>
  <si>
    <t>Mohammed Salisu</t>
  </si>
  <si>
    <t>17/04/1999</t>
  </si>
  <si>
    <t>IshÃ© Samuels-Smith</t>
  </si>
  <si>
    <t>Davinson SÃ¡nchez</t>
  </si>
  <si>
    <t>Jadon Sancho</t>
  </si>
  <si>
    <t>Jeremy Sarmiento</t>
  </si>
  <si>
    <t>16/06/2002</t>
  </si>
  <si>
    <t>Pape Sarr</t>
  </si>
  <si>
    <t>Gianluca Scamacca</t>
  </si>
  <si>
    <t>Oliver Scarles</t>
  </si>
  <si>
    <t>Kevin Schade</t>
  </si>
  <si>
    <t>27/11/2001</t>
  </si>
  <si>
    <t>Fabian SchÃ¤r</t>
  </si>
  <si>
    <t>Jeffrey Schlupp</t>
  </si>
  <si>
    <t>23/12/1992</t>
  </si>
  <si>
    <t>Kristian Å ekularac</t>
  </si>
  <si>
    <t>Antoine Semenyo</t>
  </si>
  <si>
    <t>Marcos Senesi</t>
  </si>
  <si>
    <t>Sergio GÃ³mez</t>
  </si>
  <si>
    <t>Ryan Sessegnon</t>
  </si>
  <si>
    <t>18/05/2000</t>
  </si>
  <si>
    <t>Luke Shaw</t>
  </si>
  <si>
    <t>George Shelvey</t>
  </si>
  <si>
    <t>22/04/2001</t>
  </si>
  <si>
    <t>Jonjo Shelvey</t>
  </si>
  <si>
    <t>27/02/1992</t>
  </si>
  <si>
    <t>Ellis Simms</t>
  </si>
  <si>
    <t>Kamarai Simon-Swyer</t>
  </si>
  <si>
    <t>Viljami Sinisalo</t>
  </si>
  <si>
    <t>Luis Sinisterra</t>
  </si>
  <si>
    <t>17/06/1999</t>
  </si>
  <si>
    <t>Oliver Skipp</t>
  </si>
  <si>
    <t>16/09/2000</t>
  </si>
  <si>
    <t>Gabriel SÅ‚onina</t>
  </si>
  <si>
    <t>15/05/2004</t>
  </si>
  <si>
    <t>Adam Smith</t>
  </si>
  <si>
    <t>29/04/1991</t>
  </si>
  <si>
    <t>Matt Smith</t>
  </si>
  <si>
    <t>Emile Smith Rowe</t>
  </si>
  <si>
    <t>28/07/2000</t>
  </si>
  <si>
    <t>Alex Smithies</t>
  </si>
  <si>
    <t>Joe Snowdon</t>
  </si>
  <si>
    <t>14/02/2004</t>
  </si>
  <si>
    <t>Dominic Solanke</t>
  </si>
  <si>
    <t>14/09/1997</t>
  </si>
  <si>
    <t>Manor Solomon</t>
  </si>
  <si>
    <t>24/07/1999</t>
  </si>
  <si>
    <t>Heung-min Son</t>
  </si>
  <si>
    <t>TomÃ¡Å¡ SouÄek</t>
  </si>
  <si>
    <t>27/02/1995</t>
  </si>
  <si>
    <t>Boubakary SoumarÃ©</t>
  </si>
  <si>
    <t>27/02/1999</t>
  </si>
  <si>
    <t>Lino Sousa</t>
  </si>
  <si>
    <t>19/01/2005</t>
  </si>
  <si>
    <t>Harry Souttar</t>
  </si>
  <si>
    <t>22/10/1998</t>
  </si>
  <si>
    <t>Ã‡aÄŸlar SÃ¶yÃ¼ncÃ¼</t>
  </si>
  <si>
    <t>23/05/1996</t>
  </si>
  <si>
    <t>Jack Stacey</t>
  </si>
  <si>
    <t>Junior Stanislas</t>
  </si>
  <si>
    <t>26/11/1989</t>
  </si>
  <si>
    <t>Jason Steele</t>
  </si>
  <si>
    <t>18/08/1990</t>
  </si>
  <si>
    <t>Jed Steer</t>
  </si>
  <si>
    <t>23/09/1992</t>
  </si>
  <si>
    <t>Stefan BajÄetiÄ‡</t>
  </si>
  <si>
    <t>22/10/2004</t>
  </si>
  <si>
    <t>Jack Stephens</t>
  </si>
  <si>
    <t>27/01/1994</t>
  </si>
  <si>
    <t>Raheem Sterling</t>
  </si>
  <si>
    <t>Finley Stevens</t>
  </si>
  <si>
    <t>Layton Stewart</t>
  </si>
  <si>
    <t>John Stones</t>
  </si>
  <si>
    <t>Thomas Strakosha</t>
  </si>
  <si>
    <t>19/03/1995</t>
  </si>
  <si>
    <t>Pascal Struijk</t>
  </si>
  <si>
    <t>Kamaldeen Sulemana</t>
  </si>
  <si>
    <t>15/02/2002</t>
  </si>
  <si>
    <t>Crysencio Summerville</t>
  </si>
  <si>
    <t>30/10/2001</t>
  </si>
  <si>
    <t>Sam Surridge</t>
  </si>
  <si>
    <t>28/07/1998</t>
  </si>
  <si>
    <t>Sil Swinkels</t>
  </si>
  <si>
    <t>Japhet Tanganga</t>
  </si>
  <si>
    <t>31/03/1999</t>
  </si>
  <si>
    <t>Matt Targett</t>
  </si>
  <si>
    <t>18/09/1995</t>
  </si>
  <si>
    <t>James Tarkowski</t>
  </si>
  <si>
    <t>19/11/1992</t>
  </si>
  <si>
    <t>Marcus Tavernier</t>
  </si>
  <si>
    <t>22/03/1999</t>
  </si>
  <si>
    <t>Lyle Taylor</t>
  </si>
  <si>
    <t>29/03/1990</t>
  </si>
  <si>
    <t>TetÃª</t>
  </si>
  <si>
    <t>Kenny Tete</t>
  </si>
  <si>
    <t>Thiago</t>
  </si>
  <si>
    <t>Thiago Silva</t>
  </si>
  <si>
    <t>22/09/1984</t>
  </si>
  <si>
    <t>Luke Thomas</t>
  </si>
  <si>
    <t>Youri Tielemans</t>
  </si>
  <si>
    <t>Kieran Tierney</t>
  </si>
  <si>
    <t>Harry Toffolo</t>
  </si>
  <si>
    <t>19/08/1995</t>
  </si>
  <si>
    <t>Takehiro Tomiyasu</t>
  </si>
  <si>
    <t>James Tomkins</t>
  </si>
  <si>
    <t>29/03/1989</t>
  </si>
  <si>
    <t>Ivan Toney</t>
  </si>
  <si>
    <t>16/03/1996</t>
  </si>
  <si>
    <t>Toti</t>
  </si>
  <si>
    <t>16/01/1999</t>
  </si>
  <si>
    <t>Andros Townsend</t>
  </si>
  <si>
    <t>16/07/1991</t>
  </si>
  <si>
    <t>Bertrand TraorÃ©</t>
  </si>
  <si>
    <t>Boubacar TraorÃ©</t>
  </si>
  <si>
    <t>20/08/2001</t>
  </si>
  <si>
    <t>Hamed TraorÃ¨</t>
  </si>
  <si>
    <t>16/02/2000</t>
  </si>
  <si>
    <t>Mark Travers</t>
  </si>
  <si>
    <t>18/05/1999</t>
  </si>
  <si>
    <t>Ryan Trevitt</t>
  </si>
  <si>
    <t>Kieran Trippier</t>
  </si>
  <si>
    <t>19/09/1990</t>
  </si>
  <si>
    <t>Leandro Trossard</t>
  </si>
  <si>
    <t>Kostas Tsimikas</t>
  </si>
  <si>
    <t>Matt Turner</t>
  </si>
  <si>
    <t>24/06/1994</t>
  </si>
  <si>
    <t>Deniz Undav</t>
  </si>
  <si>
    <t>19/07/1996</t>
  </si>
  <si>
    <t>Donny van de Beek</t>
  </si>
  <si>
    <t>18/04/1997</t>
  </si>
  <si>
    <t>Dani van den Heuvel</t>
  </si>
  <si>
    <t>28/05/2003</t>
  </si>
  <si>
    <t>Virgil van Dijk</t>
  </si>
  <si>
    <t>Jan Paul van Hecke</t>
  </si>
  <si>
    <t>RaphaÃ«l Varane</t>
  </si>
  <si>
    <t>25/04/1993</t>
  </si>
  <si>
    <t>Jamie Vardy</t>
  </si>
  <si>
    <t>JoÃ«l Veltman</t>
  </si>
  <si>
    <t>15/01/1992</t>
  </si>
  <si>
    <t>Jannik Vestergaard</t>
  </si>
  <si>
    <t>MatÃ­as ViÃ±a</t>
  </si>
  <si>
    <t>Radek VÃ­tek</t>
  </si>
  <si>
    <t>24/10/2003</t>
  </si>
  <si>
    <t>Jack Wadham</t>
  </si>
  <si>
    <t>25/02/2003</t>
  </si>
  <si>
    <t>Theo Walcott</t>
  </si>
  <si>
    <t>16/03/1989</t>
  </si>
  <si>
    <t>Kyle Walker</t>
  </si>
  <si>
    <t>28/05/1990</t>
  </si>
  <si>
    <t>Kyle Walker-Peters</t>
  </si>
  <si>
    <t>13/04/1997</t>
  </si>
  <si>
    <t>Reuell Walters</t>
  </si>
  <si>
    <t>16/12/2004</t>
  </si>
  <si>
    <t>Aaron Wan-Bissaka</t>
  </si>
  <si>
    <t>26/11/1997</t>
  </si>
  <si>
    <t>Danny Ward</t>
  </si>
  <si>
    <t>Joel Ward</t>
  </si>
  <si>
    <t>29/10/1989</t>
  </si>
  <si>
    <t>James Ward-Prowse</t>
  </si>
  <si>
    <t>Ollie Watkins</t>
  </si>
  <si>
    <t>30/12/1995</t>
  </si>
  <si>
    <t>Adam Webster</t>
  </si>
  <si>
    <t>Wout Weghorst</t>
  </si>
  <si>
    <t>Danny Welbeck</t>
  </si>
  <si>
    <t>26/11/1990</t>
  </si>
  <si>
    <t>Reece Welch</t>
  </si>
  <si>
    <t>19/09/2003</t>
  </si>
  <si>
    <t>Jack Wells-Morrison</t>
  </si>
  <si>
    <t>Charlie Whitaker</t>
  </si>
  <si>
    <t>16/09/2003</t>
  </si>
  <si>
    <t>Ben White</t>
  </si>
  <si>
    <t>Alfie Whiteman</t>
  </si>
  <si>
    <t>Joe Whitworth</t>
  </si>
  <si>
    <t>29/02/2004</t>
  </si>
  <si>
    <t>George Wickens</t>
  </si>
  <si>
    <t>Brandon Williams</t>
  </si>
  <si>
    <t>Neco Williams</t>
  </si>
  <si>
    <t>13/04/2001</t>
  </si>
  <si>
    <t>Rhys Williams</t>
  </si>
  <si>
    <t>Willian</t>
  </si>
  <si>
    <t>Joe Willock</t>
  </si>
  <si>
    <t>20/08/1999</t>
  </si>
  <si>
    <t>Callum Wilson</t>
  </si>
  <si>
    <t>Harry Wilson</t>
  </si>
  <si>
    <t>22/03/1997</t>
  </si>
  <si>
    <t>Yoane Wissa</t>
  </si>
  <si>
    <t>Max WÃ¶ber</t>
  </si>
  <si>
    <t>Chris Wood</t>
  </si>
  <si>
    <t>Joe Wormleighton</t>
  </si>
  <si>
    <t>30/12/2003</t>
  </si>
  <si>
    <t>Joe Worrall</t>
  </si>
  <si>
    <t>Granit Xhaka</t>
  </si>
  <si>
    <t>27/09/1992</t>
  </si>
  <si>
    <t>Yegor Yarmolyuk</t>
  </si>
  <si>
    <t>Ryan Yates</t>
  </si>
  <si>
    <t>21/11/1997</t>
  </si>
  <si>
    <t>Ashley Young</t>
  </si>
  <si>
    <t>Kadan Young</t>
  </si>
  <si>
    <t>19/01/2006</t>
  </si>
  <si>
    <t>Ilya Zabarnyi</t>
  </si>
  <si>
    <t>Wilfried Zaha</t>
  </si>
  <si>
    <t>Denis Zakaria</t>
  </si>
  <si>
    <t>Zanka</t>
  </si>
  <si>
    <t>23/04/1990</t>
  </si>
  <si>
    <t>Jordan Zemura</t>
  </si>
  <si>
    <t>14/11/1999</t>
  </si>
  <si>
    <t>Oleksandr Zinchenko</t>
  </si>
  <si>
    <t>15/12/1996</t>
  </si>
  <si>
    <t>Hakim Ziyech</t>
  </si>
  <si>
    <t>19/03/1993</t>
  </si>
  <si>
    <t>Kurt Zouma</t>
  </si>
  <si>
    <t>27/10/1994</t>
  </si>
  <si>
    <t>Oliwier Zych</t>
  </si>
  <si>
    <t>28/06/2004</t>
  </si>
  <si>
    <t>Max Aarons</t>
  </si>
  <si>
    <t>Norwich City</t>
  </si>
  <si>
    <t>2022-2023</t>
  </si>
  <si>
    <t>Tayo Adaramola</t>
  </si>
  <si>
    <t>14/11/2003</t>
  </si>
  <si>
    <t>Derek Agyakwa</t>
  </si>
  <si>
    <t>Watford FC</t>
  </si>
  <si>
    <t>19/12/2001</t>
  </si>
  <si>
    <t>Marc Albrighton</t>
  </si>
  <si>
    <t>18/11/1989</t>
  </si>
  <si>
    <t>Aji Alese</t>
  </si>
  <si>
    <t>Alex Telles</t>
  </si>
  <si>
    <t>Allan</t>
  </si>
  <si>
    <t>Dele Alli</t>
  </si>
  <si>
    <t>Ãlvaro FernÃ¡ndez</t>
  </si>
  <si>
    <t>13/04/1998</t>
  </si>
  <si>
    <t>23/03/2003</t>
  </si>
  <si>
    <t>???</t>
  </si>
  <si>
    <t>Steven Alzate</t>
  </si>
  <si>
    <t>AndrÃ© Gomes</t>
  </si>
  <si>
    <t>30/07/1993</t>
  </si>
  <si>
    <t>Vincent Angelini</t>
  </si>
  <si>
    <t>Ryan Astley</t>
  </si>
  <si>
    <t>Zach Awe</t>
  </si>
  <si>
    <t>Ayoze PÃ©rez</t>
  </si>
  <si>
    <t>29/07/1993</t>
  </si>
  <si>
    <t>Miguel Azeez</t>
  </si>
  <si>
    <t>20/09/2002</t>
  </si>
  <si>
    <t>Kwadwo Baah</t>
  </si>
  <si>
    <t>27/01/2003</t>
  </si>
  <si>
    <t>Daniel Bachmann</t>
  </si>
  <si>
    <t>Eric Bailly</t>
  </si>
  <si>
    <t>James Balagizi</t>
  </si>
  <si>
    <t>20/09/2003</t>
  </si>
  <si>
    <t>Tudor BÄƒluÅ£Äƒ</t>
  </si>
  <si>
    <t>27/03/1999</t>
  </si>
  <si>
    <t>Scott Banks</t>
  </si>
  <si>
    <t>26/09/2001</t>
  </si>
  <si>
    <t>Phil Bardsley</t>
  </si>
  <si>
    <t>Burnley FC</t>
  </si>
  <si>
    <t>28/06/1985</t>
  </si>
  <si>
    <t>Ross Barkley</t>
  </si>
  <si>
    <t>Ashley Barnes</t>
  </si>
  <si>
    <t>30/10/1989</t>
  </si>
  <si>
    <t>Lewis Bate</t>
  </si>
  <si>
    <t>28/10/2002</t>
  </si>
  <si>
    <t>Mads Bech</t>
  </si>
  <si>
    <t>Owen Beck</t>
  </si>
  <si>
    <t>Christian Benteke</t>
  </si>
  <si>
    <t>Steven Bergwijn</t>
  </si>
  <si>
    <t>Mika Biereth</t>
  </si>
  <si>
    <t>Harvey Blair</t>
  </si>
  <si>
    <t>14/09/2003</t>
  </si>
  <si>
    <t>Adrian Blake</t>
  </si>
  <si>
    <t>15/07/2005</t>
  </si>
  <si>
    <t>Oscar Bobb</t>
  </si>
  <si>
    <t>Lamare Bogarde</t>
  </si>
  <si>
    <t>Jamie Bowden</t>
  </si>
  <si>
    <t>Conor Bradley</t>
  </si>
  <si>
    <t>Jarrad Branthwaite</t>
  </si>
  <si>
    <t>27/06/2002</t>
  </si>
  <si>
    <t>Josh Brownhill</t>
  </si>
  <si>
    <t>19/12/1995</t>
  </si>
  <si>
    <t>Sam Byram</t>
  </si>
  <si>
    <t>16/09/1993</t>
  </si>
  <si>
    <t>Chem Campbell</t>
  </si>
  <si>
    <t>30/12/2002</t>
  </si>
  <si>
    <t>Craig Cathcart</t>
  </si>
  <si>
    <t>Edinson Cavani</t>
  </si>
  <si>
    <t>14/02/1987</t>
  </si>
  <si>
    <t>Kallum Cesay</t>
  </si>
  <si>
    <t>Kgaogelo Chauke</t>
  </si>
  <si>
    <t>Daniel Chesters</t>
  </si>
  <si>
    <t>Hamza Choudhury</t>
  </si>
  <si>
    <t>Benjamin Chrisene</t>
  </si>
  <si>
    <t>Andreas Christensen</t>
  </si>
  <si>
    <t>Ciaran Clark</t>
  </si>
  <si>
    <t>Tom Cleverley</t>
  </si>
  <si>
    <t>Jack Cork</t>
  </si>
  <si>
    <t>25/06/1989</t>
  </si>
  <si>
    <t>Dara Costelloe</t>
  </si>
  <si>
    <t>Matthew Craig</t>
  </si>
  <si>
    <t>16/04/2003</t>
  </si>
  <si>
    <t>Charlie Cresswell</t>
  </si>
  <si>
    <t>17/08/2002</t>
  </si>
  <si>
    <t>Kane Crichlow</t>
  </si>
  <si>
    <t>21/08/2000</t>
  </si>
  <si>
    <t>161 cm</t>
  </si>
  <si>
    <t>Cristiano Ronaldo</t>
  </si>
  <si>
    <t>Tiago Ã‡ukur</t>
  </si>
  <si>
    <t>Luke Cundle</t>
  </si>
  <si>
    <t>26/04/2002</t>
  </si>
  <si>
    <t>Karl Darlow</t>
  </si>
  <si>
    <t>Lucas De Bolle</t>
  </si>
  <si>
    <t>22/10/2002</t>
  </si>
  <si>
    <t>Liam Delap</t>
  </si>
  <si>
    <t>Fabian Delph</t>
  </si>
  <si>
    <t>21/11/1989</t>
  </si>
  <si>
    <t>Tyler Dibling</t>
  </si>
  <si>
    <t>Elijah Dixon-Bonner</t>
  </si>
  <si>
    <t>Lewis Dobbin</t>
  </si>
  <si>
    <t>Owen Dodgson</t>
  </si>
  <si>
    <t>19/03/2003</t>
  </si>
  <si>
    <t>Matt Doherty</t>
  </si>
  <si>
    <t>16/01/1992</t>
  </si>
  <si>
    <t>Domingos Quina</t>
  </si>
  <si>
    <t>18/11/1999</t>
  </si>
  <si>
    <t>Kieran Dowell</t>
  </si>
  <si>
    <t>CJ Egan-Riley</t>
  </si>
  <si>
    <t>Pierre Ekwah</t>
  </si>
  <si>
    <t>15/01/2002</t>
  </si>
  <si>
    <t>Anwar El Ghazi</t>
  </si>
  <si>
    <t>Rob Elliot</t>
  </si>
  <si>
    <t>30/04/1986</t>
  </si>
  <si>
    <t>Peter Etebo</t>
  </si>
  <si>
    <t>Oliver Ewing</t>
  </si>
  <si>
    <t>FÃ¡bio Silva</t>
  </si>
  <si>
    <t>19/07/2002</t>
  </si>
  <si>
    <t>Malachi Fagan-Walcott</t>
  </si>
  <si>
    <t>Federico FernÃ¡ndez</t>
  </si>
  <si>
    <t>21/02/1989</t>
  </si>
  <si>
    <t>Fernandinho</t>
  </si>
  <si>
    <t>Marcelo Flores</t>
  </si>
  <si>
    <t>Shaqai Forde</t>
  </si>
  <si>
    <t>Ben Foster</t>
  </si>
  <si>
    <t>Tariqe Fosu</t>
  </si>
  <si>
    <t>James Furlong</t>
  </si>
  <si>
    <t>Dwight Gayle</t>
  </si>
  <si>
    <t>17/10/1989</t>
  </si>
  <si>
    <t>Joe Gelhardt</t>
  </si>
  <si>
    <t>Dimitris Giannoulis</t>
  </si>
  <si>
    <t>17/10/1995</t>
  </si>
  <si>
    <t>Liam Gibbs</t>
  </si>
  <si>
    <t>Ben Gibson</t>
  </si>
  <si>
    <t>15/01/1993</t>
  </si>
  <si>
    <t>Pierluigi Gollini</t>
  </si>
  <si>
    <t>18/03/1995</t>
  </si>
  <si>
    <t>John-Kymani Gordon</t>
  </si>
  <si>
    <t>13/02/2003</t>
  </si>
  <si>
    <t>Kaide Gordon</t>
  </si>
  <si>
    <t>Lewis Gordon</t>
  </si>
  <si>
    <t>Dan Gosling</t>
  </si>
  <si>
    <t>Lee Grant</t>
  </si>
  <si>
    <t>27/01/1983</t>
  </si>
  <si>
    <t>Jack Grieves</t>
  </si>
  <si>
    <t>JÃ³hann GuÃ°mundsson</t>
  </si>
  <si>
    <t>27/10/1990</t>
  </si>
  <si>
    <t>Angus Gunn</t>
  </si>
  <si>
    <t>22/01/1996</t>
  </si>
  <si>
    <t>Grant Hanley</t>
  </si>
  <si>
    <t>20/11/1991</t>
  </si>
  <si>
    <t>Reece Hannam</t>
  </si>
  <si>
    <t>Hannibal</t>
  </si>
  <si>
    <t>21/01/2003</t>
  </si>
  <si>
    <t>BjÃ¶rn Hardley</t>
  </si>
  <si>
    <t>19/12/2002</t>
  </si>
  <si>
    <t>Kortney Hause</t>
  </si>
  <si>
    <t>16/07/1995</t>
  </si>
  <si>
    <t>Isaac Hayden</t>
  </si>
  <si>
    <t>22/03/1995</t>
  </si>
  <si>
    <t>Max Haygarth</t>
  </si>
  <si>
    <t>21/01/2002</t>
  </si>
  <si>
    <t>Mark Helm</t>
  </si>
  <si>
    <t>21/10/2001</t>
  </si>
  <si>
    <t>Cucho HernÃ¡ndez</t>
  </si>
  <si>
    <t>20/04/1999</t>
  </si>
  <si>
    <t>Leo Hjelde</t>
  </si>
  <si>
    <t>26/08/2003</t>
  </si>
  <si>
    <t>Ki-Jana Hoever</t>
  </si>
  <si>
    <t>18/01/2002</t>
  </si>
  <si>
    <t>Callum Hudson-Odoi</t>
  </si>
  <si>
    <t>Adam Idah</t>
  </si>
  <si>
    <t>Tim Iroegbunam</t>
  </si>
  <si>
    <t>30/06/2003</t>
  </si>
  <si>
    <t>JarosÅ‚aw Jach</t>
  </si>
  <si>
    <t>17/02/1994</t>
  </si>
  <si>
    <t>Eldin JakupoviÄ‡</t>
  </si>
  <si>
    <t>Julian Jeanvier</t>
  </si>
  <si>
    <t>31/03/1992</t>
  </si>
  <si>
    <t>Jack Jenkins</t>
  </si>
  <si>
    <t>23/03/2002</t>
  </si>
  <si>
    <t>JoÃ£o Cancelo</t>
  </si>
  <si>
    <t>JoÃ£o Pedro</t>
  </si>
  <si>
    <t>Ozan Kabak</t>
  </si>
  <si>
    <t>Christian Kabasele</t>
  </si>
  <si>
    <t>24/02/1991</t>
  </si>
  <si>
    <t>Samuel Kalu</t>
  </si>
  <si>
    <t>26/08/1997</t>
  </si>
  <si>
    <t>Abu Kamara</t>
  </si>
  <si>
    <t>21/07/2003</t>
  </si>
  <si>
    <t>Hassane Kamara</t>
  </si>
  <si>
    <t>Edo Kayembe</t>
  </si>
  <si>
    <t>Kayky</t>
  </si>
  <si>
    <t>Martin Kelly</t>
  </si>
  <si>
    <t>27/04/1990</t>
  </si>
  <si>
    <t>Kenedy</t>
  </si>
  <si>
    <t>Nohan Kenneh</t>
  </si>
  <si>
    <t>Jonjoe Kenny</t>
  </si>
  <si>
    <t>15/03/1997</t>
  </si>
  <si>
    <t>Kiko FemenÃ­a</t>
  </si>
  <si>
    <t>Joshua King</t>
  </si>
  <si>
    <t>Alex Kirk</t>
  </si>
  <si>
    <t>27/10/2002</t>
  </si>
  <si>
    <t>Mateusz Klich</t>
  </si>
  <si>
    <t>13/06/1990</t>
  </si>
  <si>
    <t>Billy Koumetio</t>
  </si>
  <si>
    <t>14/11/2002</t>
  </si>
  <si>
    <t>Alex KrÃ¡l</t>
  </si>
  <si>
    <t>19/05/1998</t>
  </si>
  <si>
    <t>Tim Krul</t>
  </si>
  <si>
    <t>Juraj Kucka</t>
  </si>
  <si>
    <t>26/02/1987</t>
  </si>
  <si>
    <t>Alexandre Lacazette</t>
  </si>
  <si>
    <t>28/05/1991</t>
  </si>
  <si>
    <t>Marcel Lavinier</t>
  </si>
  <si>
    <t>16/12/2000</t>
  </si>
  <si>
    <t>Pierre Lees-Melou</t>
  </si>
  <si>
    <t>25/05/1993</t>
  </si>
  <si>
    <t>Aaron Lennon</t>
  </si>
  <si>
    <t>16/04/1987</t>
  </si>
  <si>
    <t>Marc Leonard</t>
  </si>
  <si>
    <t>Harry Lewis</t>
  </si>
  <si>
    <t>20/12/1997</t>
  </si>
  <si>
    <t>Hayden Lindley</t>
  </si>
  <si>
    <t>Llorente</t>
  </si>
  <si>
    <t>16/08/1993</t>
  </si>
  <si>
    <t>Kevin Long</t>
  </si>
  <si>
    <t>Shane Long</t>
  </si>
  <si>
    <t>22/01/1987</t>
  </si>
  <si>
    <t>Emmanuel Longelo</t>
  </si>
  <si>
    <t>27/12/2000</t>
  </si>
  <si>
    <t>Ademola Lookman</t>
  </si>
  <si>
    <t>20/10/1997</t>
  </si>
  <si>
    <t>Jonas LÃ¶ssl</t>
  </si>
  <si>
    <t>ImrÃ¢n Louza</t>
  </si>
  <si>
    <t>Matthew Lowton</t>
  </si>
  <si>
    <t>Romelu Lukaku</t>
  </si>
  <si>
    <t>13/05/1993</t>
  </si>
  <si>
    <t>Brooklyn Lyons-Foster</t>
  </si>
  <si>
    <t>Isaac Mabaya</t>
  </si>
  <si>
    <t>22/09/2004</t>
  </si>
  <si>
    <t>Paris Maghoma</t>
  </si>
  <si>
    <t>Anthony Mancini</t>
  </si>
  <si>
    <t>Sadio ManÃ©</t>
  </si>
  <si>
    <t>MarÃ§al</t>
  </si>
  <si>
    <t>19/02/1989</t>
  </si>
  <si>
    <t>Marcelo</t>
  </si>
  <si>
    <t>20/12/2002</t>
  </si>
  <si>
    <t>Marcos Alonso</t>
  </si>
  <si>
    <t>28/12/1990</t>
  </si>
  <si>
    <t>David Martin</t>
  </si>
  <si>
    <t>22/01/1986</t>
  </si>
  <si>
    <t>Adam Masina</t>
  </si>
  <si>
    <t>Arthur Masuaku</t>
  </si>
  <si>
    <t>Mata</t>
  </si>
  <si>
    <t>28/04/1988</t>
  </si>
  <si>
    <t>Nemanja MatiÄ‡</t>
  </si>
  <si>
    <t>Remi Matthews</t>
  </si>
  <si>
    <t>Luke Mbete</t>
  </si>
  <si>
    <t>Xavier Mbuyamba</t>
  </si>
  <si>
    <t>31/12/2001</t>
  </si>
  <si>
    <t>James McAtee</t>
  </si>
  <si>
    <t>18/10/2002</t>
  </si>
  <si>
    <t>Liam McCarron</t>
  </si>
  <si>
    <t>Jon McCracken</t>
  </si>
  <si>
    <t>24/05/2000</t>
  </si>
  <si>
    <t>Joe McGlynn</t>
  </si>
  <si>
    <t>27/09/2002</t>
  </si>
  <si>
    <t>Michael McGovern</t>
  </si>
  <si>
    <t>Stuart McKinstry</t>
  </si>
  <si>
    <t>Kenny McLean</t>
  </si>
  <si>
    <t>Takumi Minamino</t>
  </si>
  <si>
    <t>16/01/1995</t>
  </si>
  <si>
    <t>James Morris</t>
  </si>
  <si>
    <t>23/11/2001</t>
  </si>
  <si>
    <t>Tyler Morton</t>
  </si>
  <si>
    <t>31/10/2002</t>
  </si>
  <si>
    <t>Yerson Mosquera</t>
  </si>
  <si>
    <t>Enock Mwepu</t>
  </si>
  <si>
    <t>Nicolas NÂ´Koulou</t>
  </si>
  <si>
    <t>27/03/1990</t>
  </si>
  <si>
    <t>Marvelous Nakamba</t>
  </si>
  <si>
    <t>19/01/1994</t>
  </si>
  <si>
    <t>Ben Nelson</t>
  </si>
  <si>
    <t>18/03/2004</t>
  </si>
  <si>
    <t>Jeremy Ngakia</t>
  </si>
  <si>
    <t>Mark Noble</t>
  </si>
  <si>
    <t>Mathias Normann</t>
  </si>
  <si>
    <t>28/05/1996</t>
  </si>
  <si>
    <t>James Norris</t>
  </si>
  <si>
    <t>Will Norris</t>
  </si>
  <si>
    <t>Nuno Tavares</t>
  </si>
  <si>
    <t>26/01/2000</t>
  </si>
  <si>
    <t>Tommi O'Reilly</t>
  </si>
  <si>
    <t>15/12/2003</t>
  </si>
  <si>
    <t>Chituru Odunze</t>
  </si>
  <si>
    <t>14/10/2002</t>
  </si>
  <si>
    <t>204 cm</t>
  </si>
  <si>
    <t>Mazeed Ogungbo</t>
  </si>
  <si>
    <t>20/10/2002</t>
  </si>
  <si>
    <t>Armstrong Oko-Flex</t>
  </si>
  <si>
    <t>Arthur Okonkwo</t>
  </si>
  <si>
    <t>Kazeem Olaigbe</t>
  </si>
  <si>
    <t>Andrew Omobamidele</t>
  </si>
  <si>
    <t>23/06/2002</t>
  </si>
  <si>
    <t>Tobi Omole</t>
  </si>
  <si>
    <t>17/12/1999</t>
  </si>
  <si>
    <t>Tyler Onyango</t>
  </si>
  <si>
    <t>Divock Origi</t>
  </si>
  <si>
    <t>18/04/1995</t>
  </si>
  <si>
    <t>Oriol Romeu</t>
  </si>
  <si>
    <t>24/09/1991</t>
  </si>
  <si>
    <t>Salah Oulad M'hand</t>
  </si>
  <si>
    <t>20/08/2003</t>
  </si>
  <si>
    <t>Daniel Oyegoke</t>
  </si>
  <si>
    <t>Maksim PaskotÅ¡i</t>
  </si>
  <si>
    <t>19/01/2003</t>
  </si>
  <si>
    <t>Charlie Patino</t>
  </si>
  <si>
    <t>17/10/2003</t>
  </si>
  <si>
    <t>Myles Peart-Harris</t>
  </si>
  <si>
    <t>Nicolas PÃ©pÃ©</t>
  </si>
  <si>
    <t>29/05/1995</t>
  </si>
  <si>
    <t>Erik Pieters</t>
  </si>
  <si>
    <t>PrzemysÅ‚aw PÅ‚acheta</t>
  </si>
  <si>
    <t>23/03/1998</t>
  </si>
  <si>
    <t>Paul Pogba</t>
  </si>
  <si>
    <t>Teemu Pukki</t>
  </si>
  <si>
    <t>Jarell Quansah</t>
  </si>
  <si>
    <t>29/01/2003</t>
  </si>
  <si>
    <t>Jesurun Rak-Sakyi</t>
  </si>
  <si>
    <t>Raphinha</t>
  </si>
  <si>
    <t>14/12/1996</t>
  </si>
  <si>
    <t>Milot Rashica</t>
  </si>
  <si>
    <t>Nathan Redmond</t>
  </si>
  <si>
    <t>ReguilÃ³n</t>
  </si>
  <si>
    <t>Lewis Richardson</t>
  </si>
  <si>
    <t>Connor Roberts</t>
  </si>
  <si>
    <t>23/09/1995</t>
  </si>
  <si>
    <t>Haydon Roberts</t>
  </si>
  <si>
    <t>Tyler Roberts</t>
  </si>
  <si>
    <t>Joe Rodon</t>
  </si>
  <si>
    <t>22/10/1997</t>
  </si>
  <si>
    <t>Jay Rodriguez</t>
  </si>
  <si>
    <t>29/07/1989</t>
  </si>
  <si>
    <t>Connor Ronan</t>
  </si>
  <si>
    <t>SalomÃ³n RondÃ³n</t>
  </si>
  <si>
    <t>16/09/1989</t>
  </si>
  <si>
    <t>Danny Rose</t>
  </si>
  <si>
    <t>Jonathan Rowe</t>
  </si>
  <si>
    <t>30/04/2003</t>
  </si>
  <si>
    <t>John Ruddy</t>
  </si>
  <si>
    <t>24/10/1986</t>
  </si>
  <si>
    <t>Antonio RÃ¼diger</t>
  </si>
  <si>
    <t>Lukas Rupp</t>
  </si>
  <si>
    <t>Romain SaÃ¯ss</t>
  </si>
  <si>
    <t>26/03/1990</t>
  </si>
  <si>
    <t>Samir</t>
  </si>
  <si>
    <t>Morgan Sanson</t>
  </si>
  <si>
    <t>18/08/1994</t>
  </si>
  <si>
    <t>Josh Sargent</t>
  </si>
  <si>
    <t>20/02/2000</t>
  </si>
  <si>
    <t>IsmaÃ¯la Sarr</t>
  </si>
  <si>
    <t>25/02/1998</t>
  </si>
  <si>
    <t>Malang Sarr</t>
  </si>
  <si>
    <t>23/01/1999</t>
  </si>
  <si>
    <t>SaÃºl</t>
  </si>
  <si>
    <t>21/11/1994</t>
  </si>
  <si>
    <t>Charlie Savage</t>
  </si>
  <si>
    <t>Dane Scarlett</t>
  </si>
  <si>
    <t>24/03/2004</t>
  </si>
  <si>
    <t>Kasper Schmeichel</t>
  </si>
  <si>
    <t>Ken Sema</t>
  </si>
  <si>
    <t>30/09/1993</t>
  </si>
  <si>
    <t>Sergi CanÃ³s</t>
  </si>
  <si>
    <t>Jamie Shackleton</t>
  </si>
  <si>
    <t>Teddy Sharman-Lowe</t>
  </si>
  <si>
    <t>Shola Shoretire</t>
  </si>
  <si>
    <t>Francisco Sierralta</t>
  </si>
  <si>
    <t>Gylfi SigurÃ°sson</t>
  </si>
  <si>
    <t>Xavier Simons</t>
  </si>
  <si>
    <t>Moussa Sissoko</t>
  </si>
  <si>
    <t>16/08/1989</t>
  </si>
  <si>
    <t>Cieran Slicker</t>
  </si>
  <si>
    <t>15/09/2002</t>
  </si>
  <si>
    <t>Thierry Small</t>
  </si>
  <si>
    <t>Will Smallbone</t>
  </si>
  <si>
    <t>21/02/2000</t>
  </si>
  <si>
    <t>Jude Soonsup-Bell</t>
  </si>
  <si>
    <t>Jacob SÃ¸rensen</t>
  </si>
  <si>
    <t>Jack Spong</t>
  </si>
  <si>
    <t>Tony Springett</t>
  </si>
  <si>
    <t>22/09/2002</t>
  </si>
  <si>
    <t>Zack Steffen</t>
  </si>
  <si>
    <t>Dale Stephens</t>
  </si>
  <si>
    <t>Jimmy Storer</t>
  </si>
  <si>
    <t>Thanawat Suengchitthawon</t>
  </si>
  <si>
    <t>Zak Swanson</t>
  </si>
  <si>
    <t>28/09/2000</t>
  </si>
  <si>
    <t>Charlie Taylor</t>
  </si>
  <si>
    <t>18/09/1993</t>
  </si>
  <si>
    <t>Nathan Tella</t>
  </si>
  <si>
    <t>Bobby Thomas</t>
  </si>
  <si>
    <t>Jonathan Tomkinson</t>
  </si>
  <si>
    <t>Cenk Tosun</t>
  </si>
  <si>
    <t>TrincÃ£o</t>
  </si>
  <si>
    <t>29/12/1999</t>
  </si>
  <si>
    <t>William Troost-Ekong</t>
  </si>
  <si>
    <t>Antef Tsoungui</t>
  </si>
  <si>
    <t>Ed Turns</t>
  </si>
  <si>
    <t>Harry Tyrer</t>
  </si>
  <si>
    <t>Christos Tzolis</t>
  </si>
  <si>
    <t>30/01/2002</t>
  </si>
  <si>
    <t>Harvey Vale</t>
  </si>
  <si>
    <t>Yan Valery</t>
  </si>
  <si>
    <t>22/02/1999</t>
  </si>
  <si>
    <t>Nikola VlaÅ¡iÄ‡</t>
  </si>
  <si>
    <t>MatÄ›j Vydra</t>
  </si>
  <si>
    <t>Sam Waller</t>
  </si>
  <si>
    <t>Charlie Webster</t>
  </si>
  <si>
    <t>31/01/2004</t>
  </si>
  <si>
    <t>Charlie Wellens</t>
  </si>
  <si>
    <t>Timo Werner</t>
  </si>
  <si>
    <t>Ashley Westwood</t>
  </si>
  <si>
    <t>Harvey White</t>
  </si>
  <si>
    <t>19/09/2001</t>
  </si>
  <si>
    <t>Dylan Williams</t>
  </si>
  <si>
    <t>13/09/2003</t>
  </si>
  <si>
    <t>Josh Wilson-Esbrand</t>
  </si>
  <si>
    <t>26/12/2002</t>
  </si>
  <si>
    <t>Harry Winks</t>
  </si>
  <si>
    <t>Henry Wise</t>
  </si>
  <si>
    <t>Max Woltman</t>
  </si>
  <si>
    <t>Andrey Yarmolenko</t>
  </si>
  <si>
    <t>23/10/1989</t>
  </si>
  <si>
    <t>Nathan Young-Coombes</t>
  </si>
  <si>
    <t>15/01/2003</t>
  </si>
  <si>
    <t>Christoph Zimmermann</t>
  </si>
  <si>
    <t xml:space="preserve">175 cm </t>
  </si>
  <si>
    <t>Column</t>
  </si>
  <si>
    <t>Description</t>
  </si>
  <si>
    <t>Full name of the footballer</t>
  </si>
  <si>
    <t>The English Premier League team the player is registered with for the 2021–2022 season</t>
  </si>
  <si>
    <t>Date of birth (or year of birth) of the player; can be used to compute age or career stage</t>
  </si>
  <si>
    <t>Player’s height (usually in centimeters or feet/inches)</t>
  </si>
  <si>
    <t>On‑pitch role (e.g. Goalkeeper, Defender, Midfielder, Forward)</t>
  </si>
  <si>
    <t>2021‑2022</t>
  </si>
  <si>
    <t>Season‑long metric(s) for 2021–22—this might be appearances, goals, assists, minutes played, etc.</t>
  </si>
  <si>
    <t>Dashboard Questions</t>
  </si>
  <si>
    <t>1. Age &amp; Experience</t>
  </si>
  <si>
    <t>What is the age distribution of players by position?</t>
  </si>
  <si>
    <t>How many “veteran” (≥30 years) vs. “young” (&lt;23 years) players does each club field?</t>
  </si>
  <si>
    <t>2. Physical Profile</t>
  </si>
  <si>
    <t>What is the average height by position (e.g. are defenders taller than forwards)?</t>
  </si>
  <si>
    <t>5. Club Comparisons</t>
  </si>
  <si>
    <t>6. Position Analysis</t>
  </si>
  <si>
    <t>For each position, what share of total goals/assists came from that group?</t>
  </si>
  <si>
    <t>How does average height and age vary between midfielders vs. defenders vs. forwards?</t>
  </si>
  <si>
    <t>Problem Statement
Explanation of the problem &amp; the question the data would answer.</t>
  </si>
  <si>
    <t>Data Source                  </t>
  </si>
  <si>
    <t>Tools Used      </t>
  </si>
  <si>
    <t>Steps Taken        </t>
  </si>
  <si>
    <t>Visualizations:</t>
  </si>
  <si>
    <t>This project aims to analyze player demographics and performance across English Premier League clubs during the 2021–2022 season. By examining attributes such as age, height, position, and club affiliation, the goal is to uncover patterns that influence player utilization and performance. Using Excel dashboards, we seek to identify key trends in squad composition, positional characteristics, and individual contributions to team performance. The insights generated will support data-driven assessments of player profiles and strategic team building</t>
  </si>
  <si>
    <t>Kaggle.com</t>
  </si>
  <si>
    <t>Excel Visualization, Pivot Table and charts</t>
  </si>
  <si>
    <t xml:space="preserve">Data Preparation
Data Cleaning </t>
  </si>
  <si>
    <t>Row Labels</t>
  </si>
  <si>
    <t>Grand Total</t>
  </si>
  <si>
    <t xml:space="preserve">Age </t>
  </si>
  <si>
    <t>Column Labels</t>
  </si>
  <si>
    <t xml:space="preserve">Average of Age </t>
  </si>
  <si>
    <t>Status</t>
  </si>
  <si>
    <t>veteran</t>
  </si>
  <si>
    <t>young</t>
  </si>
  <si>
    <t>Count of Status</t>
  </si>
  <si>
    <t>Count of Player</t>
  </si>
  <si>
    <t>Year</t>
  </si>
  <si>
    <t>Count of Year</t>
  </si>
  <si>
    <t>cm</t>
  </si>
  <si>
    <t>Height meas.</t>
  </si>
  <si>
    <t>Height(in num)</t>
  </si>
  <si>
    <t>Average of Height(in num)</t>
  </si>
  <si>
    <t>tall</t>
  </si>
  <si>
    <t>short</t>
  </si>
  <si>
    <t>Max of Height(in num)</t>
  </si>
  <si>
    <t>Compare average age and height</t>
  </si>
  <si>
    <t>1. What is the distribution of players by position?</t>
  </si>
  <si>
    <r>
      <t xml:space="preserve">→ </t>
    </r>
    <r>
      <rPr>
        <i/>
        <sz val="11"/>
        <color theme="1"/>
        <rFont val="Aptos Narrow"/>
        <family val="2"/>
        <scheme val="minor"/>
      </rPr>
      <t>Pie chart of Defender, Midfielder, Forward, Goalkeeper</t>
    </r>
  </si>
  <si>
    <t>2. What percentage of players belong to each club?</t>
  </si>
  <si>
    <r>
      <t xml:space="preserve">→ </t>
    </r>
    <r>
      <rPr>
        <i/>
        <sz val="11"/>
        <color theme="1"/>
        <rFont val="Aptos Narrow"/>
        <family val="2"/>
        <scheme val="minor"/>
      </rPr>
      <t>Club-wise player distribution</t>
    </r>
  </si>
  <si>
    <t>3. What is the proportion of young vs. veteran players?</t>
  </si>
  <si>
    <r>
      <t xml:space="preserve">→ </t>
    </r>
    <r>
      <rPr>
        <i/>
        <sz val="11"/>
        <color theme="1"/>
        <rFont val="Aptos Narrow"/>
        <family val="2"/>
        <scheme val="minor"/>
      </rPr>
      <t>Based on age classification (e.g., &lt;30 = Young, ≥30 = Veteran)</t>
    </r>
  </si>
  <si>
    <t>Age Group</t>
  </si>
  <si>
    <t>Count of Position</t>
  </si>
  <si>
    <t>Count of Height</t>
  </si>
  <si>
    <t>This dashboard explores trends in player age, height, position, and club distribution to reveal insights into team composition and player contributions across the Premier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</si>
</sst>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14" fontId="0" fillId="0" borderId="0" xfId="0" applyNumberFormat="1"/>
    <xf numFmtId="0" fontId="0" fillId="33" borderId="0" xfId="0" applyFill="1"/>
    <xf numFmtId="0" fontId="0" fillId="33" borderId="10" xfId="0" applyFill="1" applyBorder="1"/>
    <xf numFmtId="14" fontId="0" fillId="33" borderId="0" xfId="0" applyNumberFormat="1" applyFill="1"/>
    <xf numFmtId="0" fontId="16" fillId="0" borderId="0" xfId="0" applyFont="1"/>
    <xf numFmtId="0" fontId="16"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0" fillId="0" borderId="11" xfId="0" applyBorder="1" applyAlignment="1">
      <alignment horizontal="left" vertical="center"/>
    </xf>
    <xf numFmtId="0" fontId="0" fillId="0" borderId="11" xfId="0" applyBorder="1"/>
    <xf numFmtId="0" fontId="0" fillId="0" borderId="11" xfId="0" applyBorder="1" applyAlignment="1">
      <alignment horizontal="left" vertical="center" wrapText="1"/>
    </xf>
    <xf numFmtId="0" fontId="0" fillId="0" borderId="0" xfId="0" applyAlignment="1">
      <alignment wrapText="1"/>
    </xf>
    <xf numFmtId="0" fontId="0" fillId="0" borderId="11" xfId="0" applyBorder="1" applyAlignment="1">
      <alignment wrapText="1"/>
    </xf>
    <xf numFmtId="0" fontId="0" fillId="0" borderId="0" xfId="0" applyAlignment="1">
      <alignment horizontal="left" vertical="center"/>
    </xf>
    <xf numFmtId="164" fontId="0" fillId="0" borderId="0" xfId="0" applyNumberFormat="1"/>
    <xf numFmtId="0" fontId="0" fillId="0" borderId="0" xfId="0" applyAlignment="1">
      <alignment horizontal="left"/>
    </xf>
    <xf numFmtId="164" fontId="0" fillId="33" borderId="0" xfId="0" applyNumberFormat="1" applyFill="1"/>
    <xf numFmtId="164" fontId="0" fillId="33" borderId="10" xfId="0" applyNumberFormat="1" applyFill="1" applyBorder="1"/>
    <xf numFmtId="0" fontId="0" fillId="0" borderId="0" xfId="0" pivotButton="1"/>
    <xf numFmtId="37"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4" formatCode="[$-409]d\-mmm\-yyyy;@"/>
      <fill>
        <patternFill patternType="solid">
          <fgColor theme="0" tint="-0.14999847407452621"/>
          <bgColor theme="0" tint="-0.14999847407452621"/>
        </patternFill>
      </fill>
    </dxf>
    <dxf>
      <numFmt numFmtId="164" formatCode="[$-409]d\-mmm\-yyyy;@"/>
      <fill>
        <patternFill patternType="solid">
          <fgColor theme="0" tint="-0.14999847407452621"/>
          <bgColor theme="0" tint="-0.14999847407452621"/>
        </patternFill>
      </fill>
    </dxf>
    <dxf>
      <numFmt numFmtId="5" formatCode="#,##0_);\(#,##0\)"/>
    </dxf>
    <dxf>
      <numFmt numFmtId="5" formatCode="#,##0_);\(#,##0\)"/>
    </dxf>
    <dxf>
      <numFmt numFmtId="5" formatCode="#,##0_);\(#,##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age of players by position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Sheet1!$A$4:$A$8</c:f>
              <c:strCache>
                <c:ptCount val="4"/>
                <c:pt idx="0">
                  <c:v>DF</c:v>
                </c:pt>
                <c:pt idx="1">
                  <c:v>FW</c:v>
                </c:pt>
                <c:pt idx="2">
                  <c:v>GK</c:v>
                </c:pt>
                <c:pt idx="3">
                  <c:v>MF</c:v>
                </c:pt>
              </c:strCache>
            </c:strRef>
          </c:cat>
          <c:val>
            <c:numRef>
              <c:f>Sheet1!$B$4:$B$8</c:f>
              <c:numCache>
                <c:formatCode>#,##0_);\(#,##0\)</c:formatCode>
                <c:ptCount val="4"/>
                <c:pt idx="0">
                  <c:v>27.744197819314646</c:v>
                </c:pt>
                <c:pt idx="1">
                  <c:v>27.070946502057616</c:v>
                </c:pt>
                <c:pt idx="2">
                  <c:v>29.996133633633647</c:v>
                </c:pt>
                <c:pt idx="3">
                  <c:v>26.268343122858546</c:v>
                </c:pt>
              </c:numCache>
            </c:numRef>
          </c:val>
          <c:smooth val="0"/>
          <c:extLst>
            <c:ext xmlns:c16="http://schemas.microsoft.com/office/drawing/2014/chart" uri="{C3380CC4-5D6E-409C-BE32-E72D297353CC}">
              <c16:uniqueId val="{00000000-32F1-4958-9B7E-DFEF887BABA5}"/>
            </c:ext>
          </c:extLst>
        </c:ser>
        <c:dLbls>
          <c:showLegendKey val="0"/>
          <c:showVal val="0"/>
          <c:showCatName val="0"/>
          <c:showSerName val="0"/>
          <c:showPercent val="0"/>
          <c:showBubbleSize val="0"/>
        </c:dLbls>
        <c:marker val="1"/>
        <c:smooth val="0"/>
        <c:axId val="722324464"/>
        <c:axId val="722325424"/>
      </c:lineChart>
      <c:catAx>
        <c:axId val="7223244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25424"/>
        <c:crosses val="autoZero"/>
        <c:auto val="1"/>
        <c:lblAlgn val="ctr"/>
        <c:lblOffset val="100"/>
        <c:noMultiLvlLbl val="0"/>
      </c:catAx>
      <c:valAx>
        <c:axId val="722325424"/>
        <c:scaling>
          <c:orientation val="minMax"/>
        </c:scaling>
        <c:delete val="0"/>
        <c:axPos val="l"/>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244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Sheet1!$B$14:$B$15</c:f>
              <c:strCache>
                <c:ptCount val="1"/>
                <c:pt idx="0">
                  <c:v>veteran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Sheet1!$A$16:$A$36</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Sheet1!$B$16:$B$36</c:f>
              <c:numCache>
                <c:formatCode>General</c:formatCode>
                <c:ptCount val="20"/>
                <c:pt idx="0">
                  <c:v>8</c:v>
                </c:pt>
                <c:pt idx="1">
                  <c:v>6</c:v>
                </c:pt>
                <c:pt idx="2">
                  <c:v>10</c:v>
                </c:pt>
                <c:pt idx="3">
                  <c:v>6</c:v>
                </c:pt>
                <c:pt idx="4">
                  <c:v>7</c:v>
                </c:pt>
                <c:pt idx="5">
                  <c:v>11</c:v>
                </c:pt>
                <c:pt idx="6">
                  <c:v>10</c:v>
                </c:pt>
                <c:pt idx="7">
                  <c:v>11</c:v>
                </c:pt>
                <c:pt idx="8">
                  <c:v>10</c:v>
                </c:pt>
                <c:pt idx="9">
                  <c:v>7</c:v>
                </c:pt>
                <c:pt idx="10">
                  <c:v>10</c:v>
                </c:pt>
                <c:pt idx="11">
                  <c:v>12</c:v>
                </c:pt>
                <c:pt idx="12">
                  <c:v>11</c:v>
                </c:pt>
                <c:pt idx="13">
                  <c:v>13</c:v>
                </c:pt>
                <c:pt idx="14">
                  <c:v>15</c:v>
                </c:pt>
                <c:pt idx="15">
                  <c:v>17</c:v>
                </c:pt>
                <c:pt idx="16">
                  <c:v>8</c:v>
                </c:pt>
                <c:pt idx="17">
                  <c:v>8</c:v>
                </c:pt>
                <c:pt idx="18">
                  <c:v>10</c:v>
                </c:pt>
                <c:pt idx="19">
                  <c:v>10</c:v>
                </c:pt>
              </c:numCache>
            </c:numRef>
          </c:val>
          <c:extLst>
            <c:ext xmlns:c16="http://schemas.microsoft.com/office/drawing/2014/chart" uri="{C3380CC4-5D6E-409C-BE32-E72D297353CC}">
              <c16:uniqueId val="{00000000-F675-4AF3-8BD2-9A65CD428F5E}"/>
            </c:ext>
          </c:extLst>
        </c:ser>
        <c:ser>
          <c:idx val="1"/>
          <c:order val="1"/>
          <c:tx>
            <c:strRef>
              <c:f>Sheet1!$C$14:$C$15</c:f>
              <c:strCache>
                <c:ptCount val="1"/>
                <c:pt idx="0">
                  <c:v>young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Sheet1!$A$16:$A$36</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Sheet1!$C$16:$C$36</c:f>
              <c:numCache>
                <c:formatCode>General</c:formatCode>
                <c:ptCount val="20"/>
                <c:pt idx="0">
                  <c:v>29</c:v>
                </c:pt>
                <c:pt idx="1">
                  <c:v>29</c:v>
                </c:pt>
                <c:pt idx="2">
                  <c:v>18</c:v>
                </c:pt>
                <c:pt idx="3">
                  <c:v>23</c:v>
                </c:pt>
                <c:pt idx="4">
                  <c:v>23</c:v>
                </c:pt>
                <c:pt idx="5">
                  <c:v>23</c:v>
                </c:pt>
                <c:pt idx="6">
                  <c:v>21</c:v>
                </c:pt>
                <c:pt idx="7">
                  <c:v>20</c:v>
                </c:pt>
                <c:pt idx="8">
                  <c:v>23</c:v>
                </c:pt>
                <c:pt idx="9">
                  <c:v>29</c:v>
                </c:pt>
                <c:pt idx="10">
                  <c:v>22</c:v>
                </c:pt>
                <c:pt idx="11">
                  <c:v>23</c:v>
                </c:pt>
                <c:pt idx="12">
                  <c:v>16</c:v>
                </c:pt>
                <c:pt idx="13">
                  <c:v>23</c:v>
                </c:pt>
                <c:pt idx="14">
                  <c:v>15</c:v>
                </c:pt>
                <c:pt idx="15">
                  <c:v>23</c:v>
                </c:pt>
                <c:pt idx="16">
                  <c:v>25</c:v>
                </c:pt>
                <c:pt idx="17">
                  <c:v>19</c:v>
                </c:pt>
                <c:pt idx="18">
                  <c:v>26</c:v>
                </c:pt>
                <c:pt idx="19">
                  <c:v>20</c:v>
                </c:pt>
              </c:numCache>
            </c:numRef>
          </c:val>
          <c:extLst>
            <c:ext xmlns:c16="http://schemas.microsoft.com/office/drawing/2014/chart" uri="{C3380CC4-5D6E-409C-BE32-E72D297353CC}">
              <c16:uniqueId val="{00000006-F675-4AF3-8BD2-9A65CD428F5E}"/>
            </c:ext>
          </c:extLst>
        </c:ser>
        <c:dLbls>
          <c:dLblPos val="outEnd"/>
          <c:showLegendKey val="0"/>
          <c:showVal val="1"/>
          <c:showCatName val="0"/>
          <c:showSerName val="0"/>
          <c:showPercent val="0"/>
          <c:showBubbleSize val="0"/>
        </c:dLbls>
        <c:gapWidth val="219"/>
        <c:overlap val="-27"/>
        <c:axId val="1613641808"/>
        <c:axId val="1613642288"/>
      </c:barChart>
      <c:catAx>
        <c:axId val="161364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42288"/>
        <c:crosses val="autoZero"/>
        <c:auto val="1"/>
        <c:lblAlgn val="ctr"/>
        <c:lblOffset val="100"/>
        <c:noMultiLvlLbl val="0"/>
      </c:catAx>
      <c:valAx>
        <c:axId val="1613642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4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Height by</a:t>
            </a:r>
            <a:r>
              <a:rPr lang="en-US" baseline="0"/>
              <a:t> Position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Sheet1!$B$43</c:f>
              <c:strCache>
                <c:ptCount val="1"/>
                <c:pt idx="0">
                  <c:v>Total</c:v>
                </c:pt>
              </c:strCache>
            </c:strRef>
          </c:tx>
          <c:spPr>
            <a:solidFill>
              <a:schemeClr val="accent1"/>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Sheet1!$A$44:$A$48</c:f>
              <c:strCache>
                <c:ptCount val="4"/>
                <c:pt idx="0">
                  <c:v>DF</c:v>
                </c:pt>
                <c:pt idx="1">
                  <c:v>FW</c:v>
                </c:pt>
                <c:pt idx="2">
                  <c:v>GK</c:v>
                </c:pt>
                <c:pt idx="3">
                  <c:v>MF</c:v>
                </c:pt>
              </c:strCache>
            </c:strRef>
          </c:cat>
          <c:val>
            <c:numRef>
              <c:f>Sheet1!$B$44:$B$48</c:f>
              <c:numCache>
                <c:formatCode>General</c:formatCode>
                <c:ptCount val="4"/>
                <c:pt idx="0">
                  <c:v>183.71028037383178</c:v>
                </c:pt>
                <c:pt idx="1">
                  <c:v>180.11111111111111</c:v>
                </c:pt>
                <c:pt idx="2">
                  <c:v>190.3918918918919</c:v>
                </c:pt>
                <c:pt idx="3">
                  <c:v>179.3568281938326</c:v>
                </c:pt>
              </c:numCache>
            </c:numRef>
          </c:val>
          <c:extLst>
            <c:ext xmlns:c16="http://schemas.microsoft.com/office/drawing/2014/chart" uri="{C3380CC4-5D6E-409C-BE32-E72D297353CC}">
              <c16:uniqueId val="{00000002-95F7-452C-94DF-3CE39619848C}"/>
            </c:ext>
          </c:extLst>
        </c:ser>
        <c:dLbls>
          <c:showLegendKey val="0"/>
          <c:showVal val="1"/>
          <c:showCatName val="0"/>
          <c:showSerName val="0"/>
          <c:showPercent val="0"/>
          <c:showBubbleSize val="0"/>
        </c:dLbls>
        <c:axId val="1529726048"/>
        <c:axId val="1529726528"/>
      </c:areaChart>
      <c:catAx>
        <c:axId val="1529726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726528"/>
        <c:crosses val="autoZero"/>
        <c:auto val="1"/>
        <c:lblAlgn val="ctr"/>
        <c:lblOffset val="100"/>
        <c:noMultiLvlLbl val="0"/>
      </c:catAx>
      <c:valAx>
        <c:axId val="1529726528"/>
        <c:scaling>
          <c:orientation val="minMax"/>
        </c:scaling>
        <c:delete val="1"/>
        <c:axPos val="l"/>
        <c:numFmt formatCode="General" sourceLinked="1"/>
        <c:majorTickMark val="none"/>
        <c:minorTickMark val="none"/>
        <c:tickLblPos val="nextTo"/>
        <c:crossAx val="1529726048"/>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dashboard.xlsx]Sheet1!PivotTable7</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Sheet1!$F$98:$F$99</c:f>
              <c:strCache>
                <c:ptCount val="1"/>
                <c:pt idx="0">
                  <c:v>veteran</c:v>
                </c:pt>
              </c:strCache>
            </c:strRef>
          </c:tx>
          <c:spPr>
            <a:solidFill>
              <a:schemeClr val="accent1"/>
            </a:solidFill>
            <a:ln>
              <a:noFill/>
            </a:ln>
            <a:effectLst/>
          </c:spPr>
          <c:invertIfNegative val="0"/>
          <c:cat>
            <c:strRef>
              <c:f>Sheet1!$E$100:$E$120</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Sheet1!$F$100:$F$120</c:f>
              <c:numCache>
                <c:formatCode>General</c:formatCode>
                <c:ptCount val="20"/>
                <c:pt idx="0">
                  <c:v>8</c:v>
                </c:pt>
                <c:pt idx="1">
                  <c:v>6</c:v>
                </c:pt>
                <c:pt idx="2">
                  <c:v>10</c:v>
                </c:pt>
                <c:pt idx="3">
                  <c:v>6</c:v>
                </c:pt>
                <c:pt idx="4">
                  <c:v>7</c:v>
                </c:pt>
                <c:pt idx="5">
                  <c:v>11</c:v>
                </c:pt>
                <c:pt idx="6">
                  <c:v>10</c:v>
                </c:pt>
                <c:pt idx="7">
                  <c:v>11</c:v>
                </c:pt>
                <c:pt idx="8">
                  <c:v>10</c:v>
                </c:pt>
                <c:pt idx="9">
                  <c:v>7</c:v>
                </c:pt>
                <c:pt idx="10">
                  <c:v>10</c:v>
                </c:pt>
                <c:pt idx="11">
                  <c:v>12</c:v>
                </c:pt>
                <c:pt idx="12">
                  <c:v>11</c:v>
                </c:pt>
                <c:pt idx="13">
                  <c:v>13</c:v>
                </c:pt>
                <c:pt idx="14">
                  <c:v>15</c:v>
                </c:pt>
                <c:pt idx="15">
                  <c:v>17</c:v>
                </c:pt>
                <c:pt idx="16">
                  <c:v>8</c:v>
                </c:pt>
                <c:pt idx="17">
                  <c:v>8</c:v>
                </c:pt>
                <c:pt idx="18">
                  <c:v>10</c:v>
                </c:pt>
                <c:pt idx="19">
                  <c:v>10</c:v>
                </c:pt>
              </c:numCache>
            </c:numRef>
          </c:val>
          <c:extLst>
            <c:ext xmlns:c16="http://schemas.microsoft.com/office/drawing/2014/chart" uri="{C3380CC4-5D6E-409C-BE32-E72D297353CC}">
              <c16:uniqueId val="{00000000-F8A0-42AF-9ED6-F3BE0930336D}"/>
            </c:ext>
          </c:extLst>
        </c:ser>
        <c:ser>
          <c:idx val="1"/>
          <c:order val="1"/>
          <c:tx>
            <c:strRef>
              <c:f>Sheet1!$G$98:$G$99</c:f>
              <c:strCache>
                <c:ptCount val="1"/>
                <c:pt idx="0">
                  <c:v>young</c:v>
                </c:pt>
              </c:strCache>
            </c:strRef>
          </c:tx>
          <c:spPr>
            <a:solidFill>
              <a:schemeClr val="accent2"/>
            </a:solidFill>
            <a:ln>
              <a:noFill/>
            </a:ln>
            <a:effectLst/>
          </c:spPr>
          <c:invertIfNegative val="0"/>
          <c:cat>
            <c:strRef>
              <c:f>Sheet1!$E$100:$E$120</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Sheet1!$G$100:$G$120</c:f>
              <c:numCache>
                <c:formatCode>General</c:formatCode>
                <c:ptCount val="20"/>
                <c:pt idx="0">
                  <c:v>29</c:v>
                </c:pt>
                <c:pt idx="1">
                  <c:v>29</c:v>
                </c:pt>
                <c:pt idx="2">
                  <c:v>18</c:v>
                </c:pt>
                <c:pt idx="3">
                  <c:v>23</c:v>
                </c:pt>
                <c:pt idx="4">
                  <c:v>23</c:v>
                </c:pt>
                <c:pt idx="5">
                  <c:v>23</c:v>
                </c:pt>
                <c:pt idx="6">
                  <c:v>21</c:v>
                </c:pt>
                <c:pt idx="7">
                  <c:v>20</c:v>
                </c:pt>
                <c:pt idx="8">
                  <c:v>23</c:v>
                </c:pt>
                <c:pt idx="9">
                  <c:v>29</c:v>
                </c:pt>
                <c:pt idx="10">
                  <c:v>22</c:v>
                </c:pt>
                <c:pt idx="11">
                  <c:v>23</c:v>
                </c:pt>
                <c:pt idx="12">
                  <c:v>16</c:v>
                </c:pt>
                <c:pt idx="13">
                  <c:v>23</c:v>
                </c:pt>
                <c:pt idx="14">
                  <c:v>15</c:v>
                </c:pt>
                <c:pt idx="15">
                  <c:v>23</c:v>
                </c:pt>
                <c:pt idx="16">
                  <c:v>25</c:v>
                </c:pt>
                <c:pt idx="17">
                  <c:v>19</c:v>
                </c:pt>
                <c:pt idx="18">
                  <c:v>26</c:v>
                </c:pt>
                <c:pt idx="19">
                  <c:v>20</c:v>
                </c:pt>
              </c:numCache>
            </c:numRef>
          </c:val>
          <c:extLst>
            <c:ext xmlns:c16="http://schemas.microsoft.com/office/drawing/2014/chart" uri="{C3380CC4-5D6E-409C-BE32-E72D297353CC}">
              <c16:uniqueId val="{00000001-F8A0-42AF-9ED6-F3BE0930336D}"/>
            </c:ext>
          </c:extLst>
        </c:ser>
        <c:dLbls>
          <c:showLegendKey val="0"/>
          <c:showVal val="0"/>
          <c:showCatName val="0"/>
          <c:showSerName val="0"/>
          <c:showPercent val="0"/>
          <c:showBubbleSize val="0"/>
        </c:dLbls>
        <c:gapWidth val="219"/>
        <c:overlap val="-27"/>
        <c:axId val="1305661792"/>
        <c:axId val="1305662272"/>
      </c:barChart>
      <c:catAx>
        <c:axId val="130566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662272"/>
        <c:crosses val="autoZero"/>
        <c:auto val="1"/>
        <c:lblAlgn val="ctr"/>
        <c:lblOffset val="100"/>
        <c:noMultiLvlLbl val="0"/>
      </c:catAx>
      <c:valAx>
        <c:axId val="130566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dashboard.xlsx]Sheet1!PivotTable8</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Distribution of player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Sheet1!$J$1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15-4EE8-B44D-174F8B32A3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15-4EE8-B44D-174F8B32A3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15-4EE8-B44D-174F8B32A3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915-4EE8-B44D-174F8B32A3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Sheet1!$I$2:$I$6</c:f>
              <c:strCache>
                <c:ptCount val="4"/>
                <c:pt idx="0">
                  <c:v>DF</c:v>
                </c:pt>
                <c:pt idx="1">
                  <c:v>FW</c:v>
                </c:pt>
                <c:pt idx="2">
                  <c:v>GK</c:v>
                </c:pt>
                <c:pt idx="3">
                  <c:v>MF</c:v>
                </c:pt>
              </c:strCache>
            </c:strRef>
          </c:cat>
          <c:val>
            <c:numRef>
              <c:f>Sheet1!$J$2:$J$6</c:f>
              <c:numCache>
                <c:formatCode>General</c:formatCode>
                <c:ptCount val="4"/>
                <c:pt idx="0">
                  <c:v>214</c:v>
                </c:pt>
                <c:pt idx="1">
                  <c:v>135</c:v>
                </c:pt>
                <c:pt idx="2">
                  <c:v>74</c:v>
                </c:pt>
                <c:pt idx="3">
                  <c:v>227</c:v>
                </c:pt>
              </c:numCache>
            </c:numRef>
          </c:val>
          <c:extLst>
            <c:ext xmlns:c16="http://schemas.microsoft.com/office/drawing/2014/chart" uri="{C3380CC4-5D6E-409C-BE32-E72D297353CC}">
              <c16:uniqueId val="{00000000-BCF8-457A-9FA3-C5E7A572D9D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dashboard.xlsx]Sheet1!PivotTable9</c:name>
    <c:fmtId val="3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clubwise</a:t>
            </a:r>
            <a:r>
              <a:rPr lang="en-US" baseline="0"/>
              <a:t> player distribution</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Sheet1!$J$16</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DB5-4E3B-8401-8694337CC66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BF7E-4CCB-8DBC-D077630A4B3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DB5-4E3B-8401-8694337CC66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F7E-4CCB-8DBC-D077630A4B3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DB5-4E3B-8401-8694337CC66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DB5-4E3B-8401-8694337CC661}"/>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DB5-4E3B-8401-8694337CC661}"/>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BDB5-4E3B-8401-8694337CC661}"/>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BDB5-4E3B-8401-8694337CC661}"/>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BDB5-4E3B-8401-8694337CC661}"/>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BDB5-4E3B-8401-8694337CC661}"/>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BDB5-4E3B-8401-8694337CC661}"/>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BDB5-4E3B-8401-8694337CC661}"/>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BDB5-4E3B-8401-8694337CC661}"/>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BDB5-4E3B-8401-8694337CC661}"/>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BDB5-4E3B-8401-8694337CC661}"/>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BDB5-4E3B-8401-8694337CC661}"/>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BDB5-4E3B-8401-8694337CC661}"/>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BDB5-4E3B-8401-8694337CC661}"/>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BDB5-4E3B-8401-8694337CC661}"/>
              </c:ext>
            </c:extLst>
          </c:dPt>
          <c:dPt>
            <c:idx val="20"/>
            <c:bubble3D val="0"/>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BDB5-4E3B-8401-8694337CC661}"/>
              </c:ext>
            </c:extLst>
          </c:dPt>
          <c:dPt>
            <c:idx val="21"/>
            <c:bubble3D val="0"/>
            <c:spPr>
              <a:solidFill>
                <a:schemeClr val="accent4">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BDB5-4E3B-8401-8694337CC661}"/>
              </c:ext>
            </c:extLst>
          </c:dPt>
          <c:dPt>
            <c:idx val="22"/>
            <c:bubble3D val="0"/>
            <c:spPr>
              <a:solidFill>
                <a:schemeClr val="accent5">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BDB5-4E3B-8401-8694337CC661}"/>
              </c:ext>
            </c:extLst>
          </c:dPt>
          <c:dLbls>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Sheet1!$I$17:$I$37</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Sheet1!$J$17:$J$37</c:f>
              <c:numCache>
                <c:formatCode>General</c:formatCode>
                <c:ptCount val="20"/>
                <c:pt idx="0">
                  <c:v>37</c:v>
                </c:pt>
                <c:pt idx="1">
                  <c:v>35</c:v>
                </c:pt>
                <c:pt idx="2">
                  <c:v>28</c:v>
                </c:pt>
                <c:pt idx="3">
                  <c:v>29</c:v>
                </c:pt>
                <c:pt idx="4">
                  <c:v>30</c:v>
                </c:pt>
                <c:pt idx="5">
                  <c:v>34</c:v>
                </c:pt>
                <c:pt idx="6">
                  <c:v>31</c:v>
                </c:pt>
                <c:pt idx="7">
                  <c:v>31</c:v>
                </c:pt>
                <c:pt idx="8">
                  <c:v>33</c:v>
                </c:pt>
                <c:pt idx="9">
                  <c:v>36</c:v>
                </c:pt>
                <c:pt idx="10">
                  <c:v>32</c:v>
                </c:pt>
                <c:pt idx="11">
                  <c:v>35</c:v>
                </c:pt>
                <c:pt idx="12">
                  <c:v>27</c:v>
                </c:pt>
                <c:pt idx="13">
                  <c:v>36</c:v>
                </c:pt>
                <c:pt idx="14">
                  <c:v>30</c:v>
                </c:pt>
                <c:pt idx="15">
                  <c:v>40</c:v>
                </c:pt>
                <c:pt idx="16">
                  <c:v>33</c:v>
                </c:pt>
                <c:pt idx="17">
                  <c:v>27</c:v>
                </c:pt>
                <c:pt idx="18">
                  <c:v>36</c:v>
                </c:pt>
                <c:pt idx="19">
                  <c:v>30</c:v>
                </c:pt>
              </c:numCache>
            </c:numRef>
          </c:val>
          <c:extLst>
            <c:ext xmlns:c16="http://schemas.microsoft.com/office/drawing/2014/chart" uri="{C3380CC4-5D6E-409C-BE32-E72D297353CC}">
              <c16:uniqueId val="{00000000-BF7E-4CCB-8DBC-D077630A4B3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0816097987751525"/>
          <c:y val="0.16976560221638962"/>
          <c:w val="0.27517235345581803"/>
          <c:h val="0.78125546806649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dashboard.xlsx]Sheet1!PivotTable10</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 of young</a:t>
            </a:r>
            <a:r>
              <a:rPr lang="en-US" baseline="0"/>
              <a:t> vs Veteran Players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2C1-4F1B-ADB5-5D85BC4F0C9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2C1-4F1B-ADB5-5D85BC4F0C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Sheet1!$E$2:$E$4</c:f>
              <c:strCache>
                <c:ptCount val="2"/>
                <c:pt idx="0">
                  <c:v>veteran</c:v>
                </c:pt>
                <c:pt idx="1">
                  <c:v>young</c:v>
                </c:pt>
              </c:strCache>
            </c:strRef>
          </c:cat>
          <c:val>
            <c:numRef>
              <c:f>Sheet1!$F$2:$F$4</c:f>
              <c:numCache>
                <c:formatCode>General</c:formatCode>
                <c:ptCount val="2"/>
                <c:pt idx="0">
                  <c:v>200</c:v>
                </c:pt>
                <c:pt idx="1">
                  <c:v>450</c:v>
                </c:pt>
              </c:numCache>
            </c:numRef>
          </c:val>
          <c:extLst>
            <c:ext xmlns:c16="http://schemas.microsoft.com/office/drawing/2014/chart" uri="{C3380CC4-5D6E-409C-BE32-E72D297353CC}">
              <c16:uniqueId val="{00000004-42C1-4F1B-ADB5-5D85BC4F0C9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solidFill>
                  <a:schemeClr val="accent2">
                    <a:lumMod val="50000"/>
                  </a:schemeClr>
                </a:solidFill>
              </a:rPr>
              <a:t>Average age of players by position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Sheet1!$A$4:$A$8</c:f>
              <c:strCache>
                <c:ptCount val="4"/>
                <c:pt idx="0">
                  <c:v>DF</c:v>
                </c:pt>
                <c:pt idx="1">
                  <c:v>FW</c:v>
                </c:pt>
                <c:pt idx="2">
                  <c:v>GK</c:v>
                </c:pt>
                <c:pt idx="3">
                  <c:v>MF</c:v>
                </c:pt>
              </c:strCache>
            </c:strRef>
          </c:cat>
          <c:val>
            <c:numRef>
              <c:f>Sheet1!$B$4:$B$8</c:f>
              <c:numCache>
                <c:formatCode>#,##0_);\(#,##0\)</c:formatCode>
                <c:ptCount val="4"/>
                <c:pt idx="0">
                  <c:v>27.744197819314646</c:v>
                </c:pt>
                <c:pt idx="1">
                  <c:v>27.070946502057616</c:v>
                </c:pt>
                <c:pt idx="2">
                  <c:v>29.996133633633647</c:v>
                </c:pt>
                <c:pt idx="3">
                  <c:v>26.268343122858546</c:v>
                </c:pt>
              </c:numCache>
            </c:numRef>
          </c:val>
          <c:smooth val="0"/>
          <c:extLst>
            <c:ext xmlns:c16="http://schemas.microsoft.com/office/drawing/2014/chart" uri="{C3380CC4-5D6E-409C-BE32-E72D297353CC}">
              <c16:uniqueId val="{00000000-D6A0-45BE-9B1F-1D274EA616A7}"/>
            </c:ext>
          </c:extLst>
        </c:ser>
        <c:dLbls>
          <c:dLblPos val="t"/>
          <c:showLegendKey val="0"/>
          <c:showVal val="1"/>
          <c:showCatName val="0"/>
          <c:showSerName val="0"/>
          <c:showPercent val="0"/>
          <c:showBubbleSize val="0"/>
        </c:dLbls>
        <c:marker val="1"/>
        <c:smooth val="0"/>
        <c:axId val="722324464"/>
        <c:axId val="722325424"/>
      </c:lineChart>
      <c:catAx>
        <c:axId val="7223244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25424"/>
        <c:crosses val="autoZero"/>
        <c:auto val="1"/>
        <c:lblAlgn val="ctr"/>
        <c:lblOffset val="100"/>
        <c:noMultiLvlLbl val="0"/>
      </c:catAx>
      <c:valAx>
        <c:axId val="722325424"/>
        <c:scaling>
          <c:orientation val="minMax"/>
        </c:scaling>
        <c:delete val="1"/>
        <c:axPos val="l"/>
        <c:numFmt formatCode="#,##0_);\(#,##0\)" sourceLinked="1"/>
        <c:majorTickMark val="none"/>
        <c:minorTickMark val="none"/>
        <c:tickLblPos val="nextTo"/>
        <c:crossAx val="7223244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i="0" u="none" strike="noStrike" baseline="0">
                <a:solidFill>
                  <a:srgbClr val="FF0000"/>
                </a:solidFill>
              </a:rPr>
              <a:t>Player Age Composition by Club</a:t>
            </a:r>
            <a:endParaRPr lang="en-US" sz="2800"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174565187776362E-2"/>
          <c:y val="8.4314241257585118E-2"/>
          <c:w val="0.85997866291136382"/>
          <c:h val="0.6818384777573373"/>
        </c:manualLayout>
      </c:layout>
      <c:barChart>
        <c:barDir val="col"/>
        <c:grouping val="clustered"/>
        <c:varyColors val="0"/>
        <c:ser>
          <c:idx val="0"/>
          <c:order val="0"/>
          <c:tx>
            <c:strRef>
              <c:f>Sheet1!$B$14:$B$15</c:f>
              <c:strCache>
                <c:ptCount val="1"/>
                <c:pt idx="0">
                  <c:v>veteran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Sheet1!$A$16:$A$36</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Sheet1!$B$16:$B$36</c:f>
              <c:numCache>
                <c:formatCode>General</c:formatCode>
                <c:ptCount val="20"/>
                <c:pt idx="0">
                  <c:v>8</c:v>
                </c:pt>
                <c:pt idx="1">
                  <c:v>6</c:v>
                </c:pt>
                <c:pt idx="2">
                  <c:v>10</c:v>
                </c:pt>
                <c:pt idx="3">
                  <c:v>6</c:v>
                </c:pt>
                <c:pt idx="4">
                  <c:v>7</c:v>
                </c:pt>
                <c:pt idx="5">
                  <c:v>11</c:v>
                </c:pt>
                <c:pt idx="6">
                  <c:v>10</c:v>
                </c:pt>
                <c:pt idx="7">
                  <c:v>11</c:v>
                </c:pt>
                <c:pt idx="8">
                  <c:v>10</c:v>
                </c:pt>
                <c:pt idx="9">
                  <c:v>7</c:v>
                </c:pt>
                <c:pt idx="10">
                  <c:v>10</c:v>
                </c:pt>
                <c:pt idx="11">
                  <c:v>12</c:v>
                </c:pt>
                <c:pt idx="12">
                  <c:v>11</c:v>
                </c:pt>
                <c:pt idx="13">
                  <c:v>13</c:v>
                </c:pt>
                <c:pt idx="14">
                  <c:v>15</c:v>
                </c:pt>
                <c:pt idx="15">
                  <c:v>17</c:v>
                </c:pt>
                <c:pt idx="16">
                  <c:v>8</c:v>
                </c:pt>
                <c:pt idx="17">
                  <c:v>8</c:v>
                </c:pt>
                <c:pt idx="18">
                  <c:v>10</c:v>
                </c:pt>
                <c:pt idx="19">
                  <c:v>10</c:v>
                </c:pt>
              </c:numCache>
            </c:numRef>
          </c:val>
          <c:extLst>
            <c:ext xmlns:c16="http://schemas.microsoft.com/office/drawing/2014/chart" uri="{C3380CC4-5D6E-409C-BE32-E72D297353CC}">
              <c16:uniqueId val="{00000000-05BE-4131-8B39-78F4ED3702F6}"/>
            </c:ext>
          </c:extLst>
        </c:ser>
        <c:ser>
          <c:idx val="1"/>
          <c:order val="1"/>
          <c:tx>
            <c:strRef>
              <c:f>Sheet1!$C$14:$C$15</c:f>
              <c:strCache>
                <c:ptCount val="1"/>
                <c:pt idx="0">
                  <c:v>young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Sheet1!$A$16:$A$36</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Sheet1!$C$16:$C$36</c:f>
              <c:numCache>
                <c:formatCode>General</c:formatCode>
                <c:ptCount val="20"/>
                <c:pt idx="0">
                  <c:v>29</c:v>
                </c:pt>
                <c:pt idx="1">
                  <c:v>29</c:v>
                </c:pt>
                <c:pt idx="2">
                  <c:v>18</c:v>
                </c:pt>
                <c:pt idx="3">
                  <c:v>23</c:v>
                </c:pt>
                <c:pt idx="4">
                  <c:v>23</c:v>
                </c:pt>
                <c:pt idx="5">
                  <c:v>23</c:v>
                </c:pt>
                <c:pt idx="6">
                  <c:v>21</c:v>
                </c:pt>
                <c:pt idx="7">
                  <c:v>20</c:v>
                </c:pt>
                <c:pt idx="8">
                  <c:v>23</c:v>
                </c:pt>
                <c:pt idx="9">
                  <c:v>29</c:v>
                </c:pt>
                <c:pt idx="10">
                  <c:v>22</c:v>
                </c:pt>
                <c:pt idx="11">
                  <c:v>23</c:v>
                </c:pt>
                <c:pt idx="12">
                  <c:v>16</c:v>
                </c:pt>
                <c:pt idx="13">
                  <c:v>23</c:v>
                </c:pt>
                <c:pt idx="14">
                  <c:v>15</c:v>
                </c:pt>
                <c:pt idx="15">
                  <c:v>23</c:v>
                </c:pt>
                <c:pt idx="16">
                  <c:v>25</c:v>
                </c:pt>
                <c:pt idx="17">
                  <c:v>19</c:v>
                </c:pt>
                <c:pt idx="18">
                  <c:v>26</c:v>
                </c:pt>
                <c:pt idx="19">
                  <c:v>20</c:v>
                </c:pt>
              </c:numCache>
            </c:numRef>
          </c:val>
          <c:extLst>
            <c:ext xmlns:c16="http://schemas.microsoft.com/office/drawing/2014/chart" uri="{C3380CC4-5D6E-409C-BE32-E72D297353CC}">
              <c16:uniqueId val="{00000006-05BE-4131-8B39-78F4ED3702F6}"/>
            </c:ext>
          </c:extLst>
        </c:ser>
        <c:dLbls>
          <c:dLblPos val="outEnd"/>
          <c:showLegendKey val="0"/>
          <c:showVal val="1"/>
          <c:showCatName val="0"/>
          <c:showSerName val="0"/>
          <c:showPercent val="0"/>
          <c:showBubbleSize val="0"/>
        </c:dLbls>
        <c:gapWidth val="219"/>
        <c:overlap val="-27"/>
        <c:axId val="1613641808"/>
        <c:axId val="1613642288"/>
      </c:barChart>
      <c:catAx>
        <c:axId val="161364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42288"/>
        <c:crosses val="autoZero"/>
        <c:auto val="1"/>
        <c:lblAlgn val="ctr"/>
        <c:lblOffset val="100"/>
        <c:noMultiLvlLbl val="0"/>
      </c:catAx>
      <c:valAx>
        <c:axId val="1613642288"/>
        <c:scaling>
          <c:orientation val="minMax"/>
        </c:scaling>
        <c:delete val="1"/>
        <c:axPos val="l"/>
        <c:numFmt formatCode="General" sourceLinked="1"/>
        <c:majorTickMark val="none"/>
        <c:minorTickMark val="none"/>
        <c:tickLblPos val="nextTo"/>
        <c:crossAx val="161364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dashboard.xlsx]Sheet1!PivotTable3</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2">
                    <a:lumMod val="75000"/>
                  </a:schemeClr>
                </a:solidFill>
              </a:rPr>
              <a:t>Average Height by</a:t>
            </a:r>
            <a:r>
              <a:rPr lang="en-US" sz="2000" b="1" baseline="0">
                <a:solidFill>
                  <a:schemeClr val="accent2">
                    <a:lumMod val="75000"/>
                  </a:schemeClr>
                </a:solidFill>
              </a:rPr>
              <a:t> Position</a:t>
            </a:r>
            <a:endParaRPr lang="en-US" sz="20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Sheet1!$B$43</c:f>
              <c:strCache>
                <c:ptCount val="1"/>
                <c:pt idx="0">
                  <c:v>Total</c:v>
                </c:pt>
              </c:strCache>
            </c:strRef>
          </c:tx>
          <c:spPr>
            <a:solidFill>
              <a:schemeClr val="accent1"/>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Sheet1!$A$44:$A$48</c:f>
              <c:strCache>
                <c:ptCount val="4"/>
                <c:pt idx="0">
                  <c:v>DF</c:v>
                </c:pt>
                <c:pt idx="1">
                  <c:v>FW</c:v>
                </c:pt>
                <c:pt idx="2">
                  <c:v>GK</c:v>
                </c:pt>
                <c:pt idx="3">
                  <c:v>MF</c:v>
                </c:pt>
              </c:strCache>
            </c:strRef>
          </c:cat>
          <c:val>
            <c:numRef>
              <c:f>Sheet1!$B$44:$B$48</c:f>
              <c:numCache>
                <c:formatCode>General</c:formatCode>
                <c:ptCount val="4"/>
                <c:pt idx="0">
                  <c:v>183.71028037383178</c:v>
                </c:pt>
                <c:pt idx="1">
                  <c:v>180.11111111111111</c:v>
                </c:pt>
                <c:pt idx="2">
                  <c:v>190.3918918918919</c:v>
                </c:pt>
                <c:pt idx="3">
                  <c:v>179.3568281938326</c:v>
                </c:pt>
              </c:numCache>
            </c:numRef>
          </c:val>
          <c:extLst>
            <c:ext xmlns:c16="http://schemas.microsoft.com/office/drawing/2014/chart" uri="{C3380CC4-5D6E-409C-BE32-E72D297353CC}">
              <c16:uniqueId val="{00000001-5560-4E27-B291-E8E217025C34}"/>
            </c:ext>
          </c:extLst>
        </c:ser>
        <c:dLbls>
          <c:showLegendKey val="0"/>
          <c:showVal val="1"/>
          <c:showCatName val="0"/>
          <c:showSerName val="0"/>
          <c:showPercent val="0"/>
          <c:showBubbleSize val="0"/>
        </c:dLbls>
        <c:axId val="1529726048"/>
        <c:axId val="1529726528"/>
      </c:areaChart>
      <c:catAx>
        <c:axId val="1529726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726528"/>
        <c:crosses val="autoZero"/>
        <c:auto val="1"/>
        <c:lblAlgn val="ctr"/>
        <c:lblOffset val="100"/>
        <c:noMultiLvlLbl val="0"/>
      </c:catAx>
      <c:valAx>
        <c:axId val="1529726528"/>
        <c:scaling>
          <c:orientation val="minMax"/>
        </c:scaling>
        <c:delete val="1"/>
        <c:axPos val="l"/>
        <c:numFmt formatCode="General" sourceLinked="1"/>
        <c:majorTickMark val="none"/>
        <c:minorTickMark val="none"/>
        <c:tickLblPos val="nextTo"/>
        <c:crossAx val="1529726048"/>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dashboard.xlsx]Sheet1!PivotTable8</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rgbClr val="FF0000"/>
                </a:solidFill>
              </a:rPr>
              <a:t>Distribution of player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Sheet1!$J$1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99-470E-ADA9-C8B65F8EB3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99-470E-ADA9-C8B65F8EB3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599-470E-ADA9-C8B65F8EB3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599-470E-ADA9-C8B65F8EB3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Sheet1!$I$2:$I$6</c:f>
              <c:strCache>
                <c:ptCount val="4"/>
                <c:pt idx="0">
                  <c:v>DF</c:v>
                </c:pt>
                <c:pt idx="1">
                  <c:v>FW</c:v>
                </c:pt>
                <c:pt idx="2">
                  <c:v>GK</c:v>
                </c:pt>
                <c:pt idx="3">
                  <c:v>MF</c:v>
                </c:pt>
              </c:strCache>
            </c:strRef>
          </c:cat>
          <c:val>
            <c:numRef>
              <c:f>Sheet1!$J$2:$J$6</c:f>
              <c:numCache>
                <c:formatCode>General</c:formatCode>
                <c:ptCount val="4"/>
                <c:pt idx="0">
                  <c:v>214</c:v>
                </c:pt>
                <c:pt idx="1">
                  <c:v>135</c:v>
                </c:pt>
                <c:pt idx="2">
                  <c:v>74</c:v>
                </c:pt>
                <c:pt idx="3">
                  <c:v>227</c:v>
                </c:pt>
              </c:numCache>
            </c:numRef>
          </c:val>
          <c:extLst>
            <c:ext xmlns:c16="http://schemas.microsoft.com/office/drawing/2014/chart" uri="{C3380CC4-5D6E-409C-BE32-E72D297353CC}">
              <c16:uniqueId val="{00000008-E599-470E-ADA9-C8B65F8EB3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dashboard.xlsx]Sheet1!PivotTable9</c:name>
    <c:fmtId val="4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2000"/>
              <a:t>clubwise</a:t>
            </a:r>
            <a:r>
              <a:rPr lang="en-US" sz="2000" baseline="0"/>
              <a:t> player distribution</a:t>
            </a:r>
            <a:endParaRPr lang="en-US" sz="2000"/>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Sheet1!$J$16</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F04-4E64-B983-998CDF415D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F04-4E64-B983-998CDF415D4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F04-4E64-B983-998CDF415D4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F04-4E64-B983-998CDF415D4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F04-4E64-B983-998CDF415D4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9F04-4E64-B983-998CDF415D4F}"/>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9F04-4E64-B983-998CDF415D4F}"/>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9F04-4E64-B983-998CDF415D4F}"/>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9F04-4E64-B983-998CDF415D4F}"/>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9F04-4E64-B983-998CDF415D4F}"/>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9F04-4E64-B983-998CDF415D4F}"/>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9F04-4E64-B983-998CDF415D4F}"/>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9F04-4E64-B983-998CDF415D4F}"/>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9F04-4E64-B983-998CDF415D4F}"/>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9F04-4E64-B983-998CDF415D4F}"/>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9F04-4E64-B983-998CDF415D4F}"/>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9F04-4E64-B983-998CDF415D4F}"/>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9F04-4E64-B983-998CDF415D4F}"/>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9F04-4E64-B983-998CDF415D4F}"/>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9F04-4E64-B983-998CDF415D4F}"/>
              </c:ext>
            </c:extLst>
          </c:dPt>
          <c:dPt>
            <c:idx val="20"/>
            <c:bubble3D val="0"/>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9F04-4E64-B983-998CDF415D4F}"/>
              </c:ext>
            </c:extLst>
          </c:dPt>
          <c:dPt>
            <c:idx val="21"/>
            <c:bubble3D val="0"/>
            <c:spPr>
              <a:solidFill>
                <a:schemeClr val="accent4">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9F04-4E64-B983-998CDF415D4F}"/>
              </c:ext>
            </c:extLst>
          </c:dPt>
          <c:dPt>
            <c:idx val="22"/>
            <c:bubble3D val="0"/>
            <c:spPr>
              <a:solidFill>
                <a:schemeClr val="accent5">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9F04-4E64-B983-998CDF415D4F}"/>
              </c:ext>
            </c:extLst>
          </c:dPt>
          <c:dLbls>
            <c:spPr>
              <a:noFill/>
              <a:ln>
                <a:noFill/>
              </a:ln>
              <a:effectLst/>
            </c:spPr>
            <c:txPr>
              <a:bodyPr rot="0" spcFirstLastPara="1" vertOverflow="ellipsis" vert="horz" wrap="square" lIns="38100" tIns="19050" rIns="38100" bIns="19050" anchor="ctr" anchorCtr="0">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Sheet1!$I$17:$I$37</c:f>
              <c:strCache>
                <c:ptCount val="20"/>
                <c:pt idx="0">
                  <c:v>AFC Bournemouth</c:v>
                </c:pt>
                <c:pt idx="1">
                  <c:v>Arsenal FC</c:v>
                </c:pt>
                <c:pt idx="2">
                  <c:v>Aston Villa</c:v>
                </c:pt>
                <c:pt idx="3">
                  <c:v>Brentford FC</c:v>
                </c:pt>
                <c:pt idx="4">
                  <c:v>Brighton &amp; Hove Albion</c:v>
                </c:pt>
                <c:pt idx="5">
                  <c:v>Chelsea FC</c:v>
                </c:pt>
                <c:pt idx="6">
                  <c:v>Crystal Palace</c:v>
                </c:pt>
                <c:pt idx="7">
                  <c:v>Everton FC</c:v>
                </c:pt>
                <c:pt idx="8">
                  <c:v>Fulham FC</c:v>
                </c:pt>
                <c:pt idx="9">
                  <c:v>Leeds United</c:v>
                </c:pt>
                <c:pt idx="10">
                  <c:v>Leicester City</c:v>
                </c:pt>
                <c:pt idx="11">
                  <c:v>Liverpool FC</c:v>
                </c:pt>
                <c:pt idx="12">
                  <c:v>Manchester City</c:v>
                </c:pt>
                <c:pt idx="13">
                  <c:v>Manchester United</c:v>
                </c:pt>
                <c:pt idx="14">
                  <c:v>Newcastle United</c:v>
                </c:pt>
                <c:pt idx="15">
                  <c:v>Nottingham Forest</c:v>
                </c:pt>
                <c:pt idx="16">
                  <c:v>Southampton FC</c:v>
                </c:pt>
                <c:pt idx="17">
                  <c:v>Tottenham Hotspur</c:v>
                </c:pt>
                <c:pt idx="18">
                  <c:v>West Ham United</c:v>
                </c:pt>
                <c:pt idx="19">
                  <c:v>Wolverhampton Wanderers</c:v>
                </c:pt>
              </c:strCache>
            </c:strRef>
          </c:cat>
          <c:val>
            <c:numRef>
              <c:f>Sheet1!$J$17:$J$37</c:f>
              <c:numCache>
                <c:formatCode>General</c:formatCode>
                <c:ptCount val="20"/>
                <c:pt idx="0">
                  <c:v>37</c:v>
                </c:pt>
                <c:pt idx="1">
                  <c:v>35</c:v>
                </c:pt>
                <c:pt idx="2">
                  <c:v>28</c:v>
                </c:pt>
                <c:pt idx="3">
                  <c:v>29</c:v>
                </c:pt>
                <c:pt idx="4">
                  <c:v>30</c:v>
                </c:pt>
                <c:pt idx="5">
                  <c:v>34</c:v>
                </c:pt>
                <c:pt idx="6">
                  <c:v>31</c:v>
                </c:pt>
                <c:pt idx="7">
                  <c:v>31</c:v>
                </c:pt>
                <c:pt idx="8">
                  <c:v>33</c:v>
                </c:pt>
                <c:pt idx="9">
                  <c:v>36</c:v>
                </c:pt>
                <c:pt idx="10">
                  <c:v>32</c:v>
                </c:pt>
                <c:pt idx="11">
                  <c:v>35</c:v>
                </c:pt>
                <c:pt idx="12">
                  <c:v>27</c:v>
                </c:pt>
                <c:pt idx="13">
                  <c:v>36</c:v>
                </c:pt>
                <c:pt idx="14">
                  <c:v>30</c:v>
                </c:pt>
                <c:pt idx="15">
                  <c:v>40</c:v>
                </c:pt>
                <c:pt idx="16">
                  <c:v>33</c:v>
                </c:pt>
                <c:pt idx="17">
                  <c:v>27</c:v>
                </c:pt>
                <c:pt idx="18">
                  <c:v>36</c:v>
                </c:pt>
                <c:pt idx="19">
                  <c:v>30</c:v>
                </c:pt>
              </c:numCache>
            </c:numRef>
          </c:val>
          <c:extLst>
            <c:ext xmlns:c16="http://schemas.microsoft.com/office/drawing/2014/chart" uri="{C3380CC4-5D6E-409C-BE32-E72D297353CC}">
              <c16:uniqueId val="{0000002E-9F04-4E64-B983-998CDF415D4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0816097987751525"/>
          <c:y val="0.16976560221638962"/>
          <c:w val="0.27517235345581803"/>
          <c:h val="0.78125546806649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dataset analysed dashboard.xlsx]Sheet1!PivotTable10</c:name>
    <c:fmtId val="4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t>Proportion of young vs Veteran Players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Sheet1!$F$1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822-4590-8215-1ECD2C4A0FF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822-4590-8215-1ECD2C4A0F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Sheet1!$E$2:$E$4</c:f>
              <c:strCache>
                <c:ptCount val="2"/>
                <c:pt idx="0">
                  <c:v>veteran</c:v>
                </c:pt>
                <c:pt idx="1">
                  <c:v>young</c:v>
                </c:pt>
              </c:strCache>
            </c:strRef>
          </c:cat>
          <c:val>
            <c:numRef>
              <c:f>Sheet1!$F$2:$F$4</c:f>
              <c:numCache>
                <c:formatCode>General</c:formatCode>
                <c:ptCount val="2"/>
                <c:pt idx="0">
                  <c:v>200</c:v>
                </c:pt>
                <c:pt idx="1">
                  <c:v>450</c:v>
                </c:pt>
              </c:numCache>
            </c:numRef>
          </c:val>
          <c:extLst>
            <c:ext xmlns:c16="http://schemas.microsoft.com/office/drawing/2014/chart" uri="{C3380CC4-5D6E-409C-BE32-E72D297353CC}">
              <c16:uniqueId val="{00000004-5822-4590-8215-1ECD2C4A0FF0}"/>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3</xdr:col>
      <xdr:colOff>431800</xdr:colOff>
      <xdr:row>11</xdr:row>
      <xdr:rowOff>25400</xdr:rowOff>
    </xdr:to>
    <xdr:graphicFrame macro="">
      <xdr:nvGraphicFramePr>
        <xdr:cNvPr id="2" name="Chart 1">
          <a:extLst>
            <a:ext uri="{FF2B5EF4-FFF2-40B4-BE49-F238E27FC236}">
              <a16:creationId xmlns:a16="http://schemas.microsoft.com/office/drawing/2014/main" id="{17FE117C-BCBE-E7EB-62F2-1B493111C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12</xdr:row>
      <xdr:rowOff>98424</xdr:rowOff>
    </xdr:from>
    <xdr:to>
      <xdr:col>4</xdr:col>
      <xdr:colOff>558800</xdr:colOff>
      <xdr:row>39</xdr:row>
      <xdr:rowOff>19050</xdr:rowOff>
    </xdr:to>
    <xdr:graphicFrame macro="">
      <xdr:nvGraphicFramePr>
        <xdr:cNvPr id="4" name="Chart 3">
          <a:extLst>
            <a:ext uri="{FF2B5EF4-FFF2-40B4-BE49-F238E27FC236}">
              <a16:creationId xmlns:a16="http://schemas.microsoft.com/office/drawing/2014/main" id="{17369630-C57E-EFA1-B830-4B831E298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31750</xdr:colOff>
      <xdr:row>41</xdr:row>
      <xdr:rowOff>50800</xdr:rowOff>
    </xdr:from>
    <xdr:to>
      <xdr:col>4</xdr:col>
      <xdr:colOff>1416050</xdr:colOff>
      <xdr:row>46</xdr:row>
      <xdr:rowOff>133350</xdr:rowOff>
    </xdr:to>
    <mc:AlternateContent xmlns:mc="http://schemas.openxmlformats.org/markup-compatibility/2006" xmlns:a14="http://schemas.microsoft.com/office/drawing/2010/main">
      <mc:Choice Requires="a14">
        <xdr:graphicFrame macro="">
          <xdr:nvGraphicFramePr>
            <xdr:cNvPr id="6" name="Status 2">
              <a:extLst>
                <a:ext uri="{FF2B5EF4-FFF2-40B4-BE49-F238E27FC236}">
                  <a16:creationId xmlns:a16="http://schemas.microsoft.com/office/drawing/2014/main" id="{F963BF4C-2FCC-4FEC-AC26-F54E8B0E961F}"/>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mlns="">
        <xdr:sp macro="" textlink="">
          <xdr:nvSpPr>
            <xdr:cNvPr id="0" name=""/>
            <xdr:cNvSpPr>
              <a:spLocks noTextEdit="1"/>
            </xdr:cNvSpPr>
          </xdr:nvSpPr>
          <xdr:spPr>
            <a:xfrm>
              <a:off x="2952750" y="7600950"/>
              <a:ext cx="13843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39</xdr:row>
      <xdr:rowOff>136525</xdr:rowOff>
    </xdr:from>
    <xdr:to>
      <xdr:col>3</xdr:col>
      <xdr:colOff>679450</xdr:colOff>
      <xdr:row>49</xdr:row>
      <xdr:rowOff>133350</xdr:rowOff>
    </xdr:to>
    <xdr:graphicFrame macro="">
      <xdr:nvGraphicFramePr>
        <xdr:cNvPr id="8" name="Chart 7">
          <a:extLst>
            <a:ext uri="{FF2B5EF4-FFF2-40B4-BE49-F238E27FC236}">
              <a16:creationId xmlns:a16="http://schemas.microsoft.com/office/drawing/2014/main" id="{50D88ECC-AC16-B733-AE84-C33C9383B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438150</xdr:colOff>
      <xdr:row>87</xdr:row>
      <xdr:rowOff>120650</xdr:rowOff>
    </xdr:from>
    <xdr:to>
      <xdr:col>4</xdr:col>
      <xdr:colOff>1003300</xdr:colOff>
      <xdr:row>92</xdr:row>
      <xdr:rowOff>165100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B84CD6F4-6ECC-785D-CAA5-FC8BC836FF0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97100" y="16141700"/>
              <a:ext cx="17272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254000</xdr:colOff>
      <xdr:row>94</xdr:row>
      <xdr:rowOff>142875</xdr:rowOff>
    </xdr:from>
    <xdr:to>
      <xdr:col>5</xdr:col>
      <xdr:colOff>933450</xdr:colOff>
      <xdr:row>109</xdr:row>
      <xdr:rowOff>123825</xdr:rowOff>
    </xdr:to>
    <xdr:graphicFrame macro="">
      <xdr:nvGraphicFramePr>
        <xdr:cNvPr id="10" name="Chart 9">
          <a:extLst>
            <a:ext uri="{FF2B5EF4-FFF2-40B4-BE49-F238E27FC236}">
              <a16:creationId xmlns:a16="http://schemas.microsoft.com/office/drawing/2014/main" id="{DD75964A-D555-C85F-D709-8628D10BD4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76200</xdr:colOff>
      <xdr:row>51</xdr:row>
      <xdr:rowOff>50800</xdr:rowOff>
    </xdr:from>
    <xdr:to>
      <xdr:col>5</xdr:col>
      <xdr:colOff>298450</xdr:colOff>
      <xdr:row>63</xdr:row>
      <xdr:rowOff>57150</xdr:rowOff>
    </xdr:to>
    <mc:AlternateContent xmlns:mc="http://schemas.openxmlformats.org/markup-compatibility/2006" xmlns:a14="http://schemas.microsoft.com/office/drawing/2010/main">
      <mc:Choice Requires="a14">
        <xdr:graphicFrame macro="">
          <xdr:nvGraphicFramePr>
            <xdr:cNvPr id="11" name="Club">
              <a:extLst>
                <a:ext uri="{FF2B5EF4-FFF2-40B4-BE49-F238E27FC236}">
                  <a16:creationId xmlns:a16="http://schemas.microsoft.com/office/drawing/2014/main" id="{91DC44FF-3EE7-4EDC-B0C5-BCFF361175DF}"/>
                </a:ext>
              </a:extLst>
            </xdr:cNvPr>
            <xdr:cNvGraphicFramePr/>
          </xdr:nvGraphicFramePr>
          <xdr:xfrm>
            <a:off x="0" y="0"/>
            <a:ext cx="0" cy="0"/>
          </xdr:xfrm>
          <a:graphic>
            <a:graphicData uri="http://schemas.microsoft.com/office/drawing/2010/slicer">
              <sle:slicer xmlns:sle="http://schemas.microsoft.com/office/drawing/2010/slicer" name="Club"/>
            </a:graphicData>
          </a:graphic>
        </xdr:graphicFrame>
      </mc:Choice>
      <mc:Fallback xmlns="">
        <xdr:sp macro="" textlink="">
          <xdr:nvSpPr>
            <xdr:cNvPr id="0" name=""/>
            <xdr:cNvSpPr>
              <a:spLocks noTextEdit="1"/>
            </xdr:cNvSpPr>
          </xdr:nvSpPr>
          <xdr:spPr>
            <a:xfrm>
              <a:off x="2997200" y="9442450"/>
              <a:ext cx="1828800" cy="2216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266700</xdr:colOff>
      <xdr:row>0</xdr:row>
      <xdr:rowOff>0</xdr:rowOff>
    </xdr:from>
    <xdr:to>
      <xdr:col>10</xdr:col>
      <xdr:colOff>273050</xdr:colOff>
      <xdr:row>9</xdr:row>
      <xdr:rowOff>31750</xdr:rowOff>
    </xdr:to>
    <xdr:graphicFrame macro="">
      <xdr:nvGraphicFramePr>
        <xdr:cNvPr id="12" name="Chart 11">
          <a:extLst>
            <a:ext uri="{FF2B5EF4-FFF2-40B4-BE49-F238E27FC236}">
              <a16:creationId xmlns:a16="http://schemas.microsoft.com/office/drawing/2014/main" id="{5B87A7A5-F76C-46D7-991F-1104B8C57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965200</xdr:colOff>
      <xdr:row>14</xdr:row>
      <xdr:rowOff>92075</xdr:rowOff>
    </xdr:from>
    <xdr:to>
      <xdr:col>10</xdr:col>
      <xdr:colOff>762000</xdr:colOff>
      <xdr:row>29</xdr:row>
      <xdr:rowOff>73025</xdr:rowOff>
    </xdr:to>
    <xdr:graphicFrame macro="">
      <xdr:nvGraphicFramePr>
        <xdr:cNvPr id="13" name="Chart 12">
          <a:extLst>
            <a:ext uri="{FF2B5EF4-FFF2-40B4-BE49-F238E27FC236}">
              <a16:creationId xmlns:a16="http://schemas.microsoft.com/office/drawing/2014/main" id="{1442CF6B-7D6E-F779-0AF0-67FF5AE1C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450850</xdr:colOff>
      <xdr:row>0</xdr:row>
      <xdr:rowOff>0</xdr:rowOff>
    </xdr:from>
    <xdr:to>
      <xdr:col>7</xdr:col>
      <xdr:colOff>381000</xdr:colOff>
      <xdr:row>9</xdr:row>
      <xdr:rowOff>139700</xdr:rowOff>
    </xdr:to>
    <xdr:graphicFrame macro="">
      <xdr:nvGraphicFramePr>
        <xdr:cNvPr id="5" name="Chart 4">
          <a:extLst>
            <a:ext uri="{FF2B5EF4-FFF2-40B4-BE49-F238E27FC236}">
              <a16:creationId xmlns:a16="http://schemas.microsoft.com/office/drawing/2014/main" id="{48755313-F0AC-4679-8520-AF71BD437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534347</xdr:colOff>
      <xdr:row>3</xdr:row>
      <xdr:rowOff>134255</xdr:rowOff>
    </xdr:from>
    <xdr:to>
      <xdr:col>29</xdr:col>
      <xdr:colOff>587374</xdr:colOff>
      <xdr:row>15</xdr:row>
      <xdr:rowOff>47625</xdr:rowOff>
    </xdr:to>
    <xdr:graphicFrame macro="">
      <xdr:nvGraphicFramePr>
        <xdr:cNvPr id="2" name="Chart 1">
          <a:extLst>
            <a:ext uri="{FF2B5EF4-FFF2-40B4-BE49-F238E27FC236}">
              <a16:creationId xmlns:a16="http://schemas.microsoft.com/office/drawing/2014/main" id="{072FAA3C-F927-4D2A-93A8-FB06BACD7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2310</xdr:colOff>
      <xdr:row>3</xdr:row>
      <xdr:rowOff>137476</xdr:rowOff>
    </xdr:from>
    <xdr:to>
      <xdr:col>2</xdr:col>
      <xdr:colOff>129310</xdr:colOff>
      <xdr:row>9</xdr:row>
      <xdr:rowOff>31750</xdr:rowOff>
    </xdr:to>
    <mc:AlternateContent xmlns:mc="http://schemas.openxmlformats.org/markup-compatibility/2006" xmlns:a14="http://schemas.microsoft.com/office/drawing/2010/main">
      <mc:Choice Requires="a14">
        <xdr:graphicFrame macro="">
          <xdr:nvGraphicFramePr>
            <xdr:cNvPr id="3" name="Status 1">
              <a:extLst>
                <a:ext uri="{FF2B5EF4-FFF2-40B4-BE49-F238E27FC236}">
                  <a16:creationId xmlns:a16="http://schemas.microsoft.com/office/drawing/2014/main" id="{4A5C7F32-DBBA-4F32-80B9-59FDEECB5FAB}"/>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2310" y="670876"/>
              <a:ext cx="1346200" cy="96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31</xdr:row>
      <xdr:rowOff>23091</xdr:rowOff>
    </xdr:from>
    <xdr:to>
      <xdr:col>18</xdr:col>
      <xdr:colOff>565727</xdr:colOff>
      <xdr:row>63</xdr:row>
      <xdr:rowOff>174625</xdr:rowOff>
    </xdr:to>
    <xdr:graphicFrame macro="">
      <xdr:nvGraphicFramePr>
        <xdr:cNvPr id="4" name="Chart 3">
          <a:extLst>
            <a:ext uri="{FF2B5EF4-FFF2-40B4-BE49-F238E27FC236}">
              <a16:creationId xmlns:a16="http://schemas.microsoft.com/office/drawing/2014/main" id="{AC985B32-535D-4710-BEEC-FB0B76B1D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14</xdr:row>
      <xdr:rowOff>76200</xdr:rowOff>
    </xdr:from>
    <xdr:to>
      <xdr:col>2</xdr:col>
      <xdr:colOff>127000</xdr:colOff>
      <xdr:row>31</xdr:row>
      <xdr:rowOff>95250</xdr:rowOff>
    </xdr:to>
    <mc:AlternateContent xmlns:mc="http://schemas.openxmlformats.org/markup-compatibility/2006" xmlns:a14="http://schemas.microsoft.com/office/drawing/2010/main">
      <mc:Choice Requires="a14">
        <xdr:graphicFrame macro="">
          <xdr:nvGraphicFramePr>
            <xdr:cNvPr id="5" name="Club 1">
              <a:extLst>
                <a:ext uri="{FF2B5EF4-FFF2-40B4-BE49-F238E27FC236}">
                  <a16:creationId xmlns:a16="http://schemas.microsoft.com/office/drawing/2014/main" id="{AE5FDA05-A3A3-4C4A-A8FD-8190FE38A3E3}"/>
                </a:ext>
              </a:extLst>
            </xdr:cNvPr>
            <xdr:cNvGraphicFramePr/>
          </xdr:nvGraphicFramePr>
          <xdr:xfrm>
            <a:off x="0" y="0"/>
            <a:ext cx="0" cy="0"/>
          </xdr:xfrm>
          <a:graphic>
            <a:graphicData uri="http://schemas.microsoft.com/office/drawing/2010/slicer">
              <sle:slicer xmlns:sle="http://schemas.microsoft.com/office/drawing/2010/slicer" name="Club 1"/>
            </a:graphicData>
          </a:graphic>
        </xdr:graphicFrame>
      </mc:Choice>
      <mc:Fallback xmlns="">
        <xdr:sp macro="" textlink="">
          <xdr:nvSpPr>
            <xdr:cNvPr id="0" name=""/>
            <xdr:cNvSpPr>
              <a:spLocks noTextEdit="1"/>
            </xdr:cNvSpPr>
          </xdr:nvSpPr>
          <xdr:spPr>
            <a:xfrm>
              <a:off x="0" y="2565400"/>
              <a:ext cx="1346200" cy="304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542636</xdr:colOff>
      <xdr:row>15</xdr:row>
      <xdr:rowOff>48490</xdr:rowOff>
    </xdr:from>
    <xdr:to>
      <xdr:col>29</xdr:col>
      <xdr:colOff>587376</xdr:colOff>
      <xdr:row>31</xdr:row>
      <xdr:rowOff>31749</xdr:rowOff>
    </xdr:to>
    <xdr:graphicFrame macro="">
      <xdr:nvGraphicFramePr>
        <xdr:cNvPr id="6" name="Chart 5">
          <a:extLst>
            <a:ext uri="{FF2B5EF4-FFF2-40B4-BE49-F238E27FC236}">
              <a16:creationId xmlns:a16="http://schemas.microsoft.com/office/drawing/2014/main" id="{1E22A7F4-A103-4550-BABB-867FB2535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19503</xdr:rowOff>
    </xdr:from>
    <xdr:to>
      <xdr:col>2</xdr:col>
      <xdr:colOff>127000</xdr:colOff>
      <xdr:row>14</xdr:row>
      <xdr:rowOff>77560</xdr:rowOff>
    </xdr:to>
    <mc:AlternateContent xmlns:mc="http://schemas.openxmlformats.org/markup-compatibility/2006" xmlns:a14="http://schemas.microsoft.com/office/drawing/2010/main">
      <mc:Choice Requires="a14">
        <xdr:graphicFrame macro="">
          <xdr:nvGraphicFramePr>
            <xdr:cNvPr id="7" name="Year 1">
              <a:extLst>
                <a:ext uri="{FF2B5EF4-FFF2-40B4-BE49-F238E27FC236}">
                  <a16:creationId xmlns:a16="http://schemas.microsoft.com/office/drawing/2014/main" id="{2E75F8FA-B632-4D09-9533-7029F6193AA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1619703"/>
              <a:ext cx="1346200" cy="947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587376</xdr:colOff>
      <xdr:row>31</xdr:row>
      <xdr:rowOff>47625</xdr:rowOff>
    </xdr:from>
    <xdr:to>
      <xdr:col>29</xdr:col>
      <xdr:colOff>587376</xdr:colOff>
      <xdr:row>63</xdr:row>
      <xdr:rowOff>174625</xdr:rowOff>
    </xdr:to>
    <xdr:graphicFrame macro="">
      <xdr:nvGraphicFramePr>
        <xdr:cNvPr id="8" name="Chart 7">
          <a:extLst>
            <a:ext uri="{FF2B5EF4-FFF2-40B4-BE49-F238E27FC236}">
              <a16:creationId xmlns:a16="http://schemas.microsoft.com/office/drawing/2014/main" id="{0CE9FD5B-4AED-4B39-AF46-E58284BA2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260928</xdr:colOff>
      <xdr:row>4</xdr:row>
      <xdr:rowOff>0</xdr:rowOff>
    </xdr:from>
    <xdr:to>
      <xdr:col>18</xdr:col>
      <xdr:colOff>533400</xdr:colOff>
      <xdr:row>31</xdr:row>
      <xdr:rowOff>57728</xdr:rowOff>
    </xdr:to>
    <xdr:graphicFrame macro="">
      <xdr:nvGraphicFramePr>
        <xdr:cNvPr id="9" name="Chart 8">
          <a:extLst>
            <a:ext uri="{FF2B5EF4-FFF2-40B4-BE49-F238E27FC236}">
              <a16:creationId xmlns:a16="http://schemas.microsoft.com/office/drawing/2014/main" id="{9BC32CB8-FE49-454A-8DB0-DB761A182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118340</xdr:colOff>
      <xdr:row>3</xdr:row>
      <xdr:rowOff>127000</xdr:rowOff>
    </xdr:from>
    <xdr:to>
      <xdr:col>10</xdr:col>
      <xdr:colOff>285749</xdr:colOff>
      <xdr:row>31</xdr:row>
      <xdr:rowOff>63500</xdr:rowOff>
    </xdr:to>
    <xdr:graphicFrame macro="">
      <xdr:nvGraphicFramePr>
        <xdr:cNvPr id="10" name="Chart 9">
          <a:extLst>
            <a:ext uri="{FF2B5EF4-FFF2-40B4-BE49-F238E27FC236}">
              <a16:creationId xmlns:a16="http://schemas.microsoft.com/office/drawing/2014/main" id="{1ED857D4-9054-4C04-A0EF-2EFE008D7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11545</xdr:colOff>
      <xdr:row>0</xdr:row>
      <xdr:rowOff>11545</xdr:rowOff>
    </xdr:from>
    <xdr:to>
      <xdr:col>29</xdr:col>
      <xdr:colOff>587375</xdr:colOff>
      <xdr:row>3</xdr:row>
      <xdr:rowOff>173182</xdr:rowOff>
    </xdr:to>
    <xdr:sp macro="" textlink="">
      <xdr:nvSpPr>
        <xdr:cNvPr id="14" name="Rectangle 13">
          <a:extLst>
            <a:ext uri="{FF2B5EF4-FFF2-40B4-BE49-F238E27FC236}">
              <a16:creationId xmlns:a16="http://schemas.microsoft.com/office/drawing/2014/main" id="{E91B6B9C-BE48-A9FF-E234-DCCBB0F6CBF5}"/>
            </a:ext>
          </a:extLst>
        </xdr:cNvPr>
        <xdr:cNvSpPr/>
      </xdr:nvSpPr>
      <xdr:spPr>
        <a:xfrm>
          <a:off x="11545" y="11545"/>
          <a:ext cx="18070080" cy="7331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4000" b="1">
              <a:solidFill>
                <a:srgbClr val="FF0000"/>
              </a:solidFill>
            </a:rPr>
            <a:t>PLAYER</a:t>
          </a:r>
          <a:r>
            <a:rPr lang="en-US" sz="4000" b="1" baseline="0">
              <a:solidFill>
                <a:srgbClr val="FF0000"/>
              </a:solidFill>
            </a:rPr>
            <a:t> </a:t>
          </a:r>
          <a:r>
            <a:rPr lang="en-US" sz="4000" b="1">
              <a:solidFill>
                <a:srgbClr val="FF0000"/>
              </a:solidFill>
            </a:rPr>
            <a:t>DEMOGRAPHICS &amp; PERFORMANCE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wakalt Oyeleso" refreshedDate="45784.487459606484" createdVersion="8" refreshedVersion="8" minRefreshableVersion="3" recordCount="1311" xr:uid="{CDC2FC63-5BF8-476F-B379-37642DF41A01}">
  <cacheSource type="worksheet">
    <worksheetSource name="Table1"/>
  </cacheSource>
  <cacheFields count="14">
    <cacheField name="Player" numFmtId="0">
      <sharedItems count="941">
        <s v="Brenden Aaronson"/>
        <s v="Zach Abbott"/>
        <s v="Terry Ablade"/>
        <s v="Adama TraorÃ©"/>
        <s v="ChÃ© Adams"/>
        <s v="Tyler Adams"/>
        <s v="Tosin Adarabioyo"/>
        <s v="Adler Nascimento"/>
        <s v="AdriÃ¡n"/>
        <s v="Daniel Adu-Adjei"/>
        <s v="Nayef Aguerd"/>
        <s v="Naouirou Ahamada"/>
        <s v="Rayan AÃ¯t Nouri"/>
        <s v="Kristoffer Ajer"/>
        <s v="Manuel Akanji"/>
        <s v="Nathan AkÃ©"/>
        <s v="Carlos Alcaraz"/>
        <s v="Ãlex Moreno"/>
        <s v="Trent Alexander-Arnold"/>
        <s v="Alisson"/>
        <s v="Charlie Allen"/>
        <s v="Miguel AlmirÃ³n"/>
        <s v="JuliÃ¡n Ãlvarez"/>
        <s v="Will Alves"/>
        <s v="Daniel Amartey"/>
        <s v="Joseph Anang"/>
        <s v="Joachim Andersen"/>
        <s v="Elliot Anderson"/>
        <s v="Andreas Pereira"/>
        <s v="Jaidon Anthony"/>
        <s v="Michail Antonio"/>
        <s v="Antony"/>
        <s v="Keenan Appiah-Forson"/>
        <s v="Alphonse ArÃ©ola"/>
        <s v="Joe Aribo"/>
        <s v="Adam Armstrong"/>
        <s v="Stuart Armstrong"/>
        <s v="Harry Arter"/>
        <s v="Arthur"/>
        <s v="Harrison Ashby"/>
        <s v="Pierre-Emerick Aubameyang"/>
        <s v="SÃ¨rge Aurier"/>
        <s v="Brandon Austin"/>
        <s v="Taiwo Awoniyi"/>
        <s v="Yasin Ayari"/>
        <s v="AndrÃ© Ayew"/>
        <s v="Jordan Ayew"/>
        <s v="Luke Ayling"/>
        <s v="Azpilicueta"/>
        <s v="BenoÃ®t Badiashile"/>
        <s v="Leon Bailey"/>
        <s v="Dominic Ballard"/>
        <s v="Kofi Balmer"/>
        <s v="Patrick Bamford"/>
        <s v="Jamal Baptiste"/>
        <s v="Shandon Baptiste"/>
        <s v="Harvey Barnes"/>
        <s v="Gavin Bazunu"/>
        <s v="Jan Bednarek"/>
        <s v="Asmir BegoviÄ‡"/>
        <s v="Armel Bella-Kotchap"/>
        <s v="Rhys Bennett"/>
        <s v="SaÃ¯d Benrahma"/>
        <s v="Rodrigo Bentancur"/>
        <s v="Daniel Bentley"/>
        <s v="Lucas BergstrÃ¶m"/>
        <s v="Bernardo Silva"/>
        <s v="Ryan Bertrand"/>
        <s v="Marcus Bettinelli"/>
        <s v="Giulian Biancone"/>
        <s v="Philip Billing"/>
        <s v="Nathan Bishop"/>
        <s v="Yves Bissouma"/>
        <s v="Willy Boly"/>
        <s v="Sven Botman"/>
        <s v="Jarrod Bowen"/>
        <s v="Sammy Braybrooke"/>
        <s v="James Bree"/>
        <s v="Armando Broja"/>
        <s v="David Brooks"/>
        <s v="Bruno Fernandes"/>
        <s v="Bruno GuimarÃ£es"/>
        <s v="Lewis Brunt"/>
        <s v="Emiliano Buendia"/>
        <s v="Facundo Buonanotte"/>
        <s v="Dan Burn"/>
        <s v="Jack Butland"/>
        <s v="Willy Caballero"/>
        <s v="CafÃº"/>
        <s v="MoisÃ©s Caicedo"/>
        <s v="Tom Cairney"/>
        <s v="Duje Ä†aleta-Car"/>
        <s v="Dominic Calvert-Lewin"/>
        <s v="Carlos VinÃ­cius"/>
        <s v="Scott Carson"/>
        <s v="Casemiro"/>
        <s v="Kaelan Casey"/>
        <s v="Matty Cash"/>
        <s v="Timothy Castagne"/>
        <s v="CÃ©dric"/>
        <s v="Trevoh Chalobah"/>
        <s v="Calum Chambers"/>
        <s v="Shea Charles"/>
        <s v="Jeremiah Chilokoa-Mullen"/>
        <s v="Ben Chilwell"/>
        <s v="Chiquinho"/>
        <s v="Ryan Christie"/>
        <s v="Carney Chukwuemeka"/>
        <s v="CÄƒtÄƒlin CÃ®rjan"/>
        <s v="Bobby Clark"/>
        <s v="Regan Clayton"/>
        <s v="Nathaniel Clyne"/>
        <s v="Conor Coady"/>
        <s v="Jack Colback"/>
        <s v="SÃ©amus Coleman"/>
        <s v="Nathan Collins"/>
        <s v="Levi Colwill"/>
        <s v="Lewis Cook"/>
        <s v="Steve Cook"/>
        <s v="Liam Cooper"/>
        <s v="Maxwel Cornet"/>
        <s v="VladimÃ­r Coufal"/>
        <s v="Coutinho"/>
        <s v="Matthew Cox"/>
        <s v="Amario Cozier-Duberry"/>
        <s v="Tristan Crama"/>
        <s v="Aaron Cresswell"/>
        <s v="Cucurella"/>
        <s v="Luciano D'Auria-Henry"/>
        <s v="Michael Dacosta Gonzalez"/>
        <s v="Patson Daka"/>
        <s v="Stuart Dallas"/>
        <s v="Mikkel Damsgaard"/>
        <s v="Daniel Podence"/>
        <s v="Danilo"/>
        <s v="Arnaut Danjuma"/>
        <s v="Joshua Dasilva"/>
        <s v="David Raya"/>
        <s v="Ben Davies"/>
        <s v="Harvey Davies"/>
        <s v="Tom Davies"/>
        <s v="Craig Dawson"/>
        <s v="Kevin De Bruyne"/>
        <s v="De Gea"/>
        <s v="James Debayo"/>
        <s v="Bobby Decordova-Reid"/>
        <s v="Leander Dendoncker"/>
        <s v="Emmanuel Dennis"/>
        <s v="Alfie Devine"/>
        <s v="Kiernan Dewsbury-Hall"/>
        <s v="Ibrahima Diallo"/>
        <s v="Luis DÃ­az"/>
        <s v="Diego Carlos"/>
        <s v="Diego Costa"/>
        <s v="Eric Dier"/>
        <s v="Lucas Digne"/>
        <s v="Diogo Dalot"/>
        <s v="Diogo Jota"/>
        <s v="Diogo Monteiro"/>
        <s v="Issa Diop"/>
        <s v="Moussa DjÃ©nÃ©po"/>
        <s v="Ben Doak"/>
        <s v="Abdoulaye DoucourÃ©"/>
        <s v="Cheick DoucourÃ©"/>
        <s v="Douglas Luiz"/>
        <s v="Flynn Downes"/>
        <s v="Kami Doyle"/>
        <s v="Martin DÃºbravka"/>
        <s v="Shane Duffy"/>
        <s v="Paul Dummett"/>
        <s v="Lewis Dunk"/>
        <s v="Jhon DurÃ¡n"/>
        <s v="Ederson"/>
        <s v="Odsonne Ã‰douard"/>
        <s v="Samuel Edozie"/>
        <s v="Diamond Edwards"/>
        <s v="Khayon Edwards"/>
        <s v="Anthony Elanga"/>
        <s v="Harvey Elliott"/>
        <s v="Mohamed Elneny"/>
        <s v="Mohamed Elyounoussi"/>
        <s v="Emerson"/>
        <s v="Emerson Royal"/>
        <s v="Julio Enciso"/>
        <s v="Christian Eriksen"/>
        <s v="Pervis EstupiÃ±Ã¡n"/>
        <s v="Jonny Evans"/>
        <s v="Eberechi Eze"/>
        <s v="Åukasz FabiaÅ„ski"/>
        <s v="Fabinho"/>
        <s v="Fabio Carvalho"/>
        <s v="FÃ¡bio Vieira"/>
        <s v="Wout Faes"/>
        <s v="Josh Feeney"/>
        <s v="Felipe Monteiro"/>
        <s v="Evan Ferguson"/>
        <s v="Nathan Ferguson"/>
        <s v="Enzo FernÃ¡ndez"/>
        <s v="Phil Foden"/>
        <s v="David Fofana"/>
        <s v="Wesley Fofana"/>
        <s v="Michael Forbes"/>
        <s v="Adam Forshaw"/>
        <s v="Fraser Forster"/>
        <s v="Chris Francis"/>
        <s v="Tyrese Francois"/>
        <s v="Nathan Fraser"/>
        <s v="Ryan Fraser"/>
        <s v="Melkamu Frauendorf"/>
        <s v="Fred"/>
        <s v="Ryan Fredericks"/>
        <s v="Tyler Fredricson"/>
        <s v="Remo Freuler"/>
        <s v="Gabriel"/>
        <s v="Gabriel Jesus"/>
        <s v="Gabriel Martinelli"/>
        <s v="Cody Gakpo"/>
        <s v="Conor Gallagher"/>
        <s v="Alejandro Garnacho"/>
        <s v="James Garner"/>
        <s v="Saman Ghoddos"/>
        <s v="Morgan Gibbs-White"/>
        <s v="Alex Gibson-Hammond"/>
        <s v="Alex Gilbert"/>
        <s v="Mark Gillespie"/>
        <s v="Billy Gilmour"/>
        <s v="Wilfried Gnonto"/>
        <s v="Ben Godfrey"/>
        <s v="Martial Godo"/>
        <s v="Joe Gomez"/>
        <s v="Owen Goodman"/>
        <s v="Anthony Gordon"/>
        <s v="Archie Gray"/>
        <s v="Demarai Gray"/>
        <s v="Jack Grealish"/>
        <s v="Ben Greenwood"/>
        <s v="Mason Greenwood"/>
        <s v="Sam Greenwood"/>
        <s v="Harvey Griffiths"/>
        <s v="Pascal GroÃŸ"/>
        <s v="Guaita"/>
        <s v="Marc GuÃ©hi"/>
        <s v="Idrissa Gueye"/>
        <s v="Ä°lkay GÃ¼ndoÄŸan"/>
        <s v="Gustavo Scarpa"/>
        <s v="Darko Gyabi"/>
        <s v="Erling Haaland"/>
        <s v="Lewis Hall"/>
        <s v="Oliver Hammond"/>
        <s v="Luke Harris"/>
        <s v="Jack Harrison"/>
        <s v="Kai Havertz"/>
        <s v="Tom Heaton"/>
        <s v="KrisztiÃ¡n Hegyi"/>
        <s v="Karl Hein"/>
        <s v="Dean Henderson"/>
        <s v="Jordan Henderson"/>
        <s v="Wayne Hennessey"/>
        <s v="Rico Henry"/>
        <s v="Aaron Hickey"/>
        <s v="James Hillson"/>
        <s v="Jack Hinchy"/>
        <s v="Jack Hinshelwood"/>
        <s v="Joe Hodge"/>
        <s v="Rob Holding"/>
        <s v="Mason Holgate"/>
        <s v="Pierre-Emile HÃ¸jbjerg"/>
        <s v="Will Hughes"/>
        <s v="Hugo Bueno"/>
        <s v="Omari Hutchinson"/>
        <s v="Hee-chan Hwang"/>
        <s v="Bradley Ibrahim"/>
        <s v="Kelechi Iheanacho"/>
        <s v="Danny Ings"/>
        <s v="Zidane Iqbal"/>
        <s v="Alexander Isak"/>
        <s v="Daniel Iversen"/>
        <s v="Alex Iwobi"/>
        <s v="Dan James"/>
        <s v="Reece James"/>
        <s v="Vitaly Janelt"/>
        <s v="Pontus Jansson"/>
        <s v="Mathias Jensen"/>
        <s v="RaÃºl JimÃ©nez"/>
        <s v="JoÃ£o FÃ©lix"/>
        <s v="JoÃ£o Gomes"/>
        <s v="JoÃ£o Moutinho"/>
        <s v="JoÃ£o Palhinha"/>
        <s v="Joel"/>
        <s v="Joelinton"/>
        <s v="Kyle John"/>
        <s v="Ben Johnson"/>
        <s v="Brennan Johnson"/>
        <s v="Sam Johnstone"/>
        <s v="Curtis Jones"/>
        <s v="Phil Jones"/>
        <s v="Jonny"/>
        <s v="Jorginho"/>
        <s v="JosÃ© SÃ¡"/>
        <s v="Juan Larios"/>
        <s v="Junior Firpo"/>
        <s v="James Justin"/>
        <s v="SaÅ¡a KalajdÅ¾iÄ‡"/>
        <s v="Boubacar Kamara"/>
        <s v="Harry Kane"/>
        <s v="N'Golo KantÃ©"/>
        <s v="Loris Karius"/>
        <s v="Michael Keane"/>
        <s v="Neeskens Kebano"/>
        <s v="Thilo Kehrer"/>
        <s v="Naby KeÃ¯ta"/>
        <s v="CaoimhÃ­n Kelleher"/>
        <s v="Lloyd Kelly"/>
        <s v="Kepa"/>
        <s v="Maximilian Kilman"/>
        <s v="Maxwell Kinsey-Wellings"/>
        <s v="Jakub Kiwior"/>
        <s v="Kristoffer Klaesson"/>
        <s v="Ben Knight"/>
        <s v="Robin Koch"/>
        <s v="Ibrahima KonatÃ©"/>
        <s v="Ezri Konsa"/>
        <s v="Kalidou Koulibaly"/>
        <s v="Cheikhou KouyatÃ©"/>
        <s v="Mateo KovaÄiÄ‡"/>
        <s v="Emil Krafth"/>
        <s v="Rasmus Kristensen"/>
        <s v="Victor Kristiansen"/>
        <s v="Dejan Kulusevski"/>
        <s v="Layvin Kurzawa"/>
        <s v="Levi Laing"/>
        <s v="Adam Lallana"/>
        <s v="Tariq Lamptey"/>
        <s v="Manuel Lanzini"/>
        <s v="Aymeric Laporte"/>
        <s v="Jamaal Lascelles"/>
        <s v="RomÃ©o Lavia"/>
        <s v="Dexter Lembikisa"/>
        <s v="Mario Lemina"/>
        <s v="ClÃ©ment Lenglet"/>
        <s v="Bernd Leno"/>
        <s v="Jefferson Lerma"/>
        <s v="Jamal Lewis"/>
        <s v="Rico Lewis"/>
        <s v="Keane Lewis-Potter"/>
        <s v="Victor LindelÃ¶f"/>
        <s v="Jesse Lingard"/>
        <s v="Tino Livramento"/>
        <s v="Hugo Lloris"/>
        <s v="Ruben Loftus-Cheek"/>
        <s v="Albert Lokonga"/>
        <s v="Andy Lonergan"/>
        <s v="Matthew Longstaff"/>
        <s v="Sean Longstaff"/>
        <s v="Lucas Moura"/>
        <s v="Lucas PaquetÃ¡"/>
        <s v="LuizÃ£o"/>
        <s v="SaÅ¡a LukiÄ‡"/>
        <s v="Lyanco"/>
        <s v="Alexis Mac Allister"/>
        <s v="James Maddison"/>
        <s v="Noni Madueke"/>
        <s v="Harry Maguire"/>
        <s v="Riyad Mahrez"/>
        <s v="Kobbie Mainoo"/>
        <s v="Ainsley Maitland-Niles"/>
        <s v="Tyrell Malacia"/>
        <s v="Orel Mangala"/>
        <s v="Manquillo"/>
        <s v="SÃ©kou Mara"/>
        <s v="Marc Roca"/>
        <s v="Wanya MarÃ§al-Madivadua"/>
        <s v="Solly March"/>
        <s v="Anthony Martial"/>
        <s v="Emiliano MartÃ­nez"/>
        <s v="Lisandro MartÃ­nez"/>
        <s v="Mateo FernÃ¡ndez"/>
        <s v="Jean-Philippe Mateta"/>
        <s v="Matheus Cunha"/>
        <s v="Matheus Nunes"/>
        <s v="Joel Matip"/>
        <s v="Neal Maupay"/>
        <s v="Mauro Bandeira"/>
        <s v="Bryan Mbeumo"/>
        <s v="James McArthur"/>
        <s v="Alex McCarthy"/>
        <s v="Callum McFarlane"/>
        <s v="Thomas McGill"/>
        <s v="John McGinn"/>
        <s v="Scott McKenna"/>
        <s v="Weston McKennie"/>
        <s v="Dwight McNeil"/>
        <s v="Scott McTominay"/>
        <s v="Ben Mee"/>
        <s v="Benjamin Mendy"/>
        <s v="Edouard Mendy"/>
        <s v="Nampalys Mendy"/>
        <s v="Teden Mengi"/>
        <s v="Chris Mepham"/>
        <s v="Illan Meslier"/>
        <s v="Alexander Mighten"/>
        <s v="Lewis Miley"/>
        <s v="Luka MilivojeviÄ‡"/>
        <s v="Amari Miller"/>
        <s v="Stanley Mills"/>
        <s v="James Milner"/>
        <s v="Yerry Mina"/>
        <s v="Tyrone Mings"/>
        <s v="Tyrick Mitchell"/>
        <s v="Kaoru Mitoma"/>
        <s v="Aleksandar MitroviÄ‡"/>
        <s v="Jakub Moder"/>
        <s v="Kieffer Moore"/>
        <s v="Kris Moore"/>
        <s v="Andrew Moran"/>
        <s v="Mason Mount"/>
        <s v="Divin Mubama"/>
        <s v="Mykhaylo Mudryk"/>
        <s v="Romaine Mundle"/>
        <s v="Jacob Murphy"/>
        <s v="Vitaliy Mykolenko"/>
        <s v="Keylor Navas"/>
        <s v="Wilfred Ndidi"/>
        <s v="Reiss Nelson"/>
        <s v="NÃ©lson Semedo"/>
        <s v="Neto"/>
        <s v="Moussa NiakhatÃ©"/>
        <s v="Eddie Nketiah"/>
        <s v="Christian NÃ¸rgaard"/>
        <s v="Darwin NÃºÃ±ez"/>
        <s v="Ethan Nwaneri"/>
        <s v="Odeluga Offiah"/>
        <s v="Angelo Ogbonna"/>
        <s v="Ferdinand Okoh"/>
        <s v="Michael Olise"/>
        <s v="Robin Olsen"/>
        <s v="Amadou Onana"/>
        <s v="Paul Onuachu"/>
        <s v="Frank Onyeka"/>
        <s v="Lewis Orford"/>
        <s v="Mislav OrÅ¡iÄ‡"/>
        <s v="Stefan Ortega"/>
        <s v="Detlef Osong"/>
        <s v="Dango Ouattara"/>
        <s v="Alex Oxlade-Chamberlain"/>
        <s v="David Ozoh"/>
        <s v="Martin Ã˜degaard"/>
        <s v="Pablo Fornals"/>
        <s v="Pablo Sarabia"/>
        <s v="Cole Palmer"/>
        <s v="Stefan Parkes"/>
        <s v="Thomas Partey"/>
        <s v="Nathan Patterson"/>
        <s v="Pedro Neto"/>
        <s v="Pedro Porro"/>
        <s v="Facundo Pellistri"/>
        <s v="Ivan PeriÅ¡iÄ‡"/>
        <s v="Sonny Perkins"/>
        <s v="Romain Perraud"/>
        <s v="MÃ¡ximo Perrone"/>
        <s v="Cameron Peupion"/>
        <s v="Kalvin Phillips"/>
        <s v="Nathaniel Phillips"/>
        <s v="Jordan Pickford"/>
        <s v="Ethan Pinnock"/>
        <s v="Cameron Plain"/>
        <s v="Euan Pollock"/>
        <s v="Nick Pope"/>
        <s v="Freddie Potts"/>
        <s v="Dennis Praet"/>
        <s v="Isaac Price"/>
        <s v="Christian PuliÅ¡iÄ‡"/>
        <s v="Calvin Ramsay"/>
        <s v="Aaron Ramsdale"/>
        <s v="Jacob Ramsey"/>
        <s v="Darren Randolph"/>
        <s v="Marcus Rashford"/>
        <s v="Tim Ream"/>
        <s v="Harrison Reed"/>
        <s v="Renan Lodi"/>
        <s v="Sebastian Revan"/>
        <s v="Ricardo Pereira"/>
        <s v="Declan Rice"/>
        <s v="Chris Richards"/>
        <s v="Omar Richards"/>
        <s v="Richarlison"/>
        <s v="JaÃ¯ro Riedewald"/>
        <s v="Matt Ritchie"/>
        <s v="Robert SÃ¡nchez"/>
        <s v="Roberto Firmino"/>
        <s v="Alex Robertson"/>
        <s v="Andy Robertson"/>
        <s v="Antonee Robinson"/>
        <s v="Charlie Robinson"/>
        <s v="Marek RodÃ¡k"/>
        <s v="Kaden Rodney"/>
        <s v="Rodri"/>
        <s v="Rodrigo"/>
        <s v="Mads Roerslev"/>
        <s v="Cristian Romero"/>
        <s v="Joe Rothwell"/>
        <s v="RÃºben Dias"/>
        <s v="RÃºben Neves"/>
        <s v="RÃºben Vinagre"/>
        <s v="Georginio Rutter"/>
        <s v="Marcel Sabitzer"/>
        <s v="Dominic Sadi"/>
        <s v="Charles Sagoe"/>
        <s v="Allan Saint-Maximin"/>
        <s v="Bukayo Saka"/>
        <s v="Mo Salah"/>
        <s v="William Saliba"/>
        <s v="Mohammed Salisu"/>
        <s v="IshÃ© Samuels-Smith"/>
        <s v="Davinson SÃ¡nchez"/>
        <s v="Jadon Sancho"/>
        <s v="Jeremy Sarmiento"/>
        <s v="Pape Sarr"/>
        <s v="Gianluca Scamacca"/>
        <s v="Oliver Scarles"/>
        <s v="Kevin Schade"/>
        <s v="Fabian SchÃ¤r"/>
        <s v="Jeffrey Schlupp"/>
        <s v="Kristian Å ekularac"/>
        <s v="Antoine Semenyo"/>
        <s v="Marcos Senesi"/>
        <s v="Sergio GÃ³mez"/>
        <s v="Ryan Sessegnon"/>
        <s v="Luke Shaw"/>
        <s v="George Shelvey"/>
        <s v="Jonjo Shelvey"/>
        <s v="Ellis Simms"/>
        <s v="Kamarai Simon-Swyer"/>
        <s v="Viljami Sinisalo"/>
        <s v="Luis Sinisterra"/>
        <s v="Oliver Skipp"/>
        <s v="Gabriel SÅ‚onina"/>
        <s v="Adam Smith"/>
        <s v="Matt Smith"/>
        <s v="Emile Smith Rowe"/>
        <s v="Alex Smithies"/>
        <s v="Joe Snowdon"/>
        <s v="Dominic Solanke"/>
        <s v="Manor Solomon"/>
        <s v="Heung-min Son"/>
        <s v="TomÃ¡Å¡ SouÄek"/>
        <s v="Boubakary SoumarÃ©"/>
        <s v="Lino Sousa"/>
        <s v="Harry Souttar"/>
        <s v="Ã‡aÄŸlar SÃ¶yÃ¼ncÃ¼"/>
        <s v="Jack Stacey"/>
        <s v="Junior Stanislas"/>
        <s v="Jason Steele"/>
        <s v="Jed Steer"/>
        <s v="Stefan BajÄetiÄ‡"/>
        <s v="Jack Stephens"/>
        <s v="Raheem Sterling"/>
        <s v="Finley Stevens"/>
        <s v="Layton Stewart"/>
        <s v="John Stones"/>
        <s v="Thomas Strakosha"/>
        <s v="Pascal Struijk"/>
        <s v="Kamaldeen Sulemana"/>
        <s v="Crysencio Summerville"/>
        <s v="Sam Surridge"/>
        <s v="Sil Swinkels"/>
        <s v="Japhet Tanganga"/>
        <s v="Matt Targett"/>
        <s v="James Tarkowski"/>
        <s v="Marcus Tavernier"/>
        <s v="Lyle Taylor"/>
        <s v="TetÃª"/>
        <s v="Kenny Tete"/>
        <s v="Thiago"/>
        <s v="Thiago Silva"/>
        <s v="Luke Thomas"/>
        <s v="Youri Tielemans"/>
        <s v="Kieran Tierney"/>
        <s v="Harry Toffolo"/>
        <s v="Takehiro Tomiyasu"/>
        <s v="James Tomkins"/>
        <s v="Ivan Toney"/>
        <s v="Toti"/>
        <s v="Andros Townsend"/>
        <s v="Bertrand TraorÃ©"/>
        <s v="Boubacar TraorÃ©"/>
        <s v="Hamed TraorÃ¨"/>
        <s v="Mark Travers"/>
        <s v="Ryan Trevitt"/>
        <s v="Kieran Trippier"/>
        <s v="Leandro Trossard"/>
        <s v="Kostas Tsimikas"/>
        <s v="Matt Turner"/>
        <s v="Deniz Undav"/>
        <s v="Donny van de Beek"/>
        <s v="Dani van den Heuvel"/>
        <s v="Virgil van Dijk"/>
        <s v="Jan Paul van Hecke"/>
        <s v="RaphaÃ«l Varane"/>
        <s v="Jamie Vardy"/>
        <s v="JoÃ«l Veltman"/>
        <s v="Jannik Vestergaard"/>
        <s v="MatÃ­as ViÃ±a"/>
        <s v="Radek VÃ­tek"/>
        <s v="Jack Wadham"/>
        <s v="Theo Walcott"/>
        <s v="Kyle Walker"/>
        <s v="Kyle Walker-Peters"/>
        <s v="Reuell Walters"/>
        <s v="Aaron Wan-Bissaka"/>
        <s v="Danny Ward"/>
        <s v="Joel Ward"/>
        <s v="James Ward-Prowse"/>
        <s v="Ollie Watkins"/>
        <s v="Adam Webster"/>
        <s v="Wout Weghorst"/>
        <s v="Danny Welbeck"/>
        <s v="Reece Welch"/>
        <s v="Jack Wells-Morrison"/>
        <s v="Charlie Whitaker"/>
        <s v="Ben White"/>
        <s v="Alfie Whiteman"/>
        <s v="Joe Whitworth"/>
        <s v="George Wickens"/>
        <s v="Brandon Williams"/>
        <s v="Neco Williams"/>
        <s v="Rhys Williams"/>
        <s v="Willian"/>
        <s v="Joe Willock"/>
        <s v="Callum Wilson"/>
        <s v="Harry Wilson"/>
        <s v="Yoane Wissa"/>
        <s v="Max WÃ¶ber"/>
        <s v="Chris Wood"/>
        <s v="Joe Wormleighton"/>
        <s v="Joe Worrall"/>
        <s v="Granit Xhaka"/>
        <s v="Yegor Yarmolyuk"/>
        <s v="Ryan Yates"/>
        <s v="Ashley Young"/>
        <s v="Kadan Young"/>
        <s v="Ilya Zabarnyi"/>
        <s v="Wilfried Zaha"/>
        <s v="Denis Zakaria"/>
        <s v="Zanka"/>
        <s v="Jordan Zemura"/>
        <s v="Oleksandr Zinchenko"/>
        <s v="Hakim Ziyech"/>
        <s v="Kurt Zouma"/>
        <s v="Oliwier Zych"/>
        <s v="Max Aarons"/>
        <s v="Tayo Adaramola"/>
        <s v="Derek Agyakwa"/>
        <s v="Marc Albrighton"/>
        <s v="Aji Alese"/>
        <s v="Alex Telles"/>
        <s v="Allan"/>
        <s v="Dele Alli"/>
        <s v="Ãlvaro FernÃ¡ndez"/>
        <s v="Steven Alzate"/>
        <s v="AndrÃ© Gomes"/>
        <s v="Vincent Angelini"/>
        <s v="Ryan Astley"/>
        <s v="Zach Awe"/>
        <s v="Ayoze PÃ©rez"/>
        <s v="Miguel Azeez"/>
        <s v="Kwadwo Baah"/>
        <s v="Daniel Bachmann"/>
        <s v="Eric Bailly"/>
        <s v="James Balagizi"/>
        <s v="Tudor BÄƒluÅ£Äƒ"/>
        <s v="Scott Banks"/>
        <s v="Phil Bardsley"/>
        <s v="Ross Barkley"/>
        <s v="Ashley Barnes"/>
        <s v="Lewis Bate"/>
        <s v="Mads Bech"/>
        <s v="Owen Beck"/>
        <s v="Christian Benteke"/>
        <s v="Steven Bergwijn"/>
        <s v="Mika Biereth"/>
        <s v="Harvey Blair"/>
        <s v="Adrian Blake"/>
        <s v="Oscar Bobb"/>
        <s v="Lamare Bogarde"/>
        <s v="Jamie Bowden"/>
        <s v="Conor Bradley"/>
        <s v="Jarrad Branthwaite"/>
        <s v="Josh Brownhill"/>
        <s v="Sam Byram"/>
        <s v="Chem Campbell"/>
        <s v="Craig Cathcart"/>
        <s v="Edinson Cavani"/>
        <s v="Kallum Cesay"/>
        <s v="Kgaogelo Chauke"/>
        <s v="Daniel Chesters"/>
        <s v="Hamza Choudhury"/>
        <s v="Benjamin Chrisene"/>
        <s v="Andreas Christensen"/>
        <s v="Ciaran Clark"/>
        <s v="Tom Cleverley"/>
        <s v="Jack Cork"/>
        <s v="Dara Costelloe"/>
        <s v="Matthew Craig"/>
        <s v="Charlie Cresswell"/>
        <s v="Kane Crichlow"/>
        <s v="Cristiano Ronaldo"/>
        <s v="Tiago Ã‡ukur"/>
        <s v="Luke Cundle"/>
        <s v="Karl Darlow"/>
        <s v="Lucas De Bolle"/>
        <s v="Liam Delap"/>
        <s v="Fabian Delph"/>
        <s v="Tyler Dibling"/>
        <s v="Elijah Dixon-Bonner"/>
        <s v="Lewis Dobbin"/>
        <s v="Owen Dodgson"/>
        <s v="Matt Doherty"/>
        <s v="Domingos Quina"/>
        <s v="Kieran Dowell"/>
        <s v="CJ Egan-Riley"/>
        <s v="Pierre Ekwah"/>
        <s v="Anwar El Ghazi"/>
        <s v="Rob Elliot"/>
        <s v="Peter Etebo"/>
        <s v="Oliver Ewing"/>
        <s v="FÃ¡bio Silva"/>
        <s v="Malachi Fagan-Walcott"/>
        <s v="Federico FernÃ¡ndez"/>
        <s v="Fernandinho"/>
        <s v="Marcelo Flores"/>
        <s v="Shaqai Forde"/>
        <s v="Ben Foster"/>
        <s v="Tariqe Fosu"/>
        <s v="James Furlong"/>
        <s v="Dwight Gayle"/>
        <s v="Joe Gelhardt"/>
        <s v="Dimitris Giannoulis"/>
        <s v="Liam Gibbs"/>
        <s v="Ben Gibson"/>
        <s v="Pierluigi Gollini"/>
        <s v="John-Kymani Gordon"/>
        <s v="Kaide Gordon"/>
        <s v="Lewis Gordon"/>
        <s v="Dan Gosling"/>
        <s v="Lee Grant"/>
        <s v="Jack Grieves"/>
        <s v="JÃ³hann GuÃ°mundsson"/>
        <s v="Angus Gunn"/>
        <s v="Grant Hanley"/>
        <s v="Reece Hannam"/>
        <s v="Hannibal"/>
        <s v="BjÃ¶rn Hardley"/>
        <s v="Kortney Hause"/>
        <s v="Isaac Hayden"/>
        <s v="Max Haygarth"/>
        <s v="Mark Helm"/>
        <s v="Cucho HernÃ¡ndez"/>
        <s v="Leo Hjelde"/>
        <s v="Ki-Jana Hoever"/>
        <s v="Callum Hudson-Odoi"/>
        <s v="Adam Idah"/>
        <s v="Tim Iroegbunam"/>
        <s v="JarosÅ‚aw Jach"/>
        <s v="Eldin JakupoviÄ‡"/>
        <s v="Julian Jeanvier"/>
        <s v="Jack Jenkins"/>
        <s v="JoÃ£o Cancelo"/>
        <s v="JoÃ£o Pedro"/>
        <s v="Ozan Kabak"/>
        <s v="Christian Kabasele"/>
        <s v="Samuel Kalu"/>
        <s v="Abu Kamara"/>
        <s v="Hassane Kamara"/>
        <s v="Edo Kayembe"/>
        <s v="Kayky"/>
        <s v="Martin Kelly"/>
        <s v="Kenedy"/>
        <s v="Nohan Kenneh"/>
        <s v="Jonjoe Kenny"/>
        <s v="Kiko FemenÃ­a"/>
        <s v="Joshua King"/>
        <s v="Alex Kirk"/>
        <s v="Mateusz Klich"/>
        <s v="Billy Koumetio"/>
        <s v="Alex KrÃ¡l"/>
        <s v="Tim Krul"/>
        <s v="Juraj Kucka"/>
        <s v="Alexandre Lacazette"/>
        <s v="Marcel Lavinier"/>
        <s v="Pierre Lees-Melou"/>
        <s v="Aaron Lennon"/>
        <s v="Marc Leonard"/>
        <s v="Harry Lewis"/>
        <s v="Hayden Lindley"/>
        <s v="Llorente"/>
        <s v="Kevin Long"/>
        <s v="Shane Long"/>
        <s v="Emmanuel Longelo"/>
        <s v="Ademola Lookman"/>
        <s v="Jonas LÃ¶ssl"/>
        <s v="ImrÃ¢n Louza"/>
        <s v="Matthew Lowton"/>
        <s v="Romelu Lukaku"/>
        <s v="Brooklyn Lyons-Foster"/>
        <s v="Isaac Mabaya"/>
        <s v="Paris Maghoma"/>
        <s v="Anthony Mancini"/>
        <s v="Sadio ManÃ©"/>
        <s v="MarÃ§al"/>
        <s v="Marcelo"/>
        <s v="Marcos Alonso"/>
        <s v="David Martin"/>
        <s v="Adam Masina"/>
        <s v="Arthur Masuaku"/>
        <s v="Mata"/>
        <s v="Nemanja MatiÄ‡"/>
        <s v="Remi Matthews"/>
        <s v="Luke Mbete"/>
        <s v="Xavier Mbuyamba"/>
        <s v="James McAtee"/>
        <s v="Liam McCarron"/>
        <s v="Jon McCracken"/>
        <s v="Joe McGlynn"/>
        <s v="Michael McGovern"/>
        <s v="Stuart McKinstry"/>
        <s v="Kenny McLean"/>
        <s v="Takumi Minamino"/>
        <s v="James Morris"/>
        <s v="Tyler Morton"/>
        <s v="Yerson Mosquera"/>
        <s v="Enock Mwepu"/>
        <s v="Nicolas NÂ´Koulou"/>
        <s v="Marvelous Nakamba"/>
        <s v="Ben Nelson"/>
        <s v="Jeremy Ngakia"/>
        <s v="Mark Noble"/>
        <s v="Mathias Normann"/>
        <s v="James Norris"/>
        <s v="Will Norris"/>
        <s v="Nuno Tavares"/>
        <s v="Tommi O'Reilly"/>
        <s v="Chituru Odunze"/>
        <s v="Mazeed Ogungbo"/>
        <s v="Armstrong Oko-Flex"/>
        <s v="Arthur Okonkwo"/>
        <s v="Kazeem Olaigbe"/>
        <s v="Andrew Omobamidele"/>
        <s v="Tobi Omole"/>
        <s v="Tyler Onyango"/>
        <s v="Divock Origi"/>
        <s v="Oriol Romeu"/>
        <s v="Salah Oulad M'hand"/>
        <s v="Daniel Oyegoke"/>
        <s v="Maksim PaskotÅ¡i"/>
        <s v="Charlie Patino"/>
        <s v="Myles Peart-Harris"/>
        <s v="Nicolas PÃ©pÃ©"/>
        <s v="Erik Pieters"/>
        <s v="PrzemysÅ‚aw PÅ‚acheta"/>
        <s v="Paul Pogba"/>
        <s v="Teemu Pukki"/>
        <s v="Jarell Quansah"/>
        <s v="Jesurun Rak-Sakyi"/>
        <s v="Raphinha"/>
        <s v="Milot Rashica"/>
        <s v="Nathan Redmond"/>
        <s v="ReguilÃ³n"/>
        <s v="Lewis Richardson"/>
        <s v="Connor Roberts"/>
        <s v="Haydon Roberts"/>
        <s v="Tyler Roberts"/>
        <s v="Joe Rodon"/>
        <s v="Jay Rodriguez"/>
        <s v="Connor Ronan"/>
        <s v="SalomÃ³n RondÃ³n"/>
        <s v="Danny Rose"/>
        <s v="Jonathan Rowe"/>
        <s v="John Ruddy"/>
        <s v="Antonio RÃ¼diger"/>
        <s v="Lukas Rupp"/>
        <s v="Romain SaÃ¯ss"/>
        <s v="Samir"/>
        <s v="Morgan Sanson"/>
        <s v="Josh Sargent"/>
        <s v="IsmaÃ¯la Sarr"/>
        <s v="Malang Sarr"/>
        <s v="SaÃºl"/>
        <s v="Charlie Savage"/>
        <s v="Dane Scarlett"/>
        <s v="Kasper Schmeichel"/>
        <s v="Ken Sema"/>
        <s v="Sergi CanÃ³s"/>
        <s v="Jamie Shackleton"/>
        <s v="Teddy Sharman-Lowe"/>
        <s v="Shola Shoretire"/>
        <s v="Francisco Sierralta"/>
        <s v="Gylfi SigurÃ°sson"/>
        <s v="Xavier Simons"/>
        <s v="Moussa Sissoko"/>
        <s v="Cieran Slicker"/>
        <s v="Thierry Small"/>
        <s v="Will Smallbone"/>
        <s v="Jude Soonsup-Bell"/>
        <s v="Jacob SÃ¸rensen"/>
        <s v="Jack Spong"/>
        <s v="Tony Springett"/>
        <s v="Zack Steffen"/>
        <s v="Dale Stephens"/>
        <s v="Jimmy Storer"/>
        <s v="Thanawat Suengchitthawon"/>
        <s v="Zak Swanson"/>
        <s v="Charlie Taylor"/>
        <s v="Nathan Tella"/>
        <s v="Bobby Thomas"/>
        <s v="Jonathan Tomkinson"/>
        <s v="Cenk Tosun"/>
        <s v="TrincÃ£o"/>
        <s v="William Troost-Ekong"/>
        <s v="Antef Tsoungui"/>
        <s v="Ed Turns"/>
        <s v="Harry Tyrer"/>
        <s v="Christos Tzolis"/>
        <s v="Harvey Vale"/>
        <s v="Yan Valery"/>
        <s v="Nikola VlaÅ¡iÄ‡"/>
        <s v="MatÄ›j Vydra"/>
        <s v="Sam Waller"/>
        <s v="Charlie Webster"/>
        <s v="Charlie Wellens"/>
        <s v="Timo Werner"/>
        <s v="Ashley Westwood"/>
        <s v="Harvey White"/>
        <s v="Dylan Williams"/>
        <s v="Josh Wilson-Esbrand"/>
        <s v="Harry Winks"/>
        <s v="Henry Wise"/>
        <s v="Max Woltman"/>
        <s v="Andrey Yarmolenko"/>
        <s v="Nathan Young-Coombes"/>
        <s v="Christoph Zimmermann"/>
      </sharedItems>
    </cacheField>
    <cacheField name="Club" numFmtId="0">
      <sharedItems count="23">
        <s v="Leeds United"/>
        <s v="Nottingham Forest"/>
        <s v="Fulham FC"/>
        <s v="Wolverhampton Wanderers"/>
        <s v="Southampton FC"/>
        <s v="Crystal Palace"/>
        <s v="Liverpool FC"/>
        <s v="AFC Bournemouth"/>
        <s v="West Ham United"/>
        <s v="Brentford FC"/>
        <s v="Manchester City"/>
        <s v="Aston Villa"/>
        <s v="Newcastle United"/>
        <s v="Leicester City"/>
        <s v="Manchester United"/>
        <s v="Chelsea FC"/>
        <s v="Tottenham Hotspur"/>
        <s v="Brighton &amp; Hove Albion"/>
        <s v="Everton FC"/>
        <s v="Arsenal FC"/>
        <s v="Norwich City"/>
        <s v="Watford FC"/>
        <s v="Burnley FC"/>
      </sharedItems>
    </cacheField>
    <cacheField name="Age " numFmtId="37">
      <sharedItems containsSemiMixedTypes="0" containsString="0" containsNumber="1" minValue="17.777777777777779" maxValue="43.258333333333333"/>
    </cacheField>
    <cacheField name="Age Group" numFmtId="37">
      <sharedItems/>
    </cacheField>
    <cacheField name="Status" numFmtId="37">
      <sharedItems count="2">
        <s v="young"/>
        <s v="veteran"/>
      </sharedItems>
    </cacheField>
    <cacheField name="born" numFmtId="164">
      <sharedItems containsSemiMixedTypes="0" containsNonDate="0" containsDate="1" containsString="0" minDate="1981-09-28T00:00:00" maxDate="2007-03-22T00:00:00" count="868">
        <d v="2000-10-22T00:00:00"/>
        <d v="2006-05-13T00:00:00"/>
        <d v="2001-12-10T00:00:00"/>
        <d v="1996-01-25T00:00:00"/>
        <d v="1996-07-13T00:00:00"/>
        <d v="1999-02-14T00:00:00"/>
        <d v="1997-09-24T00:00:00"/>
        <d v="2004-11-25T00:00:00"/>
        <d v="1987-01-03T00:00:00"/>
        <d v="2005-06-21T00:00:00"/>
        <d v="1996-03-30T00:00:00"/>
        <d v="2002-03-29T00:00:00"/>
        <d v="2001-06-06T00:00:00"/>
        <d v="1998-04-17T00:00:00"/>
        <d v="1995-07-19T00:00:00"/>
        <d v="1995-02-18T00:00:00"/>
        <d v="2002-11-30T00:00:00"/>
        <d v="1993-06-08T00:00:00"/>
        <d v="1998-10-07T00:00:00"/>
        <d v="1992-10-02T00:00:00"/>
        <d v="2003-11-22T00:00:00"/>
        <d v="1994-02-10T00:00:00"/>
        <d v="2000-01-31T00:00:00"/>
        <d v="2005-05-04T00:00:00"/>
        <d v="1994-12-21T00:00:00"/>
        <d v="2000-06-08T00:00:00"/>
        <d v="1996-05-31T00:00:00"/>
        <d v="2002-11-06T00:00:00"/>
        <d v="1996-01-01T00:00:00"/>
        <d v="1999-12-01T00:00:00"/>
        <d v="1990-03-28T00:00:00"/>
        <d v="2000-02-24T00:00:00"/>
        <d v="2001-10-16T00:00:00"/>
        <d v="1993-02-27T00:00:00"/>
        <d v="1996-07-21T00:00:00"/>
        <d v="1997-02-10T00:00:00"/>
        <d v="1992-03-30T00:00:00"/>
        <d v="1989-12-28T00:00:00"/>
        <d v="1996-08-12T00:00:00"/>
        <d v="2001-11-14T00:00:00"/>
        <d v="1989-06-18T00:00:00"/>
        <d v="1992-12-24T00:00:00"/>
        <d v="1999-01-08T00:00:00"/>
        <d v="1997-08-12T00:00:00"/>
        <d v="2003-10-06T00:00:00"/>
        <d v="1989-12-17T00:00:00"/>
        <d v="1991-09-11T00:00:00"/>
        <d v="1991-08-25T00:00:00"/>
        <d v="1989-08-28T00:00:00"/>
        <d v="2001-03-26T00:00:00"/>
        <d v="1997-08-09T00:00:00"/>
        <d v="2005-04-01T00:00:00"/>
        <d v="2000-09-19T00:00:00"/>
        <d v="1993-09-05T00:00:00"/>
        <d v="2003-11-11T00:00:00"/>
        <d v="1998-04-08T00:00:00"/>
        <d v="1997-12-09T00:00:00"/>
        <d v="2002-02-20T00:00:00"/>
        <d v="1996-04-12T00:00:00"/>
        <d v="1987-06-20T00:00:00"/>
        <d v="2001-12-11T00:00:00"/>
        <d v="2003-10-30T00:00:00"/>
        <d v="1995-08-10T00:00:00"/>
        <d v="1997-06-25T00:00:00"/>
        <d v="1993-07-13T00:00:00"/>
        <d v="2002-09-05T00:00:00"/>
        <d v="1994-08-10T00:00:00"/>
        <d v="1989-08-05T00:00:00"/>
        <d v="1992-05-24T00:00:00"/>
        <d v="2000-03-31T00:00:00"/>
        <d v="1996-06-11T00:00:00"/>
        <d v="1999-10-15T00:00:00"/>
        <d v="1996-08-30T00:00:00"/>
        <d v="1991-02-03T00:00:00"/>
        <d v="2000-01-12T00:00:00"/>
        <d v="1996-12-20T00:00:00"/>
        <d v="2004-03-12T00:00:00"/>
        <d v="1997-12-11T00:00:00"/>
        <d v="2001-09-10T00:00:00"/>
        <d v="1997-07-08T00:00:00"/>
        <d v="1994-09-08T00:00:00"/>
        <d v="1997-11-16T00:00:00"/>
        <d v="2000-11-06T00:00:00"/>
        <d v="1996-12-25T00:00:00"/>
        <d v="2004-12-23T00:00:00"/>
        <d v="1992-05-09T00:00:00"/>
        <d v="1993-03-10T00:00:00"/>
        <d v="1981-09-28T00:00:00"/>
        <d v="1993-02-26T00:00:00"/>
        <d v="2001-11-02T00:00:00"/>
        <d v="1991-01-20T00:00:00"/>
        <d v="1996-09-17T00:00:00"/>
        <d v="1997-03-16T00:00:00"/>
        <d v="1995-03-25T00:00:00"/>
        <d v="1985-09-03T00:00:00"/>
        <d v="1992-02-23T00:00:00"/>
        <d v="2004-10-28T00:00:00"/>
        <d v="1997-08-07T00:00:00"/>
        <d v="1995-12-05T00:00:00"/>
        <d v="1991-08-31T00:00:00"/>
        <d v="1999-07-05T00:00:00"/>
        <d v="1995-01-20T00:00:00"/>
        <d v="2003-11-05T00:00:00"/>
        <d v="2004-06-17T00:00:00"/>
        <d v="1996-12-21T00:00:00"/>
        <d v="2000-02-05T00:00:00"/>
        <d v="1995-02-22T00:00:00"/>
        <d v="2003-10-20T00:00:00"/>
        <d v="2002-12-01T00:00:00"/>
        <d v="2005-02-07T00:00:00"/>
        <d v="2004-11-11T00:00:00"/>
        <d v="1991-04-05T00:00:00"/>
        <d v="1993-02-25T00:00:00"/>
        <d v="1989-10-24T00:00:00"/>
        <d v="1988-10-11T00:00:00"/>
        <d v="2001-04-30T00:00:00"/>
        <d v="2003-02-26T00:00:00"/>
        <d v="1997-02-03T00:00:00"/>
        <d v="1991-04-19T00:00:00"/>
        <d v="1991-08-30T00:00:00"/>
        <d v="1996-09-27T00:00:00"/>
        <d v="1992-08-22T00:00:00"/>
        <d v="1992-06-12T00:00:00"/>
        <d v="2003-05-02T00:00:00"/>
        <d v="2005-05-29T00:00:00"/>
        <d v="2001-11-08T00:00:00"/>
        <d v="1989-12-15T00:00:00"/>
        <d v="1998-07-22T00:00:00"/>
        <d v="2002-11-11T00:00:00"/>
        <d v="2005-03-05T00:00:00"/>
        <d v="1998-10-09T00:00:00"/>
        <d v="2000-07-03T00:00:00"/>
        <d v="1995-10-21T00:00:00"/>
        <d v="2001-04-29T00:00:00"/>
        <d v="1997-01-31T00:00:00"/>
        <d v="1998-10-23T00:00:00"/>
        <d v="1995-09-15T00:00:00"/>
        <d v="1993-04-24T00:00:00"/>
        <d v="2003-09-03T00:00:00"/>
        <d v="1998-06-30T00:00:00"/>
        <d v="1990-05-06T00:00:00"/>
        <d v="1991-06-28T00:00:00"/>
        <d v="1990-11-07T00:00:00"/>
        <d v="2005-07-11T00:00:00"/>
        <d v="1993-02-02T00:00:00"/>
        <d v="1995-04-15T00:00:00"/>
        <d v="1997-11-15T00:00:00"/>
        <d v="2004-08-01T00:00:00"/>
        <d v="1998-09-06T00:00:00"/>
        <d v="1999-03-08T00:00:00"/>
        <d v="1997-01-13T00:00:00"/>
        <d v="1993-03-15T00:00:00"/>
        <d v="1988-10-07T00:00:00"/>
        <d v="1994-01-15T00:00:00"/>
        <d v="1993-07-20T00:00:00"/>
        <d v="1999-03-18T00:00:00"/>
        <d v="1996-12-04T00:00:00"/>
        <d v="2005-01-28T00:00:00"/>
        <d v="1997-01-09T00:00:00"/>
        <d v="1998-06-15T00:00:00"/>
        <d v="2005-11-11T00:00:00"/>
        <d v="1993-01-01T00:00:00"/>
        <d v="2000-01-08T00:00:00"/>
        <d v="1998-05-09T00:00:00"/>
        <d v="1999-01-20T00:00:00"/>
        <d v="2005-08-01T00:00:00"/>
        <d v="1989-01-15T00:00:00"/>
        <d v="1992-01-01T00:00:00"/>
        <d v="1991-09-26T00:00:00"/>
        <d v="1991-11-21T00:00:00"/>
        <d v="2003-12-13T00:00:00"/>
        <d v="1993-08-17T00:00:00"/>
        <d v="1998-01-16T00:00:00"/>
        <d v="2003-01-28T00:00:00"/>
        <d v="2003-09-18T00:00:00"/>
        <d v="2003-09-12T00:00:00"/>
        <d v="2002-04-27T00:00:00"/>
        <d v="2003-04-04T00:00:00"/>
        <d v="1992-07-11T00:00:00"/>
        <d v="1994-08-04T00:00:00"/>
        <d v="1994-08-03T00:00:00"/>
        <d v="1999-01-14T00:00:00"/>
        <d v="2004-01-23T00:00:00"/>
        <d v="1992-02-14T00:00:00"/>
        <d v="1998-01-21T00:00:00"/>
        <d v="1988-01-03T00:00:00"/>
        <d v="1998-06-29T00:00:00"/>
        <d v="1985-04-18T00:00:00"/>
        <d v="1993-10-23T00:00:00"/>
        <d v="2002-08-30T00:00:00"/>
        <d v="2000-05-30T00:00:00"/>
        <d v="1998-04-03T00:00:00"/>
        <d v="2005-05-06T00:00:00"/>
        <d v="1989-05-16T00:00:00"/>
        <d v="2004-10-19T00:00:00"/>
        <d v="2000-10-06T00:00:00"/>
        <d v="2001-01-17T00:00:00"/>
        <d v="2000-05-28T00:00:00"/>
        <d v="2002-12-22T00:00:00"/>
        <d v="2000-12-17T00:00:00"/>
        <d v="2004-04-29T00:00:00"/>
        <d v="1991-10-08T00:00:00"/>
        <d v="1988-03-17T00:00:00"/>
        <d v="2002-11-15T00:00:00"/>
        <d v="2000-07-16T00:00:00"/>
        <d v="2005-02-22T00:00:00"/>
        <d v="1994-02-24T00:00:00"/>
        <d v="2004-01-12T00:00:00"/>
        <d v="1993-03-05T00:00:00"/>
        <d v="1992-10-10T00:00:00"/>
        <d v="2005-02-23T00:00:00"/>
        <d v="1992-04-15T00:00:00"/>
        <d v="1997-12-19T00:00:00"/>
        <d v="1997-04-03T00:00:00"/>
        <d v="2001-06-18T00:00:00"/>
        <d v="1999-05-07T00:00:00"/>
        <d v="2000-02-06T00:00:00"/>
        <d v="2004-07-01T00:00:00"/>
        <d v="2001-03-13T00:00:00"/>
        <d v="1993-09-06T00:00:00"/>
        <d v="2000-01-27T00:00:00"/>
        <d v="2002-11-10T00:00:00"/>
        <d v="2001-12-28T00:00:00"/>
        <d v="1992-03-27T00:00:00"/>
        <d v="2001-06-11T00:00:00"/>
        <d v="1998-01-15T00:00:00"/>
        <d v="2003-03-14T00:00:00"/>
        <d v="1997-05-23T00:00:00"/>
        <d v="2003-11-27T00:00:00"/>
        <d v="2001-02-24T00:00:00"/>
        <d v="2006-03-12T00:00:00"/>
        <d v="1996-06-28T00:00:00"/>
        <d v="1995-09-10T00:00:00"/>
        <d v="2003-02-20T00:00:00"/>
        <d v="2001-10-01T00:00:00"/>
        <d v="2002-01-26T00:00:00"/>
        <d v="2003-09-22T00:00:00"/>
        <d v="1991-06-15T00:00:00"/>
        <d v="1987-01-10T00:00:00"/>
        <d v="2000-07-13T00:00:00"/>
        <d v="1989-09-26T00:00:00"/>
        <d v="1990-10-24T00:00:00"/>
        <d v="1994-01-05T00:00:00"/>
        <d v="2004-02-18T00:00:00"/>
        <d v="2000-07-21T00:00:00"/>
        <d v="2004-09-08T00:00:00"/>
        <d v="2002-11-13T00:00:00"/>
        <d v="2005-04-03T00:00:00"/>
        <d v="1996-11-20T00:00:00"/>
        <d v="1999-06-11T00:00:00"/>
        <d v="1986-04-15T00:00:00"/>
        <d v="2002-09-24T00:00:00"/>
        <d v="2002-04-13T00:00:00"/>
        <d v="1997-03-12T00:00:00"/>
        <d v="1990-06-17T00:00:00"/>
        <d v="1987-01-24T00:00:00"/>
        <d v="2002-06-10T00:00:00"/>
        <d v="2001-01-14T00:00:00"/>
        <d v="2003-01-30T00:00:00"/>
        <d v="2005-04-11T00:00:00"/>
        <d v="2002-09-14T00:00:00"/>
        <d v="1995-09-20T00:00:00"/>
        <d v="1996-10-22T00:00:00"/>
        <d v="1995-08-05T00:00:00"/>
        <d v="1995-04-17T00:00:00"/>
        <d v="2002-09-18T00:00:00"/>
        <d v="2003-10-29T00:00:00"/>
        <d v="1996-01-26T00:00:00"/>
        <d v="2004-10-21T00:00:00"/>
        <d v="1996-10-03T00:00:00"/>
        <d v="1992-07-23T00:00:00"/>
        <d v="2003-04-27T00:00:00"/>
        <d v="1999-09-21T00:00:00"/>
        <d v="1997-07-19T00:00:00"/>
        <d v="1996-05-03T00:00:00"/>
        <d v="1997-11-10T00:00:00"/>
        <d v="1999-12-08T00:00:00"/>
        <d v="1998-05-10T00:00:00"/>
        <d v="1991-02-13T00:00:00"/>
        <d v="1991-05-05T00:00:00"/>
        <d v="1999-11-10T00:00:00"/>
        <d v="2001-02-12T00:00:00"/>
        <d v="1986-09-08T00:00:00"/>
        <d v="1995-07-09T00:00:00"/>
        <d v="1996-08-14T00:00:00"/>
        <d v="2001-02-13T00:00:00"/>
        <d v="2000-01-24T00:00:00"/>
        <d v="2001-05-23T00:00:00"/>
        <d v="1993-03-25T00:00:00"/>
        <d v="2001-01-30T00:00:00"/>
        <d v="1992-02-21T00:00:00"/>
        <d v="1994-03-03T00:00:00"/>
        <d v="1991-12-20T00:00:00"/>
        <d v="1993-01-17T00:00:00"/>
        <d v="1996-08-22T00:00:00"/>
        <d v="1998-02-23T00:00:00"/>
        <d v="1997-07-07T00:00:00"/>
        <d v="1999-11-23T00:00:00"/>
        <d v="1993-07-28T00:00:00"/>
        <d v="1991-03-29T00:00:00"/>
        <d v="1993-06-22T00:00:00"/>
        <d v="1993-01-11T00:00:00"/>
        <d v="1992-03-10T00:00:00"/>
        <d v="1996-09-21T00:00:00"/>
        <d v="1995-02-10T00:00:00"/>
        <d v="1998-11-23T00:00:00"/>
        <d v="1998-10-06T00:00:00"/>
        <d v="1994-10-03T00:00:00"/>
        <d v="2005-02-02T00:00:00"/>
        <d v="2000-02-15T00:00:00"/>
        <d v="2000-11-27T00:00:00"/>
        <d v="2002-06-14T00:00:00"/>
        <d v="1996-07-17T00:00:00"/>
        <d v="1999-05-25T00:00:00"/>
        <d v="1997-10-23T00:00:00"/>
        <d v="1991-06-20T00:00:00"/>
        <d v="1989-12-21T00:00:00"/>
        <d v="1994-05-06T00:00:00"/>
        <d v="1994-08-02T00:00:00"/>
        <d v="1997-07-11T00:00:00"/>
        <d v="2002-12-16T00:00:00"/>
        <d v="2000-04-25T00:00:00"/>
        <d v="1992-09-04T00:00:00"/>
        <d v="2003-04-12T00:00:00"/>
        <d v="1988-05-10T00:00:00"/>
        <d v="2000-09-30T00:00:00"/>
        <d v="1993-02-15T00:00:00"/>
        <d v="1994-05-27T00:00:00"/>
        <d v="1993-11-11T00:00:00"/>
        <d v="2004-01-06T00:00:00"/>
        <d v="2003-11-04T00:00:00"/>
        <d v="1993-09-01T00:00:00"/>
        <d v="1995-06-17T00:00:00"/>
        <d v="1992-03-04T00:00:00"/>
        <d v="1994-10-25T00:00:00"/>
        <d v="1998-01-25T00:00:00"/>
        <d v="2004-11-21T00:00:00"/>
        <d v="2001-02-22T00:00:00"/>
        <d v="1994-07-17T00:00:00"/>
        <d v="1992-12-15T00:00:00"/>
        <d v="2002-11-12T00:00:00"/>
        <d v="1986-12-26T00:00:00"/>
        <d v="1996-01-23T00:00:00"/>
        <d v="1999-10-22T00:00:00"/>
        <d v="1983-10-19T00:00:00"/>
        <d v="2000-03-21T00:00:00"/>
        <d v="1997-10-30T00:00:00"/>
        <d v="1992-08-13T00:00:00"/>
        <d v="1997-08-27T00:00:00"/>
        <d v="2002-03-08T00:00:00"/>
        <d v="1996-08-13T00:00:00"/>
        <d v="1997-02-01T00:00:00"/>
        <d v="1998-12-24T00:00:00"/>
        <d v="1996-11-23T00:00:00"/>
        <d v="2002-03-10T00:00:00"/>
        <d v="1991-02-21T00:00:00"/>
        <d v="2005-04-19T00:00:00"/>
        <d v="1997-08-29T00:00:00"/>
        <d v="1999-08-17T00:00:00"/>
        <d v="1998-03-18T00:00:00"/>
        <d v="1994-05-05T00:00:00"/>
        <d v="2002-07-30T00:00:00"/>
        <d v="1996-11-26T00:00:00"/>
        <d v="2002-10-19T00:00:00"/>
        <d v="1994-07-20T00:00:00"/>
        <d v="1992-09-02T00:00:00"/>
        <d v="1998-01-18T00:00:00"/>
        <d v="2003-10-19T00:00:00"/>
        <d v="1997-06-28T00:00:00"/>
        <d v="1999-05-27T00:00:00"/>
        <d v="1998-08-27T00:00:00"/>
        <d v="1991-08-08T00:00:00"/>
        <d v="2004-04-19T00:00:00"/>
        <d v="1999-08-07T00:00:00"/>
        <d v="1987-10-07T00:00:00"/>
        <d v="1989-12-03T00:00:00"/>
        <d v="2003-09-08T00:00:00"/>
        <d v="2000-03-25T00:00:00"/>
        <d v="1994-10-18T00:00:00"/>
        <d v="1996-11-12T00:00:00"/>
        <d v="1998-08-28T00:00:00"/>
        <d v="1999-11-22T00:00:00"/>
        <d v="1996-12-08T00:00:00"/>
        <d v="1989-09-21T00:00:00"/>
        <d v="1992-03-01T00:00:00"/>
        <d v="1992-06-23T00:00:00"/>
        <d v="2002-04-30T00:00:00"/>
        <d v="1997-11-05T00:00:00"/>
        <d v="2000-03-02T00:00:00"/>
        <d v="2002-04-11T00:00:00"/>
        <d v="2006-05-01T00:00:00"/>
        <d v="1991-04-07T00:00:00"/>
        <d v="2002-11-04T00:00:00"/>
        <d v="2003-10-25T00:00:00"/>
        <d v="1986-01-04T00:00:00"/>
        <d v="1994-09-23T00:00:00"/>
        <d v="1993-03-13T00:00:00"/>
        <d v="1999-09-01T00:00:00"/>
        <d v="1997-05-20T00:00:00"/>
        <d v="1994-09-16T00:00:00"/>
        <d v="1999-04-07T00:00:00"/>
        <d v="1992-08-08T00:00:00"/>
        <d v="2003-11-13T00:00:00"/>
        <d v="2003-10-15T00:00:00"/>
        <d v="1999-01-10T00:00:00"/>
        <d v="2004-10-25T00:00:00"/>
        <d v="2001-01-05T00:00:00"/>
        <d v="2003-04-24T00:00:00"/>
        <d v="1995-02-24T00:00:00"/>
        <d v="1999-05-29T00:00:00"/>
        <d v="1986-12-15T00:00:00"/>
        <d v="1996-12-16T00:00:00"/>
        <d v="1999-12-10T00:00:00"/>
        <d v="1993-11-16T00:00:00"/>
        <d v="1989-07-19T00:00:00"/>
        <d v="1996-03-08T00:00:00"/>
        <d v="1999-05-30T00:00:00"/>
        <d v="1994-03-10T00:00:00"/>
        <d v="1999-06-24T00:00:00"/>
        <d v="2007-03-21T00:00:00"/>
        <d v="2002-10-26T00:00:00"/>
        <d v="1988-05-23T00:00:00"/>
        <d v="2004-06-03T00:00:00"/>
        <d v="2001-12-12T00:00:00"/>
        <d v="1990-01-08T00:00:00"/>
        <d v="2001-08-16T00:00:00"/>
        <d v="1994-05-28T00:00:00"/>
        <d v="1998-01-01T00:00:00"/>
        <d v="2006-02-18T00:00:00"/>
        <d v="1992-12-29T00:00:00"/>
        <d v="1992-11-06T00:00:00"/>
        <d v="2004-09-21T00:00:00"/>
        <d v="2002-02-11T00:00:00"/>
        <d v="1993-08-15T00:00:00"/>
        <d v="2005-06-01T00:00:00"/>
        <d v="1998-12-17T00:00:00"/>
        <d v="1996-02-22T00:00:00"/>
        <d v="1992-05-11T00:00:00"/>
        <d v="2002-05-06T00:00:00"/>
        <d v="2004-03-28T00:00:00"/>
        <d v="1993-06-13T00:00:00"/>
        <d v="2000-03-09T00:00:00"/>
        <d v="1999-09-13T00:00:00"/>
        <d v="2001-12-20T00:00:00"/>
        <d v="1989-02-02T00:00:00"/>
        <d v="2004-02-10T00:00:00"/>
        <d v="1997-09-22T00:00:00"/>
        <d v="2003-01-07T00:00:00"/>
        <d v="2002-09-23T00:00:00"/>
        <d v="1995-12-02T00:00:00"/>
        <d v="1997-03-21T00:00:00"/>
        <d v="1994-03-07T00:00:00"/>
        <d v="1993-05-29T00:00:00"/>
        <d v="2002-11-28T00:00:00"/>
        <d v="2002-10-03T00:00:00"/>
        <d v="1992-04-19T00:00:00"/>
        <d v="1994-05-14T00:00:00"/>
        <d v="2003-09-26T00:00:00"/>
        <d v="1998-09-18T00:00:00"/>
        <d v="2003-07-31T00:00:00"/>
        <d v="1998-05-14T00:00:00"/>
        <d v="2001-05-28T00:00:00"/>
        <d v="1987-05-12T00:00:00"/>
        <d v="1997-10-31T00:00:00"/>
        <d v="1987-10-05T00:00:00"/>
        <d v="1995-01-27T00:00:00"/>
        <d v="2003-07-14T00:00:00"/>
        <d v="1993-10-06T00:00:00"/>
        <d v="2000-03-28T00:00:00"/>
        <d v="1998-02-15T00:00:00"/>
        <d v="1997-05-10T00:00:00"/>
        <d v="1996-09-09T00:00:00"/>
        <d v="1989-09-10T00:00:00"/>
        <d v="1997-11-18T00:00:00"/>
        <d v="1991-10-02T00:00:00"/>
        <d v="2003-04-17T00:00:00"/>
        <d v="1994-03-11T00:00:00"/>
        <d v="1997-08-08T00:00:00"/>
        <d v="2004-09-19T00:00:00"/>
        <d v="1996-12-13T00:00:00"/>
        <d v="2004-10-07T00:00:00"/>
        <d v="1996-06-22T00:00:00"/>
        <d v="1991-03-06T00:00:00"/>
        <d v="1998-04-27T00:00:00"/>
        <d v="1995-01-11T00:00:00"/>
        <d v="1997-05-14T00:00:00"/>
        <d v="1997-03-13T00:00:00"/>
        <d v="1999-04-09T00:00:00"/>
        <d v="2002-04-20T00:00:00"/>
        <d v="1994-03-17T00:00:00"/>
        <d v="2003-09-02T00:00:00"/>
        <d v="2004-07-24T00:00:00"/>
        <d v="2001-09-05T00:00:00"/>
        <d v="1992-06-15T00:00:00"/>
        <d v="2001-03-24T00:00:00"/>
        <d v="1999-04-17T00:00:00"/>
        <d v="2006-06-05T00:00:00"/>
        <d v="1996-06-12T00:00:00"/>
        <d v="2002-06-16T00:00:00"/>
        <d v="1999-01-01T00:00:00"/>
        <d v="2005-12-12T00:00:00"/>
        <d v="2001-11-27T00:00:00"/>
        <d v="1992-12-23T00:00:00"/>
        <d v="2003-12-07T00:00:00"/>
        <d v="2000-01-07T00:00:00"/>
        <d v="2000-09-04T00:00:00"/>
        <d v="2000-05-18T00:00:00"/>
        <d v="1995-07-12T00:00:00"/>
        <d v="2001-04-22T00:00:00"/>
        <d v="1992-02-27T00:00:00"/>
        <d v="2002-12-04T00:00:00"/>
        <d v="2001-10-11T00:00:00"/>
        <d v="1999-06-17T00:00:00"/>
        <d v="2000-09-16T00:00:00"/>
        <d v="2004-05-15T00:00:00"/>
        <d v="1991-04-29T00:00:00"/>
        <d v="2000-10-05T00:00:00"/>
        <d v="2000-07-28T00:00:00"/>
        <d v="1990-03-05T00:00:00"/>
        <d v="2004-02-14T00:00:00"/>
        <d v="1997-09-14T00:00:00"/>
        <d v="1999-07-24T00:00:00"/>
        <d v="1992-07-08T00:00:00"/>
        <d v="1995-02-27T00:00:00"/>
        <d v="1999-02-27T00:00:00"/>
        <d v="2005-01-19T00:00:00"/>
        <d v="1998-10-22T00:00:00"/>
        <d v="1996-05-23T00:00:00"/>
        <d v="1996-04-06T00:00:00"/>
        <d v="1989-11-26T00:00:00"/>
        <d v="1990-08-18T00:00:00"/>
        <d v="1992-09-23T00:00:00"/>
        <d v="2004-10-22T00:00:00"/>
        <d v="1994-01-27T00:00:00"/>
        <d v="1994-12-08T00:00:00"/>
        <d v="2003-04-10T00:00:00"/>
        <d v="2002-09-03T00:00:00"/>
        <d v="1995-03-19T00:00:00"/>
        <d v="1999-08-11T00:00:00"/>
        <d v="2002-02-15T00:00:00"/>
        <d v="2001-10-30T00:00:00"/>
        <d v="1998-07-28T00:00:00"/>
        <d v="1999-03-31T00:00:00"/>
        <d v="1995-09-18T00:00:00"/>
        <d v="1992-11-19T00:00:00"/>
        <d v="1999-03-22T00:00:00"/>
        <d v="1990-03-29T00:00:00"/>
        <d v="1995-10-09T00:00:00"/>
        <d v="1991-04-11T00:00:00"/>
        <d v="1984-09-22T00:00:00"/>
        <d v="2001-06-10T00:00:00"/>
        <d v="1997-05-07T00:00:00"/>
        <d v="1997-06-05T00:00:00"/>
        <d v="1995-08-19T00:00:00"/>
        <d v="1998-11-05T00:00:00"/>
        <d v="1989-03-29T00:00:00"/>
        <d v="1996-03-16T00:00:00"/>
        <d v="1999-01-16T00:00:00"/>
        <d v="1991-07-16T00:00:00"/>
        <d v="1995-09-06T00:00:00"/>
        <d v="2001-08-20T00:00:00"/>
        <d v="2000-02-16T00:00:00"/>
        <d v="1999-05-18T00:00:00"/>
        <d v="2003-03-12T00:00:00"/>
        <d v="1990-09-19T00:00:00"/>
        <d v="1994-12-04T00:00:00"/>
        <d v="1996-05-12T00:00:00"/>
        <d v="1994-06-24T00:00:00"/>
        <d v="1996-07-19T00:00:00"/>
        <d v="1997-04-18T00:00:00"/>
        <d v="2003-05-28T00:00:00"/>
        <d v="1991-07-08T00:00:00"/>
        <d v="1993-04-25T00:00:00"/>
        <d v="1987-01-11T00:00:00"/>
        <d v="1992-01-15T00:00:00"/>
        <d v="1992-08-03T00:00:00"/>
        <d v="1997-11-09T00:00:00"/>
        <d v="2003-10-24T00:00:00"/>
        <d v="2003-02-25T00:00:00"/>
        <d v="1989-03-16T00:00:00"/>
        <d v="1990-05-28T00:00:00"/>
        <d v="1997-04-13T00:00:00"/>
        <d v="2004-12-16T00:00:00"/>
        <d v="1997-11-26T00:00:00"/>
        <d v="1989-10-29T00:00:00"/>
        <d v="1994-11-01T00:00:00"/>
        <d v="1995-12-30T00:00:00"/>
        <d v="1995-01-04T00:00:00"/>
        <d v="1992-08-07T00:00:00"/>
        <d v="1990-11-26T00:00:00"/>
        <d v="2003-09-19T00:00:00"/>
        <d v="2003-09-16T00:00:00"/>
        <d v="1997-10-08T00:00:00"/>
        <d v="1998-10-02T00:00:00"/>
        <d v="2004-02-29T00:00:00"/>
        <d v="2000-09-03T00:00:00"/>
        <d v="2001-04-13T00:00:00"/>
        <d v="2001-02-03T00:00:00"/>
        <d v="1988-08-09T00:00:00"/>
        <d v="1999-08-20T00:00:00"/>
        <d v="1997-03-22T00:00:00"/>
        <d v="1996-09-03T00:00:00"/>
        <d v="1998-02-04T00:00:00"/>
        <d v="1991-12-07T00:00:00"/>
        <d v="2003-12-30T00:00:00"/>
        <d v="1997-01-10T00:00:00"/>
        <d v="1992-09-27T00:00:00"/>
        <d v="2004-03-01T00:00:00"/>
        <d v="1997-11-21T00:00:00"/>
        <d v="1985-07-09T00:00:00"/>
        <d v="2006-01-19T00:00:00"/>
        <d v="2002-09-01T00:00:00"/>
        <d v="1992-11-10T00:00:00"/>
        <d v="1990-04-23T00:00:00"/>
        <d v="1999-11-14T00:00:00"/>
        <d v="1996-12-15T00:00:00"/>
        <d v="1993-03-19T00:00:00"/>
        <d v="1994-10-27T00:00:00"/>
        <d v="2004-06-28T00:00:00"/>
        <d v="2000-01-04T00:00:00"/>
        <d v="2003-11-14T00:00:00"/>
        <d v="2001-12-19T00:00:00"/>
        <d v="1989-11-18T00:00:00"/>
        <d v="1991-01-08T00:00:00"/>
        <d v="1996-04-11T00:00:00"/>
        <d v="1998-04-13T00:00:00"/>
        <d v="2003-03-23T00:00:00"/>
        <d v="1998-09-08T00:00:00"/>
        <d v="1993-07-30T00:00:00"/>
        <d v="2001-10-04T00:00:00"/>
        <d v="2004-01-09T00:00:00"/>
        <d v="1993-07-29T00:00:00"/>
        <d v="2002-09-20T00:00:00"/>
        <d v="2003-01-27T00:00:00"/>
        <d v="1994-07-09T00:00:00"/>
        <d v="1994-04-12T00:00:00"/>
        <d v="2003-09-20T00:00:00"/>
        <d v="1999-03-27T00:00:00"/>
        <d v="2001-09-26T00:00:00"/>
        <d v="1985-06-28T00:00:00"/>
        <d v="1993-12-05T00:00:00"/>
        <d v="1989-10-30T00:00:00"/>
        <d v="2002-10-28T00:00:00"/>
        <d v="1999-01-07T00:00:00"/>
        <d v="2002-08-09T00:00:00"/>
        <d v="1990-12-03T00:00:00"/>
        <d v="2003-02-08T00:00:00"/>
        <d v="2003-09-14T00:00:00"/>
        <d v="2005-07-15T00:00:00"/>
        <d v="2003-07-12T00:00:00"/>
        <d v="2004-01-05T00:00:00"/>
        <d v="2001-07-09T00:00:00"/>
        <d v="2003-07-09T00:00:00"/>
        <d v="2002-06-27T00:00:00"/>
        <d v="1995-12-19T00:00:00"/>
        <d v="1993-09-16T00:00:00"/>
        <d v="2002-12-30T00:00:00"/>
        <d v="1989-02-06T00:00:00"/>
        <d v="1987-02-14T00:00:00"/>
        <d v="2002-09-04T00:00:00"/>
        <d v="2003-01-08T00:00:00"/>
        <d v="2002-04-04T00:00:00"/>
        <d v="1997-10-01T00:00:00"/>
        <d v="1996-04-10T00:00:00"/>
        <d v="1989-08-12T00:00:00"/>
        <d v="1989-06-25T00:00:00"/>
        <d v="2002-12-11T00:00:00"/>
        <d v="2003-04-16T00:00:00"/>
        <d v="2002-08-17T00:00:00"/>
        <d v="2000-08-21T00:00:00"/>
        <d v="1985-02-05T00:00:00"/>
        <d v="2002-04-26T00:00:00"/>
        <d v="1990-10-08T00:00:00"/>
        <d v="2002-10-22T00:00:00"/>
        <d v="1989-11-21T00:00:00"/>
        <d v="2001-01-01T00:00:00"/>
        <d v="2003-01-03T00:00:00"/>
        <d v="2003-03-19T00:00:00"/>
        <d v="1992-01-16T00:00:00"/>
        <d v="1999-11-18T00:00:00"/>
        <d v="1997-10-10T00:00:00"/>
        <d v="2003-01-02T00:00:00"/>
        <d v="2002-01-15T00:00:00"/>
        <d v="1995-05-03T00:00:00"/>
        <d v="1986-04-30T00:00:00"/>
        <d v="1995-11-09T00:00:00"/>
        <d v="2002-07-19T00:00:00"/>
        <d v="2002-03-11T00:00:00"/>
        <d v="1989-02-21T00:00:00"/>
        <d v="1985-05-04T00:00:00"/>
        <d v="2003-10-01T00:00:00"/>
        <d v="2004-05-05T00:00:00"/>
        <d v="1983-04-03T00:00:00"/>
        <d v="1995-11-05T00:00:00"/>
        <d v="2002-06-07T00:00:00"/>
        <d v="1989-10-17T00:00:00"/>
        <d v="2002-05-04T00:00:00"/>
        <d v="1995-10-17T00:00:00"/>
        <d v="1993-01-15T00:00:00"/>
        <d v="1995-03-18T00:00:00"/>
        <d v="2003-02-13T00:00:00"/>
        <d v="2004-10-05T00:00:00"/>
        <d v="1990-02-01T00:00:00"/>
        <d v="1983-01-27T00:00:00"/>
        <d v="2004-12-05T00:00:00"/>
        <d v="1990-10-27T00:00:00"/>
        <d v="1996-01-22T00:00:00"/>
        <d v="1991-11-20T00:00:00"/>
        <d v="2000-09-11T00:00:00"/>
        <d v="2003-01-21T00:00:00"/>
        <d v="2002-12-19T00:00:00"/>
        <d v="1995-07-16T00:00:00"/>
        <d v="1995-03-22T00:00:00"/>
        <d v="2002-01-21T00:00:00"/>
        <d v="2001-10-21T00:00:00"/>
        <d v="1999-04-20T00:00:00"/>
        <d v="2003-08-26T00:00:00"/>
        <d v="2002-01-18T00:00:00"/>
        <d v="2000-11-07T00:00:00"/>
        <d v="2001-02-11T00:00:00"/>
        <d v="2003-06-30T00:00:00"/>
        <d v="1994-02-17T00:00:00"/>
        <d v="1984-10-02T00:00:00"/>
        <d v="1992-03-31T00:00:00"/>
        <d v="2002-03-23T00:00:00"/>
        <d v="1991-02-24T00:00:00"/>
        <d v="1997-08-26T00:00:00"/>
        <d v="2003-07-21T00:00:00"/>
        <d v="1994-03-05T00:00:00"/>
        <d v="1998-06-03T00:00:00"/>
        <d v="2003-06-11T00:00:00"/>
        <d v="1990-04-27T00:00:00"/>
        <d v="1996-02-08T00:00:00"/>
        <d v="2003-01-10T00:00:00"/>
        <d v="1997-03-15T00:00:00"/>
        <d v="1991-02-02T00:00:00"/>
        <d v="2002-10-27T00:00:00"/>
        <d v="1990-06-13T00:00:00"/>
        <d v="2002-11-14T00:00:00"/>
        <d v="1998-05-19T00:00:00"/>
        <d v="1988-04-03T00:00:00"/>
        <d v="1987-02-26T00:00:00"/>
        <d v="1991-05-28T00:00:00"/>
        <d v="2000-12-16T00:00:00"/>
        <d v="1993-05-25T00:00:00"/>
        <d v="1987-04-16T00:00:00"/>
        <d v="1997-12-20T00:00:00"/>
        <d v="2002-09-02T00:00:00"/>
        <d v="1993-08-16T00:00:00"/>
        <d v="1987-01-22T00:00:00"/>
        <d v="2000-12-27T00:00:00"/>
        <d v="1997-10-20T00:00:00"/>
        <d v="1989-02-01T00:00:00"/>
        <d v="1999-05-01T00:00:00"/>
        <d v="1989-06-09T00:00:00"/>
        <d v="1993-05-13T00:00:00"/>
        <d v="2000-12-01T00:00:00"/>
        <d v="2004-09-22T00:00:00"/>
        <d v="2001-05-08T00:00:00"/>
        <d v="2001-04-06T00:00:00"/>
        <d v="1992-04-10T00:00:00"/>
        <d v="1989-02-19T00:00:00"/>
        <d v="2002-12-20T00:00:00"/>
        <d v="1990-12-28T00:00:00"/>
        <d v="1986-01-22T00:00:00"/>
        <d v="1994-01-02T00:00:00"/>
        <d v="1993-11-07T00:00:00"/>
        <d v="1988-04-28T00:00:00"/>
        <d v="1988-08-01T00:00:00"/>
        <d v="2001-12-31T00:00:00"/>
        <d v="2002-10-18T00:00:00"/>
        <d v="2001-03-07T00:00:00"/>
        <d v="2000-05-24T00:00:00"/>
        <d v="2002-09-27T00:00:00"/>
        <d v="1984-07-12T00:00:00"/>
        <d v="1992-01-08T00:00:00"/>
        <d v="1995-01-16T00:00:00"/>
        <d v="2001-11-23T00:00:00"/>
        <d v="2002-10-31T00:00:00"/>
        <d v="2001-05-02T00:00:00"/>
        <d v="1990-03-27T00:00:00"/>
        <d v="1994-01-19T00:00:00"/>
        <d v="2004-03-18T00:00:00"/>
        <d v="2000-09-07T00:00:00"/>
        <d v="1987-05-08T00:00:00"/>
        <d v="1996-05-28T00:00:00"/>
        <d v="1993-08-12T00:00:00"/>
        <d v="2000-01-26T00:00:00"/>
        <d v="2003-12-15T00:00:00"/>
        <d v="2002-10-14T00:00:00"/>
        <d v="2002-10-20T00:00:00"/>
        <d v="2002-03-02T00:00:00"/>
        <d v="2001-09-09T00:00:00"/>
        <d v="2002-06-23T00:00:00"/>
        <d v="1999-12-17T00:00:00"/>
        <d v="2003-03-04T00:00:00"/>
        <d v="1995-04-18T00:00:00"/>
        <d v="1991-09-24T00:00:00"/>
        <d v="2003-08-20T00:00:00"/>
        <d v="2003-01-19T00:00:00"/>
        <d v="2003-10-17T00:00:00"/>
        <d v="1995-05-29T00:00:00"/>
        <d v="1988-08-07T00:00:00"/>
        <d v="1998-03-23T00:00:00"/>
        <d v="2003-01-29T00:00:00"/>
        <d v="2002-10-05T00:00:00"/>
        <d v="1996-12-14T00:00:00"/>
        <d v="1994-03-06T00:00:00"/>
        <d v="2003-02-07T00:00:00"/>
        <d v="1995-09-23T00:00:00"/>
        <d v="2002-05-10T00:00:00"/>
        <d v="1999-01-12T00:00:00"/>
        <d v="1997-10-22T00:00:00"/>
        <d v="1989-07-29T00:00:00"/>
        <d v="1998-03-06T00:00:00"/>
        <d v="1989-09-16T00:00:00"/>
        <d v="1990-07-02T00:00:00"/>
        <d v="2003-04-30T00:00:00"/>
        <d v="1986-10-24T00:00:00"/>
        <d v="1993-03-03T00:00:00"/>
        <d v="1990-03-26T00:00:00"/>
        <d v="1994-12-05T00:00:00"/>
        <d v="1994-08-18T00:00:00"/>
        <d v="2000-02-20T00:00:00"/>
        <d v="1998-02-25T00:00:00"/>
        <d v="1999-01-23T00:00:00"/>
        <d v="1994-11-21T00:00:00"/>
        <d v="2004-03-24T00:00:00"/>
        <d v="1986-11-05T00:00:00"/>
        <d v="1993-09-30T00:00:00"/>
        <d v="1997-02-02T00:00:00"/>
        <d v="1999-10-08T00:00:00"/>
        <d v="2004-02-02T00:00:00"/>
        <d v="1997-05-06T00:00:00"/>
        <d v="1989-09-08T00:00:00"/>
        <d v="1989-08-16T00:00:00"/>
        <d v="2002-09-15T00:00:00"/>
        <d v="2000-02-21T00:00:00"/>
        <d v="2004-01-10T00:00:00"/>
        <d v="1998-03-03T00:00:00"/>
        <d v="2002-02-04T00:00:00"/>
        <d v="2002-09-22T00:00:00"/>
        <d v="1995-04-02T00:00:00"/>
        <d v="1989-06-12T00:00:00"/>
        <d v="2005-11-05T00:00:00"/>
        <d v="2000-09-28T00:00:00"/>
        <d v="1993-09-18T00:00:00"/>
        <d v="1991-06-07T00:00:00"/>
        <d v="1999-12-29T00:00:00"/>
        <d v="2001-12-06T00:00:00"/>
        <d v="2002-01-30T00:00:00"/>
        <d v="2003-09-11T00:00:00"/>
        <d v="1999-02-22T00:00:00"/>
        <d v="1997-10-04T00:00:00"/>
        <d v="1992-05-01T00:00:00"/>
        <d v="2003-09-09T00:00:00"/>
        <d v="2004-01-31T00:00:00"/>
        <d v="2002-12-05T00:00:00"/>
        <d v="1996-03-06T00:00:00"/>
        <d v="1990-04-01T00:00:00"/>
        <d v="2001-09-19T00:00:00"/>
        <d v="2003-09-13T00:00:00"/>
        <d v="2002-12-26T00:00:00"/>
        <d v="1996-02-02T00:00:00"/>
        <d v="2000-01-01T00:00:00"/>
        <d v="1989-10-23T00:00:00"/>
        <d v="2003-01-15T00:00:00"/>
        <d v="1993-01-12T00:00:00"/>
      </sharedItems>
      <fieldGroup par="13"/>
    </cacheField>
    <cacheField name="Height" numFmtId="164">
      <sharedItems count="2">
        <s v="tall"/>
        <s v="short"/>
      </sharedItems>
    </cacheField>
    <cacheField name="Height(in num)" numFmtId="0">
      <sharedItems containsMixedTypes="1" containsNumber="1" containsInteger="1" minValue="161" maxValue="205"/>
    </cacheField>
    <cacheField name="Height meas." numFmtId="0">
      <sharedItems containsBlank="1"/>
    </cacheField>
    <cacheField name="Position" numFmtId="0">
      <sharedItems count="4">
        <s v="MF"/>
        <s v="DF"/>
        <s v="FW"/>
        <s v="GK"/>
      </sharedItems>
    </cacheField>
    <cacheField name="Year" numFmtId="0">
      <sharedItems count="2">
        <s v="2021-2022"/>
        <s v="2022-2023"/>
      </sharedItems>
    </cacheField>
    <cacheField name="Months (born)" numFmtId="0" databaseField="0">
      <fieldGroup base="5">
        <rangePr groupBy="months" startDate="1981-09-28T00:00:00" endDate="2007-03-22T00:00:00"/>
        <groupItems count="14">
          <s v="&lt;9/28/1981"/>
          <s v="Jan"/>
          <s v="Feb"/>
          <s v="Mar"/>
          <s v="Apr"/>
          <s v="May"/>
          <s v="Jun"/>
          <s v="Jul"/>
          <s v="Aug"/>
          <s v="Sep"/>
          <s v="Oct"/>
          <s v="Nov"/>
          <s v="Dec"/>
          <s v="&gt;3/22/2007"/>
        </groupItems>
      </fieldGroup>
    </cacheField>
    <cacheField name="Quarters (born)" numFmtId="0" databaseField="0">
      <fieldGroup base="5">
        <rangePr groupBy="quarters" startDate="1981-09-28T00:00:00" endDate="2007-03-22T00:00:00"/>
        <groupItems count="6">
          <s v="&lt;9/28/1981"/>
          <s v="Qtr1"/>
          <s v="Qtr2"/>
          <s v="Qtr3"/>
          <s v="Qtr4"/>
          <s v="&gt;3/22/2007"/>
        </groupItems>
      </fieldGroup>
    </cacheField>
    <cacheField name="Years (born)" numFmtId="0" databaseField="0">
      <fieldGroup base="5">
        <rangePr groupBy="years" startDate="1981-09-28T00:00:00" endDate="2007-03-22T00:00:00"/>
        <groupItems count="29">
          <s v="&lt;9/28/1981"/>
          <s v="1981"/>
          <s v="1982"/>
          <s v="1983"/>
          <s v="1984"/>
          <s v="1985"/>
          <s v="1986"/>
          <s v="1987"/>
          <s v="1988"/>
          <s v="1989"/>
          <s v="1990"/>
          <s v="1991"/>
          <s v="1992"/>
          <s v="1993"/>
          <s v="1994"/>
          <s v="1995"/>
          <s v="1996"/>
          <s v="1997"/>
          <s v="1998"/>
          <s v="1999"/>
          <s v="2000"/>
          <s v="2001"/>
          <s v="2002"/>
          <s v="2003"/>
          <s v="2004"/>
          <s v="2005"/>
          <s v="2006"/>
          <s v="2007"/>
          <s v="&gt;3/22/2007"/>
        </groupItems>
      </fieldGroup>
    </cacheField>
  </cacheFields>
  <extLst>
    <ext xmlns:x14="http://schemas.microsoft.com/office/spreadsheetml/2009/9/main" uri="{725AE2AE-9491-48be-B2B4-4EB974FC3084}">
      <x14:pivotCacheDefinition pivotCacheId="1880694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1">
  <r>
    <x v="0"/>
    <x v="0"/>
    <n v="24.191666666666666"/>
    <s v="20–29"/>
    <x v="0"/>
    <x v="0"/>
    <x v="0"/>
    <n v="178"/>
    <s v="cm"/>
    <x v="0"/>
    <x v="0"/>
  </r>
  <r>
    <x v="1"/>
    <x v="1"/>
    <n v="18.633333333333333"/>
    <s v="Under 20"/>
    <x v="0"/>
    <x v="1"/>
    <x v="0"/>
    <n v="173"/>
    <s v="cm"/>
    <x v="1"/>
    <x v="0"/>
  </r>
  <r>
    <x v="2"/>
    <x v="2"/>
    <n v="23.058333333333334"/>
    <s v="20–29"/>
    <x v="0"/>
    <x v="2"/>
    <x v="0"/>
    <n v="181"/>
    <s v="cm"/>
    <x v="2"/>
    <x v="0"/>
  </r>
  <r>
    <x v="3"/>
    <x v="3"/>
    <n v="28.933333333333334"/>
    <s v="20–29"/>
    <x v="0"/>
    <x v="3"/>
    <x v="0"/>
    <n v="178"/>
    <s v="cm"/>
    <x v="2"/>
    <x v="0"/>
  </r>
  <r>
    <x v="4"/>
    <x v="4"/>
    <n v="28.466666666666665"/>
    <s v="20–29"/>
    <x v="0"/>
    <x v="4"/>
    <x v="0"/>
    <n v="179"/>
    <s v="cm"/>
    <x v="2"/>
    <x v="0"/>
  </r>
  <r>
    <x v="5"/>
    <x v="0"/>
    <n v="25.880555555555556"/>
    <s v="20–29"/>
    <x v="0"/>
    <x v="5"/>
    <x v="0"/>
    <n v="175"/>
    <s v="cm"/>
    <x v="0"/>
    <x v="0"/>
  </r>
  <r>
    <x v="6"/>
    <x v="2"/>
    <n v="27.269444444444446"/>
    <s v="20–29"/>
    <x v="0"/>
    <x v="6"/>
    <x v="0"/>
    <n v="196"/>
    <s v="cm"/>
    <x v="1"/>
    <x v="0"/>
  </r>
  <r>
    <x v="7"/>
    <x v="5"/>
    <n v="20.100000000000001"/>
    <s v="20–29"/>
    <x v="0"/>
    <x v="7"/>
    <x v="0"/>
    <n v="183"/>
    <s v="cm"/>
    <x v="2"/>
    <x v="0"/>
  </r>
  <r>
    <x v="8"/>
    <x v="6"/>
    <n v="37.994444444444447"/>
    <s v="30–39"/>
    <x v="1"/>
    <x v="8"/>
    <x v="0"/>
    <n v="190"/>
    <s v="cm"/>
    <x v="3"/>
    <x v="0"/>
  </r>
  <r>
    <x v="9"/>
    <x v="7"/>
    <n v="19.527777777777779"/>
    <s v="Under 20"/>
    <x v="0"/>
    <x v="9"/>
    <x v="0"/>
    <n v="175"/>
    <s v="cm"/>
    <x v="2"/>
    <x v="0"/>
  </r>
  <r>
    <x v="10"/>
    <x v="8"/>
    <n v="28.75"/>
    <s v="20–29"/>
    <x v="0"/>
    <x v="10"/>
    <x v="0"/>
    <n v="190"/>
    <s v="cm"/>
    <x v="1"/>
    <x v="0"/>
  </r>
  <r>
    <x v="11"/>
    <x v="5"/>
    <n v="22.755555555555556"/>
    <s v="20–29"/>
    <x v="0"/>
    <x v="11"/>
    <x v="0"/>
    <n v="183"/>
    <s v="cm"/>
    <x v="0"/>
    <x v="0"/>
  </r>
  <r>
    <x v="12"/>
    <x v="3"/>
    <n v="23.569444444444443"/>
    <s v="20–29"/>
    <x v="0"/>
    <x v="12"/>
    <x v="0"/>
    <n v="180"/>
    <s v="cm"/>
    <x v="1"/>
    <x v="0"/>
  </r>
  <r>
    <x v="13"/>
    <x v="9"/>
    <n v="26.705555555555556"/>
    <s v="20–29"/>
    <x v="0"/>
    <x v="13"/>
    <x v="0"/>
    <n v="196"/>
    <s v="cm"/>
    <x v="1"/>
    <x v="0"/>
  </r>
  <r>
    <x v="14"/>
    <x v="10"/>
    <n v="29.45"/>
    <s v="20–29"/>
    <x v="0"/>
    <x v="14"/>
    <x v="0"/>
    <n v="187"/>
    <s v="cm"/>
    <x v="1"/>
    <x v="0"/>
  </r>
  <r>
    <x v="15"/>
    <x v="10"/>
    <n v="29.869444444444444"/>
    <s v="20–29"/>
    <x v="0"/>
    <x v="15"/>
    <x v="0"/>
    <n v="180"/>
    <s v="cm"/>
    <x v="1"/>
    <x v="0"/>
  </r>
  <r>
    <x v="16"/>
    <x v="4"/>
    <n v="22.083333333333332"/>
    <s v="20–29"/>
    <x v="0"/>
    <x v="16"/>
    <x v="0"/>
    <n v="183"/>
    <s v="cm"/>
    <x v="0"/>
    <x v="0"/>
  </r>
  <r>
    <x v="17"/>
    <x v="11"/>
    <n v="31.56388888888889"/>
    <s v="30–39"/>
    <x v="1"/>
    <x v="17"/>
    <x v="0"/>
    <n v="179"/>
    <s v="cm"/>
    <x v="1"/>
    <x v="0"/>
  </r>
  <r>
    <x v="18"/>
    <x v="6"/>
    <n v="26.233333333333334"/>
    <s v="20–29"/>
    <x v="0"/>
    <x v="18"/>
    <x v="0"/>
    <n v="180"/>
    <s v="cm"/>
    <x v="1"/>
    <x v="0"/>
  </r>
  <r>
    <x v="19"/>
    <x v="6"/>
    <n v="32.24722222222222"/>
    <s v="30–39"/>
    <x v="1"/>
    <x v="19"/>
    <x v="0"/>
    <n v="191"/>
    <s v="cm"/>
    <x v="3"/>
    <x v="0"/>
  </r>
  <r>
    <x v="20"/>
    <x v="0"/>
    <n v="21.108333333333334"/>
    <s v="20–29"/>
    <x v="0"/>
    <x v="20"/>
    <x v="0"/>
    <n v="185"/>
    <s v="cm"/>
    <x v="0"/>
    <x v="0"/>
  </r>
  <r>
    <x v="21"/>
    <x v="12"/>
    <n v="30.891666666666666"/>
    <s v="30–39"/>
    <x v="1"/>
    <x v="21"/>
    <x v="0"/>
    <n v="174"/>
    <s v="cm"/>
    <x v="0"/>
    <x v="0"/>
  </r>
  <r>
    <x v="22"/>
    <x v="10"/>
    <n v="24.916666666666668"/>
    <s v="20–29"/>
    <x v="0"/>
    <x v="22"/>
    <x v="0"/>
    <n v="170"/>
    <s v="cm"/>
    <x v="2"/>
    <x v="0"/>
  </r>
  <r>
    <x v="23"/>
    <x v="13"/>
    <n v="19.658333333333335"/>
    <s v="Under 20"/>
    <x v="0"/>
    <x v="23"/>
    <x v="0"/>
    <n v="172"/>
    <s v="cm"/>
    <x v="0"/>
    <x v="0"/>
  </r>
  <r>
    <x v="24"/>
    <x v="13"/>
    <n v="30.027777777777779"/>
    <s v="30–39"/>
    <x v="1"/>
    <x v="24"/>
    <x v="0"/>
    <n v="186"/>
    <s v="cm"/>
    <x v="1"/>
    <x v="0"/>
  </r>
  <r>
    <x v="25"/>
    <x v="8"/>
    <n v="24.56388888888889"/>
    <s v="20–29"/>
    <x v="0"/>
    <x v="25"/>
    <x v="0"/>
    <n v="190"/>
    <s v="cm"/>
    <x v="3"/>
    <x v="0"/>
  </r>
  <r>
    <x v="26"/>
    <x v="5"/>
    <n v="28.583333333333332"/>
    <s v="20–29"/>
    <x v="0"/>
    <x v="26"/>
    <x v="0"/>
    <n v="192"/>
    <s v="cm"/>
    <x v="1"/>
    <x v="0"/>
  </r>
  <r>
    <x v="27"/>
    <x v="12"/>
    <n v="22.152777777777779"/>
    <s v="20–29"/>
    <x v="0"/>
    <x v="27"/>
    <x v="0"/>
    <n v="179"/>
    <s v="cm"/>
    <x v="0"/>
    <x v="0"/>
  </r>
  <r>
    <x v="28"/>
    <x v="2"/>
    <n v="29"/>
    <s v="20–29"/>
    <x v="0"/>
    <x v="28"/>
    <x v="0"/>
    <n v="178"/>
    <s v="cm"/>
    <x v="0"/>
    <x v="0"/>
  </r>
  <r>
    <x v="29"/>
    <x v="7"/>
    <n v="25.083333333333332"/>
    <s v="20–29"/>
    <x v="0"/>
    <x v="29"/>
    <x v="0"/>
    <n v="183"/>
    <s v="cm"/>
    <x v="2"/>
    <x v="0"/>
  </r>
  <r>
    <x v="30"/>
    <x v="8"/>
    <n v="34.758333333333333"/>
    <s v="30–39"/>
    <x v="1"/>
    <x v="30"/>
    <x v="0"/>
    <n v="180"/>
    <s v="cm"/>
    <x v="2"/>
    <x v="0"/>
  </r>
  <r>
    <x v="31"/>
    <x v="14"/>
    <n v="24.852777777777778"/>
    <s v="20–29"/>
    <x v="0"/>
    <x v="31"/>
    <x v="0"/>
    <n v="172"/>
    <s v="cm"/>
    <x v="2"/>
    <x v="0"/>
  </r>
  <r>
    <x v="32"/>
    <x v="8"/>
    <n v="23.208333333333332"/>
    <s v="20–29"/>
    <x v="0"/>
    <x v="32"/>
    <x v="0"/>
    <n v="174"/>
    <s v="cm"/>
    <x v="0"/>
    <x v="0"/>
  </r>
  <r>
    <x v="33"/>
    <x v="8"/>
    <n v="31.844444444444445"/>
    <s v="30–39"/>
    <x v="1"/>
    <x v="33"/>
    <x v="0"/>
    <n v="195"/>
    <s v="cm"/>
    <x v="3"/>
    <x v="0"/>
  </r>
  <r>
    <x v="34"/>
    <x v="4"/>
    <n v="28.444444444444443"/>
    <s v="20–29"/>
    <x v="0"/>
    <x v="34"/>
    <x v="0"/>
    <n v="183"/>
    <s v="cm"/>
    <x v="0"/>
    <x v="0"/>
  </r>
  <r>
    <x v="35"/>
    <x v="4"/>
    <n v="27.891666666666666"/>
    <s v="20–29"/>
    <x v="0"/>
    <x v="35"/>
    <x v="0"/>
    <n v="173"/>
    <s v="cm"/>
    <x v="2"/>
    <x v="0"/>
  </r>
  <r>
    <x v="36"/>
    <x v="4"/>
    <n v="32.75"/>
    <s v="30–39"/>
    <x v="1"/>
    <x v="36"/>
    <x v="0"/>
    <n v="183"/>
    <s v="cm"/>
    <x v="0"/>
    <x v="0"/>
  </r>
  <r>
    <x v="37"/>
    <x v="1"/>
    <n v="35.008333333333333"/>
    <s v="30–39"/>
    <x v="1"/>
    <x v="37"/>
    <x v="0"/>
    <n v="177"/>
    <s v="cm"/>
    <x v="0"/>
    <x v="0"/>
  </r>
  <r>
    <x v="38"/>
    <x v="6"/>
    <n v="28.386111111111113"/>
    <s v="20–29"/>
    <x v="0"/>
    <x v="38"/>
    <x v="0"/>
    <n v="172"/>
    <s v="cm"/>
    <x v="0"/>
    <x v="0"/>
  </r>
  <r>
    <x v="39"/>
    <x v="12"/>
    <n v="23.130555555555556"/>
    <s v="20–29"/>
    <x v="0"/>
    <x v="39"/>
    <x v="0"/>
    <n v="180"/>
    <s v="cm"/>
    <x v="1"/>
    <x v="0"/>
  </r>
  <r>
    <x v="40"/>
    <x v="15"/>
    <n v="35.536111111111111"/>
    <s v="30–39"/>
    <x v="1"/>
    <x v="40"/>
    <x v="0"/>
    <n v="186"/>
    <s v="cm"/>
    <x v="2"/>
    <x v="0"/>
  </r>
  <r>
    <x v="41"/>
    <x v="1"/>
    <n v="32.019444444444446"/>
    <s v="30–39"/>
    <x v="1"/>
    <x v="41"/>
    <x v="0"/>
    <n v="176"/>
    <s v="cm"/>
    <x v="1"/>
    <x v="0"/>
  </r>
  <r>
    <x v="42"/>
    <x v="16"/>
    <n v="25.980555555555554"/>
    <s v="20–29"/>
    <x v="0"/>
    <x v="42"/>
    <x v="0"/>
    <n v="188"/>
    <s v="cm"/>
    <x v="3"/>
    <x v="0"/>
  </r>
  <r>
    <x v="43"/>
    <x v="1"/>
    <n v="27.386111111111113"/>
    <s v="20–29"/>
    <x v="0"/>
    <x v="43"/>
    <x v="0"/>
    <n v="183"/>
    <s v="cm"/>
    <x v="2"/>
    <x v="0"/>
  </r>
  <r>
    <x v="44"/>
    <x v="17"/>
    <n v="21.236111111111111"/>
    <s v="20–29"/>
    <x v="0"/>
    <x v="44"/>
    <x v="0"/>
    <n v="172"/>
    <s v="cm"/>
    <x v="0"/>
    <x v="0"/>
  </r>
  <r>
    <x v="45"/>
    <x v="1"/>
    <n v="35.038888888888891"/>
    <s v="30–39"/>
    <x v="1"/>
    <x v="45"/>
    <x v="0"/>
    <n v="176"/>
    <s v="cm"/>
    <x v="2"/>
    <x v="0"/>
  </r>
  <r>
    <x v="46"/>
    <x v="5"/>
    <n v="33.305555555555557"/>
    <s v="30–39"/>
    <x v="1"/>
    <x v="46"/>
    <x v="0"/>
    <n v="182"/>
    <s v="cm"/>
    <x v="2"/>
    <x v="0"/>
  </r>
  <r>
    <x v="47"/>
    <x v="0"/>
    <n v="33.35"/>
    <s v="30–39"/>
    <x v="1"/>
    <x v="47"/>
    <x v="0"/>
    <n v="183"/>
    <s v="cm"/>
    <x v="1"/>
    <x v="0"/>
  </r>
  <r>
    <x v="48"/>
    <x v="15"/>
    <n v="35.341666666666669"/>
    <s v="30–39"/>
    <x v="1"/>
    <x v="48"/>
    <x v="0"/>
    <n v="178"/>
    <s v="cm"/>
    <x v="1"/>
    <x v="0"/>
  </r>
  <r>
    <x v="49"/>
    <x v="15"/>
    <n v="23.763888888888889"/>
    <s v="20–29"/>
    <x v="0"/>
    <x v="49"/>
    <x v="0"/>
    <n v="194"/>
    <s v="cm"/>
    <x v="1"/>
    <x v="0"/>
  </r>
  <r>
    <x v="50"/>
    <x v="11"/>
    <n v="27.394444444444446"/>
    <s v="20–29"/>
    <x v="0"/>
    <x v="50"/>
    <x v="0"/>
    <n v="178"/>
    <s v="cm"/>
    <x v="0"/>
    <x v="0"/>
  </r>
  <r>
    <x v="51"/>
    <x v="4"/>
    <n v="19.75"/>
    <s v="Under 20"/>
    <x v="0"/>
    <x v="51"/>
    <x v="0"/>
    <n v="173"/>
    <s v="cm"/>
    <x v="2"/>
    <x v="0"/>
  </r>
  <r>
    <x v="52"/>
    <x v="5"/>
    <n v="24.283333333333335"/>
    <s v="20–29"/>
    <x v="0"/>
    <x v="52"/>
    <x v="0"/>
    <n v="183"/>
    <s v="cm"/>
    <x v="1"/>
    <x v="0"/>
  </r>
  <r>
    <x v="53"/>
    <x v="0"/>
    <n v="31.322222222222223"/>
    <s v="30–39"/>
    <x v="1"/>
    <x v="53"/>
    <x v="0"/>
    <n v="185"/>
    <s v="cm"/>
    <x v="2"/>
    <x v="0"/>
  </r>
  <r>
    <x v="54"/>
    <x v="8"/>
    <n v="21.138888888888889"/>
    <s v="20–29"/>
    <x v="0"/>
    <x v="54"/>
    <x v="0"/>
    <n v="186"/>
    <s v="cm"/>
    <x v="1"/>
    <x v="0"/>
  </r>
  <r>
    <x v="55"/>
    <x v="9"/>
    <n v="26.730555555555554"/>
    <s v="20–29"/>
    <x v="0"/>
    <x v="55"/>
    <x v="0"/>
    <n v="175"/>
    <s v="cm"/>
    <x v="0"/>
    <x v="0"/>
  </r>
  <r>
    <x v="56"/>
    <x v="13"/>
    <n v="27.06111111111111"/>
    <s v="20–29"/>
    <x v="0"/>
    <x v="56"/>
    <x v="0"/>
    <n v="174"/>
    <s v="cm"/>
    <x v="0"/>
    <x v="0"/>
  </r>
  <r>
    <x v="57"/>
    <x v="4"/>
    <n v="22.863888888888887"/>
    <s v="20–29"/>
    <x v="0"/>
    <x v="57"/>
    <x v="0"/>
    <n v="189"/>
    <s v="cm"/>
    <x v="3"/>
    <x v="0"/>
  </r>
  <r>
    <x v="58"/>
    <x v="4"/>
    <n v="28.719444444444445"/>
    <s v="20–29"/>
    <x v="0"/>
    <x v="58"/>
    <x v="0"/>
    <n v="189"/>
    <s v="cm"/>
    <x v="1"/>
    <x v="0"/>
  </r>
  <r>
    <x v="59"/>
    <x v="18"/>
    <n v="37.530555555555559"/>
    <s v="30–39"/>
    <x v="1"/>
    <x v="59"/>
    <x v="0"/>
    <n v="199"/>
    <s v="cm"/>
    <x v="3"/>
    <x v="0"/>
  </r>
  <r>
    <x v="60"/>
    <x v="4"/>
    <n v="23.055555555555557"/>
    <s v="20–29"/>
    <x v="0"/>
    <x v="60"/>
    <x v="0"/>
    <n v="190"/>
    <s v="cm"/>
    <x v="1"/>
    <x v="0"/>
  </r>
  <r>
    <x v="61"/>
    <x v="14"/>
    <n v="21.166666666666668"/>
    <s v="20–29"/>
    <x v="0"/>
    <x v="61"/>
    <x v="0"/>
    <n v="187"/>
    <s v="cm"/>
    <x v="1"/>
    <x v="0"/>
  </r>
  <r>
    <x v="62"/>
    <x v="8"/>
    <n v="29.391666666666666"/>
    <s v="20–29"/>
    <x v="0"/>
    <x v="62"/>
    <x v="0"/>
    <n v="172"/>
    <s v="cm"/>
    <x v="2"/>
    <x v="0"/>
  </r>
  <r>
    <x v="63"/>
    <x v="16"/>
    <n v="27.516666666666666"/>
    <s v="20–29"/>
    <x v="0"/>
    <x v="63"/>
    <x v="0"/>
    <n v="187"/>
    <s v="cm"/>
    <x v="0"/>
    <x v="0"/>
  </r>
  <r>
    <x v="64"/>
    <x v="3"/>
    <n v="31.466666666666665"/>
    <s v="30–39"/>
    <x v="1"/>
    <x v="64"/>
    <x v="0"/>
    <n v="193"/>
    <s v="cm"/>
    <x v="3"/>
    <x v="0"/>
  </r>
  <r>
    <x v="65"/>
    <x v="15"/>
    <n v="22.322222222222223"/>
    <s v="20–29"/>
    <x v="0"/>
    <x v="65"/>
    <x v="0"/>
    <n v="205"/>
    <s v="cm"/>
    <x v="3"/>
    <x v="0"/>
  </r>
  <r>
    <x v="66"/>
    <x v="10"/>
    <n v="30.391666666666666"/>
    <s v="30–39"/>
    <x v="1"/>
    <x v="66"/>
    <x v="0"/>
    <n v="173"/>
    <s v="cm"/>
    <x v="0"/>
    <x v="0"/>
  </r>
  <r>
    <x v="67"/>
    <x v="13"/>
    <n v="35.405555555555559"/>
    <s v="30–39"/>
    <x v="1"/>
    <x v="67"/>
    <x v="0"/>
    <n v="179"/>
    <s v="cm"/>
    <x v="1"/>
    <x v="0"/>
  </r>
  <r>
    <x v="68"/>
    <x v="15"/>
    <n v="32.602777777777774"/>
    <s v="30–39"/>
    <x v="1"/>
    <x v="68"/>
    <x v="0"/>
    <n v="193"/>
    <s v="cm"/>
    <x v="3"/>
    <x v="0"/>
  </r>
  <r>
    <x v="69"/>
    <x v="1"/>
    <n v="24.75"/>
    <s v="20–29"/>
    <x v="0"/>
    <x v="69"/>
    <x v="0"/>
    <n v="187"/>
    <s v="cm"/>
    <x v="1"/>
    <x v="0"/>
  </r>
  <r>
    <x v="70"/>
    <x v="7"/>
    <n v="28.555555555555557"/>
    <s v="20–29"/>
    <x v="0"/>
    <x v="70"/>
    <x v="0"/>
    <n v="193"/>
    <s v="cm"/>
    <x v="0"/>
    <x v="0"/>
  </r>
  <r>
    <x v="71"/>
    <x v="14"/>
    <n v="25.211111111111112"/>
    <s v="20–29"/>
    <x v="0"/>
    <x v="71"/>
    <x v="0"/>
    <n v="185"/>
    <s v="cm"/>
    <x v="3"/>
    <x v="0"/>
  </r>
  <r>
    <x v="72"/>
    <x v="16"/>
    <n v="28.333333333333332"/>
    <s v="20–29"/>
    <x v="0"/>
    <x v="72"/>
    <x v="0"/>
    <n v="182"/>
    <s v="cm"/>
    <x v="0"/>
    <x v="0"/>
  </r>
  <r>
    <x v="73"/>
    <x v="1"/>
    <n v="33.911111111111111"/>
    <s v="30–39"/>
    <x v="1"/>
    <x v="73"/>
    <x v="0"/>
    <n v="195"/>
    <s v="cm"/>
    <x v="1"/>
    <x v="0"/>
  </r>
  <r>
    <x v="74"/>
    <x v="12"/>
    <n v="24.969444444444445"/>
    <s v="20–29"/>
    <x v="0"/>
    <x v="74"/>
    <x v="0"/>
    <n v="195"/>
    <s v="cm"/>
    <x v="1"/>
    <x v="0"/>
  </r>
  <r>
    <x v="75"/>
    <x v="8"/>
    <n v="28.030555555555555"/>
    <s v="20–29"/>
    <x v="0"/>
    <x v="75"/>
    <x v="0"/>
    <n v="175"/>
    <s v="cm"/>
    <x v="2"/>
    <x v="0"/>
  </r>
  <r>
    <x v="76"/>
    <x v="13"/>
    <n v="20.802777777777777"/>
    <s v="20–29"/>
    <x v="0"/>
    <x v="76"/>
    <x v="0"/>
    <n v="178"/>
    <s v="cm"/>
    <x v="0"/>
    <x v="0"/>
  </r>
  <r>
    <x v="77"/>
    <x v="4"/>
    <n v="27.055555555555557"/>
    <s v="20–29"/>
    <x v="0"/>
    <x v="77"/>
    <x v="0"/>
    <n v="178"/>
    <s v="cm"/>
    <x v="1"/>
    <x v="0"/>
  </r>
  <r>
    <x v="78"/>
    <x v="15"/>
    <n v="23.308333333333334"/>
    <s v="20–29"/>
    <x v="0"/>
    <x v="78"/>
    <x v="0"/>
    <n v="191"/>
    <s v="cm"/>
    <x v="2"/>
    <x v="0"/>
  </r>
  <r>
    <x v="79"/>
    <x v="7"/>
    <n v="27.480555555555554"/>
    <s v="20–29"/>
    <x v="0"/>
    <x v="79"/>
    <x v="0"/>
    <n v="173"/>
    <s v="cm"/>
    <x v="2"/>
    <x v="0"/>
  </r>
  <r>
    <x v="80"/>
    <x v="14"/>
    <n v="30.31388888888889"/>
    <s v="30–39"/>
    <x v="1"/>
    <x v="80"/>
    <x v="0"/>
    <n v="179"/>
    <s v="cm"/>
    <x v="0"/>
    <x v="0"/>
  </r>
  <r>
    <x v="81"/>
    <x v="12"/>
    <n v="27.125"/>
    <s v="20–29"/>
    <x v="0"/>
    <x v="81"/>
    <x v="0"/>
    <n v="182"/>
    <s v="cm"/>
    <x v="0"/>
    <x v="0"/>
  </r>
  <r>
    <x v="82"/>
    <x v="13"/>
    <n v="24.152777777777779"/>
    <s v="20–29"/>
    <x v="0"/>
    <x v="82"/>
    <x v="0"/>
    <n v="187"/>
    <s v="cm"/>
    <x v="0"/>
    <x v="0"/>
  </r>
  <r>
    <x v="83"/>
    <x v="11"/>
    <n v="28.016666666666666"/>
    <s v="20–29"/>
    <x v="0"/>
    <x v="83"/>
    <x v="0"/>
    <n v="172"/>
    <s v="cm"/>
    <x v="0"/>
    <x v="0"/>
  </r>
  <r>
    <x v="84"/>
    <x v="17"/>
    <n v="20.022222222222222"/>
    <s v="20–29"/>
    <x v="0"/>
    <x v="84"/>
    <x v="0"/>
    <n v="174"/>
    <s v="cm"/>
    <x v="0"/>
    <x v="0"/>
  </r>
  <r>
    <x v="85"/>
    <x v="12"/>
    <n v="32.644444444444446"/>
    <s v="30–39"/>
    <x v="1"/>
    <x v="85"/>
    <x v="0"/>
    <n v="201"/>
    <s v="cm"/>
    <x v="1"/>
    <x v="0"/>
  </r>
  <r>
    <x v="86"/>
    <x v="14"/>
    <n v="31.808333333333334"/>
    <s v="30–39"/>
    <x v="1"/>
    <x v="86"/>
    <x v="0"/>
    <n v="196"/>
    <s v="cm"/>
    <x v="3"/>
    <x v="0"/>
  </r>
  <r>
    <x v="87"/>
    <x v="4"/>
    <n v="43.258333333333333"/>
    <s v="40–49"/>
    <x v="1"/>
    <x v="87"/>
    <x v="0"/>
    <n v="186"/>
    <s v="cm"/>
    <x v="3"/>
    <x v="0"/>
  </r>
  <r>
    <x v="88"/>
    <x v="1"/>
    <n v="31.847222222222221"/>
    <s v="30–39"/>
    <x v="1"/>
    <x v="88"/>
    <x v="0"/>
    <n v="185"/>
    <s v="cm"/>
    <x v="0"/>
    <x v="0"/>
  </r>
  <r>
    <x v="89"/>
    <x v="17"/>
    <n v="23.163888888888888"/>
    <s v="20–29"/>
    <x v="0"/>
    <x v="89"/>
    <x v="0"/>
    <n v="178"/>
    <s v="cm"/>
    <x v="0"/>
    <x v="0"/>
  </r>
  <r>
    <x v="90"/>
    <x v="2"/>
    <n v="33.947222222222223"/>
    <s v="30–39"/>
    <x v="1"/>
    <x v="90"/>
    <x v="0"/>
    <n v="185"/>
    <s v="cm"/>
    <x v="0"/>
    <x v="0"/>
  </r>
  <r>
    <x v="91"/>
    <x v="4"/>
    <n v="28.288888888888888"/>
    <s v="20–29"/>
    <x v="0"/>
    <x v="91"/>
    <x v="0"/>
    <n v="192"/>
    <s v="cm"/>
    <x v="1"/>
    <x v="0"/>
  </r>
  <r>
    <x v="92"/>
    <x v="18"/>
    <n v="27.791666666666668"/>
    <s v="20–29"/>
    <x v="0"/>
    <x v="92"/>
    <x v="0"/>
    <n v="189"/>
    <s v="cm"/>
    <x v="2"/>
    <x v="0"/>
  </r>
  <r>
    <x v="93"/>
    <x v="2"/>
    <n v="29.766666666666666"/>
    <s v="20–29"/>
    <x v="0"/>
    <x v="93"/>
    <x v="0"/>
    <n v="190"/>
    <s v="cm"/>
    <x v="2"/>
    <x v="0"/>
  </r>
  <r>
    <x v="94"/>
    <x v="10"/>
    <n v="39.327777777777776"/>
    <s v="30–39"/>
    <x v="1"/>
    <x v="94"/>
    <x v="0"/>
    <n v="188"/>
    <s v="cm"/>
    <x v="3"/>
    <x v="0"/>
  </r>
  <r>
    <x v="95"/>
    <x v="14"/>
    <n v="32.855555555555554"/>
    <s v="30–39"/>
    <x v="1"/>
    <x v="95"/>
    <x v="0"/>
    <n v="185"/>
    <s v="cm"/>
    <x v="0"/>
    <x v="0"/>
  </r>
  <r>
    <x v="96"/>
    <x v="8"/>
    <n v="20.175000000000001"/>
    <s v="20–29"/>
    <x v="0"/>
    <x v="96"/>
    <x v="0"/>
    <n v="185"/>
    <s v="cm"/>
    <x v="0"/>
    <x v="0"/>
  </r>
  <r>
    <x v="97"/>
    <x v="11"/>
    <n v="27.4"/>
    <s v="20–29"/>
    <x v="0"/>
    <x v="97"/>
    <x v="0"/>
    <n v="185"/>
    <s v="cm"/>
    <x v="1"/>
    <x v="0"/>
  </r>
  <r>
    <x v="98"/>
    <x v="13"/>
    <n v="29.072222222222223"/>
    <s v="20–29"/>
    <x v="0"/>
    <x v="98"/>
    <x v="0"/>
    <n v="185"/>
    <s v="cm"/>
    <x v="1"/>
    <x v="0"/>
  </r>
  <r>
    <x v="99"/>
    <x v="2"/>
    <n v="33.333333333333336"/>
    <s v="30–39"/>
    <x v="1"/>
    <x v="99"/>
    <x v="0"/>
    <n v="171"/>
    <s v="cm"/>
    <x v="1"/>
    <x v="0"/>
  </r>
  <r>
    <x v="100"/>
    <x v="15"/>
    <n v="25.488888888888887"/>
    <s v="20–29"/>
    <x v="0"/>
    <x v="100"/>
    <x v="0"/>
    <n v="192"/>
    <s v="cm"/>
    <x v="1"/>
    <x v="0"/>
  </r>
  <r>
    <x v="101"/>
    <x v="11"/>
    <n v="29.947222222222223"/>
    <s v="20–29"/>
    <x v="0"/>
    <x v="101"/>
    <x v="0"/>
    <n v="182"/>
    <s v="cm"/>
    <x v="1"/>
    <x v="0"/>
  </r>
  <r>
    <x v="102"/>
    <x v="10"/>
    <n v="21.155555555555555"/>
    <s v="20–29"/>
    <x v="0"/>
    <x v="102"/>
    <x v="0"/>
    <n v="189"/>
    <s v="cm"/>
    <x v="1"/>
    <x v="0"/>
  </r>
  <r>
    <x v="103"/>
    <x v="0"/>
    <n v="20.538888888888888"/>
    <s v="20–29"/>
    <x v="0"/>
    <x v="103"/>
    <x v="0"/>
    <n v="177"/>
    <s v="cm"/>
    <x v="1"/>
    <x v="0"/>
  </r>
  <r>
    <x v="104"/>
    <x v="15"/>
    <n v="28.027777777777779"/>
    <s v="20–29"/>
    <x v="0"/>
    <x v="104"/>
    <x v="0"/>
    <n v="181"/>
    <s v="cm"/>
    <x v="1"/>
    <x v="0"/>
  </r>
  <r>
    <x v="105"/>
    <x v="3"/>
    <n v="24.905555555555555"/>
    <s v="20–29"/>
    <x v="0"/>
    <x v="105"/>
    <x v="0"/>
    <n v="179"/>
    <s v="cm"/>
    <x v="2"/>
    <x v="0"/>
  </r>
  <r>
    <x v="106"/>
    <x v="7"/>
    <n v="29.858333333333334"/>
    <s v="20–29"/>
    <x v="0"/>
    <x v="106"/>
    <x v="0"/>
    <n v="178"/>
    <s v="cm"/>
    <x v="0"/>
    <x v="0"/>
  </r>
  <r>
    <x v="107"/>
    <x v="15"/>
    <n v="21.197222222222223"/>
    <s v="20–29"/>
    <x v="0"/>
    <x v="107"/>
    <x v="0"/>
    <n v="187"/>
    <s v="cm"/>
    <x v="0"/>
    <x v="0"/>
  </r>
  <r>
    <x v="108"/>
    <x v="19"/>
    <n v="22.083333333333332"/>
    <s v="20–29"/>
    <x v="0"/>
    <x v="108"/>
    <x v="0"/>
    <n v="178"/>
    <s v="cm"/>
    <x v="0"/>
    <x v="0"/>
  </r>
  <r>
    <x v="109"/>
    <x v="6"/>
    <n v="19.899999999999999"/>
    <s v="Under 20"/>
    <x v="0"/>
    <x v="109"/>
    <x v="0"/>
    <n v="178"/>
    <s v="cm"/>
    <x v="0"/>
    <x v="0"/>
  </r>
  <r>
    <x v="110"/>
    <x v="8"/>
    <n v="20.138888888888889"/>
    <s v="20–29"/>
    <x v="0"/>
    <x v="110"/>
    <x v="0"/>
    <n v="175"/>
    <s v="cm"/>
    <x v="1"/>
    <x v="0"/>
  </r>
  <r>
    <x v="111"/>
    <x v="5"/>
    <n v="33.738888888888887"/>
    <s v="30–39"/>
    <x v="1"/>
    <x v="111"/>
    <x v="0"/>
    <n v="175"/>
    <s v="cm"/>
    <x v="1"/>
    <x v="0"/>
  </r>
  <r>
    <x v="112"/>
    <x v="18"/>
    <n v="31.85"/>
    <s v="30–39"/>
    <x v="1"/>
    <x v="112"/>
    <x v="0"/>
    <n v="185"/>
    <s v="cm"/>
    <x v="1"/>
    <x v="0"/>
  </r>
  <r>
    <x v="113"/>
    <x v="1"/>
    <n v="35.18611111111111"/>
    <s v="30–39"/>
    <x v="1"/>
    <x v="113"/>
    <x v="0"/>
    <n v="177"/>
    <s v="cm"/>
    <x v="0"/>
    <x v="0"/>
  </r>
  <r>
    <x v="114"/>
    <x v="18"/>
    <n v="36.222222222222221"/>
    <s v="30–39"/>
    <x v="1"/>
    <x v="114"/>
    <x v="0"/>
    <n v="177"/>
    <s v="cm"/>
    <x v="1"/>
    <x v="0"/>
  </r>
  <r>
    <x v="115"/>
    <x v="3"/>
    <n v="23.666666666666668"/>
    <s v="20–29"/>
    <x v="0"/>
    <x v="115"/>
    <x v="0"/>
    <n v="193"/>
    <s v="cm"/>
    <x v="1"/>
    <x v="0"/>
  </r>
  <r>
    <x v="116"/>
    <x v="17"/>
    <n v="21.847222222222221"/>
    <s v="20–29"/>
    <x v="0"/>
    <x v="116"/>
    <x v="0"/>
    <n v="187"/>
    <s v="cm"/>
    <x v="1"/>
    <x v="0"/>
  </r>
  <r>
    <x v="117"/>
    <x v="7"/>
    <n v="27.911111111111111"/>
    <s v="20–29"/>
    <x v="0"/>
    <x v="117"/>
    <x v="0"/>
    <n v="175"/>
    <s v="cm"/>
    <x v="0"/>
    <x v="0"/>
  </r>
  <r>
    <x v="118"/>
    <x v="1"/>
    <n v="33.700000000000003"/>
    <s v="30–39"/>
    <x v="1"/>
    <x v="118"/>
    <x v="0"/>
    <n v="185"/>
    <s v="cm"/>
    <x v="1"/>
    <x v="0"/>
  </r>
  <r>
    <x v="119"/>
    <x v="0"/>
    <n v="33.333333333333336"/>
    <s v="30–39"/>
    <x v="1"/>
    <x v="119"/>
    <x v="0"/>
    <n v="186"/>
    <s v="cm"/>
    <x v="1"/>
    <x v="0"/>
  </r>
  <r>
    <x v="120"/>
    <x v="8"/>
    <n v="28.261111111111113"/>
    <s v="20–29"/>
    <x v="0"/>
    <x v="120"/>
    <x v="0"/>
    <n v="179"/>
    <s v="cm"/>
    <x v="0"/>
    <x v="0"/>
  </r>
  <r>
    <x v="121"/>
    <x v="8"/>
    <n v="32.358333333333334"/>
    <s v="30–39"/>
    <x v="1"/>
    <x v="121"/>
    <x v="0"/>
    <n v="174"/>
    <s v="cm"/>
    <x v="1"/>
    <x v="0"/>
  </r>
  <r>
    <x v="122"/>
    <x v="11"/>
    <n v="32.552777777777777"/>
    <s v="30–39"/>
    <x v="1"/>
    <x v="122"/>
    <x v="0"/>
    <n v="172"/>
    <s v="cm"/>
    <x v="0"/>
    <x v="0"/>
  </r>
  <r>
    <x v="123"/>
    <x v="9"/>
    <n v="21.663888888888888"/>
    <s v="20–29"/>
    <x v="0"/>
    <x v="123"/>
    <x v="0"/>
    <n v="182"/>
    <s v="cm"/>
    <x v="3"/>
    <x v="0"/>
  </r>
  <r>
    <x v="124"/>
    <x v="19"/>
    <n v="19.588888888888889"/>
    <s v="Under 20"/>
    <x v="0"/>
    <x v="124"/>
    <x v="0"/>
    <n v="171"/>
    <s v="cm"/>
    <x v="0"/>
    <x v="0"/>
  </r>
  <r>
    <x v="125"/>
    <x v="9"/>
    <n v="23.147222222222222"/>
    <s v="20–29"/>
    <x v="0"/>
    <x v="125"/>
    <x v="0"/>
    <n v="192"/>
    <s v="cm"/>
    <x v="0"/>
    <x v="0"/>
  </r>
  <r>
    <x v="126"/>
    <x v="8"/>
    <n v="35.044444444444444"/>
    <s v="30–39"/>
    <x v="1"/>
    <x v="126"/>
    <x v="0"/>
    <n v="170"/>
    <s v="cm"/>
    <x v="1"/>
    <x v="0"/>
  </r>
  <r>
    <x v="127"/>
    <x v="15"/>
    <n v="26.441666666666666"/>
    <s v="20–29"/>
    <x v="0"/>
    <x v="127"/>
    <x v="0"/>
    <n v="173"/>
    <s v="cm"/>
    <x v="1"/>
    <x v="0"/>
  </r>
  <r>
    <x v="128"/>
    <x v="2"/>
    <n v="22.138888888888889"/>
    <s v="20–29"/>
    <x v="0"/>
    <x v="128"/>
    <x v="0"/>
    <n v="178"/>
    <s v="cm"/>
    <x v="1"/>
    <x v="0"/>
  </r>
  <r>
    <x v="129"/>
    <x v="7"/>
    <n v="19.822222222222223"/>
    <s v="Under 20"/>
    <x v="0"/>
    <x v="129"/>
    <x v="0"/>
    <n v="173"/>
    <s v="cm"/>
    <x v="0"/>
    <x v="0"/>
  </r>
  <r>
    <x v="130"/>
    <x v="13"/>
    <n v="26.227777777777778"/>
    <s v="20–29"/>
    <x v="0"/>
    <x v="130"/>
    <x v="0"/>
    <n v="183"/>
    <s v="cm"/>
    <x v="2"/>
    <x v="0"/>
  </r>
  <r>
    <x v="131"/>
    <x v="0"/>
    <n v="33.700000000000003"/>
    <s v="30–39"/>
    <x v="1"/>
    <x v="118"/>
    <x v="0"/>
    <n v="183"/>
    <s v="cm"/>
    <x v="1"/>
    <x v="0"/>
  </r>
  <r>
    <x v="132"/>
    <x v="9"/>
    <n v="24.494444444444444"/>
    <s v="20–29"/>
    <x v="0"/>
    <x v="131"/>
    <x v="0"/>
    <n v="180"/>
    <s v="cm"/>
    <x v="0"/>
    <x v="0"/>
  </r>
  <r>
    <x v="133"/>
    <x v="3"/>
    <n v="29.194444444444443"/>
    <s v="20–29"/>
    <x v="0"/>
    <x v="132"/>
    <x v="1"/>
    <n v="165"/>
    <s v="cm"/>
    <x v="2"/>
    <x v="0"/>
  </r>
  <r>
    <x v="134"/>
    <x v="1"/>
    <n v="23.672222222222221"/>
    <s v="20–29"/>
    <x v="0"/>
    <x v="133"/>
    <x v="0"/>
    <n v="177"/>
    <s v="cm"/>
    <x v="0"/>
    <x v="0"/>
  </r>
  <r>
    <x v="135"/>
    <x v="16"/>
    <n v="27.916666666666668"/>
    <s v="20–29"/>
    <x v="0"/>
    <x v="134"/>
    <x v="0"/>
    <n v="178"/>
    <s v="cm"/>
    <x v="2"/>
    <x v="0"/>
  </r>
  <r>
    <x v="136"/>
    <x v="9"/>
    <n v="26.18888888888889"/>
    <s v="20–29"/>
    <x v="0"/>
    <x v="135"/>
    <x v="0"/>
    <n v="184"/>
    <s v="cm"/>
    <x v="0"/>
    <x v="0"/>
  </r>
  <r>
    <x v="137"/>
    <x v="9"/>
    <n v="29.294444444444444"/>
    <s v="20–29"/>
    <x v="0"/>
    <x v="136"/>
    <x v="0"/>
    <n v="183"/>
    <s v="cm"/>
    <x v="3"/>
    <x v="0"/>
  </r>
  <r>
    <x v="138"/>
    <x v="16"/>
    <n v="31.68611111111111"/>
    <s v="30–39"/>
    <x v="1"/>
    <x v="137"/>
    <x v="0"/>
    <n v="181"/>
    <s v="cm"/>
    <x v="1"/>
    <x v="0"/>
  </r>
  <r>
    <x v="139"/>
    <x v="6"/>
    <n v="21.327777777777779"/>
    <s v="20–29"/>
    <x v="0"/>
    <x v="138"/>
    <x v="0"/>
    <n v="190"/>
    <s v="cm"/>
    <x v="3"/>
    <x v="0"/>
  </r>
  <r>
    <x v="140"/>
    <x v="18"/>
    <n v="26.5"/>
    <s v="20–29"/>
    <x v="0"/>
    <x v="139"/>
    <x v="0"/>
    <n v="180"/>
    <s v="cm"/>
    <x v="0"/>
    <x v="0"/>
  </r>
  <r>
    <x v="141"/>
    <x v="3"/>
    <n v="34.652777777777779"/>
    <s v="30–39"/>
    <x v="1"/>
    <x v="140"/>
    <x v="0"/>
    <n v="188"/>
    <s v="cm"/>
    <x v="1"/>
    <x v="0"/>
  </r>
  <r>
    <x v="142"/>
    <x v="10"/>
    <n v="33.508333333333333"/>
    <s v="30–39"/>
    <x v="1"/>
    <x v="141"/>
    <x v="0"/>
    <n v="181"/>
    <s v="cm"/>
    <x v="0"/>
    <x v="0"/>
  </r>
  <r>
    <x v="143"/>
    <x v="14"/>
    <n v="34.15"/>
    <s v="30–39"/>
    <x v="1"/>
    <x v="142"/>
    <x v="0"/>
    <n v="189"/>
    <s v="cm"/>
    <x v="3"/>
    <x v="0"/>
  </r>
  <r>
    <x v="144"/>
    <x v="0"/>
    <n v="19.472222222222221"/>
    <s v="Under 20"/>
    <x v="0"/>
    <x v="143"/>
    <x v="0"/>
    <n v="173"/>
    <s v="cm"/>
    <x v="1"/>
    <x v="0"/>
  </r>
  <r>
    <x v="145"/>
    <x v="2"/>
    <n v="31.913888888888888"/>
    <s v="30–39"/>
    <x v="1"/>
    <x v="144"/>
    <x v="0"/>
    <n v="170"/>
    <s v="cm"/>
    <x v="2"/>
    <x v="0"/>
  </r>
  <r>
    <x v="146"/>
    <x v="11"/>
    <n v="29.711111111111112"/>
    <s v="20–29"/>
    <x v="0"/>
    <x v="145"/>
    <x v="0"/>
    <n v="188"/>
    <s v="cm"/>
    <x v="0"/>
    <x v="0"/>
  </r>
  <r>
    <x v="147"/>
    <x v="1"/>
    <n v="27.127777777777776"/>
    <s v="20–29"/>
    <x v="0"/>
    <x v="146"/>
    <x v="0"/>
    <n v="175"/>
    <s v="cm"/>
    <x v="2"/>
    <x v="0"/>
  </r>
  <r>
    <x v="148"/>
    <x v="16"/>
    <n v="20.416666666666668"/>
    <s v="20–29"/>
    <x v="0"/>
    <x v="147"/>
    <x v="1"/>
    <n v="167"/>
    <s v="cm"/>
    <x v="0"/>
    <x v="0"/>
  </r>
  <r>
    <x v="149"/>
    <x v="13"/>
    <n v="26.319444444444443"/>
    <s v="20–29"/>
    <x v="0"/>
    <x v="148"/>
    <x v="0"/>
    <n v="178"/>
    <s v="cm"/>
    <x v="0"/>
    <x v="0"/>
  </r>
  <r>
    <x v="150"/>
    <x v="4"/>
    <n v="25.81388888888889"/>
    <s v="20–29"/>
    <x v="0"/>
    <x v="149"/>
    <x v="0"/>
    <n v="179"/>
    <s v="cm"/>
    <x v="0"/>
    <x v="0"/>
  </r>
  <r>
    <x v="151"/>
    <x v="6"/>
    <n v="27.966666666666665"/>
    <s v="20–29"/>
    <x v="0"/>
    <x v="150"/>
    <x v="0"/>
    <n v="180"/>
    <s v="cm"/>
    <x v="2"/>
    <x v="0"/>
  </r>
  <r>
    <x v="152"/>
    <x v="11"/>
    <n v="31.794444444444444"/>
    <s v="30–39"/>
    <x v="1"/>
    <x v="151"/>
    <x v="0"/>
    <n v="185"/>
    <s v="cm"/>
    <x v="1"/>
    <x v="0"/>
  </r>
  <r>
    <x v="153"/>
    <x v="3"/>
    <n v="36.233333333333334"/>
    <s v="30–39"/>
    <x v="1"/>
    <x v="152"/>
    <x v="0"/>
    <n v="186"/>
    <s v="cm"/>
    <x v="2"/>
    <x v="0"/>
  </r>
  <r>
    <x v="154"/>
    <x v="16"/>
    <n v="30.961111111111112"/>
    <s v="30–39"/>
    <x v="1"/>
    <x v="153"/>
    <x v="0"/>
    <n v="188"/>
    <s v="cm"/>
    <x v="1"/>
    <x v="0"/>
  </r>
  <r>
    <x v="155"/>
    <x v="11"/>
    <n v="31.447222222222223"/>
    <s v="30–39"/>
    <x v="1"/>
    <x v="154"/>
    <x v="0"/>
    <n v="178"/>
    <s v="cm"/>
    <x v="1"/>
    <x v="0"/>
  </r>
  <r>
    <x v="156"/>
    <x v="14"/>
    <n v="25.786111111111111"/>
    <s v="20–29"/>
    <x v="0"/>
    <x v="155"/>
    <x v="0"/>
    <n v="183"/>
    <s v="cm"/>
    <x v="1"/>
    <x v="0"/>
  </r>
  <r>
    <x v="157"/>
    <x v="6"/>
    <n v="28.074999999999999"/>
    <s v="20–29"/>
    <x v="0"/>
    <x v="156"/>
    <x v="0"/>
    <n v="178"/>
    <s v="cm"/>
    <x v="2"/>
    <x v="0"/>
  </r>
  <r>
    <x v="158"/>
    <x v="0"/>
    <n v="19.925000000000001"/>
    <s v="Under 20"/>
    <x v="0"/>
    <x v="157"/>
    <x v="0"/>
    <n v="184"/>
    <s v="cm"/>
    <x v="1"/>
    <x v="0"/>
  </r>
  <r>
    <x v="159"/>
    <x v="2"/>
    <n v="27.977777777777778"/>
    <s v="20–29"/>
    <x v="0"/>
    <x v="158"/>
    <x v="0"/>
    <n v="194"/>
    <s v="cm"/>
    <x v="1"/>
    <x v="0"/>
  </r>
  <r>
    <x v="160"/>
    <x v="4"/>
    <n v="26.544444444444444"/>
    <s v="20–29"/>
    <x v="0"/>
    <x v="159"/>
    <x v="0"/>
    <n v="177"/>
    <s v="cm"/>
    <x v="0"/>
    <x v="0"/>
  </r>
  <r>
    <x v="161"/>
    <x v="6"/>
    <n v="19.138888888888889"/>
    <s v="Under 20"/>
    <x v="0"/>
    <x v="160"/>
    <x v="0"/>
    <n v="173"/>
    <s v="cm"/>
    <x v="2"/>
    <x v="0"/>
  </r>
  <r>
    <x v="162"/>
    <x v="18"/>
    <n v="32"/>
    <s v="30–39"/>
    <x v="1"/>
    <x v="161"/>
    <x v="0"/>
    <n v="183"/>
    <s v="cm"/>
    <x v="0"/>
    <x v="0"/>
  </r>
  <r>
    <x v="163"/>
    <x v="5"/>
    <n v="24.980555555555554"/>
    <s v="20–29"/>
    <x v="0"/>
    <x v="162"/>
    <x v="0"/>
    <n v="180"/>
    <s v="cm"/>
    <x v="0"/>
    <x v="0"/>
  </r>
  <r>
    <x v="164"/>
    <x v="11"/>
    <n v="26.644444444444446"/>
    <s v="20–29"/>
    <x v="0"/>
    <x v="163"/>
    <x v="0"/>
    <n v="177"/>
    <s v="cm"/>
    <x v="0"/>
    <x v="0"/>
  </r>
  <r>
    <x v="165"/>
    <x v="8"/>
    <n v="25.947222222222223"/>
    <s v="20–29"/>
    <x v="0"/>
    <x v="164"/>
    <x v="0"/>
    <n v="173"/>
    <s v="cm"/>
    <x v="0"/>
    <x v="0"/>
  </r>
  <r>
    <x v="166"/>
    <x v="4"/>
    <n v="19.416666666666668"/>
    <s v="Under 20"/>
    <x v="0"/>
    <x v="165"/>
    <x v="0"/>
    <n v="173"/>
    <s v="cm"/>
    <x v="0"/>
    <x v="0"/>
  </r>
  <r>
    <x v="167"/>
    <x v="12"/>
    <n v="35.961111111111109"/>
    <s v="30–39"/>
    <x v="1"/>
    <x v="166"/>
    <x v="0"/>
    <n v="191"/>
    <s v="cm"/>
    <x v="3"/>
    <x v="0"/>
  </r>
  <r>
    <x v="168"/>
    <x v="2"/>
    <n v="33"/>
    <s v="30–39"/>
    <x v="1"/>
    <x v="167"/>
    <x v="0"/>
    <n v="193"/>
    <s v="cm"/>
    <x v="1"/>
    <x v="0"/>
  </r>
  <r>
    <x v="169"/>
    <x v="12"/>
    <n v="33.263888888888886"/>
    <s v="30–39"/>
    <x v="1"/>
    <x v="168"/>
    <x v="0"/>
    <n v="183"/>
    <s v="cm"/>
    <x v="1"/>
    <x v="0"/>
  </r>
  <r>
    <x v="170"/>
    <x v="17"/>
    <n v="33.111111111111114"/>
    <s v="30–39"/>
    <x v="1"/>
    <x v="169"/>
    <x v="0"/>
    <n v="192"/>
    <s v="cm"/>
    <x v="1"/>
    <x v="0"/>
  </r>
  <r>
    <x v="171"/>
    <x v="11"/>
    <n v="21.05"/>
    <s v="20–29"/>
    <x v="0"/>
    <x v="170"/>
    <x v="0"/>
    <n v="185"/>
    <s v="cm"/>
    <x v="2"/>
    <x v="0"/>
  </r>
  <r>
    <x v="172"/>
    <x v="10"/>
    <n v="31.372222222222224"/>
    <s v="30–39"/>
    <x v="1"/>
    <x v="171"/>
    <x v="0"/>
    <n v="188"/>
    <s v="cm"/>
    <x v="3"/>
    <x v="0"/>
  </r>
  <r>
    <x v="173"/>
    <x v="5"/>
    <n v="26.958333333333332"/>
    <s v="20–29"/>
    <x v="0"/>
    <x v="172"/>
    <x v="0"/>
    <n v="187"/>
    <s v="cm"/>
    <x v="2"/>
    <x v="0"/>
  </r>
  <r>
    <x v="174"/>
    <x v="4"/>
    <n v="21.925000000000001"/>
    <s v="20–29"/>
    <x v="0"/>
    <x v="173"/>
    <x v="0"/>
    <n v="179"/>
    <s v="cm"/>
    <x v="0"/>
    <x v="0"/>
  </r>
  <r>
    <x v="175"/>
    <x v="4"/>
    <n v="21.286111111111111"/>
    <s v="20–29"/>
    <x v="0"/>
    <x v="174"/>
    <x v="0"/>
    <n v="175"/>
    <s v="cm"/>
    <x v="0"/>
    <x v="0"/>
  </r>
  <r>
    <x v="176"/>
    <x v="19"/>
    <n v="21.302777777777777"/>
    <s v="20–29"/>
    <x v="0"/>
    <x v="175"/>
    <x v="0"/>
    <n v="180"/>
    <s v="cm"/>
    <x v="2"/>
    <x v="0"/>
  </r>
  <r>
    <x v="177"/>
    <x v="14"/>
    <n v="22.677777777777777"/>
    <s v="20–29"/>
    <x v="0"/>
    <x v="176"/>
    <x v="0"/>
    <n v="178"/>
    <s v="cm"/>
    <x v="2"/>
    <x v="0"/>
  </r>
  <r>
    <x v="178"/>
    <x v="6"/>
    <n v="21.741666666666667"/>
    <s v="20–29"/>
    <x v="0"/>
    <x v="177"/>
    <x v="0"/>
    <n v="170"/>
    <s v="cm"/>
    <x v="0"/>
    <x v="0"/>
  </r>
  <r>
    <x v="179"/>
    <x v="19"/>
    <n v="32.472222222222221"/>
    <s v="30–39"/>
    <x v="1"/>
    <x v="178"/>
    <x v="0"/>
    <n v="179"/>
    <s v="cm"/>
    <x v="0"/>
    <x v="0"/>
  </r>
  <r>
    <x v="180"/>
    <x v="4"/>
    <n v="30.408333333333335"/>
    <s v="30–39"/>
    <x v="1"/>
    <x v="179"/>
    <x v="0"/>
    <n v="178"/>
    <s v="cm"/>
    <x v="2"/>
    <x v="0"/>
  </r>
  <r>
    <x v="181"/>
    <x v="8"/>
    <n v="30.411111111111111"/>
    <s v="30–39"/>
    <x v="1"/>
    <x v="180"/>
    <x v="0"/>
    <n v="176"/>
    <s v="cm"/>
    <x v="1"/>
    <x v="0"/>
  </r>
  <r>
    <x v="182"/>
    <x v="16"/>
    <n v="25.963888888888889"/>
    <s v="20–29"/>
    <x v="0"/>
    <x v="181"/>
    <x v="0"/>
    <n v="183"/>
    <s v="cm"/>
    <x v="1"/>
    <x v="0"/>
  </r>
  <r>
    <x v="183"/>
    <x v="17"/>
    <n v="20.93888888888889"/>
    <s v="20–29"/>
    <x v="0"/>
    <x v="182"/>
    <x v="0"/>
    <n v="173"/>
    <s v="cm"/>
    <x v="2"/>
    <x v="0"/>
  </r>
  <r>
    <x v="184"/>
    <x v="14"/>
    <n v="32.880555555555553"/>
    <s v="30–39"/>
    <x v="1"/>
    <x v="183"/>
    <x v="0"/>
    <n v="182"/>
    <s v="cm"/>
    <x v="0"/>
    <x v="0"/>
  </r>
  <r>
    <x v="185"/>
    <x v="17"/>
    <n v="26.944444444444443"/>
    <s v="20–29"/>
    <x v="0"/>
    <x v="184"/>
    <x v="0"/>
    <n v="175"/>
    <s v="cm"/>
    <x v="1"/>
    <x v="0"/>
  </r>
  <r>
    <x v="186"/>
    <x v="13"/>
    <n v="36.994444444444447"/>
    <s v="30–39"/>
    <x v="1"/>
    <x v="185"/>
    <x v="0"/>
    <n v="188"/>
    <s v="cm"/>
    <x v="1"/>
    <x v="0"/>
  </r>
  <r>
    <x v="187"/>
    <x v="5"/>
    <n v="26.505555555555556"/>
    <s v="20–29"/>
    <x v="0"/>
    <x v="186"/>
    <x v="0"/>
    <n v="178"/>
    <s v="cm"/>
    <x v="0"/>
    <x v="0"/>
  </r>
  <r>
    <x v="188"/>
    <x v="8"/>
    <n v="39.702777777777776"/>
    <s v="30–39"/>
    <x v="1"/>
    <x v="187"/>
    <x v="0"/>
    <n v="190"/>
    <s v="cm"/>
    <x v="3"/>
    <x v="0"/>
  </r>
  <r>
    <x v="189"/>
    <x v="6"/>
    <n v="31.18888888888889"/>
    <s v="30–39"/>
    <x v="1"/>
    <x v="188"/>
    <x v="0"/>
    <n v="188"/>
    <s v="cm"/>
    <x v="0"/>
    <x v="0"/>
  </r>
  <r>
    <x v="190"/>
    <x v="6"/>
    <n v="22.333333333333332"/>
    <s v="20–29"/>
    <x v="0"/>
    <x v="189"/>
    <x v="0"/>
    <n v="170"/>
    <s v="cm"/>
    <x v="2"/>
    <x v="0"/>
  </r>
  <r>
    <x v="191"/>
    <x v="19"/>
    <n v="24.583333333333332"/>
    <s v="20–29"/>
    <x v="0"/>
    <x v="190"/>
    <x v="0"/>
    <n v="170"/>
    <s v="cm"/>
    <x v="0"/>
    <x v="0"/>
  </r>
  <r>
    <x v="192"/>
    <x v="13"/>
    <n v="26.744444444444444"/>
    <s v="20–29"/>
    <x v="0"/>
    <x v="191"/>
    <x v="0"/>
    <n v="187"/>
    <s v="cm"/>
    <x v="1"/>
    <x v="0"/>
  </r>
  <r>
    <x v="193"/>
    <x v="11"/>
    <n v="19.652777777777779"/>
    <s v="Under 20"/>
    <x v="0"/>
    <x v="192"/>
    <x v="0"/>
    <n v="193"/>
    <s v="cm"/>
    <x v="1"/>
    <x v="0"/>
  </r>
  <r>
    <x v="194"/>
    <x v="1"/>
    <n v="35.625"/>
    <s v="30–39"/>
    <x v="1"/>
    <x v="193"/>
    <x v="0"/>
    <n v="190"/>
    <s v="cm"/>
    <x v="1"/>
    <x v="0"/>
  </r>
  <r>
    <x v="195"/>
    <x v="17"/>
    <n v="20.2"/>
    <s v="20–29"/>
    <x v="0"/>
    <x v="194"/>
    <x v="0"/>
    <n v="183"/>
    <s v="cm"/>
    <x v="2"/>
    <x v="0"/>
  </r>
  <r>
    <x v="196"/>
    <x v="5"/>
    <n v="24.236111111111111"/>
    <s v="20–29"/>
    <x v="0"/>
    <x v="195"/>
    <x v="0"/>
    <n v="184"/>
    <s v="cm"/>
    <x v="1"/>
    <x v="0"/>
  </r>
  <r>
    <x v="197"/>
    <x v="15"/>
    <n v="23.955555555555556"/>
    <s v="20–29"/>
    <x v="0"/>
    <x v="196"/>
    <x v="0"/>
    <n v="180"/>
    <s v="cm"/>
    <x v="0"/>
    <x v="0"/>
  </r>
  <r>
    <x v="198"/>
    <x v="10"/>
    <n v="24.591666666666665"/>
    <s v="20–29"/>
    <x v="0"/>
    <x v="197"/>
    <x v="0"/>
    <n v="171"/>
    <s v="cm"/>
    <x v="0"/>
    <x v="0"/>
  </r>
  <r>
    <x v="199"/>
    <x v="15"/>
    <n v="22.024999999999999"/>
    <s v="20–29"/>
    <x v="0"/>
    <x v="198"/>
    <x v="0"/>
    <n v="181"/>
    <s v="cm"/>
    <x v="2"/>
    <x v="0"/>
  </r>
  <r>
    <x v="200"/>
    <x v="15"/>
    <n v="24.038888888888888"/>
    <s v="20–29"/>
    <x v="0"/>
    <x v="199"/>
    <x v="0"/>
    <n v="186"/>
    <s v="cm"/>
    <x v="1"/>
    <x v="0"/>
  </r>
  <r>
    <x v="201"/>
    <x v="8"/>
    <n v="20.672222222222221"/>
    <s v="20–29"/>
    <x v="0"/>
    <x v="200"/>
    <x v="0"/>
    <n v="188"/>
    <s v="cm"/>
    <x v="1"/>
    <x v="0"/>
  </r>
  <r>
    <x v="202"/>
    <x v="0"/>
    <n v="33.230555555555554"/>
    <s v="30–39"/>
    <x v="1"/>
    <x v="201"/>
    <x v="0"/>
    <n v="175"/>
    <s v="cm"/>
    <x v="0"/>
    <x v="0"/>
  </r>
  <r>
    <x v="203"/>
    <x v="16"/>
    <n v="36.788888888888891"/>
    <s v="30–39"/>
    <x v="1"/>
    <x v="202"/>
    <x v="0"/>
    <n v="201"/>
    <s v="cm"/>
    <x v="3"/>
    <x v="0"/>
  </r>
  <r>
    <x v="204"/>
    <x v="7"/>
    <n v="22.127777777777776"/>
    <s v="20–29"/>
    <x v="0"/>
    <x v="203"/>
    <x v="0"/>
    <n v="173"/>
    <s v="cm"/>
    <x v="1"/>
    <x v="0"/>
  </r>
  <r>
    <x v="205"/>
    <x v="2"/>
    <n v="24.458333333333332"/>
    <s v="20–29"/>
    <x v="0"/>
    <x v="204"/>
    <x v="1"/>
    <n v="167"/>
    <s v="cm"/>
    <x v="0"/>
    <x v="0"/>
  </r>
  <r>
    <x v="206"/>
    <x v="3"/>
    <n v="19.858333333333334"/>
    <s v="Under 20"/>
    <x v="0"/>
    <x v="205"/>
    <x v="0"/>
    <n v="173"/>
    <s v="cm"/>
    <x v="2"/>
    <x v="0"/>
  </r>
  <r>
    <x v="207"/>
    <x v="12"/>
    <n v="30.852777777777778"/>
    <s v="30–39"/>
    <x v="1"/>
    <x v="206"/>
    <x v="1"/>
    <n v="163"/>
    <s v="cm"/>
    <x v="2"/>
    <x v="0"/>
  </r>
  <r>
    <x v="208"/>
    <x v="6"/>
    <n v="20.969444444444445"/>
    <s v="20–29"/>
    <x v="0"/>
    <x v="207"/>
    <x v="0"/>
    <n v="180"/>
    <s v="cm"/>
    <x v="2"/>
    <x v="0"/>
  </r>
  <r>
    <x v="209"/>
    <x v="14"/>
    <n v="31.822222222222223"/>
    <s v="30–39"/>
    <x v="1"/>
    <x v="208"/>
    <x v="1"/>
    <n v="169"/>
    <s v="cm"/>
    <x v="0"/>
    <x v="0"/>
  </r>
  <r>
    <x v="210"/>
    <x v="7"/>
    <n v="32.225000000000001"/>
    <s v="30–39"/>
    <x v="1"/>
    <x v="209"/>
    <x v="0"/>
    <n v="181"/>
    <s v="cm"/>
    <x v="1"/>
    <x v="0"/>
  </r>
  <r>
    <x v="211"/>
    <x v="14"/>
    <n v="19.855555555555554"/>
    <s v="Under 20"/>
    <x v="0"/>
    <x v="210"/>
    <x v="0"/>
    <n v="173"/>
    <s v="cm"/>
    <x v="1"/>
    <x v="0"/>
  </r>
  <r>
    <x v="212"/>
    <x v="1"/>
    <n v="32.711111111111109"/>
    <s v="30–39"/>
    <x v="1"/>
    <x v="211"/>
    <x v="0"/>
    <n v="181"/>
    <s v="cm"/>
    <x v="0"/>
    <x v="0"/>
  </r>
  <r>
    <x v="213"/>
    <x v="19"/>
    <n v="27.033333333333335"/>
    <s v="20–29"/>
    <x v="0"/>
    <x v="212"/>
    <x v="0"/>
    <n v="190"/>
    <s v="cm"/>
    <x v="1"/>
    <x v="0"/>
  </r>
  <r>
    <x v="214"/>
    <x v="19"/>
    <n v="27.744444444444444"/>
    <s v="20–29"/>
    <x v="0"/>
    <x v="213"/>
    <x v="0"/>
    <n v="175"/>
    <s v="cm"/>
    <x v="2"/>
    <x v="0"/>
  </r>
  <r>
    <x v="215"/>
    <x v="19"/>
    <n v="23.536111111111111"/>
    <s v="20–29"/>
    <x v="0"/>
    <x v="214"/>
    <x v="0"/>
    <n v="178"/>
    <s v="cm"/>
    <x v="2"/>
    <x v="0"/>
  </r>
  <r>
    <x v="216"/>
    <x v="6"/>
    <n v="25.65"/>
    <s v="20–29"/>
    <x v="0"/>
    <x v="215"/>
    <x v="0"/>
    <n v="187"/>
    <s v="cm"/>
    <x v="2"/>
    <x v="0"/>
  </r>
  <r>
    <x v="217"/>
    <x v="15"/>
    <n v="24.902777777777779"/>
    <s v="20–29"/>
    <x v="0"/>
    <x v="216"/>
    <x v="0"/>
    <n v="182"/>
    <s v="cm"/>
    <x v="0"/>
    <x v="0"/>
  </r>
  <r>
    <x v="218"/>
    <x v="14"/>
    <n v="20.5"/>
    <s v="20–29"/>
    <x v="0"/>
    <x v="217"/>
    <x v="0"/>
    <n v="180"/>
    <s v="cm"/>
    <x v="2"/>
    <x v="0"/>
  </r>
  <r>
    <x v="219"/>
    <x v="18"/>
    <n v="23.8"/>
    <s v="20–29"/>
    <x v="0"/>
    <x v="218"/>
    <x v="0"/>
    <n v="186"/>
    <s v="cm"/>
    <x v="0"/>
    <x v="0"/>
  </r>
  <r>
    <x v="220"/>
    <x v="9"/>
    <n v="31.319444444444443"/>
    <s v="30–39"/>
    <x v="1"/>
    <x v="219"/>
    <x v="0"/>
    <n v="176"/>
    <s v="cm"/>
    <x v="2"/>
    <x v="0"/>
  </r>
  <r>
    <x v="221"/>
    <x v="1"/>
    <n v="24.927777777777777"/>
    <s v="20–29"/>
    <x v="0"/>
    <x v="220"/>
    <x v="0"/>
    <n v="171"/>
    <s v="cm"/>
    <x v="0"/>
    <x v="0"/>
  </r>
  <r>
    <x v="222"/>
    <x v="1"/>
    <n v="22.141666666666666"/>
    <s v="20–29"/>
    <x v="0"/>
    <x v="221"/>
    <x v="0"/>
    <n v="178"/>
    <s v="cm"/>
    <x v="0"/>
    <x v="0"/>
  </r>
  <r>
    <x v="223"/>
    <x v="9"/>
    <n v="23.008333333333333"/>
    <s v="20–29"/>
    <x v="0"/>
    <x v="222"/>
    <x v="0"/>
    <n v="183"/>
    <s v="cm"/>
    <x v="2"/>
    <x v="0"/>
  </r>
  <r>
    <x v="224"/>
    <x v="12"/>
    <n v="32.761111111111113"/>
    <s v="30–39"/>
    <x v="1"/>
    <x v="223"/>
    <x v="0"/>
    <n v="191"/>
    <s v="cm"/>
    <x v="3"/>
    <x v="0"/>
  </r>
  <r>
    <x v="225"/>
    <x v="17"/>
    <n v="23.555555555555557"/>
    <s v="20–29"/>
    <x v="0"/>
    <x v="224"/>
    <x v="0"/>
    <n v="170"/>
    <s v="cm"/>
    <x v="0"/>
    <x v="0"/>
  </r>
  <r>
    <x v="226"/>
    <x v="0"/>
    <n v="21.155555555555555"/>
    <s v="20–29"/>
    <x v="0"/>
    <x v="102"/>
    <x v="0"/>
    <n v="170"/>
    <s v="cm"/>
    <x v="2"/>
    <x v="0"/>
  </r>
  <r>
    <x v="227"/>
    <x v="18"/>
    <n v="26.961111111111112"/>
    <s v="20–29"/>
    <x v="0"/>
    <x v="225"/>
    <x v="0"/>
    <n v="184"/>
    <s v="cm"/>
    <x v="1"/>
    <x v="0"/>
  </r>
  <r>
    <x v="228"/>
    <x v="2"/>
    <n v="21.797222222222221"/>
    <s v="20–29"/>
    <x v="0"/>
    <x v="226"/>
    <x v="0"/>
    <n v="173"/>
    <s v="cm"/>
    <x v="0"/>
    <x v="0"/>
  </r>
  <r>
    <x v="229"/>
    <x v="6"/>
    <n v="27.605555555555554"/>
    <s v="20–29"/>
    <x v="0"/>
    <x v="227"/>
    <x v="0"/>
    <n v="188"/>
    <s v="cm"/>
    <x v="1"/>
    <x v="0"/>
  </r>
  <r>
    <x v="230"/>
    <x v="5"/>
    <n v="21.094444444444445"/>
    <s v="20–29"/>
    <x v="0"/>
    <x v="228"/>
    <x v="0"/>
    <n v="193"/>
    <s v="cm"/>
    <x v="3"/>
    <x v="0"/>
  </r>
  <r>
    <x v="231"/>
    <x v="12"/>
    <n v="23.852777777777778"/>
    <s v="20–29"/>
    <x v="0"/>
    <x v="229"/>
    <x v="0"/>
    <n v="182"/>
    <s v="cm"/>
    <x v="2"/>
    <x v="0"/>
  </r>
  <r>
    <x v="232"/>
    <x v="0"/>
    <n v="18.802777777777777"/>
    <s v="Under 20"/>
    <x v="0"/>
    <x v="230"/>
    <x v="0"/>
    <n v="183"/>
    <s v="cm"/>
    <x v="0"/>
    <x v="0"/>
  </r>
  <r>
    <x v="233"/>
    <x v="18"/>
    <n v="28.508333333333333"/>
    <s v="20–29"/>
    <x v="0"/>
    <x v="231"/>
    <x v="0"/>
    <n v="183"/>
    <s v="cm"/>
    <x v="2"/>
    <x v="0"/>
  </r>
  <r>
    <x v="234"/>
    <x v="10"/>
    <n v="29.308333333333334"/>
    <s v="20–29"/>
    <x v="0"/>
    <x v="232"/>
    <x v="0"/>
    <n v="180"/>
    <s v="cm"/>
    <x v="0"/>
    <x v="0"/>
  </r>
  <r>
    <x v="235"/>
    <x v="7"/>
    <n v="21.863888888888887"/>
    <s v="20–29"/>
    <x v="0"/>
    <x v="233"/>
    <x v="0"/>
    <n v="173"/>
    <s v="cm"/>
    <x v="1"/>
    <x v="0"/>
  </r>
  <r>
    <x v="236"/>
    <x v="14"/>
    <n v="23.25"/>
    <s v="20–29"/>
    <x v="0"/>
    <x v="234"/>
    <x v="0"/>
    <n v="181"/>
    <s v="cm"/>
    <x v="2"/>
    <x v="0"/>
  </r>
  <r>
    <x v="237"/>
    <x v="0"/>
    <n v="22.930555555555557"/>
    <s v="20–29"/>
    <x v="0"/>
    <x v="235"/>
    <x v="0"/>
    <n v="180"/>
    <s v="cm"/>
    <x v="2"/>
    <x v="0"/>
  </r>
  <r>
    <x v="238"/>
    <x v="3"/>
    <n v="21.274999999999999"/>
    <s v="20–29"/>
    <x v="0"/>
    <x v="236"/>
    <x v="0"/>
    <n v="191"/>
    <s v="cm"/>
    <x v="0"/>
    <x v="0"/>
  </r>
  <r>
    <x v="239"/>
    <x v="17"/>
    <n v="33.544444444444444"/>
    <s v="30–39"/>
    <x v="1"/>
    <x v="237"/>
    <x v="0"/>
    <n v="181"/>
    <s v="cm"/>
    <x v="0"/>
    <x v="0"/>
  </r>
  <r>
    <x v="240"/>
    <x v="5"/>
    <n v="37.975000000000001"/>
    <s v="30–39"/>
    <x v="1"/>
    <x v="238"/>
    <x v="0"/>
    <n v="190"/>
    <s v="cm"/>
    <x v="3"/>
    <x v="0"/>
  </r>
  <r>
    <x v="241"/>
    <x v="5"/>
    <n v="24.466666666666665"/>
    <s v="20–29"/>
    <x v="0"/>
    <x v="239"/>
    <x v="0"/>
    <n v="182"/>
    <s v="cm"/>
    <x v="1"/>
    <x v="0"/>
  </r>
  <r>
    <x v="242"/>
    <x v="18"/>
    <n v="35.263888888888886"/>
    <s v="30–39"/>
    <x v="1"/>
    <x v="240"/>
    <x v="0"/>
    <n v="174"/>
    <s v="cm"/>
    <x v="0"/>
    <x v="0"/>
  </r>
  <r>
    <x v="243"/>
    <x v="10"/>
    <n v="34.18611111111111"/>
    <s v="30–39"/>
    <x v="1"/>
    <x v="241"/>
    <x v="0"/>
    <n v="180"/>
    <s v="cm"/>
    <x v="0"/>
    <x v="0"/>
  </r>
  <r>
    <x v="244"/>
    <x v="1"/>
    <n v="30.988888888888887"/>
    <s v="30–39"/>
    <x v="1"/>
    <x v="242"/>
    <x v="0"/>
    <n v="177"/>
    <s v="cm"/>
    <x v="0"/>
    <x v="0"/>
  </r>
  <r>
    <x v="245"/>
    <x v="0"/>
    <n v="20.869444444444444"/>
    <s v="20–29"/>
    <x v="0"/>
    <x v="243"/>
    <x v="0"/>
    <n v="196"/>
    <s v="cm"/>
    <x v="0"/>
    <x v="0"/>
  </r>
  <r>
    <x v="246"/>
    <x v="10"/>
    <n v="24.444444444444443"/>
    <s v="20–29"/>
    <x v="0"/>
    <x v="244"/>
    <x v="0"/>
    <n v="194"/>
    <s v="cm"/>
    <x v="2"/>
    <x v="0"/>
  </r>
  <r>
    <x v="247"/>
    <x v="15"/>
    <n v="20.31388888888889"/>
    <s v="20–29"/>
    <x v="0"/>
    <x v="245"/>
    <x v="0"/>
    <n v="179"/>
    <s v="cm"/>
    <x v="0"/>
    <x v="0"/>
  </r>
  <r>
    <x v="248"/>
    <x v="1"/>
    <n v="22.133333333333333"/>
    <s v="20–29"/>
    <x v="0"/>
    <x v="246"/>
    <x v="0"/>
    <n v="179"/>
    <s v="cm"/>
    <x v="0"/>
    <x v="0"/>
  </r>
  <r>
    <x v="249"/>
    <x v="2"/>
    <n v="19.744444444444444"/>
    <s v="Under 20"/>
    <x v="0"/>
    <x v="247"/>
    <x v="0"/>
    <n v="177"/>
    <s v="cm"/>
    <x v="0"/>
    <x v="0"/>
  </r>
  <r>
    <x v="250"/>
    <x v="0"/>
    <n v="28.113888888888887"/>
    <s v="20–29"/>
    <x v="0"/>
    <x v="248"/>
    <x v="0"/>
    <n v="175"/>
    <s v="cm"/>
    <x v="0"/>
    <x v="0"/>
  </r>
  <r>
    <x v="251"/>
    <x v="15"/>
    <n v="25.555555555555557"/>
    <s v="20–29"/>
    <x v="0"/>
    <x v="249"/>
    <x v="0"/>
    <n v="193"/>
    <s v="cm"/>
    <x v="2"/>
    <x v="0"/>
  </r>
  <r>
    <x v="252"/>
    <x v="14"/>
    <n v="38.711111111111109"/>
    <s v="30–39"/>
    <x v="1"/>
    <x v="250"/>
    <x v="0"/>
    <n v="188"/>
    <s v="cm"/>
    <x v="3"/>
    <x v="0"/>
  </r>
  <r>
    <x v="253"/>
    <x v="8"/>
    <n v="22.269444444444446"/>
    <s v="20–29"/>
    <x v="0"/>
    <x v="251"/>
    <x v="0"/>
    <n v="193"/>
    <s v="cm"/>
    <x v="3"/>
    <x v="0"/>
  </r>
  <r>
    <x v="254"/>
    <x v="19"/>
    <n v="22.716666666666665"/>
    <s v="20–29"/>
    <x v="0"/>
    <x v="252"/>
    <x v="0"/>
    <n v="193"/>
    <s v="cm"/>
    <x v="3"/>
    <x v="0"/>
  </r>
  <r>
    <x v="255"/>
    <x v="1"/>
    <n v="27.802777777777777"/>
    <s v="20–29"/>
    <x v="0"/>
    <x v="253"/>
    <x v="0"/>
    <n v="188"/>
    <s v="cm"/>
    <x v="3"/>
    <x v="0"/>
  </r>
  <r>
    <x v="256"/>
    <x v="6"/>
    <n v="34.538888888888891"/>
    <s v="30–39"/>
    <x v="1"/>
    <x v="254"/>
    <x v="0"/>
    <n v="187"/>
    <s v="cm"/>
    <x v="0"/>
    <x v="0"/>
  </r>
  <r>
    <x v="257"/>
    <x v="1"/>
    <n v="37.93611111111111"/>
    <s v="30–39"/>
    <x v="1"/>
    <x v="255"/>
    <x v="0"/>
    <n v="198"/>
    <s v="cm"/>
    <x v="3"/>
    <x v="0"/>
  </r>
  <r>
    <x v="258"/>
    <x v="9"/>
    <n v="27.480555555555554"/>
    <s v="20–29"/>
    <x v="0"/>
    <x v="79"/>
    <x v="0"/>
    <n v="170"/>
    <s v="cm"/>
    <x v="1"/>
    <x v="0"/>
  </r>
  <r>
    <x v="259"/>
    <x v="9"/>
    <n v="22.558333333333334"/>
    <s v="20–29"/>
    <x v="0"/>
    <x v="256"/>
    <x v="0"/>
    <n v="185"/>
    <s v="cm"/>
    <x v="1"/>
    <x v="0"/>
  </r>
  <r>
    <x v="260"/>
    <x v="19"/>
    <n v="23.963888888888889"/>
    <s v="20–29"/>
    <x v="0"/>
    <x v="257"/>
    <x v="0"/>
    <n v="180"/>
    <s v="cm"/>
    <x v="3"/>
    <x v="0"/>
  </r>
  <r>
    <x v="261"/>
    <x v="17"/>
    <n v="21.916666666666668"/>
    <s v="20–29"/>
    <x v="0"/>
    <x v="258"/>
    <x v="0"/>
    <n v="173"/>
    <s v="cm"/>
    <x v="0"/>
    <x v="0"/>
  </r>
  <r>
    <x v="262"/>
    <x v="17"/>
    <n v="19.722222222222221"/>
    <s v="Under 20"/>
    <x v="0"/>
    <x v="259"/>
    <x v="0"/>
    <n v="173"/>
    <s v="cm"/>
    <x v="0"/>
    <x v="0"/>
  </r>
  <r>
    <x v="263"/>
    <x v="3"/>
    <n v="22.297222222222221"/>
    <s v="20–29"/>
    <x v="0"/>
    <x v="260"/>
    <x v="0"/>
    <n v="172"/>
    <s v="cm"/>
    <x v="0"/>
    <x v="0"/>
  </r>
  <r>
    <x v="264"/>
    <x v="19"/>
    <n v="29.280555555555555"/>
    <s v="20–29"/>
    <x v="0"/>
    <x v="261"/>
    <x v="0"/>
    <n v="189"/>
    <s v="cm"/>
    <x v="1"/>
    <x v="0"/>
  </r>
  <r>
    <x v="265"/>
    <x v="18"/>
    <n v="28.191666666666666"/>
    <s v="20–29"/>
    <x v="0"/>
    <x v="262"/>
    <x v="0"/>
    <n v="187"/>
    <s v="cm"/>
    <x v="1"/>
    <x v="0"/>
  </r>
  <r>
    <x v="266"/>
    <x v="16"/>
    <n v="29.405555555555555"/>
    <s v="20–29"/>
    <x v="0"/>
    <x v="263"/>
    <x v="0"/>
    <n v="185"/>
    <s v="cm"/>
    <x v="0"/>
    <x v="0"/>
  </r>
  <r>
    <x v="267"/>
    <x v="5"/>
    <n v="29.705555555555556"/>
    <s v="20–29"/>
    <x v="0"/>
    <x v="264"/>
    <x v="0"/>
    <n v="185"/>
    <s v="cm"/>
    <x v="0"/>
    <x v="0"/>
  </r>
  <r>
    <x v="268"/>
    <x v="3"/>
    <n v="22.286111111111111"/>
    <s v="20–29"/>
    <x v="0"/>
    <x v="265"/>
    <x v="0"/>
    <n v="180"/>
    <s v="cm"/>
    <x v="1"/>
    <x v="0"/>
  </r>
  <r>
    <x v="269"/>
    <x v="15"/>
    <n v="21.172222222222221"/>
    <s v="20–29"/>
    <x v="0"/>
    <x v="266"/>
    <x v="0"/>
    <n v="174"/>
    <s v="cm"/>
    <x v="0"/>
    <x v="0"/>
  </r>
  <r>
    <x v="270"/>
    <x v="3"/>
    <n v="28.930555555555557"/>
    <s v="20–29"/>
    <x v="0"/>
    <x v="267"/>
    <x v="0"/>
    <n v="177"/>
    <s v="cm"/>
    <x v="2"/>
    <x v="0"/>
  </r>
  <r>
    <x v="271"/>
    <x v="19"/>
    <n v="20.194444444444443"/>
    <s v="20–29"/>
    <x v="0"/>
    <x v="268"/>
    <x v="0"/>
    <n v="173"/>
    <s v="cm"/>
    <x v="0"/>
    <x v="0"/>
  </r>
  <r>
    <x v="272"/>
    <x v="13"/>
    <n v="28.244444444444444"/>
    <s v="20–29"/>
    <x v="0"/>
    <x v="269"/>
    <x v="0"/>
    <n v="185"/>
    <s v="cm"/>
    <x v="2"/>
    <x v="0"/>
  </r>
  <r>
    <x v="273"/>
    <x v="8"/>
    <n v="32.43888888888889"/>
    <s v="30–39"/>
    <x v="1"/>
    <x v="270"/>
    <x v="0"/>
    <n v="178"/>
    <s v="cm"/>
    <x v="2"/>
    <x v="0"/>
  </r>
  <r>
    <x v="274"/>
    <x v="14"/>
    <n v="21.677777777777777"/>
    <s v="20–29"/>
    <x v="0"/>
    <x v="271"/>
    <x v="0"/>
    <n v="181"/>
    <s v="cm"/>
    <x v="0"/>
    <x v="0"/>
  </r>
  <r>
    <x v="275"/>
    <x v="12"/>
    <n v="25.277777777777779"/>
    <s v="20–29"/>
    <x v="0"/>
    <x v="272"/>
    <x v="0"/>
    <n v="192"/>
    <s v="cm"/>
    <x v="2"/>
    <x v="0"/>
  </r>
  <r>
    <x v="276"/>
    <x v="13"/>
    <n v="27.45"/>
    <s v="20–29"/>
    <x v="0"/>
    <x v="273"/>
    <x v="0"/>
    <n v="193"/>
    <s v="cm"/>
    <x v="3"/>
    <x v="0"/>
  </r>
  <r>
    <x v="277"/>
    <x v="18"/>
    <n v="28.661111111111111"/>
    <s v="20–29"/>
    <x v="0"/>
    <x v="274"/>
    <x v="0"/>
    <n v="183"/>
    <s v="cm"/>
    <x v="0"/>
    <x v="0"/>
  </r>
  <r>
    <x v="278"/>
    <x v="2"/>
    <n v="27.141666666666666"/>
    <s v="20–29"/>
    <x v="0"/>
    <x v="275"/>
    <x v="0"/>
    <n v="170"/>
    <s v="cm"/>
    <x v="2"/>
    <x v="0"/>
  </r>
  <r>
    <x v="279"/>
    <x v="15"/>
    <n v="25.06388888888889"/>
    <s v="20–29"/>
    <x v="0"/>
    <x v="276"/>
    <x v="0"/>
    <n v="179"/>
    <s v="cm"/>
    <x v="1"/>
    <x v="0"/>
  </r>
  <r>
    <x v="280"/>
    <x v="9"/>
    <n v="26.641666666666666"/>
    <s v="20–29"/>
    <x v="0"/>
    <x v="277"/>
    <x v="0"/>
    <n v="184"/>
    <s v="cm"/>
    <x v="0"/>
    <x v="0"/>
  </r>
  <r>
    <x v="281"/>
    <x v="9"/>
    <n v="33.883333333333333"/>
    <s v="30–39"/>
    <x v="1"/>
    <x v="278"/>
    <x v="0"/>
    <n v="194"/>
    <s v="cm"/>
    <x v="1"/>
    <x v="0"/>
  </r>
  <r>
    <x v="282"/>
    <x v="9"/>
    <n v="29"/>
    <s v="20–29"/>
    <x v="0"/>
    <x v="28"/>
    <x v="0"/>
    <n v="180"/>
    <s v="cm"/>
    <x v="0"/>
    <x v="0"/>
  </r>
  <r>
    <x v="283"/>
    <x v="3"/>
    <n v="33.655555555555559"/>
    <s v="30–39"/>
    <x v="1"/>
    <x v="279"/>
    <x v="0"/>
    <n v="190"/>
    <s v="cm"/>
    <x v="2"/>
    <x v="0"/>
  </r>
  <r>
    <x v="284"/>
    <x v="15"/>
    <n v="25.141666666666666"/>
    <s v="20–29"/>
    <x v="0"/>
    <x v="280"/>
    <x v="0"/>
    <n v="181"/>
    <s v="cm"/>
    <x v="2"/>
    <x v="0"/>
  </r>
  <r>
    <x v="285"/>
    <x v="3"/>
    <n v="23.886111111111113"/>
    <s v="20–29"/>
    <x v="0"/>
    <x v="281"/>
    <x v="0"/>
    <n v="176"/>
    <s v="cm"/>
    <x v="0"/>
    <x v="0"/>
  </r>
  <r>
    <x v="286"/>
    <x v="3"/>
    <n v="38.31388888888889"/>
    <s v="30–39"/>
    <x v="1"/>
    <x v="282"/>
    <x v="0"/>
    <n v="170"/>
    <s v="cm"/>
    <x v="0"/>
    <x v="0"/>
  </r>
  <r>
    <x v="287"/>
    <x v="2"/>
    <n v="29.477777777777778"/>
    <s v="20–29"/>
    <x v="0"/>
    <x v="283"/>
    <x v="0"/>
    <n v="190"/>
    <s v="cm"/>
    <x v="0"/>
    <x v="0"/>
  </r>
  <r>
    <x v="288"/>
    <x v="0"/>
    <n v="34.538888888888891"/>
    <s v="30–39"/>
    <x v="1"/>
    <x v="254"/>
    <x v="0"/>
    <n v="197"/>
    <s v="cm"/>
    <x v="3"/>
    <x v="0"/>
  </r>
  <r>
    <x v="289"/>
    <x v="12"/>
    <n v="28.380555555555556"/>
    <s v="20–29"/>
    <x v="0"/>
    <x v="284"/>
    <x v="0"/>
    <n v="186"/>
    <s v="cm"/>
    <x v="0"/>
    <x v="0"/>
  </r>
  <r>
    <x v="290"/>
    <x v="18"/>
    <n v="23.883333333333333"/>
    <s v="20–29"/>
    <x v="0"/>
    <x v="285"/>
    <x v="1"/>
    <n v="166"/>
    <s v="cm"/>
    <x v="1"/>
    <x v="0"/>
  </r>
  <r>
    <x v="291"/>
    <x v="8"/>
    <n v="24.93611111111111"/>
    <s v="20–29"/>
    <x v="0"/>
    <x v="286"/>
    <x v="0"/>
    <n v="175"/>
    <s v="cm"/>
    <x v="1"/>
    <x v="0"/>
  </r>
  <r>
    <x v="292"/>
    <x v="1"/>
    <n v="23.605555555555554"/>
    <s v="20–29"/>
    <x v="0"/>
    <x v="287"/>
    <x v="0"/>
    <n v="179"/>
    <s v="cm"/>
    <x v="2"/>
    <x v="0"/>
  </r>
  <r>
    <x v="293"/>
    <x v="5"/>
    <n v="31.766666666666666"/>
    <s v="30–39"/>
    <x v="1"/>
    <x v="288"/>
    <x v="0"/>
    <n v="193"/>
    <s v="cm"/>
    <x v="3"/>
    <x v="0"/>
  </r>
  <r>
    <x v="294"/>
    <x v="6"/>
    <n v="23.916666666666668"/>
    <s v="20–29"/>
    <x v="0"/>
    <x v="289"/>
    <x v="0"/>
    <n v="185"/>
    <s v="cm"/>
    <x v="0"/>
    <x v="0"/>
  </r>
  <r>
    <x v="295"/>
    <x v="14"/>
    <n v="32.861111111111114"/>
    <s v="30–39"/>
    <x v="1"/>
    <x v="290"/>
    <x v="0"/>
    <n v="185"/>
    <s v="cm"/>
    <x v="1"/>
    <x v="0"/>
  </r>
  <r>
    <x v="296"/>
    <x v="3"/>
    <n v="30.827777777777779"/>
    <s v="30–39"/>
    <x v="1"/>
    <x v="291"/>
    <x v="0"/>
    <n v="175"/>
    <s v="cm"/>
    <x v="1"/>
    <x v="0"/>
  </r>
  <r>
    <x v="297"/>
    <x v="19"/>
    <n v="33.030555555555559"/>
    <s v="30–39"/>
    <x v="1"/>
    <x v="292"/>
    <x v="0"/>
    <n v="178"/>
    <s v="cm"/>
    <x v="0"/>
    <x v="0"/>
  </r>
  <r>
    <x v="298"/>
    <x v="3"/>
    <n v="31.955555555555556"/>
    <s v="30–39"/>
    <x v="1"/>
    <x v="293"/>
    <x v="0"/>
    <n v="192"/>
    <s v="cm"/>
    <x v="3"/>
    <x v="0"/>
  </r>
  <r>
    <x v="299"/>
    <x v="4"/>
    <n v="20.969444444444445"/>
    <s v="20–29"/>
    <x v="0"/>
    <x v="207"/>
    <x v="0"/>
    <n v="173"/>
    <s v="cm"/>
    <x v="1"/>
    <x v="0"/>
  </r>
  <r>
    <x v="300"/>
    <x v="0"/>
    <n v="28.358333333333334"/>
    <s v="20–29"/>
    <x v="0"/>
    <x v="294"/>
    <x v="0"/>
    <n v="184"/>
    <s v="cm"/>
    <x v="1"/>
    <x v="0"/>
  </r>
  <r>
    <x v="301"/>
    <x v="13"/>
    <n v="26.855555555555554"/>
    <s v="20–29"/>
    <x v="0"/>
    <x v="295"/>
    <x v="0"/>
    <n v="183"/>
    <s v="cm"/>
    <x v="1"/>
    <x v="0"/>
  </r>
  <r>
    <x v="302"/>
    <x v="3"/>
    <n v="27.483333333333334"/>
    <s v="20–29"/>
    <x v="0"/>
    <x v="296"/>
    <x v="0"/>
    <n v="200"/>
    <s v="cm"/>
    <x v="2"/>
    <x v="0"/>
  </r>
  <r>
    <x v="303"/>
    <x v="11"/>
    <n v="25.105555555555554"/>
    <s v="20–29"/>
    <x v="0"/>
    <x v="297"/>
    <x v="0"/>
    <n v="184"/>
    <s v="cm"/>
    <x v="0"/>
    <x v="0"/>
  </r>
  <r>
    <x v="304"/>
    <x v="16"/>
    <n v="31.425000000000001"/>
    <s v="30–39"/>
    <x v="1"/>
    <x v="298"/>
    <x v="0"/>
    <n v="188"/>
    <s v="cm"/>
    <x v="2"/>
    <x v="0"/>
  </r>
  <r>
    <x v="305"/>
    <x v="15"/>
    <n v="33.755555555555553"/>
    <s v="30–39"/>
    <x v="1"/>
    <x v="299"/>
    <x v="0"/>
    <n v="171"/>
    <s v="cm"/>
    <x v="0"/>
    <x v="0"/>
  </r>
  <r>
    <x v="306"/>
    <x v="12"/>
    <n v="31.524999999999999"/>
    <s v="30–39"/>
    <x v="1"/>
    <x v="300"/>
    <x v="0"/>
    <n v="191"/>
    <s v="cm"/>
    <x v="3"/>
    <x v="0"/>
  </r>
  <r>
    <x v="307"/>
    <x v="18"/>
    <n v="31.972222222222221"/>
    <s v="30–39"/>
    <x v="1"/>
    <x v="301"/>
    <x v="0"/>
    <n v="188"/>
    <s v="cm"/>
    <x v="1"/>
    <x v="0"/>
  </r>
  <r>
    <x v="308"/>
    <x v="2"/>
    <n v="32.80833333333333"/>
    <s v="30–39"/>
    <x v="1"/>
    <x v="302"/>
    <x v="0"/>
    <n v="170"/>
    <s v="cm"/>
    <x v="2"/>
    <x v="0"/>
  </r>
  <r>
    <x v="309"/>
    <x v="8"/>
    <n v="28.277777777777779"/>
    <s v="20–29"/>
    <x v="0"/>
    <x v="303"/>
    <x v="0"/>
    <n v="186"/>
    <s v="cm"/>
    <x v="1"/>
    <x v="0"/>
  </r>
  <r>
    <x v="310"/>
    <x v="6"/>
    <n v="29.891666666666666"/>
    <s v="20–29"/>
    <x v="0"/>
    <x v="304"/>
    <x v="0"/>
    <n v="172"/>
    <s v="cm"/>
    <x v="0"/>
    <x v="0"/>
  </r>
  <r>
    <x v="311"/>
    <x v="6"/>
    <n v="26.105555555555554"/>
    <s v="20–29"/>
    <x v="0"/>
    <x v="305"/>
    <x v="0"/>
    <n v="188"/>
    <s v="cm"/>
    <x v="3"/>
    <x v="0"/>
  </r>
  <r>
    <x v="312"/>
    <x v="7"/>
    <n v="26.236111111111111"/>
    <s v="20–29"/>
    <x v="0"/>
    <x v="306"/>
    <x v="0"/>
    <n v="190"/>
    <s v="cm"/>
    <x v="1"/>
    <x v="0"/>
  </r>
  <r>
    <x v="313"/>
    <x v="15"/>
    <n v="30.244444444444444"/>
    <s v="30–39"/>
    <x v="1"/>
    <x v="307"/>
    <x v="0"/>
    <n v="189"/>
    <s v="cm"/>
    <x v="3"/>
    <x v="0"/>
  </r>
  <r>
    <x v="314"/>
    <x v="3"/>
    <n v="27.605555555555554"/>
    <s v="20–29"/>
    <x v="0"/>
    <x v="227"/>
    <x v="0"/>
    <n v="194"/>
    <s v="cm"/>
    <x v="1"/>
    <x v="0"/>
  </r>
  <r>
    <x v="315"/>
    <x v="7"/>
    <n v="19.913888888888888"/>
    <s v="Under 20"/>
    <x v="0"/>
    <x v="308"/>
    <x v="0"/>
    <n v="173"/>
    <s v="cm"/>
    <x v="1"/>
    <x v="0"/>
  </r>
  <r>
    <x v="316"/>
    <x v="19"/>
    <n v="24.877777777777776"/>
    <s v="20–29"/>
    <x v="0"/>
    <x v="309"/>
    <x v="0"/>
    <n v="189"/>
    <s v="cm"/>
    <x v="1"/>
    <x v="0"/>
  </r>
  <r>
    <x v="317"/>
    <x v="0"/>
    <n v="24.094444444444445"/>
    <s v="20–29"/>
    <x v="0"/>
    <x v="310"/>
    <x v="0"/>
    <n v="189"/>
    <s v="cm"/>
    <x v="3"/>
    <x v="0"/>
  </r>
  <r>
    <x v="318"/>
    <x v="10"/>
    <n v="22.547222222222221"/>
    <s v="20–29"/>
    <x v="0"/>
    <x v="311"/>
    <x v="0"/>
    <n v="170"/>
    <s v="cm"/>
    <x v="2"/>
    <x v="0"/>
  </r>
  <r>
    <x v="319"/>
    <x v="0"/>
    <n v="28.455555555555556"/>
    <s v="20–29"/>
    <x v="0"/>
    <x v="312"/>
    <x v="0"/>
    <n v="191"/>
    <s v="cm"/>
    <x v="1"/>
    <x v="0"/>
  </r>
  <r>
    <x v="320"/>
    <x v="6"/>
    <n v="25.6"/>
    <s v="20–29"/>
    <x v="0"/>
    <x v="313"/>
    <x v="0"/>
    <n v="194"/>
    <s v="cm"/>
    <x v="1"/>
    <x v="0"/>
  </r>
  <r>
    <x v="321"/>
    <x v="11"/>
    <n v="27.18888888888889"/>
    <s v="20–29"/>
    <x v="0"/>
    <x v="314"/>
    <x v="0"/>
    <n v="183"/>
    <s v="cm"/>
    <x v="1"/>
    <x v="0"/>
  </r>
  <r>
    <x v="322"/>
    <x v="15"/>
    <n v="33.530555555555559"/>
    <s v="30–39"/>
    <x v="1"/>
    <x v="315"/>
    <x v="0"/>
    <n v="186"/>
    <s v="cm"/>
    <x v="1"/>
    <x v="0"/>
  </r>
  <r>
    <x v="323"/>
    <x v="1"/>
    <n v="35.027777777777779"/>
    <s v="30–39"/>
    <x v="1"/>
    <x v="316"/>
    <x v="0"/>
    <n v="189"/>
    <s v="cm"/>
    <x v="0"/>
    <x v="0"/>
  </r>
  <r>
    <x v="324"/>
    <x v="15"/>
    <n v="30.652777777777779"/>
    <s v="30–39"/>
    <x v="1"/>
    <x v="317"/>
    <x v="0"/>
    <n v="177"/>
    <s v="cm"/>
    <x v="0"/>
    <x v="0"/>
  </r>
  <r>
    <x v="325"/>
    <x v="12"/>
    <n v="30.413888888888888"/>
    <s v="30–39"/>
    <x v="1"/>
    <x v="318"/>
    <x v="0"/>
    <n v="184"/>
    <s v="cm"/>
    <x v="1"/>
    <x v="0"/>
  </r>
  <r>
    <x v="326"/>
    <x v="0"/>
    <n v="27.472222222222221"/>
    <s v="20–29"/>
    <x v="0"/>
    <x v="319"/>
    <x v="0"/>
    <n v="187"/>
    <s v="cm"/>
    <x v="1"/>
    <x v="0"/>
  </r>
  <r>
    <x v="327"/>
    <x v="13"/>
    <n v="22.041666666666668"/>
    <s v="20–29"/>
    <x v="0"/>
    <x v="320"/>
    <x v="0"/>
    <n v="181"/>
    <s v="cm"/>
    <x v="1"/>
    <x v="0"/>
  </r>
  <r>
    <x v="328"/>
    <x v="16"/>
    <n v="24.683333333333334"/>
    <s v="20–29"/>
    <x v="0"/>
    <x v="321"/>
    <x v="0"/>
    <n v="186"/>
    <s v="cm"/>
    <x v="2"/>
    <x v="0"/>
  </r>
  <r>
    <x v="329"/>
    <x v="2"/>
    <n v="32.325000000000003"/>
    <s v="30–39"/>
    <x v="1"/>
    <x v="322"/>
    <x v="0"/>
    <n v="182"/>
    <s v="cm"/>
    <x v="1"/>
    <x v="0"/>
  </r>
  <r>
    <x v="330"/>
    <x v="8"/>
    <n v="21.719444444444445"/>
    <s v="20–29"/>
    <x v="0"/>
    <x v="323"/>
    <x v="0"/>
    <n v="188"/>
    <s v="cm"/>
    <x v="0"/>
    <x v="0"/>
  </r>
  <r>
    <x v="331"/>
    <x v="17"/>
    <n v="36.641666666666666"/>
    <s v="30–39"/>
    <x v="1"/>
    <x v="324"/>
    <x v="0"/>
    <n v="172"/>
    <s v="cm"/>
    <x v="0"/>
    <x v="0"/>
  </r>
  <r>
    <x v="332"/>
    <x v="17"/>
    <n v="24.25"/>
    <s v="20–29"/>
    <x v="0"/>
    <x v="325"/>
    <x v="1"/>
    <n v="163"/>
    <s v="cm"/>
    <x v="1"/>
    <x v="0"/>
  </r>
  <r>
    <x v="333"/>
    <x v="8"/>
    <n v="31.877777777777776"/>
    <s v="30–39"/>
    <x v="1"/>
    <x v="326"/>
    <x v="1"/>
    <n v="167"/>
    <s v="cm"/>
    <x v="0"/>
    <x v="0"/>
  </r>
  <r>
    <x v="334"/>
    <x v="10"/>
    <n v="30.594444444444445"/>
    <s v="30–39"/>
    <x v="1"/>
    <x v="327"/>
    <x v="0"/>
    <n v="190"/>
    <s v="cm"/>
    <x v="1"/>
    <x v="0"/>
  </r>
  <r>
    <x v="335"/>
    <x v="12"/>
    <n v="31.138888888888889"/>
    <s v="30–39"/>
    <x v="1"/>
    <x v="328"/>
    <x v="0"/>
    <n v="188"/>
    <s v="cm"/>
    <x v="1"/>
    <x v="0"/>
  </r>
  <r>
    <x v="336"/>
    <x v="4"/>
    <n v="20.986111111111111"/>
    <s v="20–29"/>
    <x v="0"/>
    <x v="329"/>
    <x v="0"/>
    <n v="181"/>
    <s v="cm"/>
    <x v="0"/>
    <x v="0"/>
  </r>
  <r>
    <x v="337"/>
    <x v="3"/>
    <n v="21.158333333333335"/>
    <s v="20–29"/>
    <x v="0"/>
    <x v="330"/>
    <x v="0"/>
    <n v="180"/>
    <s v="cm"/>
    <x v="1"/>
    <x v="0"/>
  </r>
  <r>
    <x v="338"/>
    <x v="3"/>
    <n v="31.333333333333332"/>
    <s v="30–39"/>
    <x v="1"/>
    <x v="331"/>
    <x v="0"/>
    <n v="184"/>
    <s v="cm"/>
    <x v="0"/>
    <x v="0"/>
  </r>
  <r>
    <x v="339"/>
    <x v="16"/>
    <n v="29.538888888888888"/>
    <s v="20–29"/>
    <x v="0"/>
    <x v="332"/>
    <x v="0"/>
    <n v="186"/>
    <s v="cm"/>
    <x v="1"/>
    <x v="0"/>
  </r>
  <r>
    <x v="340"/>
    <x v="2"/>
    <n v="32.825000000000003"/>
    <s v="30–39"/>
    <x v="1"/>
    <x v="333"/>
    <x v="0"/>
    <n v="190"/>
    <s v="cm"/>
    <x v="3"/>
    <x v="0"/>
  </r>
  <r>
    <x v="341"/>
    <x v="7"/>
    <n v="30.183333333333334"/>
    <s v="30–39"/>
    <x v="1"/>
    <x v="334"/>
    <x v="0"/>
    <n v="179"/>
    <s v="cm"/>
    <x v="0"/>
    <x v="0"/>
  </r>
  <r>
    <x v="342"/>
    <x v="12"/>
    <n v="26.933333333333334"/>
    <s v="20–29"/>
    <x v="0"/>
    <x v="335"/>
    <x v="0"/>
    <n v="178"/>
    <s v="cm"/>
    <x v="1"/>
    <x v="0"/>
  </r>
  <r>
    <x v="343"/>
    <x v="10"/>
    <n v="20.111111111111111"/>
    <s v="20–29"/>
    <x v="0"/>
    <x v="336"/>
    <x v="1"/>
    <n v="169"/>
    <s v="cm"/>
    <x v="1"/>
    <x v="0"/>
  </r>
  <r>
    <x v="344"/>
    <x v="9"/>
    <n v="23.858333333333334"/>
    <s v="20–29"/>
    <x v="0"/>
    <x v="337"/>
    <x v="0"/>
    <n v="170"/>
    <s v="cm"/>
    <x v="2"/>
    <x v="0"/>
  </r>
  <r>
    <x v="345"/>
    <x v="14"/>
    <n v="30.455555555555556"/>
    <s v="30–39"/>
    <x v="1"/>
    <x v="338"/>
    <x v="0"/>
    <n v="187"/>
    <s v="cm"/>
    <x v="1"/>
    <x v="0"/>
  </r>
  <r>
    <x v="346"/>
    <x v="1"/>
    <n v="32.044444444444444"/>
    <s v="30–39"/>
    <x v="1"/>
    <x v="339"/>
    <x v="0"/>
    <n v="175"/>
    <s v="cm"/>
    <x v="0"/>
    <x v="0"/>
  </r>
  <r>
    <x v="347"/>
    <x v="4"/>
    <n v="22.136111111111113"/>
    <s v="20–29"/>
    <x v="0"/>
    <x v="340"/>
    <x v="0"/>
    <n v="173"/>
    <s v="cm"/>
    <x v="1"/>
    <x v="0"/>
  </r>
  <r>
    <x v="348"/>
    <x v="16"/>
    <n v="38.013888888888886"/>
    <s v="30–39"/>
    <x v="1"/>
    <x v="341"/>
    <x v="0"/>
    <n v="188"/>
    <s v="cm"/>
    <x v="3"/>
    <x v="0"/>
  </r>
  <r>
    <x v="349"/>
    <x v="15"/>
    <n v="28.93888888888889"/>
    <s v="20–29"/>
    <x v="0"/>
    <x v="342"/>
    <x v="0"/>
    <n v="191"/>
    <s v="cm"/>
    <x v="0"/>
    <x v="0"/>
  </r>
  <r>
    <x v="350"/>
    <x v="5"/>
    <n v="25.191666666666666"/>
    <s v="20–29"/>
    <x v="0"/>
    <x v="343"/>
    <x v="0"/>
    <n v="183"/>
    <s v="cm"/>
    <x v="0"/>
    <x v="0"/>
  </r>
  <r>
    <x v="351"/>
    <x v="18"/>
    <n v="41.2"/>
    <s v="40–49"/>
    <x v="1"/>
    <x v="344"/>
    <x v="0"/>
    <n v="193"/>
    <s v="cm"/>
    <x v="3"/>
    <x v="0"/>
  </r>
  <r>
    <x v="352"/>
    <x v="12"/>
    <n v="24.777777777777779"/>
    <s v="20–29"/>
    <x v="0"/>
    <x v="345"/>
    <x v="0"/>
    <n v="171"/>
    <s v="cm"/>
    <x v="0"/>
    <x v="0"/>
  </r>
  <r>
    <x v="353"/>
    <x v="12"/>
    <n v="27.166666666666668"/>
    <s v="20–29"/>
    <x v="0"/>
    <x v="346"/>
    <x v="0"/>
    <n v="181"/>
    <s v="cm"/>
    <x v="0"/>
    <x v="0"/>
  </r>
  <r>
    <x v="354"/>
    <x v="16"/>
    <n v="32.383333333333333"/>
    <s v="30–39"/>
    <x v="1"/>
    <x v="347"/>
    <x v="0"/>
    <n v="172"/>
    <s v="cm"/>
    <x v="2"/>
    <x v="0"/>
  </r>
  <r>
    <x v="355"/>
    <x v="8"/>
    <n v="27.344444444444445"/>
    <s v="20–29"/>
    <x v="0"/>
    <x v="348"/>
    <x v="0"/>
    <n v="180"/>
    <s v="cm"/>
    <x v="0"/>
    <x v="0"/>
  </r>
  <r>
    <x v="356"/>
    <x v="8"/>
    <n v="22.81388888888889"/>
    <s v="20–29"/>
    <x v="0"/>
    <x v="349"/>
    <x v="0"/>
    <n v="187"/>
    <s v="cm"/>
    <x v="1"/>
    <x v="0"/>
  </r>
  <r>
    <x v="357"/>
    <x v="2"/>
    <n v="28.383333333333333"/>
    <s v="20–29"/>
    <x v="0"/>
    <x v="350"/>
    <x v="0"/>
    <n v="182"/>
    <s v="cm"/>
    <x v="0"/>
    <x v="0"/>
  </r>
  <r>
    <x v="358"/>
    <x v="4"/>
    <n v="27.916666666666668"/>
    <s v="20–29"/>
    <x v="0"/>
    <x v="351"/>
    <x v="0"/>
    <n v="187"/>
    <s v="cm"/>
    <x v="1"/>
    <x v="0"/>
  </r>
  <r>
    <x v="359"/>
    <x v="17"/>
    <n v="26.019444444444446"/>
    <s v="20–29"/>
    <x v="0"/>
    <x v="352"/>
    <x v="0"/>
    <n v="174"/>
    <s v="cm"/>
    <x v="0"/>
    <x v="0"/>
  </r>
  <r>
    <x v="360"/>
    <x v="13"/>
    <n v="28.105555555555554"/>
    <s v="20–29"/>
    <x v="0"/>
    <x v="353"/>
    <x v="0"/>
    <n v="175"/>
    <s v="cm"/>
    <x v="0"/>
    <x v="0"/>
  </r>
  <r>
    <x v="361"/>
    <x v="15"/>
    <n v="22.808333333333334"/>
    <s v="20–29"/>
    <x v="0"/>
    <x v="354"/>
    <x v="0"/>
    <n v="182"/>
    <s v="cm"/>
    <x v="2"/>
    <x v="0"/>
  </r>
  <r>
    <x v="362"/>
    <x v="14"/>
    <n v="31.822222222222223"/>
    <s v="30–39"/>
    <x v="1"/>
    <x v="208"/>
    <x v="0"/>
    <n v="194"/>
    <s v="cm"/>
    <x v="1"/>
    <x v="0"/>
  </r>
  <r>
    <x v="363"/>
    <x v="10"/>
    <n v="33.861111111111114"/>
    <s v="30–39"/>
    <x v="1"/>
    <x v="355"/>
    <x v="0"/>
    <n v="179"/>
    <s v="cm"/>
    <x v="2"/>
    <x v="0"/>
  </r>
  <r>
    <x v="364"/>
    <x v="14"/>
    <n v="19.7"/>
    <s v="Under 20"/>
    <x v="0"/>
    <x v="356"/>
    <x v="0"/>
    <n v="175"/>
    <s v="cm"/>
    <x v="0"/>
    <x v="0"/>
  </r>
  <r>
    <x v="365"/>
    <x v="4"/>
    <n v="27.338888888888889"/>
    <s v="20–29"/>
    <x v="0"/>
    <x v="357"/>
    <x v="0"/>
    <n v="180"/>
    <s v="cm"/>
    <x v="0"/>
    <x v="0"/>
  </r>
  <r>
    <x v="366"/>
    <x v="14"/>
    <n v="25.372222222222224"/>
    <s v="20–29"/>
    <x v="0"/>
    <x v="358"/>
    <x v="1"/>
    <n v="169"/>
    <s v="cm"/>
    <x v="1"/>
    <x v="0"/>
  </r>
  <r>
    <x v="367"/>
    <x v="1"/>
    <n v="26.786111111111111"/>
    <s v="20–29"/>
    <x v="0"/>
    <x v="359"/>
    <x v="0"/>
    <n v="178"/>
    <s v="cm"/>
    <x v="0"/>
    <x v="0"/>
  </r>
  <r>
    <x v="368"/>
    <x v="12"/>
    <n v="30.655555555555555"/>
    <s v="30–39"/>
    <x v="1"/>
    <x v="360"/>
    <x v="0"/>
    <n v="178"/>
    <s v="cm"/>
    <x v="1"/>
    <x v="0"/>
  </r>
  <r>
    <x v="369"/>
    <x v="4"/>
    <n v="22.416666666666668"/>
    <s v="20–29"/>
    <x v="0"/>
    <x v="361"/>
    <x v="0"/>
    <n v="183"/>
    <s v="cm"/>
    <x v="2"/>
    <x v="0"/>
  </r>
  <r>
    <x v="370"/>
    <x v="0"/>
    <n v="28.097222222222221"/>
    <s v="20–29"/>
    <x v="0"/>
    <x v="362"/>
    <x v="0"/>
    <n v="184"/>
    <s v="cm"/>
    <x v="0"/>
    <x v="0"/>
  </r>
  <r>
    <x v="371"/>
    <x v="13"/>
    <n v="22.2"/>
    <s v="20–29"/>
    <x v="0"/>
    <x v="363"/>
    <x v="0"/>
    <n v="181"/>
    <s v="cm"/>
    <x v="0"/>
    <x v="0"/>
  </r>
  <r>
    <x v="372"/>
    <x v="17"/>
    <n v="30.447222222222223"/>
    <s v="30–39"/>
    <x v="1"/>
    <x v="364"/>
    <x v="0"/>
    <n v="180"/>
    <s v="cm"/>
    <x v="0"/>
    <x v="0"/>
  </r>
  <r>
    <x v="373"/>
    <x v="14"/>
    <n v="29.072222222222223"/>
    <s v="20–29"/>
    <x v="0"/>
    <x v="98"/>
    <x v="0"/>
    <n v="181"/>
    <s v="cm"/>
    <x v="2"/>
    <x v="0"/>
  </r>
  <r>
    <x v="374"/>
    <x v="11"/>
    <n v="32.330555555555556"/>
    <s v="30–39"/>
    <x v="1"/>
    <x v="365"/>
    <x v="0"/>
    <n v="195"/>
    <s v="cm"/>
    <x v="3"/>
    <x v="0"/>
  </r>
  <r>
    <x v="375"/>
    <x v="14"/>
    <n v="26.952777777777779"/>
    <s v="20–29"/>
    <x v="0"/>
    <x v="366"/>
    <x v="0"/>
    <n v="175"/>
    <s v="cm"/>
    <x v="1"/>
    <x v="0"/>
  </r>
  <r>
    <x v="376"/>
    <x v="0"/>
    <n v="21.2"/>
    <s v="20–29"/>
    <x v="0"/>
    <x v="367"/>
    <x v="0"/>
    <n v="180"/>
    <s v="cm"/>
    <x v="2"/>
    <x v="0"/>
  </r>
  <r>
    <x v="377"/>
    <x v="5"/>
    <n v="27.508333333333333"/>
    <s v="20–29"/>
    <x v="0"/>
    <x v="368"/>
    <x v="0"/>
    <n v="192"/>
    <s v="cm"/>
    <x v="2"/>
    <x v="0"/>
  </r>
  <r>
    <x v="378"/>
    <x v="3"/>
    <n v="25.594444444444445"/>
    <s v="20–29"/>
    <x v="0"/>
    <x v="369"/>
    <x v="0"/>
    <n v="184"/>
    <s v="cm"/>
    <x v="2"/>
    <x v="0"/>
  </r>
  <r>
    <x v="379"/>
    <x v="3"/>
    <n v="26.344444444444445"/>
    <s v="20–29"/>
    <x v="0"/>
    <x v="370"/>
    <x v="0"/>
    <n v="184"/>
    <s v="cm"/>
    <x v="0"/>
    <x v="0"/>
  </r>
  <r>
    <x v="380"/>
    <x v="6"/>
    <n v="33.397222222222226"/>
    <s v="30–39"/>
    <x v="1"/>
    <x v="371"/>
    <x v="0"/>
    <n v="195"/>
    <s v="cm"/>
    <x v="1"/>
    <x v="0"/>
  </r>
  <r>
    <x v="381"/>
    <x v="18"/>
    <n v="28.380555555555556"/>
    <s v="20–29"/>
    <x v="0"/>
    <x v="284"/>
    <x v="0"/>
    <n v="173"/>
    <s v="cm"/>
    <x v="2"/>
    <x v="0"/>
  </r>
  <r>
    <x v="382"/>
    <x v="19"/>
    <n v="20.7"/>
    <s v="20–29"/>
    <x v="0"/>
    <x v="372"/>
    <x v="0"/>
    <n v="173"/>
    <s v="cm"/>
    <x v="0"/>
    <x v="0"/>
  </r>
  <r>
    <x v="383"/>
    <x v="9"/>
    <n v="25.4"/>
    <s v="20–29"/>
    <x v="0"/>
    <x v="373"/>
    <x v="0"/>
    <n v="171"/>
    <s v="cm"/>
    <x v="2"/>
    <x v="0"/>
  </r>
  <r>
    <x v="384"/>
    <x v="5"/>
    <n v="37.233333333333334"/>
    <s v="30–39"/>
    <x v="1"/>
    <x v="374"/>
    <x v="0"/>
    <n v="178"/>
    <s v="cm"/>
    <x v="0"/>
    <x v="0"/>
  </r>
  <r>
    <x v="385"/>
    <x v="4"/>
    <n v="35.077777777777776"/>
    <s v="30–39"/>
    <x v="1"/>
    <x v="375"/>
    <x v="0"/>
    <n v="193"/>
    <s v="cm"/>
    <x v="3"/>
    <x v="0"/>
  </r>
  <r>
    <x v="386"/>
    <x v="2"/>
    <n v="21.31388888888889"/>
    <s v="20–29"/>
    <x v="0"/>
    <x v="376"/>
    <x v="0"/>
    <n v="185"/>
    <s v="cm"/>
    <x v="2"/>
    <x v="0"/>
  </r>
  <r>
    <x v="387"/>
    <x v="17"/>
    <n v="24.766666666666666"/>
    <s v="20–29"/>
    <x v="0"/>
    <x v="377"/>
    <x v="0"/>
    <n v="185"/>
    <s v="cm"/>
    <x v="3"/>
    <x v="0"/>
  </r>
  <r>
    <x v="388"/>
    <x v="11"/>
    <n v="30.202777777777779"/>
    <s v="30–39"/>
    <x v="1"/>
    <x v="378"/>
    <x v="0"/>
    <n v="178"/>
    <s v="cm"/>
    <x v="0"/>
    <x v="0"/>
  </r>
  <r>
    <x v="389"/>
    <x v="1"/>
    <n v="28.136111111111113"/>
    <s v="20–29"/>
    <x v="0"/>
    <x v="379"/>
    <x v="0"/>
    <n v="189"/>
    <s v="cm"/>
    <x v="1"/>
    <x v="0"/>
  </r>
  <r>
    <x v="390"/>
    <x v="0"/>
    <n v="26.341666666666665"/>
    <s v="20–29"/>
    <x v="0"/>
    <x v="380"/>
    <x v="0"/>
    <n v="183"/>
    <s v="cm"/>
    <x v="0"/>
    <x v="0"/>
  </r>
  <r>
    <x v="391"/>
    <x v="18"/>
    <n v="25.108333333333334"/>
    <s v="20–29"/>
    <x v="0"/>
    <x v="381"/>
    <x v="0"/>
    <n v="183"/>
    <s v="cm"/>
    <x v="2"/>
    <x v="0"/>
  </r>
  <r>
    <x v="392"/>
    <x v="14"/>
    <n v="28.06388888888889"/>
    <s v="20–29"/>
    <x v="0"/>
    <x v="382"/>
    <x v="0"/>
    <n v="191"/>
    <s v="cm"/>
    <x v="0"/>
    <x v="0"/>
  </r>
  <r>
    <x v="393"/>
    <x v="9"/>
    <n v="35.277777777777779"/>
    <s v="30–39"/>
    <x v="1"/>
    <x v="383"/>
    <x v="0"/>
    <n v="180"/>
    <s v="cm"/>
    <x v="1"/>
    <x v="0"/>
  </r>
  <r>
    <x v="394"/>
    <x v="10"/>
    <n v="30.455555555555556"/>
    <s v="30–39"/>
    <x v="1"/>
    <x v="338"/>
    <x v="0"/>
    <n v="185"/>
    <s v="cm"/>
    <x v="1"/>
    <x v="0"/>
  </r>
  <r>
    <x v="395"/>
    <x v="15"/>
    <n v="32.833333333333336"/>
    <s v="30–39"/>
    <x v="1"/>
    <x v="384"/>
    <x v="0"/>
    <n v="194"/>
    <s v="cm"/>
    <x v="3"/>
    <x v="0"/>
  </r>
  <r>
    <x v="396"/>
    <x v="13"/>
    <n v="32.522222222222226"/>
    <s v="30–39"/>
    <x v="1"/>
    <x v="385"/>
    <x v="1"/>
    <n v="167"/>
    <s v="cm"/>
    <x v="0"/>
    <x v="0"/>
  </r>
  <r>
    <x v="397"/>
    <x v="14"/>
    <n v="22.666666666666668"/>
    <s v="20–29"/>
    <x v="0"/>
    <x v="386"/>
    <x v="0"/>
    <n v="186"/>
    <s v="cm"/>
    <x v="1"/>
    <x v="0"/>
  </r>
  <r>
    <x v="398"/>
    <x v="7"/>
    <n v="27.155555555555555"/>
    <s v="20–29"/>
    <x v="0"/>
    <x v="387"/>
    <x v="0"/>
    <n v="191"/>
    <s v="cm"/>
    <x v="1"/>
    <x v="0"/>
  </r>
  <r>
    <x v="399"/>
    <x v="0"/>
    <n v="24.830555555555556"/>
    <s v="20–29"/>
    <x v="0"/>
    <x v="388"/>
    <x v="0"/>
    <n v="197"/>
    <s v="cm"/>
    <x v="3"/>
    <x v="0"/>
  </r>
  <r>
    <x v="400"/>
    <x v="1"/>
    <n v="22.722222222222221"/>
    <s v="20–29"/>
    <x v="0"/>
    <x v="389"/>
    <x v="0"/>
    <n v="171"/>
    <s v="cm"/>
    <x v="2"/>
    <x v="0"/>
  </r>
  <r>
    <x v="401"/>
    <x v="12"/>
    <n v="18.666666666666668"/>
    <s v="Under 20"/>
    <x v="0"/>
    <x v="390"/>
    <x v="0"/>
    <n v="173"/>
    <s v="cm"/>
    <x v="0"/>
    <x v="0"/>
  </r>
  <r>
    <x v="402"/>
    <x v="5"/>
    <n v="33.733333333333334"/>
    <s v="30–39"/>
    <x v="1"/>
    <x v="391"/>
    <x v="0"/>
    <n v="186"/>
    <s v="cm"/>
    <x v="0"/>
    <x v="0"/>
  </r>
  <r>
    <x v="403"/>
    <x v="0"/>
    <n v="22.158333333333335"/>
    <s v="20–29"/>
    <x v="0"/>
    <x v="392"/>
    <x v="0"/>
    <n v="174"/>
    <s v="cm"/>
    <x v="2"/>
    <x v="0"/>
  </r>
  <r>
    <x v="404"/>
    <x v="18"/>
    <n v="21.183333333333334"/>
    <s v="20–29"/>
    <x v="0"/>
    <x v="393"/>
    <x v="0"/>
    <n v="180"/>
    <s v="cm"/>
    <x v="0"/>
    <x v="0"/>
  </r>
  <r>
    <x v="405"/>
    <x v="6"/>
    <n v="38.991666666666667"/>
    <s v="30–39"/>
    <x v="1"/>
    <x v="394"/>
    <x v="0"/>
    <n v="175"/>
    <s v="cm"/>
    <x v="0"/>
    <x v="0"/>
  </r>
  <r>
    <x v="406"/>
    <x v="18"/>
    <n v="30.272222222222222"/>
    <s v="30–39"/>
    <x v="1"/>
    <x v="395"/>
    <x v="0"/>
    <n v="195"/>
    <s v="cm"/>
    <x v="1"/>
    <x v="0"/>
  </r>
  <r>
    <x v="407"/>
    <x v="11"/>
    <n v="31.8"/>
    <s v="30–39"/>
    <x v="1"/>
    <x v="396"/>
    <x v="0"/>
    <n v="196"/>
    <s v="cm"/>
    <x v="1"/>
    <x v="0"/>
  </r>
  <r>
    <x v="408"/>
    <x v="5"/>
    <n v="25.333333333333332"/>
    <s v="20–29"/>
    <x v="0"/>
    <x v="397"/>
    <x v="0"/>
    <n v="175"/>
    <s v="cm"/>
    <x v="1"/>
    <x v="0"/>
  </r>
  <r>
    <x v="409"/>
    <x v="17"/>
    <n v="27.613888888888887"/>
    <s v="20–29"/>
    <x v="0"/>
    <x v="398"/>
    <x v="0"/>
    <n v="178"/>
    <s v="cm"/>
    <x v="0"/>
    <x v="0"/>
  </r>
  <r>
    <x v="410"/>
    <x v="2"/>
    <n v="30.291666666666668"/>
    <s v="30–39"/>
    <x v="1"/>
    <x v="399"/>
    <x v="0"/>
    <n v="189"/>
    <s v="cm"/>
    <x v="2"/>
    <x v="0"/>
  </r>
  <r>
    <x v="411"/>
    <x v="17"/>
    <n v="25.733333333333334"/>
    <s v="20–29"/>
    <x v="0"/>
    <x v="400"/>
    <x v="0"/>
    <n v="191"/>
    <s v="cm"/>
    <x v="0"/>
    <x v="0"/>
  </r>
  <r>
    <x v="412"/>
    <x v="7"/>
    <n v="32.397222222222226"/>
    <s v="30–39"/>
    <x v="1"/>
    <x v="401"/>
    <x v="0"/>
    <n v="195"/>
    <s v="cm"/>
    <x v="2"/>
    <x v="0"/>
  </r>
  <r>
    <x v="413"/>
    <x v="0"/>
    <n v="21.133333333333333"/>
    <s v="20–29"/>
    <x v="0"/>
    <x v="402"/>
    <x v="0"/>
    <n v="189"/>
    <s v="cm"/>
    <x v="1"/>
    <x v="0"/>
  </r>
  <r>
    <x v="414"/>
    <x v="17"/>
    <n v="21.211111111111112"/>
    <s v="20–29"/>
    <x v="0"/>
    <x v="403"/>
    <x v="1"/>
    <n v="168"/>
    <s v="cm"/>
    <x v="0"/>
    <x v="0"/>
  </r>
  <r>
    <x v="415"/>
    <x v="15"/>
    <n v="25.975000000000001"/>
    <s v="20–29"/>
    <x v="0"/>
    <x v="404"/>
    <x v="0"/>
    <n v="181"/>
    <s v="cm"/>
    <x v="0"/>
    <x v="0"/>
  </r>
  <r>
    <x v="416"/>
    <x v="8"/>
    <n v="20.183333333333334"/>
    <s v="20–29"/>
    <x v="0"/>
    <x v="405"/>
    <x v="0"/>
    <n v="183"/>
    <s v="cm"/>
    <x v="2"/>
    <x v="0"/>
  </r>
  <r>
    <x v="417"/>
    <x v="15"/>
    <n v="23.988888888888887"/>
    <s v="20–29"/>
    <x v="0"/>
    <x v="406"/>
    <x v="0"/>
    <n v="175"/>
    <s v="cm"/>
    <x v="0"/>
    <x v="0"/>
  </r>
  <r>
    <x v="418"/>
    <x v="16"/>
    <n v="21.68611111111111"/>
    <s v="20–29"/>
    <x v="0"/>
    <x v="407"/>
    <x v="0"/>
    <n v="177"/>
    <s v="cm"/>
    <x v="0"/>
    <x v="0"/>
  </r>
  <r>
    <x v="419"/>
    <x v="12"/>
    <n v="29.852777777777778"/>
    <s v="20–29"/>
    <x v="0"/>
    <x v="408"/>
    <x v="0"/>
    <n v="173"/>
    <s v="cm"/>
    <x v="0"/>
    <x v="0"/>
  </r>
  <r>
    <x v="420"/>
    <x v="18"/>
    <n v="25.588888888888889"/>
    <s v="20–29"/>
    <x v="0"/>
    <x v="409"/>
    <x v="0"/>
    <n v="180"/>
    <s v="cm"/>
    <x v="1"/>
    <x v="0"/>
  </r>
  <r>
    <x v="421"/>
    <x v="1"/>
    <n v="38.044444444444444"/>
    <s v="30–39"/>
    <x v="1"/>
    <x v="410"/>
    <x v="0"/>
    <n v="185"/>
    <s v="cm"/>
    <x v="3"/>
    <x v="0"/>
  </r>
  <r>
    <x v="422"/>
    <x v="13"/>
    <n v="28.041666666666668"/>
    <s v="20–29"/>
    <x v="0"/>
    <x v="411"/>
    <x v="0"/>
    <n v="183"/>
    <s v="cm"/>
    <x v="0"/>
    <x v="0"/>
  </r>
  <r>
    <x v="423"/>
    <x v="19"/>
    <n v="25.058333333333334"/>
    <s v="20–29"/>
    <x v="0"/>
    <x v="412"/>
    <x v="0"/>
    <n v="175"/>
    <s v="cm"/>
    <x v="2"/>
    <x v="0"/>
  </r>
  <r>
    <x v="424"/>
    <x v="3"/>
    <n v="31.125"/>
    <s v="30–39"/>
    <x v="1"/>
    <x v="413"/>
    <x v="0"/>
    <n v="177"/>
    <s v="cm"/>
    <x v="1"/>
    <x v="0"/>
  </r>
  <r>
    <x v="425"/>
    <x v="7"/>
    <n v="35.450000000000003"/>
    <s v="30–39"/>
    <x v="1"/>
    <x v="414"/>
    <x v="0"/>
    <n v="190"/>
    <s v="cm"/>
    <x v="3"/>
    <x v="0"/>
  </r>
  <r>
    <x v="426"/>
    <x v="1"/>
    <n v="28.81388888888889"/>
    <s v="20–29"/>
    <x v="0"/>
    <x v="415"/>
    <x v="0"/>
    <n v="190"/>
    <s v="cm"/>
    <x v="1"/>
    <x v="0"/>
  </r>
  <r>
    <x v="427"/>
    <x v="19"/>
    <n v="25.583333333333332"/>
    <s v="20–29"/>
    <x v="0"/>
    <x v="416"/>
    <x v="0"/>
    <n v="180"/>
    <s v="cm"/>
    <x v="2"/>
    <x v="0"/>
  </r>
  <r>
    <x v="428"/>
    <x v="9"/>
    <n v="30.808333333333334"/>
    <s v="30–39"/>
    <x v="1"/>
    <x v="417"/>
    <x v="0"/>
    <n v="187"/>
    <s v="cm"/>
    <x v="0"/>
    <x v="0"/>
  </r>
  <r>
    <x v="429"/>
    <x v="6"/>
    <n v="25.519444444444446"/>
    <s v="20–29"/>
    <x v="0"/>
    <x v="418"/>
    <x v="0"/>
    <n v="187"/>
    <s v="cm"/>
    <x v="2"/>
    <x v="0"/>
  </r>
  <r>
    <x v="430"/>
    <x v="19"/>
    <n v="17.777777777777779"/>
    <s v="Under 20"/>
    <x v="0"/>
    <x v="419"/>
    <x v="1"/>
    <n v="165"/>
    <s v="cm"/>
    <x v="0"/>
    <x v="0"/>
  </r>
  <r>
    <x v="431"/>
    <x v="17"/>
    <n v="22.180555555555557"/>
    <s v="20–29"/>
    <x v="0"/>
    <x v="420"/>
    <x v="0"/>
    <n v="181"/>
    <s v="cm"/>
    <x v="1"/>
    <x v="0"/>
  </r>
  <r>
    <x v="432"/>
    <x v="8"/>
    <n v="36.605555555555554"/>
    <s v="30–39"/>
    <x v="1"/>
    <x v="421"/>
    <x v="0"/>
    <n v="191"/>
    <s v="cm"/>
    <x v="1"/>
    <x v="0"/>
  </r>
  <r>
    <x v="433"/>
    <x v="7"/>
    <n v="20.577777777777779"/>
    <s v="20–29"/>
    <x v="0"/>
    <x v="422"/>
    <x v="0"/>
    <n v="173"/>
    <s v="cm"/>
    <x v="0"/>
    <x v="0"/>
  </r>
  <r>
    <x v="434"/>
    <x v="5"/>
    <n v="23.052777777777777"/>
    <s v="20–29"/>
    <x v="0"/>
    <x v="423"/>
    <x v="0"/>
    <n v="184"/>
    <s v="cm"/>
    <x v="0"/>
    <x v="0"/>
  </r>
  <r>
    <x v="435"/>
    <x v="11"/>
    <n v="34.980555555555554"/>
    <s v="30–39"/>
    <x v="1"/>
    <x v="424"/>
    <x v="0"/>
    <n v="196"/>
    <s v="cm"/>
    <x v="3"/>
    <x v="0"/>
  </r>
  <r>
    <x v="436"/>
    <x v="18"/>
    <n v="23.375"/>
    <s v="20–29"/>
    <x v="0"/>
    <x v="425"/>
    <x v="0"/>
    <n v="195"/>
    <s v="cm"/>
    <x v="0"/>
    <x v="0"/>
  </r>
  <r>
    <x v="437"/>
    <x v="4"/>
    <n v="30.591666666666665"/>
    <s v="30–39"/>
    <x v="1"/>
    <x v="426"/>
    <x v="0"/>
    <n v="201"/>
    <s v="cm"/>
    <x v="2"/>
    <x v="0"/>
  </r>
  <r>
    <x v="438"/>
    <x v="9"/>
    <n v="27"/>
    <s v="20–29"/>
    <x v="0"/>
    <x v="427"/>
    <x v="0"/>
    <n v="183"/>
    <s v="cm"/>
    <x v="0"/>
    <x v="0"/>
  </r>
  <r>
    <x v="439"/>
    <x v="8"/>
    <n v="18.869444444444444"/>
    <s v="Under 20"/>
    <x v="0"/>
    <x v="428"/>
    <x v="0"/>
    <n v="173"/>
    <s v="cm"/>
    <x v="0"/>
    <x v="0"/>
  </r>
  <r>
    <x v="440"/>
    <x v="4"/>
    <n v="32.005555555555553"/>
    <s v="30–39"/>
    <x v="1"/>
    <x v="429"/>
    <x v="0"/>
    <n v="179"/>
    <s v="cm"/>
    <x v="2"/>
    <x v="0"/>
  </r>
  <r>
    <x v="441"/>
    <x v="10"/>
    <n v="32.152777777777779"/>
    <s v="30–39"/>
    <x v="1"/>
    <x v="430"/>
    <x v="0"/>
    <n v="185"/>
    <s v="cm"/>
    <x v="3"/>
    <x v="0"/>
  </r>
  <r>
    <x v="442"/>
    <x v="1"/>
    <n v="20.277777777777779"/>
    <s v="20–29"/>
    <x v="0"/>
    <x v="431"/>
    <x v="0"/>
    <n v="173"/>
    <s v="cm"/>
    <x v="2"/>
    <x v="0"/>
  </r>
  <r>
    <x v="443"/>
    <x v="7"/>
    <n v="22.888888888888889"/>
    <s v="20–29"/>
    <x v="0"/>
    <x v="432"/>
    <x v="0"/>
    <n v="177"/>
    <s v="cm"/>
    <x v="2"/>
    <x v="0"/>
  </r>
  <r>
    <x v="444"/>
    <x v="6"/>
    <n v="31.377777777777776"/>
    <s v="30–39"/>
    <x v="1"/>
    <x v="433"/>
    <x v="0"/>
    <n v="175"/>
    <s v="cm"/>
    <x v="0"/>
    <x v="0"/>
  </r>
  <r>
    <x v="445"/>
    <x v="5"/>
    <n v="19.583333333333332"/>
    <s v="Under 20"/>
    <x v="0"/>
    <x v="434"/>
    <x v="0"/>
    <n v="189"/>
    <s v="cm"/>
    <x v="0"/>
    <x v="0"/>
  </r>
  <r>
    <x v="446"/>
    <x v="19"/>
    <n v="26.038888888888888"/>
    <s v="20–29"/>
    <x v="0"/>
    <x v="435"/>
    <x v="0"/>
    <n v="178"/>
    <s v="cm"/>
    <x v="0"/>
    <x v="0"/>
  </r>
  <r>
    <x v="447"/>
    <x v="8"/>
    <n v="28.858333333333334"/>
    <s v="20–29"/>
    <x v="0"/>
    <x v="436"/>
    <x v="0"/>
    <n v="178"/>
    <s v="cm"/>
    <x v="0"/>
    <x v="0"/>
  </r>
  <r>
    <x v="448"/>
    <x v="3"/>
    <n v="32.638888888888886"/>
    <s v="30–39"/>
    <x v="1"/>
    <x v="437"/>
    <x v="0"/>
    <n v="174"/>
    <s v="cm"/>
    <x v="0"/>
    <x v="0"/>
  </r>
  <r>
    <x v="449"/>
    <x v="10"/>
    <n v="22.652777777777779"/>
    <s v="20–29"/>
    <x v="0"/>
    <x v="438"/>
    <x v="0"/>
    <n v="182"/>
    <s v="cm"/>
    <x v="0"/>
    <x v="0"/>
  </r>
  <r>
    <x v="450"/>
    <x v="2"/>
    <n v="20.758333333333333"/>
    <s v="20–29"/>
    <x v="0"/>
    <x v="439"/>
    <x v="0"/>
    <n v="173"/>
    <s v="cm"/>
    <x v="1"/>
    <x v="0"/>
  </r>
  <r>
    <x v="451"/>
    <x v="19"/>
    <n v="31.55"/>
    <s v="30–39"/>
    <x v="1"/>
    <x v="440"/>
    <x v="0"/>
    <n v="185"/>
    <s v="cm"/>
    <x v="0"/>
    <x v="0"/>
  </r>
  <r>
    <x v="452"/>
    <x v="18"/>
    <n v="23.208333333333332"/>
    <s v="20–29"/>
    <x v="0"/>
    <x v="32"/>
    <x v="0"/>
    <n v="189"/>
    <s v="cm"/>
    <x v="1"/>
    <x v="0"/>
  </r>
  <r>
    <x v="453"/>
    <x v="3"/>
    <n v="24.81111111111111"/>
    <s v="20–29"/>
    <x v="0"/>
    <x v="441"/>
    <x v="0"/>
    <n v="173"/>
    <s v="cm"/>
    <x v="2"/>
    <x v="0"/>
  </r>
  <r>
    <x v="454"/>
    <x v="16"/>
    <n v="25.3"/>
    <s v="20–29"/>
    <x v="0"/>
    <x v="442"/>
    <x v="0"/>
    <n v="176"/>
    <s v="cm"/>
    <x v="1"/>
    <x v="0"/>
  </r>
  <r>
    <x v="455"/>
    <x v="14"/>
    <n v="23.030555555555555"/>
    <s v="20–29"/>
    <x v="0"/>
    <x v="443"/>
    <x v="0"/>
    <n v="174"/>
    <s v="cm"/>
    <x v="0"/>
    <x v="0"/>
  </r>
  <r>
    <x v="456"/>
    <x v="16"/>
    <n v="35.913888888888891"/>
    <s v="30–39"/>
    <x v="1"/>
    <x v="444"/>
    <x v="0"/>
    <n v="186"/>
    <s v="cm"/>
    <x v="0"/>
    <x v="0"/>
  </r>
  <r>
    <x v="457"/>
    <x v="0"/>
    <n v="20.891666666666666"/>
    <s v="20–29"/>
    <x v="0"/>
    <x v="445"/>
    <x v="0"/>
    <n v="178"/>
    <s v="cm"/>
    <x v="0"/>
    <x v="0"/>
  </r>
  <r>
    <x v="458"/>
    <x v="4"/>
    <n v="27.274999999999999"/>
    <s v="20–29"/>
    <x v="0"/>
    <x v="446"/>
    <x v="0"/>
    <n v="173"/>
    <s v="cm"/>
    <x v="1"/>
    <x v="0"/>
  </r>
  <r>
    <x v="459"/>
    <x v="10"/>
    <n v="21.983333333333334"/>
    <s v="20–29"/>
    <x v="0"/>
    <x v="447"/>
    <x v="0"/>
    <n v="180"/>
    <s v="cm"/>
    <x v="0"/>
    <x v="0"/>
  </r>
  <r>
    <x v="460"/>
    <x v="17"/>
    <n v="22.272222222222222"/>
    <s v="20–29"/>
    <x v="0"/>
    <x v="448"/>
    <x v="0"/>
    <n v="175"/>
    <s v="cm"/>
    <x v="0"/>
    <x v="0"/>
  </r>
  <r>
    <x v="461"/>
    <x v="10"/>
    <n v="29.080555555555556"/>
    <s v="20–29"/>
    <x v="0"/>
    <x v="449"/>
    <x v="0"/>
    <n v="179"/>
    <s v="cm"/>
    <x v="0"/>
    <x v="0"/>
  </r>
  <r>
    <x v="462"/>
    <x v="6"/>
    <n v="27.777777777777779"/>
    <s v="20–29"/>
    <x v="0"/>
    <x v="450"/>
    <x v="0"/>
    <n v="190"/>
    <s v="cm"/>
    <x v="1"/>
    <x v="0"/>
  </r>
  <r>
    <x v="463"/>
    <x v="18"/>
    <n v="30.816666666666666"/>
    <s v="30–39"/>
    <x v="1"/>
    <x v="451"/>
    <x v="0"/>
    <n v="185"/>
    <s v="cm"/>
    <x v="3"/>
    <x v="0"/>
  </r>
  <r>
    <x v="464"/>
    <x v="9"/>
    <n v="31.588888888888889"/>
    <s v="30–39"/>
    <x v="1"/>
    <x v="452"/>
    <x v="0"/>
    <n v="187"/>
    <s v="cm"/>
    <x v="1"/>
    <x v="0"/>
  </r>
  <r>
    <x v="465"/>
    <x v="7"/>
    <n v="22.091666666666665"/>
    <s v="20–29"/>
    <x v="0"/>
    <x v="453"/>
    <x v="0"/>
    <n v="173"/>
    <s v="cm"/>
    <x v="3"/>
    <x v="0"/>
  </r>
  <r>
    <x v="466"/>
    <x v="7"/>
    <n v="22.244444444444444"/>
    <s v="20–29"/>
    <x v="0"/>
    <x v="454"/>
    <x v="0"/>
    <n v="173"/>
    <s v="cm"/>
    <x v="2"/>
    <x v="0"/>
  </r>
  <r>
    <x v="467"/>
    <x v="12"/>
    <n v="32.700000000000003"/>
    <s v="30–39"/>
    <x v="1"/>
    <x v="455"/>
    <x v="0"/>
    <n v="198"/>
    <s v="cm"/>
    <x v="3"/>
    <x v="0"/>
  </r>
  <r>
    <x v="468"/>
    <x v="8"/>
    <n v="21.302777777777777"/>
    <s v="20–29"/>
    <x v="0"/>
    <x v="175"/>
    <x v="0"/>
    <n v="183"/>
    <s v="cm"/>
    <x v="0"/>
    <x v="0"/>
  </r>
  <r>
    <x v="469"/>
    <x v="13"/>
    <n v="30.630555555555556"/>
    <s v="30–39"/>
    <x v="1"/>
    <x v="456"/>
    <x v="0"/>
    <n v="181"/>
    <s v="cm"/>
    <x v="0"/>
    <x v="0"/>
  </r>
  <r>
    <x v="470"/>
    <x v="18"/>
    <n v="21.263888888888889"/>
    <s v="20–29"/>
    <x v="0"/>
    <x v="457"/>
    <x v="0"/>
    <n v="197"/>
    <s v="cm"/>
    <x v="0"/>
    <x v="0"/>
  </r>
  <r>
    <x v="471"/>
    <x v="15"/>
    <n v="26.286111111111111"/>
    <s v="20–29"/>
    <x v="0"/>
    <x v="458"/>
    <x v="0"/>
    <n v="178"/>
    <s v="cm"/>
    <x v="2"/>
    <x v="0"/>
  </r>
  <r>
    <x v="472"/>
    <x v="6"/>
    <n v="21.416666666666668"/>
    <s v="20–29"/>
    <x v="0"/>
    <x v="459"/>
    <x v="0"/>
    <n v="177"/>
    <s v="cm"/>
    <x v="1"/>
    <x v="0"/>
  </r>
  <r>
    <x v="473"/>
    <x v="19"/>
    <n v="26.630555555555556"/>
    <s v="20–29"/>
    <x v="0"/>
    <x v="460"/>
    <x v="0"/>
    <n v="190"/>
    <s v="cm"/>
    <x v="3"/>
    <x v="0"/>
  </r>
  <r>
    <x v="474"/>
    <x v="11"/>
    <n v="23.591666666666665"/>
    <s v="20–29"/>
    <x v="0"/>
    <x v="461"/>
    <x v="0"/>
    <n v="180"/>
    <s v="cm"/>
    <x v="0"/>
    <x v="0"/>
  </r>
  <r>
    <x v="475"/>
    <x v="7"/>
    <n v="37.636111111111113"/>
    <s v="30–39"/>
    <x v="1"/>
    <x v="462"/>
    <x v="0"/>
    <n v="188"/>
    <s v="cm"/>
    <x v="3"/>
    <x v="0"/>
  </r>
  <r>
    <x v="476"/>
    <x v="14"/>
    <n v="27.166666666666668"/>
    <s v="20–29"/>
    <x v="0"/>
    <x v="463"/>
    <x v="0"/>
    <n v="185"/>
    <s v="cm"/>
    <x v="2"/>
    <x v="0"/>
  </r>
  <r>
    <x v="477"/>
    <x v="2"/>
    <n v="37.238888888888887"/>
    <s v="30–39"/>
    <x v="1"/>
    <x v="464"/>
    <x v="0"/>
    <n v="186"/>
    <s v="cm"/>
    <x v="1"/>
    <x v="0"/>
  </r>
  <r>
    <x v="478"/>
    <x v="2"/>
    <n v="29.927777777777777"/>
    <s v="20–29"/>
    <x v="0"/>
    <x v="465"/>
    <x v="0"/>
    <n v="181"/>
    <s v="cm"/>
    <x v="0"/>
    <x v="0"/>
  </r>
  <r>
    <x v="479"/>
    <x v="1"/>
    <n v="26.730555555555554"/>
    <s v="20–29"/>
    <x v="0"/>
    <x v="55"/>
    <x v="0"/>
    <n v="173"/>
    <s v="cm"/>
    <x v="1"/>
    <x v="0"/>
  </r>
  <r>
    <x v="480"/>
    <x v="11"/>
    <n v="21.463888888888889"/>
    <s v="20–29"/>
    <x v="0"/>
    <x v="466"/>
    <x v="0"/>
    <n v="181"/>
    <s v="cm"/>
    <x v="1"/>
    <x v="0"/>
  </r>
  <r>
    <x v="481"/>
    <x v="13"/>
    <n v="31.236111111111111"/>
    <s v="30–39"/>
    <x v="1"/>
    <x v="467"/>
    <x v="0"/>
    <n v="175"/>
    <s v="cm"/>
    <x v="1"/>
    <x v="0"/>
  </r>
  <r>
    <x v="482"/>
    <x v="8"/>
    <n v="25.963888888888889"/>
    <s v="20–29"/>
    <x v="0"/>
    <x v="181"/>
    <x v="0"/>
    <n v="185"/>
    <s v="cm"/>
    <x v="0"/>
    <x v="0"/>
  </r>
  <r>
    <x v="483"/>
    <x v="5"/>
    <n v="24.758333333333333"/>
    <s v="20–29"/>
    <x v="0"/>
    <x v="468"/>
    <x v="0"/>
    <n v="188"/>
    <s v="cm"/>
    <x v="1"/>
    <x v="0"/>
  </r>
  <r>
    <x v="484"/>
    <x v="1"/>
    <n v="26.877777777777776"/>
    <s v="20–29"/>
    <x v="0"/>
    <x v="469"/>
    <x v="0"/>
    <n v="174"/>
    <s v="cm"/>
    <x v="1"/>
    <x v="0"/>
  </r>
  <r>
    <x v="485"/>
    <x v="16"/>
    <n v="27.641666666666666"/>
    <s v="20–29"/>
    <x v="0"/>
    <x v="470"/>
    <x v="0"/>
    <n v="184"/>
    <s v="cm"/>
    <x v="2"/>
    <x v="0"/>
  </r>
  <r>
    <x v="486"/>
    <x v="5"/>
    <n v="28.31111111111111"/>
    <s v="20–29"/>
    <x v="0"/>
    <x v="471"/>
    <x v="0"/>
    <n v="182"/>
    <s v="cm"/>
    <x v="0"/>
    <x v="0"/>
  </r>
  <r>
    <x v="487"/>
    <x v="12"/>
    <n v="35.30833333333333"/>
    <s v="30–39"/>
    <x v="1"/>
    <x v="472"/>
    <x v="0"/>
    <n v="173"/>
    <s v="cm"/>
    <x v="1"/>
    <x v="0"/>
  </r>
  <r>
    <x v="488"/>
    <x v="17"/>
    <n v="27.119444444444444"/>
    <s v="20–29"/>
    <x v="0"/>
    <x v="473"/>
    <x v="0"/>
    <n v="197"/>
    <s v="cm"/>
    <x v="3"/>
    <x v="0"/>
  </r>
  <r>
    <x v="489"/>
    <x v="6"/>
    <n v="33.24722222222222"/>
    <s v="30–39"/>
    <x v="1"/>
    <x v="474"/>
    <x v="0"/>
    <n v="181"/>
    <s v="cm"/>
    <x v="2"/>
    <x v="0"/>
  </r>
  <r>
    <x v="490"/>
    <x v="10"/>
    <n v="21.705555555555556"/>
    <s v="20–29"/>
    <x v="0"/>
    <x v="475"/>
    <x v="0"/>
    <n v="182"/>
    <s v="cm"/>
    <x v="0"/>
    <x v="0"/>
  </r>
  <r>
    <x v="491"/>
    <x v="6"/>
    <n v="30.805555555555557"/>
    <s v="30–39"/>
    <x v="1"/>
    <x v="476"/>
    <x v="0"/>
    <n v="178"/>
    <s v="cm"/>
    <x v="1"/>
    <x v="0"/>
  </r>
  <r>
    <x v="492"/>
    <x v="2"/>
    <n v="27.397222222222222"/>
    <s v="20–29"/>
    <x v="0"/>
    <x v="477"/>
    <x v="0"/>
    <n v="183"/>
    <s v="cm"/>
    <x v="1"/>
    <x v="0"/>
  </r>
  <r>
    <x v="493"/>
    <x v="2"/>
    <n v="20.283333333333335"/>
    <s v="20–29"/>
    <x v="0"/>
    <x v="478"/>
    <x v="0"/>
    <n v="188"/>
    <s v="cm"/>
    <x v="1"/>
    <x v="0"/>
  </r>
  <r>
    <x v="494"/>
    <x v="2"/>
    <n v="28.05"/>
    <s v="20–29"/>
    <x v="0"/>
    <x v="479"/>
    <x v="0"/>
    <n v="194"/>
    <s v="cm"/>
    <x v="3"/>
    <x v="0"/>
  </r>
  <r>
    <x v="495"/>
    <x v="5"/>
    <n v="20.233333333333334"/>
    <s v="20–29"/>
    <x v="0"/>
    <x v="480"/>
    <x v="0"/>
    <n v="173"/>
    <s v="cm"/>
    <x v="0"/>
    <x v="0"/>
  </r>
  <r>
    <x v="496"/>
    <x v="10"/>
    <n v="28.524999999999999"/>
    <s v="20–29"/>
    <x v="0"/>
    <x v="481"/>
    <x v="0"/>
    <n v="191"/>
    <s v="cm"/>
    <x v="0"/>
    <x v="0"/>
  </r>
  <r>
    <x v="497"/>
    <x v="0"/>
    <n v="33.819444444444443"/>
    <s v="30–39"/>
    <x v="1"/>
    <x v="482"/>
    <x v="0"/>
    <n v="182"/>
    <s v="cm"/>
    <x v="2"/>
    <x v="0"/>
  </r>
  <r>
    <x v="498"/>
    <x v="9"/>
    <n v="25.519444444444446"/>
    <s v="20–29"/>
    <x v="0"/>
    <x v="418"/>
    <x v="0"/>
    <n v="184"/>
    <s v="cm"/>
    <x v="1"/>
    <x v="0"/>
  </r>
  <r>
    <x v="499"/>
    <x v="16"/>
    <n v="26.677777777777777"/>
    <s v="20–29"/>
    <x v="0"/>
    <x v="483"/>
    <x v="0"/>
    <n v="185"/>
    <s v="cm"/>
    <x v="1"/>
    <x v="0"/>
  </r>
  <r>
    <x v="500"/>
    <x v="7"/>
    <n v="29.972222222222221"/>
    <s v="20–29"/>
    <x v="0"/>
    <x v="484"/>
    <x v="0"/>
    <n v="185"/>
    <s v="cm"/>
    <x v="0"/>
    <x v="0"/>
  </r>
  <r>
    <x v="501"/>
    <x v="10"/>
    <n v="27.630555555555556"/>
    <s v="20–29"/>
    <x v="0"/>
    <x v="485"/>
    <x v="0"/>
    <n v="187"/>
    <s v="cm"/>
    <x v="1"/>
    <x v="0"/>
  </r>
  <r>
    <x v="502"/>
    <x v="3"/>
    <n v="27.8"/>
    <s v="20–29"/>
    <x v="0"/>
    <x v="486"/>
    <x v="0"/>
    <n v="180"/>
    <s v="cm"/>
    <x v="0"/>
    <x v="0"/>
  </r>
  <r>
    <x v="503"/>
    <x v="18"/>
    <n v="25.727777777777778"/>
    <s v="20–29"/>
    <x v="0"/>
    <x v="487"/>
    <x v="0"/>
    <n v="174"/>
    <s v="cm"/>
    <x v="1"/>
    <x v="0"/>
  </r>
  <r>
    <x v="504"/>
    <x v="0"/>
    <n v="22.697222222222223"/>
    <s v="20–29"/>
    <x v="0"/>
    <x v="488"/>
    <x v="0"/>
    <n v="182"/>
    <s v="cm"/>
    <x v="2"/>
    <x v="0"/>
  </r>
  <r>
    <x v="505"/>
    <x v="14"/>
    <n v="30.788888888888888"/>
    <s v="30–39"/>
    <x v="1"/>
    <x v="489"/>
    <x v="0"/>
    <n v="178"/>
    <s v="cm"/>
    <x v="0"/>
    <x v="0"/>
  </r>
  <r>
    <x v="506"/>
    <x v="7"/>
    <n v="21.330555555555556"/>
    <s v="20–29"/>
    <x v="0"/>
    <x v="490"/>
    <x v="0"/>
    <n v="173"/>
    <s v="cm"/>
    <x v="0"/>
    <x v="0"/>
  </r>
  <r>
    <x v="507"/>
    <x v="19"/>
    <n v="20.43611111111111"/>
    <s v="20–29"/>
    <x v="0"/>
    <x v="491"/>
    <x v="1"/>
    <n v="168"/>
    <s v="cm"/>
    <x v="0"/>
    <x v="0"/>
  </r>
  <r>
    <x v="508"/>
    <x v="12"/>
    <n v="27.802777777777777"/>
    <s v="20–29"/>
    <x v="0"/>
    <x v="253"/>
    <x v="0"/>
    <n v="173"/>
    <s v="cm"/>
    <x v="2"/>
    <x v="0"/>
  </r>
  <r>
    <x v="509"/>
    <x v="19"/>
    <n v="23.322222222222223"/>
    <s v="20–29"/>
    <x v="0"/>
    <x v="492"/>
    <x v="0"/>
    <n v="178"/>
    <s v="cm"/>
    <x v="0"/>
    <x v="0"/>
  </r>
  <r>
    <x v="510"/>
    <x v="6"/>
    <n v="32.544444444444444"/>
    <s v="30–39"/>
    <x v="1"/>
    <x v="493"/>
    <x v="0"/>
    <n v="175"/>
    <s v="cm"/>
    <x v="2"/>
    <x v="0"/>
  </r>
  <r>
    <x v="511"/>
    <x v="19"/>
    <n v="23.769444444444446"/>
    <s v="20–29"/>
    <x v="0"/>
    <x v="494"/>
    <x v="0"/>
    <n v="192"/>
    <s v="cm"/>
    <x v="1"/>
    <x v="0"/>
  </r>
  <r>
    <x v="512"/>
    <x v="4"/>
    <n v="25.705555555555556"/>
    <s v="20–29"/>
    <x v="0"/>
    <x v="495"/>
    <x v="0"/>
    <n v="191"/>
    <s v="cm"/>
    <x v="1"/>
    <x v="0"/>
  </r>
  <r>
    <x v="513"/>
    <x v="18"/>
    <n v="18.572222222222223"/>
    <s v="Under 20"/>
    <x v="0"/>
    <x v="496"/>
    <x v="0"/>
    <n v="190"/>
    <s v="cm"/>
    <x v="1"/>
    <x v="0"/>
  </r>
  <r>
    <x v="514"/>
    <x v="16"/>
    <n v="28.552777777777777"/>
    <s v="20–29"/>
    <x v="0"/>
    <x v="497"/>
    <x v="0"/>
    <n v="187"/>
    <s v="cm"/>
    <x v="1"/>
    <x v="0"/>
  </r>
  <r>
    <x v="515"/>
    <x v="14"/>
    <n v="24.766666666666666"/>
    <s v="20–29"/>
    <x v="0"/>
    <x v="377"/>
    <x v="0"/>
    <n v="180"/>
    <s v="cm"/>
    <x v="2"/>
    <x v="0"/>
  </r>
  <r>
    <x v="516"/>
    <x v="17"/>
    <n v="22.541666666666668"/>
    <s v="20–29"/>
    <x v="0"/>
    <x v="498"/>
    <x v="0"/>
    <n v="183"/>
    <s v="cm"/>
    <x v="0"/>
    <x v="0"/>
  </r>
  <r>
    <x v="517"/>
    <x v="16"/>
    <n v="22.297222222222221"/>
    <s v="20–29"/>
    <x v="0"/>
    <x v="260"/>
    <x v="0"/>
    <n v="184"/>
    <s v="cm"/>
    <x v="0"/>
    <x v="0"/>
  </r>
  <r>
    <x v="518"/>
    <x v="8"/>
    <n v="26"/>
    <s v="20–29"/>
    <x v="0"/>
    <x v="499"/>
    <x v="0"/>
    <n v="195"/>
    <s v="cm"/>
    <x v="2"/>
    <x v="0"/>
  </r>
  <r>
    <x v="519"/>
    <x v="8"/>
    <n v="19.052777777777777"/>
    <s v="Under 20"/>
    <x v="0"/>
    <x v="500"/>
    <x v="0"/>
    <n v="173"/>
    <s v="cm"/>
    <x v="0"/>
    <x v="0"/>
  </r>
  <r>
    <x v="520"/>
    <x v="9"/>
    <n v="23.094444444444445"/>
    <s v="20–29"/>
    <x v="0"/>
    <x v="501"/>
    <x v="0"/>
    <n v="183"/>
    <s v="cm"/>
    <x v="2"/>
    <x v="0"/>
  </r>
  <r>
    <x v="521"/>
    <x v="12"/>
    <n v="33.030555555555559"/>
    <s v="30–39"/>
    <x v="1"/>
    <x v="292"/>
    <x v="0"/>
    <n v="186"/>
    <s v="cm"/>
    <x v="1"/>
    <x v="0"/>
  </r>
  <r>
    <x v="522"/>
    <x v="5"/>
    <n v="32.022222222222226"/>
    <s v="30–39"/>
    <x v="1"/>
    <x v="502"/>
    <x v="0"/>
    <n v="178"/>
    <s v="cm"/>
    <x v="0"/>
    <x v="0"/>
  </r>
  <r>
    <x v="523"/>
    <x v="2"/>
    <n v="21.066666666666666"/>
    <s v="20–29"/>
    <x v="0"/>
    <x v="503"/>
    <x v="0"/>
    <n v="185"/>
    <s v="cm"/>
    <x v="0"/>
    <x v="0"/>
  </r>
  <r>
    <x v="524"/>
    <x v="7"/>
    <n v="24.983333333333334"/>
    <s v="20–29"/>
    <x v="0"/>
    <x v="504"/>
    <x v="0"/>
    <n v="185"/>
    <s v="cm"/>
    <x v="2"/>
    <x v="0"/>
  </r>
  <r>
    <x v="525"/>
    <x v="7"/>
    <n v="27.641666666666666"/>
    <s v="20–29"/>
    <x v="0"/>
    <x v="470"/>
    <x v="0"/>
    <n v="185"/>
    <s v="cm"/>
    <x v="1"/>
    <x v="0"/>
  </r>
  <r>
    <x v="526"/>
    <x v="10"/>
    <n v="24.324999999999999"/>
    <s v="20–29"/>
    <x v="0"/>
    <x v="505"/>
    <x v="0"/>
    <n v="171"/>
    <s v="cm"/>
    <x v="1"/>
    <x v="0"/>
  </r>
  <r>
    <x v="527"/>
    <x v="16"/>
    <n v="24.619444444444444"/>
    <s v="20–29"/>
    <x v="0"/>
    <x v="506"/>
    <x v="0"/>
    <n v="178"/>
    <s v="cm"/>
    <x v="0"/>
    <x v="0"/>
  </r>
  <r>
    <x v="528"/>
    <x v="14"/>
    <n v="29.469444444444445"/>
    <s v="20–29"/>
    <x v="0"/>
    <x v="507"/>
    <x v="0"/>
    <n v="178"/>
    <s v="cm"/>
    <x v="1"/>
    <x v="0"/>
  </r>
  <r>
    <x v="529"/>
    <x v="1"/>
    <n v="23.691666666666666"/>
    <s v="20–29"/>
    <x v="0"/>
    <x v="508"/>
    <x v="0"/>
    <n v="188"/>
    <s v="cm"/>
    <x v="3"/>
    <x v="0"/>
  </r>
  <r>
    <x v="530"/>
    <x v="1"/>
    <n v="32.844444444444441"/>
    <s v="30–39"/>
    <x v="1"/>
    <x v="509"/>
    <x v="0"/>
    <n v="184"/>
    <s v="cm"/>
    <x v="0"/>
    <x v="0"/>
  </r>
  <r>
    <x v="531"/>
    <x v="18"/>
    <n v="23.988888888888887"/>
    <s v="20–29"/>
    <x v="0"/>
    <x v="406"/>
    <x v="0"/>
    <n v="191"/>
    <s v="cm"/>
    <x v="2"/>
    <x v="0"/>
  </r>
  <r>
    <x v="532"/>
    <x v="8"/>
    <n v="22.074999999999999"/>
    <s v="20–29"/>
    <x v="0"/>
    <x v="510"/>
    <x v="0"/>
    <n v="183"/>
    <s v="cm"/>
    <x v="0"/>
    <x v="0"/>
  </r>
  <r>
    <x v="533"/>
    <x v="11"/>
    <n v="23.222222222222221"/>
    <s v="20–29"/>
    <x v="0"/>
    <x v="511"/>
    <x v="0"/>
    <n v="190"/>
    <s v="cm"/>
    <x v="3"/>
    <x v="0"/>
  </r>
  <r>
    <x v="534"/>
    <x v="0"/>
    <n v="25.538888888888888"/>
    <s v="20–29"/>
    <x v="0"/>
    <x v="512"/>
    <x v="0"/>
    <n v="172"/>
    <s v="cm"/>
    <x v="0"/>
    <x v="0"/>
  </r>
  <r>
    <x v="535"/>
    <x v="16"/>
    <n v="24.291666666666668"/>
    <s v="20–29"/>
    <x v="0"/>
    <x v="513"/>
    <x v="0"/>
    <n v="175"/>
    <s v="cm"/>
    <x v="0"/>
    <x v="0"/>
  </r>
  <r>
    <x v="536"/>
    <x v="15"/>
    <n v="20.627777777777776"/>
    <s v="20–29"/>
    <x v="0"/>
    <x v="514"/>
    <x v="0"/>
    <n v="193"/>
    <s v="cm"/>
    <x v="3"/>
    <x v="0"/>
  </r>
  <r>
    <x v="537"/>
    <x v="7"/>
    <n v="33.672222222222224"/>
    <s v="30–39"/>
    <x v="1"/>
    <x v="515"/>
    <x v="0"/>
    <n v="180"/>
    <s v="cm"/>
    <x v="1"/>
    <x v="0"/>
  </r>
  <r>
    <x v="538"/>
    <x v="19"/>
    <n v="24.238888888888887"/>
    <s v="20–29"/>
    <x v="0"/>
    <x v="516"/>
    <x v="0"/>
    <n v="176"/>
    <s v="cm"/>
    <x v="0"/>
    <x v="0"/>
  </r>
  <r>
    <x v="539"/>
    <x v="19"/>
    <n v="24.425000000000001"/>
    <s v="20–29"/>
    <x v="0"/>
    <x v="517"/>
    <x v="0"/>
    <n v="182"/>
    <s v="cm"/>
    <x v="0"/>
    <x v="0"/>
  </r>
  <r>
    <x v="540"/>
    <x v="13"/>
    <n v="34.822222222222223"/>
    <s v="30–39"/>
    <x v="1"/>
    <x v="518"/>
    <x v="0"/>
    <n v="185"/>
    <s v="cm"/>
    <x v="3"/>
    <x v="0"/>
  </r>
  <r>
    <x v="541"/>
    <x v="0"/>
    <n v="20.880555555555556"/>
    <s v="20–29"/>
    <x v="0"/>
    <x v="519"/>
    <x v="0"/>
    <n v="173"/>
    <s v="cm"/>
    <x v="0"/>
    <x v="0"/>
  </r>
  <r>
    <x v="542"/>
    <x v="7"/>
    <n v="27.297222222222221"/>
    <s v="20–29"/>
    <x v="0"/>
    <x v="520"/>
    <x v="0"/>
    <n v="187"/>
    <s v="cm"/>
    <x v="2"/>
    <x v="0"/>
  </r>
  <r>
    <x v="543"/>
    <x v="2"/>
    <n v="25.43611111111111"/>
    <s v="20–29"/>
    <x v="0"/>
    <x v="521"/>
    <x v="1"/>
    <n v="167"/>
    <s v="cm"/>
    <x v="2"/>
    <x v="0"/>
  </r>
  <r>
    <x v="544"/>
    <x v="16"/>
    <n v="32.480555555555554"/>
    <s v="30–39"/>
    <x v="1"/>
    <x v="522"/>
    <x v="0"/>
    <n v="184"/>
    <s v="cm"/>
    <x v="2"/>
    <x v="0"/>
  </r>
  <r>
    <x v="545"/>
    <x v="8"/>
    <n v="29.844444444444445"/>
    <s v="20–29"/>
    <x v="0"/>
    <x v="523"/>
    <x v="0"/>
    <n v="192"/>
    <s v="cm"/>
    <x v="0"/>
    <x v="0"/>
  </r>
  <r>
    <x v="546"/>
    <x v="13"/>
    <n v="25.844444444444445"/>
    <s v="20–29"/>
    <x v="0"/>
    <x v="524"/>
    <x v="0"/>
    <n v="188"/>
    <s v="cm"/>
    <x v="0"/>
    <x v="0"/>
  </r>
  <r>
    <x v="547"/>
    <x v="19"/>
    <n v="19.95"/>
    <s v="Under 20"/>
    <x v="0"/>
    <x v="525"/>
    <x v="0"/>
    <n v="185"/>
    <s v="cm"/>
    <x v="1"/>
    <x v="0"/>
  </r>
  <r>
    <x v="548"/>
    <x v="13"/>
    <n v="26.191666666666666"/>
    <s v="20–29"/>
    <x v="0"/>
    <x v="526"/>
    <x v="0"/>
    <n v="198"/>
    <s v="cm"/>
    <x v="1"/>
    <x v="0"/>
  </r>
  <r>
    <x v="549"/>
    <x v="13"/>
    <n v="28.605555555555554"/>
    <s v="20–29"/>
    <x v="0"/>
    <x v="527"/>
    <x v="0"/>
    <n v="185"/>
    <s v="cm"/>
    <x v="1"/>
    <x v="0"/>
  </r>
  <r>
    <x v="550"/>
    <x v="7"/>
    <n v="28.736111111111111"/>
    <s v="20–29"/>
    <x v="0"/>
    <x v="528"/>
    <x v="0"/>
    <n v="180"/>
    <s v="cm"/>
    <x v="1"/>
    <x v="0"/>
  </r>
  <r>
    <x v="551"/>
    <x v="7"/>
    <n v="35.097222222222221"/>
    <s v="30–39"/>
    <x v="1"/>
    <x v="529"/>
    <x v="0"/>
    <n v="183"/>
    <s v="cm"/>
    <x v="0"/>
    <x v="0"/>
  </r>
  <r>
    <x v="552"/>
    <x v="17"/>
    <n v="34.369444444444447"/>
    <s v="30–39"/>
    <x v="1"/>
    <x v="530"/>
    <x v="0"/>
    <n v="188"/>
    <s v="cm"/>
    <x v="3"/>
    <x v="0"/>
  </r>
  <r>
    <x v="553"/>
    <x v="11"/>
    <n v="32.272222222222226"/>
    <s v="30–39"/>
    <x v="1"/>
    <x v="531"/>
    <x v="0"/>
    <n v="183"/>
    <s v="cm"/>
    <x v="3"/>
    <x v="0"/>
  </r>
  <r>
    <x v="554"/>
    <x v="6"/>
    <n v="20.191666666666666"/>
    <s v="20–29"/>
    <x v="0"/>
    <x v="532"/>
    <x v="0"/>
    <n v="185"/>
    <s v="cm"/>
    <x v="0"/>
    <x v="0"/>
  </r>
  <r>
    <x v="555"/>
    <x v="7"/>
    <n v="30.927777777777777"/>
    <s v="30–39"/>
    <x v="1"/>
    <x v="533"/>
    <x v="0"/>
    <n v="185"/>
    <s v="cm"/>
    <x v="1"/>
    <x v="0"/>
  </r>
  <r>
    <x v="556"/>
    <x v="15"/>
    <n v="30.06388888888889"/>
    <s v="30–39"/>
    <x v="1"/>
    <x v="534"/>
    <x v="0"/>
    <n v="172"/>
    <s v="cm"/>
    <x v="2"/>
    <x v="0"/>
  </r>
  <r>
    <x v="557"/>
    <x v="9"/>
    <n v="21.725000000000001"/>
    <s v="20–29"/>
    <x v="0"/>
    <x v="535"/>
    <x v="0"/>
    <n v="179"/>
    <s v="cm"/>
    <x v="1"/>
    <x v="0"/>
  </r>
  <r>
    <x v="558"/>
    <x v="6"/>
    <n v="22.327777777777779"/>
    <s v="20–29"/>
    <x v="0"/>
    <x v="536"/>
    <x v="0"/>
    <n v="181"/>
    <s v="cm"/>
    <x v="2"/>
    <x v="0"/>
  </r>
  <r>
    <x v="559"/>
    <x v="10"/>
    <n v="30.591666666666665"/>
    <s v="30–39"/>
    <x v="1"/>
    <x v="426"/>
    <x v="0"/>
    <n v="188"/>
    <s v="cm"/>
    <x v="1"/>
    <x v="0"/>
  </r>
  <r>
    <x v="560"/>
    <x v="9"/>
    <n v="29.783333333333335"/>
    <s v="20–29"/>
    <x v="0"/>
    <x v="537"/>
    <x v="0"/>
    <n v="186"/>
    <s v="cm"/>
    <x v="3"/>
    <x v="0"/>
  </r>
  <r>
    <x v="561"/>
    <x v="0"/>
    <n v="25.388888888888889"/>
    <s v="20–29"/>
    <x v="0"/>
    <x v="538"/>
    <x v="0"/>
    <n v="190"/>
    <s v="cm"/>
    <x v="1"/>
    <x v="0"/>
  </r>
  <r>
    <x v="562"/>
    <x v="4"/>
    <n v="22.877777777777776"/>
    <s v="20–29"/>
    <x v="0"/>
    <x v="539"/>
    <x v="0"/>
    <n v="174"/>
    <s v="cm"/>
    <x v="2"/>
    <x v="0"/>
  </r>
  <r>
    <x v="563"/>
    <x v="0"/>
    <n v="23.166666666666668"/>
    <s v="20–29"/>
    <x v="0"/>
    <x v="540"/>
    <x v="0"/>
    <n v="174"/>
    <s v="cm"/>
    <x v="0"/>
    <x v="0"/>
  </r>
  <r>
    <x v="564"/>
    <x v="1"/>
    <n v="26.425000000000001"/>
    <s v="20–29"/>
    <x v="0"/>
    <x v="541"/>
    <x v="0"/>
    <n v="191"/>
    <s v="cm"/>
    <x v="2"/>
    <x v="0"/>
  </r>
  <r>
    <x v="565"/>
    <x v="11"/>
    <n v="20.986111111111111"/>
    <s v="20–29"/>
    <x v="0"/>
    <x v="329"/>
    <x v="0"/>
    <n v="191"/>
    <s v="cm"/>
    <x v="1"/>
    <x v="0"/>
  </r>
  <r>
    <x v="566"/>
    <x v="16"/>
    <n v="25.75"/>
    <s v="20–29"/>
    <x v="0"/>
    <x v="542"/>
    <x v="0"/>
    <n v="184"/>
    <s v="cm"/>
    <x v="1"/>
    <x v="0"/>
  </r>
  <r>
    <x v="567"/>
    <x v="12"/>
    <n v="29.286111111111111"/>
    <s v="20–29"/>
    <x v="0"/>
    <x v="543"/>
    <x v="0"/>
    <n v="183"/>
    <s v="cm"/>
    <x v="1"/>
    <x v="0"/>
  </r>
  <r>
    <x v="568"/>
    <x v="18"/>
    <n v="32.116666666666667"/>
    <s v="30–39"/>
    <x v="1"/>
    <x v="544"/>
    <x v="0"/>
    <n v="185"/>
    <s v="cm"/>
    <x v="1"/>
    <x v="0"/>
  </r>
  <r>
    <x v="569"/>
    <x v="7"/>
    <n v="25.774999999999999"/>
    <s v="20–29"/>
    <x v="0"/>
    <x v="545"/>
    <x v="0"/>
    <n v="178"/>
    <s v="cm"/>
    <x v="0"/>
    <x v="0"/>
  </r>
  <r>
    <x v="570"/>
    <x v="1"/>
    <n v="34.755555555555553"/>
    <s v="30–39"/>
    <x v="1"/>
    <x v="546"/>
    <x v="0"/>
    <n v="188"/>
    <s v="cm"/>
    <x v="2"/>
    <x v="0"/>
  </r>
  <r>
    <x v="571"/>
    <x v="13"/>
    <n v="24.877777777777776"/>
    <s v="20–29"/>
    <x v="0"/>
    <x v="309"/>
    <x v="0"/>
    <n v="175"/>
    <s v="cm"/>
    <x v="2"/>
    <x v="0"/>
  </r>
  <r>
    <x v="572"/>
    <x v="2"/>
    <n v="29.227777777777778"/>
    <s v="20–29"/>
    <x v="0"/>
    <x v="547"/>
    <x v="0"/>
    <n v="180"/>
    <s v="cm"/>
    <x v="1"/>
    <x v="0"/>
  </r>
  <r>
    <x v="573"/>
    <x v="6"/>
    <n v="33.722222222222221"/>
    <s v="30–39"/>
    <x v="1"/>
    <x v="548"/>
    <x v="0"/>
    <n v="174"/>
    <s v="cm"/>
    <x v="0"/>
    <x v="0"/>
  </r>
  <r>
    <x v="574"/>
    <x v="15"/>
    <n v="40.274999999999999"/>
    <s v="40–49"/>
    <x v="1"/>
    <x v="549"/>
    <x v="0"/>
    <n v="181"/>
    <s v="cm"/>
    <x v="1"/>
    <x v="0"/>
  </r>
  <r>
    <x v="575"/>
    <x v="13"/>
    <n v="23.558333333333334"/>
    <s v="20–29"/>
    <x v="0"/>
    <x v="550"/>
    <x v="0"/>
    <n v="181"/>
    <s v="cm"/>
    <x v="1"/>
    <x v="0"/>
  </r>
  <r>
    <x v="576"/>
    <x v="13"/>
    <n v="27.65"/>
    <s v="20–29"/>
    <x v="0"/>
    <x v="551"/>
    <x v="0"/>
    <n v="176"/>
    <s v="cm"/>
    <x v="0"/>
    <x v="0"/>
  </r>
  <r>
    <x v="577"/>
    <x v="19"/>
    <n v="27.572222222222223"/>
    <s v="20–29"/>
    <x v="0"/>
    <x v="552"/>
    <x v="0"/>
    <n v="180"/>
    <s v="cm"/>
    <x v="1"/>
    <x v="0"/>
  </r>
  <r>
    <x v="578"/>
    <x v="1"/>
    <n v="29.366666666666667"/>
    <s v="20–29"/>
    <x v="0"/>
    <x v="553"/>
    <x v="0"/>
    <n v="183"/>
    <s v="cm"/>
    <x v="1"/>
    <x v="0"/>
  </r>
  <r>
    <x v="579"/>
    <x v="19"/>
    <n v="26.155555555555555"/>
    <s v="20–29"/>
    <x v="0"/>
    <x v="554"/>
    <x v="0"/>
    <n v="188"/>
    <s v="cm"/>
    <x v="1"/>
    <x v="0"/>
  </r>
  <r>
    <x v="580"/>
    <x v="5"/>
    <n v="35.755555555555553"/>
    <s v="30–39"/>
    <x v="1"/>
    <x v="555"/>
    <x v="0"/>
    <n v="192"/>
    <s v="cm"/>
    <x v="1"/>
    <x v="0"/>
  </r>
  <r>
    <x v="581"/>
    <x v="9"/>
    <n v="28.791666666666668"/>
    <s v="20–29"/>
    <x v="0"/>
    <x v="556"/>
    <x v="0"/>
    <n v="179"/>
    <s v="cm"/>
    <x v="2"/>
    <x v="0"/>
  </r>
  <r>
    <x v="582"/>
    <x v="3"/>
    <n v="25.958333333333332"/>
    <s v="20–29"/>
    <x v="0"/>
    <x v="557"/>
    <x v="0"/>
    <n v="187"/>
    <s v="cm"/>
    <x v="1"/>
    <x v="0"/>
  </r>
  <r>
    <x v="583"/>
    <x v="18"/>
    <n v="33.458333333333336"/>
    <s v="30–39"/>
    <x v="1"/>
    <x v="558"/>
    <x v="0"/>
    <n v="181"/>
    <s v="cm"/>
    <x v="2"/>
    <x v="0"/>
  </r>
  <r>
    <x v="584"/>
    <x v="11"/>
    <n v="29.319444444444443"/>
    <s v="20–29"/>
    <x v="0"/>
    <x v="559"/>
    <x v="0"/>
    <n v="181"/>
    <s v="cm"/>
    <x v="2"/>
    <x v="0"/>
  </r>
  <r>
    <x v="585"/>
    <x v="3"/>
    <n v="23.363888888888887"/>
    <s v="20–29"/>
    <x v="0"/>
    <x v="560"/>
    <x v="0"/>
    <n v="183"/>
    <s v="cm"/>
    <x v="0"/>
    <x v="0"/>
  </r>
  <r>
    <x v="586"/>
    <x v="7"/>
    <n v="24.875"/>
    <s v="20–29"/>
    <x v="0"/>
    <x v="561"/>
    <x v="0"/>
    <n v="184"/>
    <s v="cm"/>
    <x v="0"/>
    <x v="0"/>
  </r>
  <r>
    <x v="587"/>
    <x v="7"/>
    <n v="25.619444444444444"/>
    <s v="20–29"/>
    <x v="0"/>
    <x v="562"/>
    <x v="0"/>
    <n v="191"/>
    <s v="cm"/>
    <x v="3"/>
    <x v="0"/>
  </r>
  <r>
    <x v="588"/>
    <x v="9"/>
    <n v="21.802777777777777"/>
    <s v="20–29"/>
    <x v="0"/>
    <x v="563"/>
    <x v="0"/>
    <n v="173"/>
    <s v="cm"/>
    <x v="0"/>
    <x v="0"/>
  </r>
  <r>
    <x v="589"/>
    <x v="12"/>
    <n v="34.283333333333331"/>
    <s v="30–39"/>
    <x v="1"/>
    <x v="564"/>
    <x v="0"/>
    <n v="173"/>
    <s v="cm"/>
    <x v="1"/>
    <x v="0"/>
  </r>
  <r>
    <x v="590"/>
    <x v="19"/>
    <n v="30.074999999999999"/>
    <s v="30–39"/>
    <x v="1"/>
    <x v="565"/>
    <x v="0"/>
    <n v="172"/>
    <s v="cm"/>
    <x v="2"/>
    <x v="0"/>
  </r>
  <r>
    <x v="591"/>
    <x v="6"/>
    <n v="28.636111111111113"/>
    <s v="20–29"/>
    <x v="0"/>
    <x v="566"/>
    <x v="0"/>
    <n v="179"/>
    <s v="cm"/>
    <x v="1"/>
    <x v="0"/>
  </r>
  <r>
    <x v="592"/>
    <x v="19"/>
    <n v="30.519444444444446"/>
    <s v="30–39"/>
    <x v="1"/>
    <x v="567"/>
    <x v="0"/>
    <n v="191"/>
    <s v="cm"/>
    <x v="3"/>
    <x v="0"/>
  </r>
  <r>
    <x v="593"/>
    <x v="17"/>
    <n v="28.45"/>
    <s v="20–29"/>
    <x v="0"/>
    <x v="568"/>
    <x v="0"/>
    <n v="178"/>
    <s v="cm"/>
    <x v="2"/>
    <x v="0"/>
  </r>
  <r>
    <x v="594"/>
    <x v="14"/>
    <n v="27.702777777777779"/>
    <s v="20–29"/>
    <x v="0"/>
    <x v="569"/>
    <x v="0"/>
    <n v="184"/>
    <s v="cm"/>
    <x v="0"/>
    <x v="0"/>
  </r>
  <r>
    <x v="595"/>
    <x v="0"/>
    <n v="21.591666666666665"/>
    <s v="20–29"/>
    <x v="0"/>
    <x v="570"/>
    <x v="0"/>
    <n v="184"/>
    <s v="cm"/>
    <x v="3"/>
    <x v="0"/>
  </r>
  <r>
    <x v="596"/>
    <x v="6"/>
    <n v="33.480555555555554"/>
    <s v="30–39"/>
    <x v="1"/>
    <x v="571"/>
    <x v="0"/>
    <n v="193"/>
    <s v="cm"/>
    <x v="1"/>
    <x v="0"/>
  </r>
  <r>
    <x v="597"/>
    <x v="17"/>
    <n v="24.56388888888889"/>
    <s v="20–29"/>
    <x v="0"/>
    <x v="25"/>
    <x v="0"/>
    <n v="189"/>
    <s v="cm"/>
    <x v="1"/>
    <x v="0"/>
  </r>
  <r>
    <x v="598"/>
    <x v="14"/>
    <n v="31.683333333333334"/>
    <s v="30–39"/>
    <x v="1"/>
    <x v="572"/>
    <x v="0"/>
    <n v="191"/>
    <s v="cm"/>
    <x v="1"/>
    <x v="0"/>
  </r>
  <r>
    <x v="599"/>
    <x v="13"/>
    <n v="37.972222222222221"/>
    <s v="30–39"/>
    <x v="1"/>
    <x v="573"/>
    <x v="0"/>
    <n v="179"/>
    <s v="cm"/>
    <x v="2"/>
    <x v="0"/>
  </r>
  <r>
    <x v="600"/>
    <x v="17"/>
    <n v="32.961111111111109"/>
    <s v="30–39"/>
    <x v="1"/>
    <x v="574"/>
    <x v="0"/>
    <n v="184"/>
    <s v="cm"/>
    <x v="1"/>
    <x v="0"/>
  </r>
  <r>
    <x v="601"/>
    <x v="13"/>
    <n v="32.411111111111111"/>
    <s v="30–39"/>
    <x v="1"/>
    <x v="575"/>
    <x v="0"/>
    <n v="199"/>
    <s v="cm"/>
    <x v="1"/>
    <x v="0"/>
  </r>
  <r>
    <x v="602"/>
    <x v="7"/>
    <n v="27.144444444444446"/>
    <s v="20–29"/>
    <x v="0"/>
    <x v="576"/>
    <x v="0"/>
    <n v="180"/>
    <s v="cm"/>
    <x v="1"/>
    <x v="0"/>
  </r>
  <r>
    <x v="603"/>
    <x v="14"/>
    <n v="21.18611111111111"/>
    <s v="20–29"/>
    <x v="0"/>
    <x v="577"/>
    <x v="0"/>
    <n v="198"/>
    <s v="cm"/>
    <x v="3"/>
    <x v="0"/>
  </r>
  <r>
    <x v="604"/>
    <x v="7"/>
    <n v="21.85"/>
    <s v="20–29"/>
    <x v="0"/>
    <x v="578"/>
    <x v="0"/>
    <n v="183"/>
    <s v="cm"/>
    <x v="0"/>
    <x v="0"/>
  </r>
  <r>
    <x v="605"/>
    <x v="4"/>
    <n v="35.791666666666664"/>
    <s v="30–39"/>
    <x v="1"/>
    <x v="579"/>
    <x v="0"/>
    <n v="175"/>
    <s v="cm"/>
    <x v="2"/>
    <x v="0"/>
  </r>
  <r>
    <x v="606"/>
    <x v="10"/>
    <n v="34.591666666666669"/>
    <s v="30–39"/>
    <x v="1"/>
    <x v="580"/>
    <x v="0"/>
    <n v="183"/>
    <s v="cm"/>
    <x v="1"/>
    <x v="0"/>
  </r>
  <r>
    <x v="607"/>
    <x v="4"/>
    <n v="27.716666666666665"/>
    <s v="20–29"/>
    <x v="0"/>
    <x v="581"/>
    <x v="0"/>
    <n v="173"/>
    <s v="cm"/>
    <x v="1"/>
    <x v="0"/>
  </r>
  <r>
    <x v="608"/>
    <x v="19"/>
    <n v="20.041666666666668"/>
    <s v="20–29"/>
    <x v="0"/>
    <x v="582"/>
    <x v="0"/>
    <n v="173"/>
    <s v="cm"/>
    <x v="1"/>
    <x v="0"/>
  </r>
  <r>
    <x v="609"/>
    <x v="14"/>
    <n v="27.097222222222221"/>
    <s v="20–29"/>
    <x v="0"/>
    <x v="583"/>
    <x v="0"/>
    <n v="183"/>
    <s v="cm"/>
    <x v="1"/>
    <x v="0"/>
  </r>
  <r>
    <x v="610"/>
    <x v="13"/>
    <n v="31.524999999999999"/>
    <s v="30–39"/>
    <x v="1"/>
    <x v="300"/>
    <x v="0"/>
    <n v="191"/>
    <s v="cm"/>
    <x v="3"/>
    <x v="0"/>
  </r>
  <r>
    <x v="611"/>
    <x v="5"/>
    <n v="35.172222222222224"/>
    <s v="30–39"/>
    <x v="1"/>
    <x v="584"/>
    <x v="0"/>
    <n v="186"/>
    <s v="cm"/>
    <x v="1"/>
    <x v="0"/>
  </r>
  <r>
    <x v="612"/>
    <x v="4"/>
    <n v="30.166666666666668"/>
    <s v="30–39"/>
    <x v="1"/>
    <x v="585"/>
    <x v="0"/>
    <n v="177"/>
    <s v="cm"/>
    <x v="0"/>
    <x v="0"/>
  </r>
  <r>
    <x v="613"/>
    <x v="11"/>
    <n v="29"/>
    <s v="20–29"/>
    <x v="0"/>
    <x v="586"/>
    <x v="0"/>
    <n v="180"/>
    <s v="cm"/>
    <x v="2"/>
    <x v="0"/>
  </r>
  <r>
    <x v="614"/>
    <x v="17"/>
    <n v="29.991666666666667"/>
    <s v="20–29"/>
    <x v="0"/>
    <x v="587"/>
    <x v="0"/>
    <n v="191"/>
    <s v="cm"/>
    <x v="1"/>
    <x v="0"/>
  </r>
  <r>
    <x v="615"/>
    <x v="14"/>
    <n v="32.4"/>
    <s v="30–39"/>
    <x v="1"/>
    <x v="588"/>
    <x v="0"/>
    <n v="197"/>
    <s v="cm"/>
    <x v="2"/>
    <x v="0"/>
  </r>
  <r>
    <x v="616"/>
    <x v="17"/>
    <n v="34.097222222222221"/>
    <s v="30–39"/>
    <x v="1"/>
    <x v="589"/>
    <x v="0"/>
    <n v="185"/>
    <s v="cm"/>
    <x v="2"/>
    <x v="0"/>
  </r>
  <r>
    <x v="617"/>
    <x v="18"/>
    <n v="21.283333333333335"/>
    <s v="20–29"/>
    <x v="0"/>
    <x v="590"/>
    <x v="0"/>
    <n v="197"/>
    <s v="cm"/>
    <x v="1"/>
    <x v="0"/>
  </r>
  <r>
    <x v="618"/>
    <x v="5"/>
    <n v="20.869444444444444"/>
    <s v="20–29"/>
    <x v="0"/>
    <x v="243"/>
    <x v="0"/>
    <n v="180"/>
    <s v="cm"/>
    <x v="0"/>
    <x v="0"/>
  </r>
  <r>
    <x v="619"/>
    <x v="18"/>
    <n v="21.291666666666668"/>
    <s v="20–29"/>
    <x v="0"/>
    <x v="591"/>
    <x v="0"/>
    <n v="185"/>
    <s v="cm"/>
    <x v="0"/>
    <x v="0"/>
  </r>
  <r>
    <x v="620"/>
    <x v="19"/>
    <n v="27.230555555555554"/>
    <s v="20–29"/>
    <x v="0"/>
    <x v="592"/>
    <x v="0"/>
    <n v="186"/>
    <s v="cm"/>
    <x v="1"/>
    <x v="0"/>
  </r>
  <r>
    <x v="621"/>
    <x v="16"/>
    <n v="26.247222222222224"/>
    <s v="20–29"/>
    <x v="0"/>
    <x v="593"/>
    <x v="0"/>
    <n v="189"/>
    <s v="cm"/>
    <x v="3"/>
    <x v="0"/>
  </r>
  <r>
    <x v="622"/>
    <x v="5"/>
    <n v="20.836111111111112"/>
    <s v="20–29"/>
    <x v="0"/>
    <x v="594"/>
    <x v="0"/>
    <n v="192"/>
    <s v="cm"/>
    <x v="3"/>
    <x v="0"/>
  </r>
  <r>
    <x v="623"/>
    <x v="2"/>
    <n v="23.147222222222222"/>
    <s v="20–29"/>
    <x v="0"/>
    <x v="125"/>
    <x v="0"/>
    <n v="183"/>
    <s v="cm"/>
    <x v="3"/>
    <x v="0"/>
  </r>
  <r>
    <x v="624"/>
    <x v="14"/>
    <n v="24.327777777777779"/>
    <s v="20–29"/>
    <x v="0"/>
    <x v="595"/>
    <x v="0"/>
    <n v="180"/>
    <s v="cm"/>
    <x v="1"/>
    <x v="0"/>
  </r>
  <r>
    <x v="625"/>
    <x v="1"/>
    <n v="23.716666666666665"/>
    <s v="20–29"/>
    <x v="0"/>
    <x v="596"/>
    <x v="0"/>
    <n v="183"/>
    <s v="cm"/>
    <x v="1"/>
    <x v="0"/>
  </r>
  <r>
    <x v="626"/>
    <x v="6"/>
    <n v="23.911111111111111"/>
    <s v="20–29"/>
    <x v="0"/>
    <x v="597"/>
    <x v="0"/>
    <n v="195"/>
    <s v="cm"/>
    <x v="1"/>
    <x v="0"/>
  </r>
  <r>
    <x v="627"/>
    <x v="2"/>
    <n v="36.394444444444446"/>
    <s v="30–39"/>
    <x v="1"/>
    <x v="598"/>
    <x v="0"/>
    <n v="175"/>
    <s v="cm"/>
    <x v="2"/>
    <x v="0"/>
  </r>
  <r>
    <x v="628"/>
    <x v="12"/>
    <n v="25.363888888888887"/>
    <s v="20–29"/>
    <x v="0"/>
    <x v="599"/>
    <x v="0"/>
    <n v="186"/>
    <s v="cm"/>
    <x v="0"/>
    <x v="0"/>
  </r>
  <r>
    <x v="629"/>
    <x v="12"/>
    <n v="32.844444444444441"/>
    <s v="30–39"/>
    <x v="1"/>
    <x v="509"/>
    <x v="0"/>
    <n v="180"/>
    <s v="cm"/>
    <x v="2"/>
    <x v="0"/>
  </r>
  <r>
    <x v="630"/>
    <x v="2"/>
    <n v="27.774999999999999"/>
    <s v="20–29"/>
    <x v="0"/>
    <x v="600"/>
    <x v="0"/>
    <n v="173"/>
    <s v="cm"/>
    <x v="2"/>
    <x v="0"/>
  </r>
  <r>
    <x v="631"/>
    <x v="9"/>
    <n v="28.327777777777779"/>
    <s v="20–29"/>
    <x v="0"/>
    <x v="601"/>
    <x v="0"/>
    <n v="176"/>
    <s v="cm"/>
    <x v="2"/>
    <x v="0"/>
  </r>
  <r>
    <x v="632"/>
    <x v="0"/>
    <n v="26.908333333333335"/>
    <s v="20–29"/>
    <x v="0"/>
    <x v="602"/>
    <x v="0"/>
    <n v="188"/>
    <s v="cm"/>
    <x v="1"/>
    <x v="0"/>
  </r>
  <r>
    <x v="633"/>
    <x v="1"/>
    <n v="33.06666666666667"/>
    <s v="30–39"/>
    <x v="1"/>
    <x v="603"/>
    <x v="0"/>
    <n v="191"/>
    <s v="cm"/>
    <x v="2"/>
    <x v="0"/>
  </r>
  <r>
    <x v="634"/>
    <x v="13"/>
    <n v="21"/>
    <s v="20–29"/>
    <x v="0"/>
    <x v="604"/>
    <x v="0"/>
    <n v="178"/>
    <s v="cm"/>
    <x v="0"/>
    <x v="0"/>
  </r>
  <r>
    <x v="635"/>
    <x v="1"/>
    <n v="27.975000000000001"/>
    <s v="20–29"/>
    <x v="0"/>
    <x v="605"/>
    <x v="0"/>
    <n v="190"/>
    <s v="cm"/>
    <x v="1"/>
    <x v="0"/>
  </r>
  <r>
    <x v="636"/>
    <x v="19"/>
    <n v="32.261111111111113"/>
    <s v="30–39"/>
    <x v="1"/>
    <x v="606"/>
    <x v="0"/>
    <n v="186"/>
    <s v="cm"/>
    <x v="0"/>
    <x v="0"/>
  </r>
  <r>
    <x v="637"/>
    <x v="9"/>
    <n v="20.833333333333332"/>
    <s v="20–29"/>
    <x v="0"/>
    <x v="607"/>
    <x v="0"/>
    <n v="180"/>
    <s v="cm"/>
    <x v="0"/>
    <x v="0"/>
  </r>
  <r>
    <x v="638"/>
    <x v="1"/>
    <n v="27.111111111111111"/>
    <s v="20–29"/>
    <x v="0"/>
    <x v="608"/>
    <x v="0"/>
    <n v="190"/>
    <s v="cm"/>
    <x v="0"/>
    <x v="0"/>
  </r>
  <r>
    <x v="639"/>
    <x v="11"/>
    <n v="39.477777777777774"/>
    <s v="30–39"/>
    <x v="1"/>
    <x v="609"/>
    <x v="0"/>
    <n v="175"/>
    <s v="cm"/>
    <x v="1"/>
    <x v="0"/>
  </r>
  <r>
    <x v="640"/>
    <x v="11"/>
    <n v="18.95"/>
    <s v="Under 20"/>
    <x v="0"/>
    <x v="610"/>
    <x v="0"/>
    <n v="173"/>
    <s v="cm"/>
    <x v="0"/>
    <x v="0"/>
  </r>
  <r>
    <x v="641"/>
    <x v="7"/>
    <n v="22.333333333333332"/>
    <s v="20–29"/>
    <x v="0"/>
    <x v="611"/>
    <x v="0"/>
    <n v="187"/>
    <s v="cm"/>
    <x v="1"/>
    <x v="0"/>
  </r>
  <r>
    <x v="642"/>
    <x v="5"/>
    <n v="32.141666666666666"/>
    <s v="30–39"/>
    <x v="1"/>
    <x v="612"/>
    <x v="0"/>
    <n v="180"/>
    <s v="cm"/>
    <x v="0"/>
    <x v="0"/>
  </r>
  <r>
    <x v="643"/>
    <x v="15"/>
    <n v="28.113888888888887"/>
    <s v="20–29"/>
    <x v="0"/>
    <x v="248"/>
    <x v="0"/>
    <n v="190"/>
    <s v="cm"/>
    <x v="0"/>
    <x v="0"/>
  </r>
  <r>
    <x v="644"/>
    <x v="9"/>
    <n v="34.68888888888889"/>
    <s v="30–39"/>
    <x v="1"/>
    <x v="613"/>
    <x v="0"/>
    <n v="191"/>
    <s v="cm"/>
    <x v="1"/>
    <x v="0"/>
  </r>
  <r>
    <x v="645"/>
    <x v="7"/>
    <n v="25.130555555555556"/>
    <s v="20–29"/>
    <x v="0"/>
    <x v="614"/>
    <x v="0"/>
    <n v="173"/>
    <s v="cm"/>
    <x v="1"/>
    <x v="0"/>
  </r>
  <r>
    <x v="646"/>
    <x v="19"/>
    <n v="28.044444444444444"/>
    <s v="20–29"/>
    <x v="0"/>
    <x v="615"/>
    <x v="0"/>
    <n v="175"/>
    <s v="cm"/>
    <x v="1"/>
    <x v="0"/>
  </r>
  <r>
    <x v="647"/>
    <x v="15"/>
    <n v="31.783333333333335"/>
    <s v="30–39"/>
    <x v="1"/>
    <x v="616"/>
    <x v="0"/>
    <n v="180"/>
    <s v="cm"/>
    <x v="2"/>
    <x v="0"/>
  </r>
  <r>
    <x v="648"/>
    <x v="8"/>
    <n v="30.177777777777777"/>
    <s v="30–39"/>
    <x v="1"/>
    <x v="617"/>
    <x v="0"/>
    <n v="190"/>
    <s v="cm"/>
    <x v="1"/>
    <x v="0"/>
  </r>
  <r>
    <x v="649"/>
    <x v="11"/>
    <n v="20.508333333333333"/>
    <s v="20–29"/>
    <x v="0"/>
    <x v="618"/>
    <x v="0"/>
    <n v="193"/>
    <s v="cm"/>
    <x v="3"/>
    <x v="0"/>
  </r>
  <r>
    <x v="650"/>
    <x v="20"/>
    <n v="24.991666666666667"/>
    <s v="20–29"/>
    <x v="0"/>
    <x v="619"/>
    <x v="0"/>
    <n v="178"/>
    <s v="cm"/>
    <x v="1"/>
    <x v="1"/>
  </r>
  <r>
    <x v="4"/>
    <x v="4"/>
    <n v="28.466666666666665"/>
    <s v="20–29"/>
    <x v="0"/>
    <x v="4"/>
    <x v="0"/>
    <n v="179"/>
    <s v="cm"/>
    <x v="2"/>
    <x v="1"/>
  </r>
  <r>
    <x v="651"/>
    <x v="5"/>
    <n v="21.130555555555556"/>
    <s v="20–29"/>
    <x v="0"/>
    <x v="620"/>
    <x v="0"/>
    <n v="180"/>
    <s v="cm"/>
    <x v="1"/>
    <x v="1"/>
  </r>
  <r>
    <x v="8"/>
    <x v="6"/>
    <n v="37.994444444444447"/>
    <s v="30–39"/>
    <x v="1"/>
    <x v="8"/>
    <x v="0"/>
    <n v="190"/>
    <s v="cm"/>
    <x v="3"/>
    <x v="1"/>
  </r>
  <r>
    <x v="652"/>
    <x v="21"/>
    <n v="23.033333333333335"/>
    <s v="20–29"/>
    <x v="0"/>
    <x v="621"/>
    <x v="0"/>
    <n v="190"/>
    <s v="cm"/>
    <x v="1"/>
    <x v="1"/>
  </r>
  <r>
    <x v="12"/>
    <x v="3"/>
    <n v="23.569444444444443"/>
    <s v="20–29"/>
    <x v="0"/>
    <x v="12"/>
    <x v="0"/>
    <n v="180"/>
    <s v="cm"/>
    <x v="1"/>
    <x v="1"/>
  </r>
  <r>
    <x v="13"/>
    <x v="9"/>
    <n v="26.705555555555556"/>
    <s v="20–29"/>
    <x v="0"/>
    <x v="13"/>
    <x v="0"/>
    <n v="196"/>
    <s v="cm"/>
    <x v="1"/>
    <x v="1"/>
  </r>
  <r>
    <x v="15"/>
    <x v="10"/>
    <n v="29.869444444444444"/>
    <s v="20–29"/>
    <x v="0"/>
    <x v="15"/>
    <x v="0"/>
    <n v="180"/>
    <s v="cm"/>
    <x v="1"/>
    <x v="1"/>
  </r>
  <r>
    <x v="653"/>
    <x v="13"/>
    <n v="35.119444444444447"/>
    <s v="30–39"/>
    <x v="1"/>
    <x v="622"/>
    <x v="0"/>
    <n v="175"/>
    <s v="cm"/>
    <x v="0"/>
    <x v="1"/>
  </r>
  <r>
    <x v="654"/>
    <x v="8"/>
    <n v="23.955555555555556"/>
    <s v="20–29"/>
    <x v="0"/>
    <x v="196"/>
    <x v="0"/>
    <n v="192"/>
    <s v="cm"/>
    <x v="1"/>
    <x v="1"/>
  </r>
  <r>
    <x v="655"/>
    <x v="14"/>
    <n v="32.044444444444444"/>
    <s v="30–39"/>
    <x v="1"/>
    <x v="339"/>
    <x v="0"/>
    <n v="181"/>
    <s v="cm"/>
    <x v="1"/>
    <x v="1"/>
  </r>
  <r>
    <x v="18"/>
    <x v="6"/>
    <n v="26.233333333333334"/>
    <s v="20–29"/>
    <x v="0"/>
    <x v="18"/>
    <x v="0"/>
    <n v="180"/>
    <s v="cm"/>
    <x v="1"/>
    <x v="1"/>
  </r>
  <r>
    <x v="19"/>
    <x v="6"/>
    <n v="32.24722222222222"/>
    <s v="30–39"/>
    <x v="1"/>
    <x v="19"/>
    <x v="0"/>
    <n v="191"/>
    <s v="cm"/>
    <x v="3"/>
    <x v="1"/>
  </r>
  <r>
    <x v="656"/>
    <x v="18"/>
    <n v="33.980555555555554"/>
    <s v="30–39"/>
    <x v="1"/>
    <x v="623"/>
    <x v="0"/>
    <n v="175"/>
    <s v="cm"/>
    <x v="0"/>
    <x v="1"/>
  </r>
  <r>
    <x v="657"/>
    <x v="18"/>
    <n v="28.722222222222221"/>
    <s v="20–29"/>
    <x v="0"/>
    <x v="624"/>
    <x v="0"/>
    <n v="188"/>
    <s v="cm"/>
    <x v="0"/>
    <x v="1"/>
  </r>
  <r>
    <x v="21"/>
    <x v="12"/>
    <n v="30.891666666666666"/>
    <s v="30–39"/>
    <x v="1"/>
    <x v="21"/>
    <x v="0"/>
    <n v="174"/>
    <s v="cm"/>
    <x v="0"/>
    <x v="1"/>
  </r>
  <r>
    <x v="658"/>
    <x v="9"/>
    <n v="26.716666666666665"/>
    <s v="20–29"/>
    <x v="0"/>
    <x v="625"/>
    <x v="0"/>
    <n v="186"/>
    <s v="cm"/>
    <x v="3"/>
    <x v="1"/>
  </r>
  <r>
    <x v="658"/>
    <x v="14"/>
    <n v="21.772222222222222"/>
    <s v="20–29"/>
    <x v="0"/>
    <x v="626"/>
    <x v="0"/>
    <n v="186"/>
    <s v="cm"/>
    <x v="1"/>
    <x v="1"/>
  </r>
  <r>
    <x v="23"/>
    <x v="13"/>
    <n v="19.658333333333335"/>
    <s v="Under 20"/>
    <x v="0"/>
    <x v="23"/>
    <x v="0"/>
    <s v="???"/>
    <m/>
    <x v="0"/>
    <x v="1"/>
  </r>
  <r>
    <x v="659"/>
    <x v="17"/>
    <n v="26.31388888888889"/>
    <s v="20–29"/>
    <x v="0"/>
    <x v="627"/>
    <x v="0"/>
    <n v="180"/>
    <s v="cm"/>
    <x v="0"/>
    <x v="1"/>
  </r>
  <r>
    <x v="24"/>
    <x v="13"/>
    <n v="30.027777777777779"/>
    <s v="30–39"/>
    <x v="1"/>
    <x v="24"/>
    <x v="0"/>
    <n v="186"/>
    <s v="cm"/>
    <x v="1"/>
    <x v="1"/>
  </r>
  <r>
    <x v="26"/>
    <x v="5"/>
    <n v="28.583333333333332"/>
    <s v="20–29"/>
    <x v="0"/>
    <x v="26"/>
    <x v="0"/>
    <n v="192"/>
    <s v="cm"/>
    <x v="1"/>
    <x v="1"/>
  </r>
  <r>
    <x v="660"/>
    <x v="18"/>
    <n v="31.416666666666668"/>
    <s v="30–39"/>
    <x v="1"/>
    <x v="628"/>
    <x v="0"/>
    <n v="188"/>
    <s v="cm"/>
    <x v="0"/>
    <x v="1"/>
  </r>
  <r>
    <x v="661"/>
    <x v="21"/>
    <n v="21.302777777777777"/>
    <s v="20–29"/>
    <x v="0"/>
    <x v="175"/>
    <x v="0"/>
    <n v="189"/>
    <s v="cm"/>
    <x v="3"/>
    <x v="1"/>
  </r>
  <r>
    <x v="30"/>
    <x v="8"/>
    <n v="34.758333333333333"/>
    <s v="30–39"/>
    <x v="1"/>
    <x v="30"/>
    <x v="0"/>
    <n v="180"/>
    <s v="cm"/>
    <x v="2"/>
    <x v="1"/>
  </r>
  <r>
    <x v="32"/>
    <x v="8"/>
    <n v="23.208333333333332"/>
    <s v="20–29"/>
    <x v="0"/>
    <x v="32"/>
    <x v="0"/>
    <n v="174"/>
    <s v="cm"/>
    <x v="0"/>
    <x v="1"/>
  </r>
  <r>
    <x v="33"/>
    <x v="8"/>
    <n v="31.844444444444445"/>
    <s v="30–39"/>
    <x v="1"/>
    <x v="33"/>
    <x v="0"/>
    <n v="195"/>
    <s v="cm"/>
    <x v="3"/>
    <x v="1"/>
  </r>
  <r>
    <x v="35"/>
    <x v="4"/>
    <n v="27.891666666666666"/>
    <s v="20–29"/>
    <x v="0"/>
    <x v="35"/>
    <x v="0"/>
    <n v="173"/>
    <s v="cm"/>
    <x v="2"/>
    <x v="1"/>
  </r>
  <r>
    <x v="36"/>
    <x v="4"/>
    <n v="32.75"/>
    <s v="30–39"/>
    <x v="1"/>
    <x v="36"/>
    <x v="0"/>
    <n v="183"/>
    <s v="cm"/>
    <x v="0"/>
    <x v="1"/>
  </r>
  <r>
    <x v="39"/>
    <x v="8"/>
    <n v="23.130555555555556"/>
    <s v="20–29"/>
    <x v="0"/>
    <x v="39"/>
    <x v="0"/>
    <n v="180"/>
    <s v="cm"/>
    <x v="1"/>
    <x v="1"/>
  </r>
  <r>
    <x v="662"/>
    <x v="18"/>
    <n v="23.241666666666667"/>
    <s v="20–29"/>
    <x v="0"/>
    <x v="629"/>
    <x v="0"/>
    <n v="183"/>
    <s v="cm"/>
    <x v="1"/>
    <x v="1"/>
  </r>
  <r>
    <x v="42"/>
    <x v="16"/>
    <n v="25.980555555555554"/>
    <s v="20–29"/>
    <x v="0"/>
    <x v="42"/>
    <x v="0"/>
    <n v="188"/>
    <s v="cm"/>
    <x v="3"/>
    <x v="1"/>
  </r>
  <r>
    <x v="663"/>
    <x v="19"/>
    <n v="20.977777777777778"/>
    <s v="20–29"/>
    <x v="0"/>
    <x v="630"/>
    <x v="0"/>
    <n v="192"/>
    <s v="cm"/>
    <x v="1"/>
    <x v="1"/>
  </r>
  <r>
    <x v="46"/>
    <x v="5"/>
    <n v="33.305555555555557"/>
    <s v="30–39"/>
    <x v="1"/>
    <x v="46"/>
    <x v="0"/>
    <n v="182"/>
    <s v="cm"/>
    <x v="2"/>
    <x v="1"/>
  </r>
  <r>
    <x v="47"/>
    <x v="0"/>
    <n v="33.35"/>
    <s v="30–39"/>
    <x v="1"/>
    <x v="47"/>
    <x v="0"/>
    <n v="183"/>
    <s v="cm"/>
    <x v="1"/>
    <x v="1"/>
  </r>
  <r>
    <x v="664"/>
    <x v="13"/>
    <n v="31.422222222222221"/>
    <s v="30–39"/>
    <x v="1"/>
    <x v="631"/>
    <x v="0"/>
    <n v="178"/>
    <s v="cm"/>
    <x v="2"/>
    <x v="1"/>
  </r>
  <r>
    <x v="665"/>
    <x v="19"/>
    <n v="22.280555555555555"/>
    <s v="20–29"/>
    <x v="0"/>
    <x v="632"/>
    <x v="0"/>
    <n v="181"/>
    <s v="cm"/>
    <x v="0"/>
    <x v="1"/>
  </r>
  <r>
    <x v="48"/>
    <x v="15"/>
    <n v="35.341666666666669"/>
    <s v="30–39"/>
    <x v="1"/>
    <x v="48"/>
    <x v="0"/>
    <n v="178"/>
    <s v="cm"/>
    <x v="1"/>
    <x v="1"/>
  </r>
  <r>
    <x v="666"/>
    <x v="21"/>
    <n v="21.927777777777777"/>
    <s v="20–29"/>
    <x v="0"/>
    <x v="633"/>
    <x v="0"/>
    <n v="183"/>
    <s v="cm"/>
    <x v="2"/>
    <x v="1"/>
  </r>
  <r>
    <x v="667"/>
    <x v="21"/>
    <n v="30.477777777777778"/>
    <s v="30–39"/>
    <x v="1"/>
    <x v="634"/>
    <x v="0"/>
    <n v="191"/>
    <s v="cm"/>
    <x v="3"/>
    <x v="1"/>
  </r>
  <r>
    <x v="50"/>
    <x v="11"/>
    <n v="27.394444444444446"/>
    <s v="20–29"/>
    <x v="0"/>
    <x v="50"/>
    <x v="0"/>
    <n v="178"/>
    <s v="cm"/>
    <x v="0"/>
    <x v="1"/>
  </r>
  <r>
    <x v="668"/>
    <x v="14"/>
    <n v="30.719444444444445"/>
    <s v="30–39"/>
    <x v="1"/>
    <x v="635"/>
    <x v="0"/>
    <n v="187"/>
    <s v="cm"/>
    <x v="1"/>
    <x v="1"/>
  </r>
  <r>
    <x v="669"/>
    <x v="6"/>
    <n v="21.280555555555555"/>
    <s v="20–29"/>
    <x v="0"/>
    <x v="636"/>
    <x v="0"/>
    <n v="189"/>
    <s v="cm"/>
    <x v="2"/>
    <x v="1"/>
  </r>
  <r>
    <x v="670"/>
    <x v="17"/>
    <n v="25.761111111111113"/>
    <s v="20–29"/>
    <x v="0"/>
    <x v="637"/>
    <x v="0"/>
    <n v="192"/>
    <s v="cm"/>
    <x v="0"/>
    <x v="1"/>
  </r>
  <r>
    <x v="53"/>
    <x v="0"/>
    <n v="31.322222222222223"/>
    <s v="30–39"/>
    <x v="1"/>
    <x v="53"/>
    <x v="0"/>
    <n v="185"/>
    <s v="cm"/>
    <x v="2"/>
    <x v="1"/>
  </r>
  <r>
    <x v="671"/>
    <x v="5"/>
    <n v="23.263888888888889"/>
    <s v="20–29"/>
    <x v="0"/>
    <x v="638"/>
    <x v="0"/>
    <n v="183"/>
    <s v="cm"/>
    <x v="0"/>
    <x v="1"/>
  </r>
  <r>
    <x v="54"/>
    <x v="8"/>
    <n v="21.138888888888889"/>
    <s v="20–29"/>
    <x v="0"/>
    <x v="54"/>
    <x v="0"/>
    <n v="186"/>
    <s v="cm"/>
    <x v="1"/>
    <x v="1"/>
  </r>
  <r>
    <x v="55"/>
    <x v="9"/>
    <n v="26.730555555555554"/>
    <s v="20–29"/>
    <x v="0"/>
    <x v="55"/>
    <x v="0"/>
    <n v="175"/>
    <s v="cm"/>
    <x v="0"/>
    <x v="1"/>
  </r>
  <r>
    <x v="672"/>
    <x v="22"/>
    <n v="39.508333333333333"/>
    <s v="30–39"/>
    <x v="1"/>
    <x v="639"/>
    <x v="0"/>
    <n v="180"/>
    <s v="cm"/>
    <x v="1"/>
    <x v="1"/>
  </r>
  <r>
    <x v="673"/>
    <x v="15"/>
    <n v="31.072222222222223"/>
    <s v="30–39"/>
    <x v="1"/>
    <x v="640"/>
    <x v="0"/>
    <n v="185"/>
    <s v="cm"/>
    <x v="0"/>
    <x v="1"/>
  </r>
  <r>
    <x v="674"/>
    <x v="22"/>
    <n v="35.166666666666664"/>
    <s v="30–39"/>
    <x v="1"/>
    <x v="641"/>
    <x v="0"/>
    <n v="185"/>
    <s v="cm"/>
    <x v="2"/>
    <x v="1"/>
  </r>
  <r>
    <x v="56"/>
    <x v="13"/>
    <n v="27.06111111111111"/>
    <s v="20–29"/>
    <x v="0"/>
    <x v="56"/>
    <x v="0"/>
    <n v="174"/>
    <s v="cm"/>
    <x v="0"/>
    <x v="1"/>
  </r>
  <r>
    <x v="675"/>
    <x v="0"/>
    <n v="22.175000000000001"/>
    <s v="20–29"/>
    <x v="0"/>
    <x v="642"/>
    <x v="0"/>
    <n v="172"/>
    <s v="cm"/>
    <x v="0"/>
    <x v="1"/>
  </r>
  <r>
    <x v="676"/>
    <x v="9"/>
    <n v="25.983333333333334"/>
    <s v="20–29"/>
    <x v="0"/>
    <x v="643"/>
    <x v="0"/>
    <n v="189"/>
    <s v="cm"/>
    <x v="1"/>
    <x v="1"/>
  </r>
  <r>
    <x v="677"/>
    <x v="6"/>
    <n v="22.394444444444446"/>
    <s v="20–29"/>
    <x v="0"/>
    <x v="644"/>
    <x v="0"/>
    <n v="177"/>
    <s v="cm"/>
    <x v="0"/>
    <x v="1"/>
  </r>
  <r>
    <x v="58"/>
    <x v="4"/>
    <n v="28.719444444444445"/>
    <s v="20–29"/>
    <x v="0"/>
    <x v="58"/>
    <x v="0"/>
    <n v="189"/>
    <s v="cm"/>
    <x v="1"/>
    <x v="1"/>
  </r>
  <r>
    <x v="59"/>
    <x v="18"/>
    <n v="37.530555555555559"/>
    <s v="30–39"/>
    <x v="1"/>
    <x v="59"/>
    <x v="0"/>
    <n v="199"/>
    <s v="cm"/>
    <x v="3"/>
    <x v="1"/>
  </r>
  <r>
    <x v="62"/>
    <x v="8"/>
    <n v="29.391666666666666"/>
    <s v="20–29"/>
    <x v="0"/>
    <x v="62"/>
    <x v="0"/>
    <n v="172"/>
    <s v="cm"/>
    <x v="2"/>
    <x v="1"/>
  </r>
  <r>
    <x v="63"/>
    <x v="16"/>
    <n v="27.516666666666666"/>
    <s v="20–29"/>
    <x v="0"/>
    <x v="63"/>
    <x v="0"/>
    <n v="187"/>
    <s v="cm"/>
    <x v="0"/>
    <x v="1"/>
  </r>
  <r>
    <x v="678"/>
    <x v="5"/>
    <n v="34.077777777777776"/>
    <s v="30–39"/>
    <x v="1"/>
    <x v="645"/>
    <x v="0"/>
    <n v="190"/>
    <s v="cm"/>
    <x v="2"/>
    <x v="1"/>
  </r>
  <r>
    <x v="65"/>
    <x v="15"/>
    <n v="22.322222222222223"/>
    <s v="20–29"/>
    <x v="0"/>
    <x v="65"/>
    <x v="0"/>
    <n v="205"/>
    <s v="cm"/>
    <x v="3"/>
    <x v="1"/>
  </r>
  <r>
    <x v="679"/>
    <x v="16"/>
    <n v="27.230555555555554"/>
    <s v="20–29"/>
    <x v="0"/>
    <x v="592"/>
    <x v="0"/>
    <n v="178"/>
    <s v="cm"/>
    <x v="2"/>
    <x v="1"/>
  </r>
  <r>
    <x v="66"/>
    <x v="10"/>
    <n v="30.391666666666666"/>
    <s v="30–39"/>
    <x v="1"/>
    <x v="66"/>
    <x v="0"/>
    <n v="173"/>
    <s v="cm"/>
    <x v="0"/>
    <x v="1"/>
  </r>
  <r>
    <x v="67"/>
    <x v="13"/>
    <n v="35.405555555555559"/>
    <s v="30–39"/>
    <x v="1"/>
    <x v="67"/>
    <x v="0"/>
    <n v="179"/>
    <s v="cm"/>
    <x v="1"/>
    <x v="1"/>
  </r>
  <r>
    <x v="68"/>
    <x v="15"/>
    <n v="32.602777777777774"/>
    <s v="30–39"/>
    <x v="1"/>
    <x v="68"/>
    <x v="0"/>
    <n v="193"/>
    <s v="cm"/>
    <x v="3"/>
    <x v="1"/>
  </r>
  <r>
    <x v="680"/>
    <x v="19"/>
    <n v="21.897222222222222"/>
    <s v="20–29"/>
    <x v="0"/>
    <x v="646"/>
    <x v="0"/>
    <n v="187"/>
    <s v="cm"/>
    <x v="2"/>
    <x v="1"/>
  </r>
  <r>
    <x v="72"/>
    <x v="17"/>
    <n v="28.333333333333332"/>
    <s v="20–29"/>
    <x v="0"/>
    <x v="72"/>
    <x v="0"/>
    <n v="182"/>
    <s v="cm"/>
    <x v="0"/>
    <x v="1"/>
  </r>
  <r>
    <x v="681"/>
    <x v="6"/>
    <n v="21.297222222222221"/>
    <s v="20–29"/>
    <x v="0"/>
    <x v="647"/>
    <x v="0"/>
    <s v="???"/>
    <m/>
    <x v="0"/>
    <x v="1"/>
  </r>
  <r>
    <x v="682"/>
    <x v="21"/>
    <n v="19.461111111111112"/>
    <s v="Under 20"/>
    <x v="0"/>
    <x v="648"/>
    <x v="0"/>
    <s v="???"/>
    <m/>
    <x v="0"/>
    <x v="1"/>
  </r>
  <r>
    <x v="683"/>
    <x v="10"/>
    <n v="21.469444444444445"/>
    <s v="20–29"/>
    <x v="0"/>
    <x v="649"/>
    <x v="1"/>
    <n v="169"/>
    <s v="cm"/>
    <x v="0"/>
    <x v="1"/>
  </r>
  <r>
    <x v="684"/>
    <x v="11"/>
    <n v="20.988888888888887"/>
    <s v="20–29"/>
    <x v="0"/>
    <x v="650"/>
    <x v="0"/>
    <n v="183"/>
    <s v="cm"/>
    <x v="1"/>
    <x v="1"/>
  </r>
  <r>
    <x v="73"/>
    <x v="3"/>
    <n v="33.911111111111111"/>
    <s v="30–39"/>
    <x v="1"/>
    <x v="73"/>
    <x v="0"/>
    <n v="195"/>
    <s v="cm"/>
    <x v="1"/>
    <x v="1"/>
  </r>
  <r>
    <x v="685"/>
    <x v="16"/>
    <n v="23.477777777777778"/>
    <s v="20–29"/>
    <x v="0"/>
    <x v="651"/>
    <x v="0"/>
    <n v="175"/>
    <s v="cm"/>
    <x v="0"/>
    <x v="1"/>
  </r>
  <r>
    <x v="75"/>
    <x v="8"/>
    <n v="28.030555555555555"/>
    <s v="20–29"/>
    <x v="0"/>
    <x v="75"/>
    <x v="0"/>
    <n v="175"/>
    <s v="cm"/>
    <x v="2"/>
    <x v="1"/>
  </r>
  <r>
    <x v="686"/>
    <x v="6"/>
    <n v="21.477777777777778"/>
    <s v="20–29"/>
    <x v="0"/>
    <x v="652"/>
    <x v="0"/>
    <n v="181"/>
    <s v="cm"/>
    <x v="0"/>
    <x v="1"/>
  </r>
  <r>
    <x v="687"/>
    <x v="18"/>
    <n v="22.511111111111113"/>
    <s v="20–29"/>
    <x v="0"/>
    <x v="653"/>
    <x v="0"/>
    <n v="195"/>
    <s v="cm"/>
    <x v="1"/>
    <x v="1"/>
  </r>
  <r>
    <x v="76"/>
    <x v="13"/>
    <n v="20.802777777777777"/>
    <s v="20–29"/>
    <x v="0"/>
    <x v="76"/>
    <x v="0"/>
    <n v="178"/>
    <s v="cm"/>
    <x v="0"/>
    <x v="1"/>
  </r>
  <r>
    <x v="78"/>
    <x v="4"/>
    <n v="23.308333333333334"/>
    <s v="20–29"/>
    <x v="0"/>
    <x v="78"/>
    <x v="0"/>
    <n v="191"/>
    <s v="cm"/>
    <x v="2"/>
    <x v="1"/>
  </r>
  <r>
    <x v="688"/>
    <x v="22"/>
    <n v="29.033333333333335"/>
    <s v="20–29"/>
    <x v="0"/>
    <x v="654"/>
    <x v="0"/>
    <n v="179"/>
    <s v="cm"/>
    <x v="0"/>
    <x v="1"/>
  </r>
  <r>
    <x v="80"/>
    <x v="14"/>
    <n v="30.31388888888889"/>
    <s v="30–39"/>
    <x v="1"/>
    <x v="80"/>
    <x v="0"/>
    <n v="179"/>
    <s v="cm"/>
    <x v="0"/>
    <x v="1"/>
  </r>
  <r>
    <x v="81"/>
    <x v="12"/>
    <n v="27.125"/>
    <s v="20–29"/>
    <x v="0"/>
    <x v="81"/>
    <x v="0"/>
    <n v="182"/>
    <s v="cm"/>
    <x v="0"/>
    <x v="1"/>
  </r>
  <r>
    <x v="82"/>
    <x v="13"/>
    <n v="24.152777777777779"/>
    <s v="20–29"/>
    <x v="0"/>
    <x v="82"/>
    <x v="0"/>
    <n v="187"/>
    <s v="cm"/>
    <x v="0"/>
    <x v="1"/>
  </r>
  <r>
    <x v="83"/>
    <x v="11"/>
    <n v="28.016666666666666"/>
    <s v="20–29"/>
    <x v="0"/>
    <x v="83"/>
    <x v="0"/>
    <n v="172"/>
    <s v="cm"/>
    <x v="0"/>
    <x v="1"/>
  </r>
  <r>
    <x v="85"/>
    <x v="12"/>
    <n v="32.644444444444446"/>
    <s v="30–39"/>
    <x v="1"/>
    <x v="85"/>
    <x v="0"/>
    <n v="201"/>
    <s v="cm"/>
    <x v="1"/>
    <x v="1"/>
  </r>
  <r>
    <x v="86"/>
    <x v="5"/>
    <n v="31.808333333333334"/>
    <s v="30–39"/>
    <x v="1"/>
    <x v="86"/>
    <x v="0"/>
    <n v="196"/>
    <s v="cm"/>
    <x v="3"/>
    <x v="1"/>
  </r>
  <r>
    <x v="689"/>
    <x v="20"/>
    <n v="31.291666666666668"/>
    <s v="30–39"/>
    <x v="1"/>
    <x v="655"/>
    <x v="0"/>
    <n v="180"/>
    <s v="cm"/>
    <x v="1"/>
    <x v="1"/>
  </r>
  <r>
    <x v="87"/>
    <x v="4"/>
    <n v="43.258333333333333"/>
    <s v="40–49"/>
    <x v="1"/>
    <x v="87"/>
    <x v="0"/>
    <n v="186"/>
    <s v="cm"/>
    <x v="3"/>
    <x v="1"/>
  </r>
  <r>
    <x v="89"/>
    <x v="17"/>
    <n v="23.163888888888888"/>
    <s v="20–29"/>
    <x v="0"/>
    <x v="89"/>
    <x v="0"/>
    <n v="178"/>
    <s v="cm"/>
    <x v="0"/>
    <x v="1"/>
  </r>
  <r>
    <x v="92"/>
    <x v="18"/>
    <n v="27.791666666666668"/>
    <s v="20–29"/>
    <x v="0"/>
    <x v="92"/>
    <x v="0"/>
    <n v="189"/>
    <s v="cm"/>
    <x v="2"/>
    <x v="1"/>
  </r>
  <r>
    <x v="690"/>
    <x v="3"/>
    <n v="22"/>
    <s v="20–29"/>
    <x v="0"/>
    <x v="656"/>
    <x v="0"/>
    <n v="180"/>
    <s v="cm"/>
    <x v="0"/>
    <x v="1"/>
  </r>
  <r>
    <x v="94"/>
    <x v="10"/>
    <n v="39.327777777777776"/>
    <s v="30–39"/>
    <x v="1"/>
    <x v="94"/>
    <x v="0"/>
    <n v="188"/>
    <s v="cm"/>
    <x v="3"/>
    <x v="1"/>
  </r>
  <r>
    <x v="97"/>
    <x v="11"/>
    <n v="27.4"/>
    <s v="20–29"/>
    <x v="0"/>
    <x v="97"/>
    <x v="0"/>
    <n v="185"/>
    <s v="cm"/>
    <x v="1"/>
    <x v="1"/>
  </r>
  <r>
    <x v="98"/>
    <x v="13"/>
    <n v="29.072222222222223"/>
    <s v="20–29"/>
    <x v="0"/>
    <x v="98"/>
    <x v="0"/>
    <n v="185"/>
    <s v="cm"/>
    <x v="1"/>
    <x v="1"/>
  </r>
  <r>
    <x v="691"/>
    <x v="21"/>
    <n v="35.902777777777779"/>
    <s v="30–39"/>
    <x v="1"/>
    <x v="657"/>
    <x v="0"/>
    <n v="188"/>
    <s v="cm"/>
    <x v="1"/>
    <x v="1"/>
  </r>
  <r>
    <x v="692"/>
    <x v="14"/>
    <n v="37.880555555555553"/>
    <s v="30–39"/>
    <x v="1"/>
    <x v="658"/>
    <x v="0"/>
    <n v="184"/>
    <s v="cm"/>
    <x v="2"/>
    <x v="1"/>
  </r>
  <r>
    <x v="99"/>
    <x v="19"/>
    <n v="33.333333333333336"/>
    <s v="30–39"/>
    <x v="1"/>
    <x v="99"/>
    <x v="0"/>
    <n v="171"/>
    <s v="cm"/>
    <x v="1"/>
    <x v="1"/>
  </r>
  <r>
    <x v="693"/>
    <x v="16"/>
    <n v="22.324999999999999"/>
    <s v="20–29"/>
    <x v="0"/>
    <x v="659"/>
    <x v="0"/>
    <n v="187"/>
    <s v="cm"/>
    <x v="0"/>
    <x v="1"/>
  </r>
  <r>
    <x v="100"/>
    <x v="15"/>
    <n v="25.488888888888887"/>
    <s v="20–29"/>
    <x v="0"/>
    <x v="100"/>
    <x v="0"/>
    <n v="192"/>
    <s v="cm"/>
    <x v="1"/>
    <x v="1"/>
  </r>
  <r>
    <x v="101"/>
    <x v="11"/>
    <n v="29.947222222222223"/>
    <s v="20–29"/>
    <x v="0"/>
    <x v="101"/>
    <x v="0"/>
    <n v="182"/>
    <s v="cm"/>
    <x v="1"/>
    <x v="1"/>
  </r>
  <r>
    <x v="694"/>
    <x v="4"/>
    <n v="21.980555555555554"/>
    <s v="20–29"/>
    <x v="0"/>
    <x v="660"/>
    <x v="0"/>
    <n v="177"/>
    <s v="cm"/>
    <x v="0"/>
    <x v="1"/>
  </r>
  <r>
    <x v="695"/>
    <x v="8"/>
    <n v="22.741666666666667"/>
    <s v="20–29"/>
    <x v="0"/>
    <x v="661"/>
    <x v="0"/>
    <n v="177"/>
    <s v="cm"/>
    <x v="0"/>
    <x v="1"/>
  </r>
  <r>
    <x v="104"/>
    <x v="15"/>
    <n v="28.027777777777779"/>
    <s v="20–29"/>
    <x v="0"/>
    <x v="104"/>
    <x v="0"/>
    <n v="181"/>
    <s v="cm"/>
    <x v="1"/>
    <x v="1"/>
  </r>
  <r>
    <x v="105"/>
    <x v="3"/>
    <n v="24.905555555555555"/>
    <s v="20–29"/>
    <x v="0"/>
    <x v="105"/>
    <x v="0"/>
    <n v="179"/>
    <s v="cm"/>
    <x v="2"/>
    <x v="1"/>
  </r>
  <r>
    <x v="696"/>
    <x v="13"/>
    <n v="27.25"/>
    <s v="20–29"/>
    <x v="0"/>
    <x v="662"/>
    <x v="0"/>
    <n v="178"/>
    <s v="cm"/>
    <x v="0"/>
    <x v="1"/>
  </r>
  <r>
    <x v="697"/>
    <x v="11"/>
    <n v="20.969444444444445"/>
    <s v="20–29"/>
    <x v="0"/>
    <x v="207"/>
    <x v="0"/>
    <n v="183"/>
    <s v="cm"/>
    <x v="1"/>
    <x v="1"/>
  </r>
  <r>
    <x v="698"/>
    <x v="15"/>
    <n v="28.725000000000001"/>
    <s v="20–29"/>
    <x v="0"/>
    <x v="663"/>
    <x v="0"/>
    <n v="187"/>
    <s v="cm"/>
    <x v="1"/>
    <x v="1"/>
  </r>
  <r>
    <x v="107"/>
    <x v="11"/>
    <n v="21.197222222222223"/>
    <s v="20–29"/>
    <x v="0"/>
    <x v="107"/>
    <x v="0"/>
    <n v="187"/>
    <s v="cm"/>
    <x v="0"/>
    <x v="1"/>
  </r>
  <r>
    <x v="699"/>
    <x v="12"/>
    <n v="35.263888888888886"/>
    <s v="30–39"/>
    <x v="1"/>
    <x v="240"/>
    <x v="0"/>
    <n v="185"/>
    <s v="cm"/>
    <x v="1"/>
    <x v="1"/>
  </r>
  <r>
    <x v="700"/>
    <x v="21"/>
    <n v="35.386111111111113"/>
    <s v="30–39"/>
    <x v="1"/>
    <x v="664"/>
    <x v="0"/>
    <n v="175"/>
    <s v="cm"/>
    <x v="0"/>
    <x v="1"/>
  </r>
  <r>
    <x v="111"/>
    <x v="5"/>
    <n v="33.738888888888887"/>
    <s v="30–39"/>
    <x v="1"/>
    <x v="111"/>
    <x v="0"/>
    <n v="175"/>
    <s v="cm"/>
    <x v="1"/>
    <x v="1"/>
  </r>
  <r>
    <x v="112"/>
    <x v="3"/>
    <n v="31.85"/>
    <s v="30–39"/>
    <x v="1"/>
    <x v="112"/>
    <x v="0"/>
    <n v="185"/>
    <s v="cm"/>
    <x v="1"/>
    <x v="1"/>
  </r>
  <r>
    <x v="114"/>
    <x v="18"/>
    <n v="36.222222222222221"/>
    <s v="30–39"/>
    <x v="1"/>
    <x v="114"/>
    <x v="0"/>
    <n v="177"/>
    <s v="cm"/>
    <x v="1"/>
    <x v="1"/>
  </r>
  <r>
    <x v="115"/>
    <x v="22"/>
    <n v="23.666666666666668"/>
    <s v="20–29"/>
    <x v="0"/>
    <x v="115"/>
    <x v="0"/>
    <n v="193"/>
    <s v="cm"/>
    <x v="1"/>
    <x v="1"/>
  </r>
  <r>
    <x v="119"/>
    <x v="0"/>
    <n v="33.333333333333336"/>
    <s v="30–39"/>
    <x v="1"/>
    <x v="119"/>
    <x v="0"/>
    <n v="186"/>
    <s v="cm"/>
    <x v="1"/>
    <x v="1"/>
  </r>
  <r>
    <x v="701"/>
    <x v="22"/>
    <n v="35.516666666666666"/>
    <s v="30–39"/>
    <x v="1"/>
    <x v="665"/>
    <x v="0"/>
    <n v="185"/>
    <s v="cm"/>
    <x v="0"/>
    <x v="1"/>
  </r>
  <r>
    <x v="120"/>
    <x v="22"/>
    <n v="28.261111111111113"/>
    <s v="20–29"/>
    <x v="0"/>
    <x v="120"/>
    <x v="0"/>
    <n v="179"/>
    <s v="cm"/>
    <x v="1"/>
    <x v="1"/>
  </r>
  <r>
    <x v="702"/>
    <x v="22"/>
    <n v="22.055555555555557"/>
    <s v="20–29"/>
    <x v="0"/>
    <x v="666"/>
    <x v="0"/>
    <n v="175"/>
    <s v="cm"/>
    <x v="2"/>
    <x v="1"/>
  </r>
  <r>
    <x v="121"/>
    <x v="8"/>
    <n v="32.358333333333334"/>
    <s v="30–39"/>
    <x v="1"/>
    <x v="121"/>
    <x v="0"/>
    <n v="174"/>
    <s v="cm"/>
    <x v="1"/>
    <x v="1"/>
  </r>
  <r>
    <x v="122"/>
    <x v="11"/>
    <n v="32.552777777777777"/>
    <s v="30–39"/>
    <x v="1"/>
    <x v="122"/>
    <x v="0"/>
    <n v="172"/>
    <s v="cm"/>
    <x v="0"/>
    <x v="1"/>
  </r>
  <r>
    <x v="123"/>
    <x v="9"/>
    <n v="21.663888888888888"/>
    <s v="20–29"/>
    <x v="0"/>
    <x v="123"/>
    <x v="0"/>
    <n v="182"/>
    <s v="cm"/>
    <x v="3"/>
    <x v="1"/>
  </r>
  <r>
    <x v="703"/>
    <x v="16"/>
    <n v="21.708333333333332"/>
    <s v="20–29"/>
    <x v="0"/>
    <x v="667"/>
    <x v="0"/>
    <n v="184"/>
    <s v="cm"/>
    <x v="0"/>
    <x v="1"/>
  </r>
  <r>
    <x v="126"/>
    <x v="8"/>
    <n v="35.044444444444444"/>
    <s v="30–39"/>
    <x v="1"/>
    <x v="126"/>
    <x v="0"/>
    <n v="170"/>
    <s v="cm"/>
    <x v="1"/>
    <x v="1"/>
  </r>
  <r>
    <x v="704"/>
    <x v="0"/>
    <n v="22.372222222222224"/>
    <s v="20–29"/>
    <x v="0"/>
    <x v="668"/>
    <x v="0"/>
    <n v="190"/>
    <s v="cm"/>
    <x v="1"/>
    <x v="1"/>
  </r>
  <r>
    <x v="705"/>
    <x v="21"/>
    <n v="24.361111111111111"/>
    <s v="20–29"/>
    <x v="0"/>
    <x v="669"/>
    <x v="1"/>
    <n v="161"/>
    <s v="cm"/>
    <x v="0"/>
    <x v="1"/>
  </r>
  <r>
    <x v="706"/>
    <x v="14"/>
    <n v="39.905555555555559"/>
    <s v="30–39"/>
    <x v="1"/>
    <x v="670"/>
    <x v="0"/>
    <n v="187"/>
    <s v="cm"/>
    <x v="2"/>
    <x v="1"/>
  </r>
  <r>
    <x v="127"/>
    <x v="17"/>
    <n v="26.441666666666666"/>
    <s v="20–29"/>
    <x v="0"/>
    <x v="127"/>
    <x v="0"/>
    <n v="173"/>
    <s v="cm"/>
    <x v="1"/>
    <x v="1"/>
  </r>
  <r>
    <x v="707"/>
    <x v="21"/>
    <n v="22.083333333333332"/>
    <s v="20–29"/>
    <x v="0"/>
    <x v="16"/>
    <x v="0"/>
    <n v="196"/>
    <s v="cm"/>
    <x v="2"/>
    <x v="1"/>
  </r>
  <r>
    <x v="708"/>
    <x v="3"/>
    <n v="22.680555555555557"/>
    <s v="20–29"/>
    <x v="0"/>
    <x v="671"/>
    <x v="0"/>
    <n v="171"/>
    <s v="cm"/>
    <x v="0"/>
    <x v="1"/>
  </r>
  <r>
    <x v="130"/>
    <x v="13"/>
    <n v="26.227777777777778"/>
    <s v="20–29"/>
    <x v="0"/>
    <x v="130"/>
    <x v="0"/>
    <n v="183"/>
    <s v="cm"/>
    <x v="2"/>
    <x v="1"/>
  </r>
  <r>
    <x v="131"/>
    <x v="0"/>
    <n v="33.700000000000003"/>
    <s v="30–39"/>
    <x v="1"/>
    <x v="118"/>
    <x v="0"/>
    <n v="183"/>
    <s v="cm"/>
    <x v="1"/>
    <x v="1"/>
  </r>
  <r>
    <x v="133"/>
    <x v="3"/>
    <n v="29.194444444444443"/>
    <s v="20–29"/>
    <x v="0"/>
    <x v="132"/>
    <x v="1"/>
    <n v="165"/>
    <s v="cm"/>
    <x v="2"/>
    <x v="1"/>
  </r>
  <r>
    <x v="709"/>
    <x v="12"/>
    <n v="34.230555555555554"/>
    <s v="30–39"/>
    <x v="1"/>
    <x v="672"/>
    <x v="0"/>
    <n v="190"/>
    <s v="cm"/>
    <x v="3"/>
    <x v="1"/>
  </r>
  <r>
    <x v="136"/>
    <x v="9"/>
    <n v="26.18888888888889"/>
    <s v="20–29"/>
    <x v="0"/>
    <x v="135"/>
    <x v="0"/>
    <n v="184"/>
    <s v="cm"/>
    <x v="0"/>
    <x v="1"/>
  </r>
  <r>
    <x v="137"/>
    <x v="9"/>
    <n v="29.294444444444444"/>
    <s v="20–29"/>
    <x v="0"/>
    <x v="136"/>
    <x v="0"/>
    <n v="183"/>
    <s v="cm"/>
    <x v="3"/>
    <x v="1"/>
  </r>
  <r>
    <x v="138"/>
    <x v="16"/>
    <n v="31.68611111111111"/>
    <s v="30–39"/>
    <x v="1"/>
    <x v="137"/>
    <x v="0"/>
    <n v="181"/>
    <s v="cm"/>
    <x v="1"/>
    <x v="1"/>
  </r>
  <r>
    <x v="139"/>
    <x v="6"/>
    <n v="21.327777777777779"/>
    <s v="20–29"/>
    <x v="0"/>
    <x v="138"/>
    <x v="0"/>
    <n v="190"/>
    <s v="cm"/>
    <x v="3"/>
    <x v="1"/>
  </r>
  <r>
    <x v="140"/>
    <x v="18"/>
    <n v="26.5"/>
    <s v="20–29"/>
    <x v="0"/>
    <x v="139"/>
    <x v="0"/>
    <n v="180"/>
    <s v="cm"/>
    <x v="0"/>
    <x v="1"/>
  </r>
  <r>
    <x v="141"/>
    <x v="8"/>
    <n v="34.652777777777779"/>
    <s v="30–39"/>
    <x v="1"/>
    <x v="140"/>
    <x v="0"/>
    <n v="188"/>
    <s v="cm"/>
    <x v="1"/>
    <x v="1"/>
  </r>
  <r>
    <x v="710"/>
    <x v="12"/>
    <n v="22.191666666666666"/>
    <s v="20–29"/>
    <x v="0"/>
    <x v="673"/>
    <x v="0"/>
    <n v="179"/>
    <s v="cm"/>
    <x v="0"/>
    <x v="1"/>
  </r>
  <r>
    <x v="142"/>
    <x v="10"/>
    <n v="33.508333333333333"/>
    <s v="30–39"/>
    <x v="1"/>
    <x v="141"/>
    <x v="0"/>
    <n v="181"/>
    <s v="cm"/>
    <x v="0"/>
    <x v="1"/>
  </r>
  <r>
    <x v="143"/>
    <x v="14"/>
    <n v="34.15"/>
    <s v="30–39"/>
    <x v="1"/>
    <x v="142"/>
    <x v="0"/>
    <n v="189"/>
    <s v="cm"/>
    <x v="3"/>
    <x v="1"/>
  </r>
  <r>
    <x v="711"/>
    <x v="10"/>
    <n v="21.897222222222222"/>
    <s v="20–29"/>
    <x v="0"/>
    <x v="646"/>
    <x v="0"/>
    <n v="186"/>
    <s v="cm"/>
    <x v="2"/>
    <x v="1"/>
  </r>
  <r>
    <x v="712"/>
    <x v="18"/>
    <n v="35.111111111111114"/>
    <s v="30–39"/>
    <x v="1"/>
    <x v="674"/>
    <x v="0"/>
    <n v="174"/>
    <s v="cm"/>
    <x v="0"/>
    <x v="1"/>
  </r>
  <r>
    <x v="146"/>
    <x v="3"/>
    <n v="29.711111111111112"/>
    <s v="20–29"/>
    <x v="0"/>
    <x v="145"/>
    <x v="0"/>
    <n v="188"/>
    <s v="cm"/>
    <x v="0"/>
    <x v="1"/>
  </r>
  <r>
    <x v="147"/>
    <x v="21"/>
    <n v="27.127777777777776"/>
    <s v="20–29"/>
    <x v="0"/>
    <x v="146"/>
    <x v="0"/>
    <n v="175"/>
    <s v="cm"/>
    <x v="2"/>
    <x v="1"/>
  </r>
  <r>
    <x v="148"/>
    <x v="16"/>
    <n v="20.416666666666668"/>
    <s v="20–29"/>
    <x v="0"/>
    <x v="147"/>
    <x v="1"/>
    <n v="167"/>
    <s v="cm"/>
    <x v="0"/>
    <x v="1"/>
  </r>
  <r>
    <x v="149"/>
    <x v="13"/>
    <n v="26.319444444444443"/>
    <s v="20–29"/>
    <x v="0"/>
    <x v="148"/>
    <x v="0"/>
    <n v="178"/>
    <s v="cm"/>
    <x v="0"/>
    <x v="1"/>
  </r>
  <r>
    <x v="150"/>
    <x v="4"/>
    <n v="25.81388888888889"/>
    <s v="20–29"/>
    <x v="0"/>
    <x v="149"/>
    <x v="0"/>
    <n v="179"/>
    <s v="cm"/>
    <x v="0"/>
    <x v="1"/>
  </r>
  <r>
    <x v="151"/>
    <x v="6"/>
    <n v="27.966666666666665"/>
    <s v="20–29"/>
    <x v="0"/>
    <x v="150"/>
    <x v="0"/>
    <n v="180"/>
    <s v="cm"/>
    <x v="2"/>
    <x v="1"/>
  </r>
  <r>
    <x v="713"/>
    <x v="4"/>
    <n v="18.802777777777777"/>
    <s v="Under 20"/>
    <x v="0"/>
    <x v="230"/>
    <x v="0"/>
    <s v="???"/>
    <m/>
    <x v="0"/>
    <x v="1"/>
  </r>
  <r>
    <x v="154"/>
    <x v="16"/>
    <n v="30.961111111111112"/>
    <s v="30–39"/>
    <x v="1"/>
    <x v="153"/>
    <x v="0"/>
    <n v="188"/>
    <s v="cm"/>
    <x v="1"/>
    <x v="1"/>
  </r>
  <r>
    <x v="155"/>
    <x v="11"/>
    <n v="31.447222222222223"/>
    <s v="30–39"/>
    <x v="1"/>
    <x v="154"/>
    <x v="0"/>
    <n v="178"/>
    <s v="cm"/>
    <x v="1"/>
    <x v="1"/>
  </r>
  <r>
    <x v="156"/>
    <x v="14"/>
    <n v="25.786111111111111"/>
    <s v="20–29"/>
    <x v="0"/>
    <x v="155"/>
    <x v="0"/>
    <n v="183"/>
    <s v="cm"/>
    <x v="1"/>
    <x v="1"/>
  </r>
  <r>
    <x v="157"/>
    <x v="6"/>
    <n v="28.074999999999999"/>
    <s v="20–29"/>
    <x v="0"/>
    <x v="156"/>
    <x v="0"/>
    <n v="178"/>
    <s v="cm"/>
    <x v="2"/>
    <x v="1"/>
  </r>
  <r>
    <x v="159"/>
    <x v="8"/>
    <n v="27.977777777777778"/>
    <s v="20–29"/>
    <x v="0"/>
    <x v="158"/>
    <x v="0"/>
    <n v="194"/>
    <s v="cm"/>
    <x v="1"/>
    <x v="1"/>
  </r>
  <r>
    <x v="714"/>
    <x v="6"/>
    <n v="24"/>
    <s v="20–29"/>
    <x v="0"/>
    <x v="675"/>
    <x v="0"/>
    <n v="183"/>
    <s v="cm"/>
    <x v="0"/>
    <x v="1"/>
  </r>
  <r>
    <x v="160"/>
    <x v="4"/>
    <n v="26.544444444444444"/>
    <s v="20–29"/>
    <x v="0"/>
    <x v="159"/>
    <x v="0"/>
    <n v="177"/>
    <s v="cm"/>
    <x v="0"/>
    <x v="1"/>
  </r>
  <r>
    <x v="715"/>
    <x v="18"/>
    <n v="21.994444444444444"/>
    <s v="20–29"/>
    <x v="0"/>
    <x v="676"/>
    <x v="0"/>
    <n v="176"/>
    <s v="cm"/>
    <x v="2"/>
    <x v="1"/>
  </r>
  <r>
    <x v="716"/>
    <x v="22"/>
    <n v="21.783333333333335"/>
    <s v="20–29"/>
    <x v="0"/>
    <x v="677"/>
    <x v="0"/>
    <n v="178"/>
    <s v="cm"/>
    <x v="1"/>
    <x v="1"/>
  </r>
  <r>
    <x v="717"/>
    <x v="16"/>
    <n v="32.958333333333336"/>
    <s v="30–39"/>
    <x v="1"/>
    <x v="678"/>
    <x v="0"/>
    <n v="186"/>
    <s v="cm"/>
    <x v="1"/>
    <x v="1"/>
  </r>
  <r>
    <x v="718"/>
    <x v="21"/>
    <n v="25.119444444444444"/>
    <s v="20–29"/>
    <x v="0"/>
    <x v="679"/>
    <x v="0"/>
    <n v="173"/>
    <s v="cm"/>
    <x v="0"/>
    <x v="1"/>
  </r>
  <r>
    <x v="162"/>
    <x v="18"/>
    <n v="32"/>
    <s v="30–39"/>
    <x v="1"/>
    <x v="161"/>
    <x v="0"/>
    <n v="183"/>
    <s v="cm"/>
    <x v="0"/>
    <x v="1"/>
  </r>
  <r>
    <x v="164"/>
    <x v="11"/>
    <n v="26.644444444444446"/>
    <s v="20–29"/>
    <x v="0"/>
    <x v="163"/>
    <x v="0"/>
    <n v="177"/>
    <s v="cm"/>
    <x v="0"/>
    <x v="1"/>
  </r>
  <r>
    <x v="719"/>
    <x v="20"/>
    <n v="27.225000000000001"/>
    <s v="20–29"/>
    <x v="0"/>
    <x v="680"/>
    <x v="0"/>
    <n v="186"/>
    <s v="cm"/>
    <x v="0"/>
    <x v="1"/>
  </r>
  <r>
    <x v="167"/>
    <x v="12"/>
    <n v="35.961111111111109"/>
    <s v="30–39"/>
    <x v="1"/>
    <x v="166"/>
    <x v="0"/>
    <n v="191"/>
    <s v="cm"/>
    <x v="3"/>
    <x v="1"/>
  </r>
  <r>
    <x v="168"/>
    <x v="17"/>
    <n v="33"/>
    <s v="30–39"/>
    <x v="1"/>
    <x v="167"/>
    <x v="0"/>
    <n v="193"/>
    <s v="cm"/>
    <x v="1"/>
    <x v="1"/>
  </r>
  <r>
    <x v="169"/>
    <x v="12"/>
    <n v="33.263888888888886"/>
    <s v="30–39"/>
    <x v="1"/>
    <x v="168"/>
    <x v="0"/>
    <n v="183"/>
    <s v="cm"/>
    <x v="1"/>
    <x v="1"/>
  </r>
  <r>
    <x v="170"/>
    <x v="17"/>
    <n v="33.111111111111114"/>
    <s v="30–39"/>
    <x v="1"/>
    <x v="169"/>
    <x v="0"/>
    <n v="192"/>
    <s v="cm"/>
    <x v="1"/>
    <x v="1"/>
  </r>
  <r>
    <x v="172"/>
    <x v="10"/>
    <n v="31.372222222222224"/>
    <s v="30–39"/>
    <x v="1"/>
    <x v="171"/>
    <x v="0"/>
    <n v="188"/>
    <s v="cm"/>
    <x v="3"/>
    <x v="1"/>
  </r>
  <r>
    <x v="173"/>
    <x v="5"/>
    <n v="26.958333333333332"/>
    <s v="20–29"/>
    <x v="0"/>
    <x v="172"/>
    <x v="0"/>
    <n v="187"/>
    <s v="cm"/>
    <x v="2"/>
    <x v="1"/>
  </r>
  <r>
    <x v="174"/>
    <x v="10"/>
    <n v="21.925000000000001"/>
    <s v="20–29"/>
    <x v="0"/>
    <x v="173"/>
    <x v="0"/>
    <n v="179"/>
    <s v="cm"/>
    <x v="2"/>
    <x v="1"/>
  </r>
  <r>
    <x v="720"/>
    <x v="10"/>
    <n v="21.997222222222224"/>
    <s v="20–29"/>
    <x v="0"/>
    <x v="681"/>
    <x v="0"/>
    <n v="183"/>
    <s v="cm"/>
    <x v="1"/>
    <x v="1"/>
  </r>
  <r>
    <x v="721"/>
    <x v="8"/>
    <n v="22.961111111111112"/>
    <s v="20–29"/>
    <x v="0"/>
    <x v="682"/>
    <x v="0"/>
    <n v="189"/>
    <s v="cm"/>
    <x v="1"/>
    <x v="1"/>
  </r>
  <r>
    <x v="722"/>
    <x v="18"/>
    <n v="29.661111111111111"/>
    <s v="20–29"/>
    <x v="0"/>
    <x v="683"/>
    <x v="0"/>
    <n v="189"/>
    <s v="cm"/>
    <x v="2"/>
    <x v="1"/>
  </r>
  <r>
    <x v="177"/>
    <x v="14"/>
    <n v="22.677777777777777"/>
    <s v="20–29"/>
    <x v="0"/>
    <x v="176"/>
    <x v="0"/>
    <n v="178"/>
    <s v="cm"/>
    <x v="2"/>
    <x v="1"/>
  </r>
  <r>
    <x v="723"/>
    <x v="21"/>
    <n v="38.666666666666664"/>
    <s v="30–39"/>
    <x v="1"/>
    <x v="684"/>
    <x v="0"/>
    <n v="190"/>
    <s v="cm"/>
    <x v="3"/>
    <x v="1"/>
  </r>
  <r>
    <x v="178"/>
    <x v="6"/>
    <n v="21.741666666666667"/>
    <s v="20–29"/>
    <x v="0"/>
    <x v="177"/>
    <x v="0"/>
    <n v="170"/>
    <s v="cm"/>
    <x v="2"/>
    <x v="1"/>
  </r>
  <r>
    <x v="179"/>
    <x v="19"/>
    <n v="32.472222222222221"/>
    <s v="30–39"/>
    <x v="1"/>
    <x v="178"/>
    <x v="0"/>
    <n v="179"/>
    <s v="cm"/>
    <x v="0"/>
    <x v="1"/>
  </r>
  <r>
    <x v="180"/>
    <x v="4"/>
    <n v="30.408333333333335"/>
    <s v="30–39"/>
    <x v="1"/>
    <x v="179"/>
    <x v="0"/>
    <n v="178"/>
    <s v="cm"/>
    <x v="2"/>
    <x v="1"/>
  </r>
  <r>
    <x v="182"/>
    <x v="16"/>
    <n v="25.963888888888889"/>
    <s v="20–29"/>
    <x v="0"/>
    <x v="181"/>
    <x v="0"/>
    <n v="183"/>
    <s v="cm"/>
    <x v="1"/>
    <x v="1"/>
  </r>
  <r>
    <x v="184"/>
    <x v="9"/>
    <n v="32.880555555555553"/>
    <s v="30–39"/>
    <x v="1"/>
    <x v="183"/>
    <x v="0"/>
    <n v="182"/>
    <s v="cm"/>
    <x v="0"/>
    <x v="1"/>
  </r>
  <r>
    <x v="724"/>
    <x v="21"/>
    <n v="29.144444444444446"/>
    <s v="20–29"/>
    <x v="0"/>
    <x v="685"/>
    <x v="0"/>
    <n v="174"/>
    <s v="cm"/>
    <x v="0"/>
    <x v="1"/>
  </r>
  <r>
    <x v="186"/>
    <x v="13"/>
    <n v="36.994444444444447"/>
    <s v="30–39"/>
    <x v="1"/>
    <x v="185"/>
    <x v="0"/>
    <n v="188"/>
    <s v="cm"/>
    <x v="1"/>
    <x v="1"/>
  </r>
  <r>
    <x v="725"/>
    <x v="13"/>
    <n v="21.994444444444444"/>
    <s v="20–29"/>
    <x v="0"/>
    <x v="676"/>
    <x v="0"/>
    <n v="181"/>
    <s v="cm"/>
    <x v="0"/>
    <x v="1"/>
  </r>
  <r>
    <x v="187"/>
    <x v="5"/>
    <n v="26.505555555555556"/>
    <s v="20–29"/>
    <x v="0"/>
    <x v="186"/>
    <x v="0"/>
    <n v="178"/>
    <s v="cm"/>
    <x v="0"/>
    <x v="1"/>
  </r>
  <r>
    <x v="188"/>
    <x v="8"/>
    <n v="39.702777777777776"/>
    <s v="30–39"/>
    <x v="1"/>
    <x v="187"/>
    <x v="0"/>
    <n v="190"/>
    <s v="cm"/>
    <x v="3"/>
    <x v="1"/>
  </r>
  <r>
    <x v="189"/>
    <x v="6"/>
    <n v="31.18888888888889"/>
    <s v="30–39"/>
    <x v="1"/>
    <x v="188"/>
    <x v="0"/>
    <n v="188"/>
    <s v="cm"/>
    <x v="0"/>
    <x v="1"/>
  </r>
  <r>
    <x v="726"/>
    <x v="3"/>
    <n v="22.45"/>
    <s v="20–29"/>
    <x v="0"/>
    <x v="686"/>
    <x v="0"/>
    <n v="185"/>
    <s v="cm"/>
    <x v="2"/>
    <x v="1"/>
  </r>
  <r>
    <x v="727"/>
    <x v="16"/>
    <n v="22.805555555555557"/>
    <s v="20–29"/>
    <x v="0"/>
    <x v="687"/>
    <x v="0"/>
    <n v="189"/>
    <s v="cm"/>
    <x v="1"/>
    <x v="1"/>
  </r>
  <r>
    <x v="193"/>
    <x v="11"/>
    <n v="19.652777777777779"/>
    <s v="Under 20"/>
    <x v="0"/>
    <x v="192"/>
    <x v="0"/>
    <n v="193"/>
    <s v="cm"/>
    <x v="1"/>
    <x v="1"/>
  </r>
  <r>
    <x v="195"/>
    <x v="17"/>
    <n v="20.2"/>
    <s v="20–29"/>
    <x v="0"/>
    <x v="194"/>
    <x v="0"/>
    <n v="183"/>
    <s v="cm"/>
    <x v="2"/>
    <x v="1"/>
  </r>
  <r>
    <x v="196"/>
    <x v="5"/>
    <n v="24.236111111111111"/>
    <s v="20–29"/>
    <x v="0"/>
    <x v="195"/>
    <x v="0"/>
    <n v="184"/>
    <s v="cm"/>
    <x v="1"/>
    <x v="1"/>
  </r>
  <r>
    <x v="728"/>
    <x v="12"/>
    <n v="35.861111111111114"/>
    <s v="30–39"/>
    <x v="1"/>
    <x v="688"/>
    <x v="0"/>
    <n v="190"/>
    <s v="cm"/>
    <x v="1"/>
    <x v="1"/>
  </r>
  <r>
    <x v="729"/>
    <x v="10"/>
    <n v="39.658333333333331"/>
    <s v="30–39"/>
    <x v="1"/>
    <x v="689"/>
    <x v="0"/>
    <n v="179"/>
    <s v="cm"/>
    <x v="0"/>
    <x v="1"/>
  </r>
  <r>
    <x v="730"/>
    <x v="19"/>
    <n v="21.25"/>
    <s v="20–29"/>
    <x v="0"/>
    <x v="690"/>
    <x v="0"/>
    <n v="183"/>
    <s v="cm"/>
    <x v="2"/>
    <x v="1"/>
  </r>
  <r>
    <x v="198"/>
    <x v="10"/>
    <n v="24.591666666666665"/>
    <s v="20–29"/>
    <x v="0"/>
    <x v="197"/>
    <x v="0"/>
    <n v="171"/>
    <s v="cm"/>
    <x v="0"/>
    <x v="1"/>
  </r>
  <r>
    <x v="200"/>
    <x v="13"/>
    <n v="24.038888888888888"/>
    <s v="20–29"/>
    <x v="0"/>
    <x v="199"/>
    <x v="0"/>
    <n v="186"/>
    <s v="cm"/>
    <x v="1"/>
    <x v="1"/>
  </r>
  <r>
    <x v="731"/>
    <x v="21"/>
    <n v="20.655555555555555"/>
    <s v="20–29"/>
    <x v="0"/>
    <x v="691"/>
    <x v="0"/>
    <n v="174"/>
    <s v="cm"/>
    <x v="2"/>
    <x v="1"/>
  </r>
  <r>
    <x v="202"/>
    <x v="0"/>
    <n v="33.230555555555554"/>
    <s v="30–39"/>
    <x v="1"/>
    <x v="201"/>
    <x v="0"/>
    <n v="175"/>
    <s v="cm"/>
    <x v="0"/>
    <x v="1"/>
  </r>
  <r>
    <x v="203"/>
    <x v="4"/>
    <n v="36.788888888888891"/>
    <s v="30–39"/>
    <x v="1"/>
    <x v="202"/>
    <x v="0"/>
    <n v="201"/>
    <s v="cm"/>
    <x v="3"/>
    <x v="1"/>
  </r>
  <r>
    <x v="732"/>
    <x v="21"/>
    <n v="41.744444444444447"/>
    <s v="40–49"/>
    <x v="1"/>
    <x v="692"/>
    <x v="0"/>
    <n v="193"/>
    <s v="cm"/>
    <x v="3"/>
    <x v="1"/>
  </r>
  <r>
    <x v="733"/>
    <x v="9"/>
    <n v="29.155555555555555"/>
    <s v="20–29"/>
    <x v="0"/>
    <x v="693"/>
    <x v="0"/>
    <n v="180"/>
    <s v="cm"/>
    <x v="0"/>
    <x v="1"/>
  </r>
  <r>
    <x v="207"/>
    <x v="12"/>
    <n v="30.852777777777778"/>
    <s v="30–39"/>
    <x v="1"/>
    <x v="206"/>
    <x v="1"/>
    <n v="163"/>
    <s v="cm"/>
    <x v="2"/>
    <x v="1"/>
  </r>
  <r>
    <x v="208"/>
    <x v="6"/>
    <n v="20.969444444444445"/>
    <s v="20–29"/>
    <x v="0"/>
    <x v="207"/>
    <x v="0"/>
    <n v="180"/>
    <s v="cm"/>
    <x v="2"/>
    <x v="1"/>
  </r>
  <r>
    <x v="209"/>
    <x v="14"/>
    <n v="31.822222222222223"/>
    <s v="30–39"/>
    <x v="1"/>
    <x v="208"/>
    <x v="1"/>
    <n v="169"/>
    <s v="cm"/>
    <x v="0"/>
    <x v="1"/>
  </r>
  <r>
    <x v="210"/>
    <x v="8"/>
    <n v="32.225000000000001"/>
    <s v="30–39"/>
    <x v="1"/>
    <x v="209"/>
    <x v="0"/>
    <n v="181"/>
    <s v="cm"/>
    <x v="1"/>
    <x v="1"/>
  </r>
  <r>
    <x v="734"/>
    <x v="17"/>
    <n v="22.566666666666666"/>
    <s v="20–29"/>
    <x v="0"/>
    <x v="694"/>
    <x v="0"/>
    <n v="178"/>
    <s v="cm"/>
    <x v="1"/>
    <x v="1"/>
  </r>
  <r>
    <x v="213"/>
    <x v="19"/>
    <n v="27.033333333333335"/>
    <s v="20–29"/>
    <x v="0"/>
    <x v="212"/>
    <x v="0"/>
    <n v="190"/>
    <s v="cm"/>
    <x v="1"/>
    <x v="1"/>
  </r>
  <r>
    <x v="214"/>
    <x v="10"/>
    <n v="27.744444444444444"/>
    <s v="20–29"/>
    <x v="0"/>
    <x v="213"/>
    <x v="0"/>
    <n v="175"/>
    <s v="cm"/>
    <x v="2"/>
    <x v="1"/>
  </r>
  <r>
    <x v="215"/>
    <x v="19"/>
    <n v="23.536111111111111"/>
    <s v="20–29"/>
    <x v="0"/>
    <x v="214"/>
    <x v="0"/>
    <n v="178"/>
    <s v="cm"/>
    <x v="2"/>
    <x v="1"/>
  </r>
  <r>
    <x v="217"/>
    <x v="5"/>
    <n v="24.902777777777779"/>
    <s v="20–29"/>
    <x v="0"/>
    <x v="216"/>
    <x v="0"/>
    <n v="182"/>
    <s v="cm"/>
    <x v="0"/>
    <x v="1"/>
  </r>
  <r>
    <x v="218"/>
    <x v="14"/>
    <n v="20.5"/>
    <s v="20–29"/>
    <x v="0"/>
    <x v="217"/>
    <x v="0"/>
    <n v="180"/>
    <s v="cm"/>
    <x v="2"/>
    <x v="1"/>
  </r>
  <r>
    <x v="735"/>
    <x v="12"/>
    <n v="35.205555555555556"/>
    <s v="30–39"/>
    <x v="1"/>
    <x v="695"/>
    <x v="0"/>
    <n v="174"/>
    <s v="cm"/>
    <x v="2"/>
    <x v="1"/>
  </r>
  <r>
    <x v="736"/>
    <x v="0"/>
    <n v="22.658333333333335"/>
    <s v="20–29"/>
    <x v="0"/>
    <x v="696"/>
    <x v="0"/>
    <n v="179"/>
    <s v="cm"/>
    <x v="2"/>
    <x v="1"/>
  </r>
  <r>
    <x v="220"/>
    <x v="9"/>
    <n v="31.319444444444443"/>
    <s v="30–39"/>
    <x v="1"/>
    <x v="219"/>
    <x v="0"/>
    <n v="176"/>
    <s v="cm"/>
    <x v="2"/>
    <x v="1"/>
  </r>
  <r>
    <x v="737"/>
    <x v="20"/>
    <n v="29.205555555555556"/>
    <s v="20–29"/>
    <x v="0"/>
    <x v="697"/>
    <x v="0"/>
    <n v="175"/>
    <s v="cm"/>
    <x v="1"/>
    <x v="1"/>
  </r>
  <r>
    <x v="738"/>
    <x v="20"/>
    <n v="22.041666666666668"/>
    <s v="20–29"/>
    <x v="0"/>
    <x v="320"/>
    <x v="0"/>
    <n v="178"/>
    <s v="cm"/>
    <x v="0"/>
    <x v="1"/>
  </r>
  <r>
    <x v="739"/>
    <x v="20"/>
    <n v="31.961111111111112"/>
    <s v="30–39"/>
    <x v="1"/>
    <x v="698"/>
    <x v="0"/>
    <n v="185"/>
    <s v="cm"/>
    <x v="1"/>
    <x v="1"/>
  </r>
  <r>
    <x v="224"/>
    <x v="12"/>
    <n v="32.761111111111113"/>
    <s v="30–39"/>
    <x v="1"/>
    <x v="223"/>
    <x v="0"/>
    <n v="191"/>
    <s v="cm"/>
    <x v="3"/>
    <x v="1"/>
  </r>
  <r>
    <x v="225"/>
    <x v="20"/>
    <n v="23.555555555555557"/>
    <s v="20–29"/>
    <x v="0"/>
    <x v="224"/>
    <x v="0"/>
    <n v="170"/>
    <s v="cm"/>
    <x v="0"/>
    <x v="1"/>
  </r>
  <r>
    <x v="227"/>
    <x v="18"/>
    <n v="26.961111111111112"/>
    <s v="20–29"/>
    <x v="0"/>
    <x v="225"/>
    <x v="0"/>
    <n v="184"/>
    <s v="cm"/>
    <x v="1"/>
    <x v="1"/>
  </r>
  <r>
    <x v="740"/>
    <x v="16"/>
    <n v="29.786111111111111"/>
    <s v="20–29"/>
    <x v="0"/>
    <x v="699"/>
    <x v="0"/>
    <n v="194"/>
    <s v="cm"/>
    <x v="3"/>
    <x v="1"/>
  </r>
  <r>
    <x v="229"/>
    <x v="6"/>
    <n v="27.605555555555554"/>
    <s v="20–29"/>
    <x v="0"/>
    <x v="227"/>
    <x v="0"/>
    <n v="188"/>
    <s v="cm"/>
    <x v="1"/>
    <x v="1"/>
  </r>
  <r>
    <x v="231"/>
    <x v="18"/>
    <n v="23.852777777777778"/>
    <s v="20–29"/>
    <x v="0"/>
    <x v="229"/>
    <x v="0"/>
    <n v="182"/>
    <s v="cm"/>
    <x v="2"/>
    <x v="1"/>
  </r>
  <r>
    <x v="741"/>
    <x v="5"/>
    <n v="21.883333333333333"/>
    <s v="20–29"/>
    <x v="0"/>
    <x v="700"/>
    <x v="0"/>
    <n v="181"/>
    <s v="cm"/>
    <x v="2"/>
    <x v="1"/>
  </r>
  <r>
    <x v="742"/>
    <x v="6"/>
    <n v="20.238888888888887"/>
    <s v="20–29"/>
    <x v="0"/>
    <x v="701"/>
    <x v="0"/>
    <n v="173"/>
    <s v="cm"/>
    <x v="2"/>
    <x v="1"/>
  </r>
  <r>
    <x v="743"/>
    <x v="9"/>
    <n v="23.886111111111113"/>
    <s v="20–29"/>
    <x v="0"/>
    <x v="281"/>
    <x v="0"/>
    <n v="172"/>
    <s v="cm"/>
    <x v="1"/>
    <x v="1"/>
  </r>
  <r>
    <x v="744"/>
    <x v="21"/>
    <n v="34.916666666666664"/>
    <s v="30–39"/>
    <x v="1"/>
    <x v="702"/>
    <x v="0"/>
    <n v="183"/>
    <s v="cm"/>
    <x v="0"/>
    <x v="1"/>
  </r>
  <r>
    <x v="745"/>
    <x v="14"/>
    <n v="41.927777777777777"/>
    <s v="40–49"/>
    <x v="1"/>
    <x v="703"/>
    <x v="0"/>
    <n v="193"/>
    <s v="cm"/>
    <x v="3"/>
    <x v="1"/>
  </r>
  <r>
    <x v="232"/>
    <x v="0"/>
    <n v="18.802777777777777"/>
    <s v="Under 20"/>
    <x v="0"/>
    <x v="230"/>
    <x v="0"/>
    <n v="183"/>
    <s v="cm"/>
    <x v="0"/>
    <x v="1"/>
  </r>
  <r>
    <x v="233"/>
    <x v="18"/>
    <n v="28.508333333333333"/>
    <s v="20–29"/>
    <x v="0"/>
    <x v="231"/>
    <x v="0"/>
    <n v="183"/>
    <s v="cm"/>
    <x v="2"/>
    <x v="1"/>
  </r>
  <r>
    <x v="234"/>
    <x v="10"/>
    <n v="29.308333333333334"/>
    <s v="20–29"/>
    <x v="0"/>
    <x v="232"/>
    <x v="0"/>
    <n v="180"/>
    <s v="cm"/>
    <x v="0"/>
    <x v="1"/>
  </r>
  <r>
    <x v="236"/>
    <x v="14"/>
    <n v="23.25"/>
    <s v="20–29"/>
    <x v="0"/>
    <x v="234"/>
    <x v="0"/>
    <n v="181"/>
    <s v="cm"/>
    <x v="2"/>
    <x v="1"/>
  </r>
  <r>
    <x v="237"/>
    <x v="0"/>
    <n v="22.930555555555557"/>
    <s v="20–29"/>
    <x v="0"/>
    <x v="235"/>
    <x v="0"/>
    <n v="180"/>
    <s v="cm"/>
    <x v="2"/>
    <x v="1"/>
  </r>
  <r>
    <x v="746"/>
    <x v="21"/>
    <n v="20.072222222222223"/>
    <s v="20–29"/>
    <x v="0"/>
    <x v="704"/>
    <x v="0"/>
    <s v="???"/>
    <m/>
    <x v="2"/>
    <x v="1"/>
  </r>
  <r>
    <x v="239"/>
    <x v="17"/>
    <n v="33.544444444444444"/>
    <s v="30–39"/>
    <x v="1"/>
    <x v="237"/>
    <x v="0"/>
    <n v="181"/>
    <s v="cm"/>
    <x v="0"/>
    <x v="1"/>
  </r>
  <r>
    <x v="240"/>
    <x v="5"/>
    <n v="37.975000000000001"/>
    <s v="30–39"/>
    <x v="1"/>
    <x v="238"/>
    <x v="0"/>
    <n v="190"/>
    <s v="cm"/>
    <x v="3"/>
    <x v="1"/>
  </r>
  <r>
    <x v="747"/>
    <x v="22"/>
    <n v="34.177777777777777"/>
    <s v="30–39"/>
    <x v="1"/>
    <x v="705"/>
    <x v="0"/>
    <n v="186"/>
    <s v="cm"/>
    <x v="0"/>
    <x v="1"/>
  </r>
  <r>
    <x v="241"/>
    <x v="5"/>
    <n v="24.466666666666665"/>
    <s v="20–29"/>
    <x v="0"/>
    <x v="239"/>
    <x v="0"/>
    <n v="182"/>
    <s v="cm"/>
    <x v="1"/>
    <x v="1"/>
  </r>
  <r>
    <x v="243"/>
    <x v="10"/>
    <n v="34.18611111111111"/>
    <s v="30–39"/>
    <x v="1"/>
    <x v="241"/>
    <x v="0"/>
    <n v="180"/>
    <s v="cm"/>
    <x v="0"/>
    <x v="1"/>
  </r>
  <r>
    <x v="748"/>
    <x v="20"/>
    <n v="28.941666666666666"/>
    <s v="20–29"/>
    <x v="0"/>
    <x v="706"/>
    <x v="0"/>
    <n v="196"/>
    <s v="cm"/>
    <x v="3"/>
    <x v="1"/>
  </r>
  <r>
    <x v="247"/>
    <x v="15"/>
    <n v="20.31388888888889"/>
    <s v="20–29"/>
    <x v="0"/>
    <x v="245"/>
    <x v="0"/>
    <n v="179"/>
    <s v="cm"/>
    <x v="0"/>
    <x v="1"/>
  </r>
  <r>
    <x v="749"/>
    <x v="20"/>
    <n v="33.113888888888887"/>
    <s v="30–39"/>
    <x v="1"/>
    <x v="707"/>
    <x v="0"/>
    <n v="187"/>
    <s v="cm"/>
    <x v="1"/>
    <x v="1"/>
  </r>
  <r>
    <x v="750"/>
    <x v="5"/>
    <n v="24.305555555555557"/>
    <s v="20–29"/>
    <x v="0"/>
    <x v="708"/>
    <x v="1"/>
    <n v="169"/>
    <s v="cm"/>
    <x v="1"/>
    <x v="1"/>
  </r>
  <r>
    <x v="751"/>
    <x v="14"/>
    <n v="21.944444444444443"/>
    <s v="20–29"/>
    <x v="0"/>
    <x v="709"/>
    <x v="0"/>
    <n v="177"/>
    <s v="cm"/>
    <x v="0"/>
    <x v="1"/>
  </r>
  <r>
    <x v="752"/>
    <x v="14"/>
    <n v="22.033333333333335"/>
    <s v="20–29"/>
    <x v="0"/>
    <x v="710"/>
    <x v="0"/>
    <n v="189"/>
    <s v="cm"/>
    <x v="1"/>
    <x v="1"/>
  </r>
  <r>
    <x v="250"/>
    <x v="0"/>
    <n v="28.113888888888887"/>
    <s v="20–29"/>
    <x v="0"/>
    <x v="248"/>
    <x v="0"/>
    <n v="175"/>
    <s v="cm"/>
    <x v="0"/>
    <x v="1"/>
  </r>
  <r>
    <x v="753"/>
    <x v="11"/>
    <n v="29.458333333333332"/>
    <s v="20–29"/>
    <x v="0"/>
    <x v="711"/>
    <x v="0"/>
    <n v="191"/>
    <s v="cm"/>
    <x v="1"/>
    <x v="1"/>
  </r>
  <r>
    <x v="251"/>
    <x v="15"/>
    <n v="25.555555555555557"/>
    <s v="20–29"/>
    <x v="0"/>
    <x v="249"/>
    <x v="0"/>
    <n v="193"/>
    <s v="cm"/>
    <x v="2"/>
    <x v="1"/>
  </r>
  <r>
    <x v="754"/>
    <x v="12"/>
    <n v="29.774999999999999"/>
    <s v="20–29"/>
    <x v="0"/>
    <x v="712"/>
    <x v="0"/>
    <n v="187"/>
    <s v="cm"/>
    <x v="0"/>
    <x v="1"/>
  </r>
  <r>
    <x v="755"/>
    <x v="9"/>
    <n v="22.944444444444443"/>
    <s v="20–29"/>
    <x v="0"/>
    <x v="713"/>
    <x v="0"/>
    <n v="175"/>
    <s v="cm"/>
    <x v="0"/>
    <x v="1"/>
  </r>
  <r>
    <x v="252"/>
    <x v="14"/>
    <n v="38.711111111111109"/>
    <s v="30–39"/>
    <x v="1"/>
    <x v="250"/>
    <x v="0"/>
    <n v="188"/>
    <s v="cm"/>
    <x v="3"/>
    <x v="1"/>
  </r>
  <r>
    <x v="756"/>
    <x v="22"/>
    <n v="23.194444444444443"/>
    <s v="20–29"/>
    <x v="0"/>
    <x v="714"/>
    <x v="0"/>
    <n v="173"/>
    <s v="cm"/>
    <x v="0"/>
    <x v="1"/>
  </r>
  <r>
    <x v="255"/>
    <x v="14"/>
    <n v="27.802777777777777"/>
    <s v="20–29"/>
    <x v="0"/>
    <x v="253"/>
    <x v="0"/>
    <n v="188"/>
    <s v="cm"/>
    <x v="3"/>
    <x v="1"/>
  </r>
  <r>
    <x v="256"/>
    <x v="6"/>
    <n v="34.538888888888891"/>
    <s v="30–39"/>
    <x v="1"/>
    <x v="254"/>
    <x v="0"/>
    <n v="187"/>
    <s v="cm"/>
    <x v="0"/>
    <x v="1"/>
  </r>
  <r>
    <x v="257"/>
    <x v="22"/>
    <n v="37.93611111111111"/>
    <s v="30–39"/>
    <x v="1"/>
    <x v="255"/>
    <x v="0"/>
    <n v="198"/>
    <s v="cm"/>
    <x v="3"/>
    <x v="1"/>
  </r>
  <r>
    <x v="258"/>
    <x v="9"/>
    <n v="27.480555555555554"/>
    <s v="20–29"/>
    <x v="0"/>
    <x v="79"/>
    <x v="0"/>
    <n v="170"/>
    <s v="cm"/>
    <x v="1"/>
    <x v="1"/>
  </r>
  <r>
    <x v="757"/>
    <x v="21"/>
    <n v="25.697222222222223"/>
    <s v="20–29"/>
    <x v="0"/>
    <x v="715"/>
    <x v="0"/>
    <n v="176"/>
    <s v="cm"/>
    <x v="2"/>
    <x v="1"/>
  </r>
  <r>
    <x v="758"/>
    <x v="0"/>
    <n v="21.347222222222221"/>
    <s v="20–29"/>
    <x v="0"/>
    <x v="716"/>
    <x v="0"/>
    <n v="188"/>
    <s v="cm"/>
    <x v="1"/>
    <x v="1"/>
  </r>
  <r>
    <x v="759"/>
    <x v="3"/>
    <n v="22.952777777777779"/>
    <s v="20–29"/>
    <x v="0"/>
    <x v="717"/>
    <x v="0"/>
    <n v="183"/>
    <s v="cm"/>
    <x v="1"/>
    <x v="1"/>
  </r>
  <r>
    <x v="264"/>
    <x v="19"/>
    <n v="29.280555555555555"/>
    <s v="20–29"/>
    <x v="0"/>
    <x v="261"/>
    <x v="0"/>
    <n v="189"/>
    <s v="cm"/>
    <x v="1"/>
    <x v="1"/>
  </r>
  <r>
    <x v="265"/>
    <x v="18"/>
    <n v="28.191666666666666"/>
    <s v="20–29"/>
    <x v="0"/>
    <x v="262"/>
    <x v="0"/>
    <n v="187"/>
    <s v="cm"/>
    <x v="1"/>
    <x v="1"/>
  </r>
  <r>
    <x v="266"/>
    <x v="16"/>
    <n v="29.405555555555555"/>
    <s v="20–29"/>
    <x v="0"/>
    <x v="263"/>
    <x v="0"/>
    <n v="185"/>
    <s v="cm"/>
    <x v="0"/>
    <x v="1"/>
  </r>
  <r>
    <x v="760"/>
    <x v="15"/>
    <n v="24.15"/>
    <s v="20–29"/>
    <x v="0"/>
    <x v="718"/>
    <x v="0"/>
    <n v="177"/>
    <s v="cm"/>
    <x v="2"/>
    <x v="1"/>
  </r>
  <r>
    <x v="267"/>
    <x v="5"/>
    <n v="29.705555555555556"/>
    <s v="20–29"/>
    <x v="0"/>
    <x v="264"/>
    <x v="0"/>
    <n v="185"/>
    <s v="cm"/>
    <x v="0"/>
    <x v="1"/>
  </r>
  <r>
    <x v="268"/>
    <x v="3"/>
    <n v="22.286111111111111"/>
    <s v="20–29"/>
    <x v="0"/>
    <x v="265"/>
    <x v="0"/>
    <n v="180"/>
    <s v="cm"/>
    <x v="1"/>
    <x v="1"/>
  </r>
  <r>
    <x v="269"/>
    <x v="19"/>
    <n v="21.172222222222221"/>
    <s v="20–29"/>
    <x v="0"/>
    <x v="266"/>
    <x v="0"/>
    <n v="174"/>
    <s v="cm"/>
    <x v="0"/>
    <x v="1"/>
  </r>
  <r>
    <x v="270"/>
    <x v="3"/>
    <n v="28.930555555555557"/>
    <s v="20–29"/>
    <x v="0"/>
    <x v="267"/>
    <x v="0"/>
    <n v="177"/>
    <s v="cm"/>
    <x v="2"/>
    <x v="1"/>
  </r>
  <r>
    <x v="761"/>
    <x v="20"/>
    <n v="23.888888888888889"/>
    <s v="20–29"/>
    <x v="0"/>
    <x v="719"/>
    <x v="0"/>
    <n v="190"/>
    <s v="cm"/>
    <x v="2"/>
    <x v="1"/>
  </r>
  <r>
    <x v="272"/>
    <x v="13"/>
    <n v="28.244444444444444"/>
    <s v="20–29"/>
    <x v="0"/>
    <x v="269"/>
    <x v="0"/>
    <n v="185"/>
    <s v="cm"/>
    <x v="2"/>
    <x v="1"/>
  </r>
  <r>
    <x v="273"/>
    <x v="11"/>
    <n v="32.43888888888889"/>
    <s v="30–39"/>
    <x v="1"/>
    <x v="270"/>
    <x v="0"/>
    <n v="178"/>
    <s v="cm"/>
    <x v="2"/>
    <x v="1"/>
  </r>
  <r>
    <x v="274"/>
    <x v="14"/>
    <n v="21.677777777777777"/>
    <s v="20–29"/>
    <x v="0"/>
    <x v="271"/>
    <x v="0"/>
    <n v="181"/>
    <s v="cm"/>
    <x v="0"/>
    <x v="1"/>
  </r>
  <r>
    <x v="762"/>
    <x v="11"/>
    <n v="21.5"/>
    <s v="20–29"/>
    <x v="0"/>
    <x v="720"/>
    <x v="0"/>
    <n v="175"/>
    <s v="cm"/>
    <x v="0"/>
    <x v="1"/>
  </r>
  <r>
    <x v="277"/>
    <x v="18"/>
    <n v="28.661111111111111"/>
    <s v="20–29"/>
    <x v="0"/>
    <x v="274"/>
    <x v="0"/>
    <n v="183"/>
    <s v="cm"/>
    <x v="0"/>
    <x v="1"/>
  </r>
  <r>
    <x v="763"/>
    <x v="5"/>
    <n v="30.872222222222224"/>
    <s v="30–39"/>
    <x v="1"/>
    <x v="721"/>
    <x v="0"/>
    <n v="192"/>
    <s v="cm"/>
    <x v="1"/>
    <x v="1"/>
  </r>
  <r>
    <x v="764"/>
    <x v="13"/>
    <n v="40.24722222222222"/>
    <s v="40–49"/>
    <x v="1"/>
    <x v="722"/>
    <x v="0"/>
    <n v="191"/>
    <s v="cm"/>
    <x v="3"/>
    <x v="1"/>
  </r>
  <r>
    <x v="278"/>
    <x v="0"/>
    <n v="27.141666666666666"/>
    <s v="20–29"/>
    <x v="0"/>
    <x v="275"/>
    <x v="0"/>
    <n v="170"/>
    <s v="cm"/>
    <x v="0"/>
    <x v="1"/>
  </r>
  <r>
    <x v="279"/>
    <x v="15"/>
    <n v="25.06388888888889"/>
    <s v="20–29"/>
    <x v="0"/>
    <x v="276"/>
    <x v="0"/>
    <n v="179"/>
    <s v="cm"/>
    <x v="1"/>
    <x v="1"/>
  </r>
  <r>
    <x v="280"/>
    <x v="9"/>
    <n v="26.641666666666666"/>
    <s v="20–29"/>
    <x v="0"/>
    <x v="277"/>
    <x v="0"/>
    <n v="184"/>
    <s v="cm"/>
    <x v="0"/>
    <x v="1"/>
  </r>
  <r>
    <x v="281"/>
    <x v="9"/>
    <n v="33.883333333333333"/>
    <s v="30–39"/>
    <x v="1"/>
    <x v="278"/>
    <x v="0"/>
    <n v="194"/>
    <s v="cm"/>
    <x v="1"/>
    <x v="1"/>
  </r>
  <r>
    <x v="765"/>
    <x v="9"/>
    <n v="32.75"/>
    <s v="30–39"/>
    <x v="1"/>
    <x v="723"/>
    <x v="0"/>
    <n v="185"/>
    <s v="cm"/>
    <x v="1"/>
    <x v="1"/>
  </r>
  <r>
    <x v="766"/>
    <x v="0"/>
    <n v="22.772222222222222"/>
    <s v="20–29"/>
    <x v="0"/>
    <x v="724"/>
    <x v="0"/>
    <n v="190"/>
    <s v="cm"/>
    <x v="0"/>
    <x v="1"/>
  </r>
  <r>
    <x v="282"/>
    <x v="9"/>
    <n v="29"/>
    <s v="20–29"/>
    <x v="0"/>
    <x v="28"/>
    <x v="0"/>
    <n v="180"/>
    <s v="cm"/>
    <x v="0"/>
    <x v="1"/>
  </r>
  <r>
    <x v="283"/>
    <x v="3"/>
    <n v="33.655555555555559"/>
    <s v="30–39"/>
    <x v="1"/>
    <x v="279"/>
    <x v="0"/>
    <n v="190"/>
    <s v="cm"/>
    <x v="2"/>
    <x v="1"/>
  </r>
  <r>
    <x v="767"/>
    <x v="10"/>
    <n v="30.594444444444445"/>
    <s v="30–39"/>
    <x v="1"/>
    <x v="327"/>
    <x v="0"/>
    <n v="182"/>
    <s v="cm"/>
    <x v="1"/>
    <x v="1"/>
  </r>
  <r>
    <x v="286"/>
    <x v="3"/>
    <n v="38.31388888888889"/>
    <s v="30–39"/>
    <x v="1"/>
    <x v="282"/>
    <x v="0"/>
    <n v="170"/>
    <s v="cm"/>
    <x v="0"/>
    <x v="1"/>
  </r>
  <r>
    <x v="768"/>
    <x v="21"/>
    <n v="23.263888888888889"/>
    <s v="20–29"/>
    <x v="0"/>
    <x v="638"/>
    <x v="0"/>
    <n v="187"/>
    <s v="cm"/>
    <x v="2"/>
    <x v="1"/>
  </r>
  <r>
    <x v="289"/>
    <x v="12"/>
    <n v="28.380555555555556"/>
    <s v="20–29"/>
    <x v="0"/>
    <x v="284"/>
    <x v="0"/>
    <n v="186"/>
    <s v="cm"/>
    <x v="0"/>
    <x v="1"/>
  </r>
  <r>
    <x v="290"/>
    <x v="18"/>
    <n v="23.883333333333333"/>
    <s v="20–29"/>
    <x v="0"/>
    <x v="285"/>
    <x v="1"/>
    <n v="166"/>
    <s v="cm"/>
    <x v="1"/>
    <x v="1"/>
  </r>
  <r>
    <x v="291"/>
    <x v="8"/>
    <n v="24.93611111111111"/>
    <s v="20–29"/>
    <x v="0"/>
    <x v="286"/>
    <x v="0"/>
    <n v="175"/>
    <s v="cm"/>
    <x v="1"/>
    <x v="1"/>
  </r>
  <r>
    <x v="294"/>
    <x v="6"/>
    <n v="23.916666666666668"/>
    <s v="20–29"/>
    <x v="0"/>
    <x v="289"/>
    <x v="0"/>
    <n v="185"/>
    <s v="cm"/>
    <x v="0"/>
    <x v="1"/>
  </r>
  <r>
    <x v="295"/>
    <x v="14"/>
    <n v="32.861111111111114"/>
    <s v="30–39"/>
    <x v="1"/>
    <x v="290"/>
    <x v="0"/>
    <n v="185"/>
    <s v="cm"/>
    <x v="1"/>
    <x v="1"/>
  </r>
  <r>
    <x v="296"/>
    <x v="3"/>
    <n v="30.827777777777779"/>
    <s v="30–39"/>
    <x v="1"/>
    <x v="291"/>
    <x v="0"/>
    <n v="175"/>
    <s v="cm"/>
    <x v="1"/>
    <x v="1"/>
  </r>
  <r>
    <x v="297"/>
    <x v="15"/>
    <n v="33.030555555555559"/>
    <s v="30–39"/>
    <x v="1"/>
    <x v="292"/>
    <x v="0"/>
    <n v="178"/>
    <s v="cm"/>
    <x v="0"/>
    <x v="1"/>
  </r>
  <r>
    <x v="298"/>
    <x v="3"/>
    <n v="31.955555555555556"/>
    <s v="30–39"/>
    <x v="1"/>
    <x v="293"/>
    <x v="0"/>
    <n v="192"/>
    <s v="cm"/>
    <x v="3"/>
    <x v="1"/>
  </r>
  <r>
    <x v="300"/>
    <x v="0"/>
    <n v="28.358333333333334"/>
    <s v="20–29"/>
    <x v="0"/>
    <x v="294"/>
    <x v="0"/>
    <n v="184"/>
    <s v="cm"/>
    <x v="1"/>
    <x v="1"/>
  </r>
  <r>
    <x v="301"/>
    <x v="13"/>
    <n v="26.855555555555554"/>
    <s v="20–29"/>
    <x v="0"/>
    <x v="295"/>
    <x v="0"/>
    <n v="183"/>
    <s v="cm"/>
    <x v="1"/>
    <x v="1"/>
  </r>
  <r>
    <x v="769"/>
    <x v="20"/>
    <n v="24.766666666666666"/>
    <s v="20–29"/>
    <x v="0"/>
    <x v="377"/>
    <x v="0"/>
    <n v="186"/>
    <s v="cm"/>
    <x v="1"/>
    <x v="1"/>
  </r>
  <r>
    <x v="770"/>
    <x v="21"/>
    <n v="33.852777777777774"/>
    <s v="30–39"/>
    <x v="1"/>
    <x v="725"/>
    <x v="0"/>
    <n v="187"/>
    <s v="cm"/>
    <x v="1"/>
    <x v="1"/>
  </r>
  <r>
    <x v="771"/>
    <x v="21"/>
    <n v="27.347222222222221"/>
    <s v="20–29"/>
    <x v="0"/>
    <x v="726"/>
    <x v="0"/>
    <n v="177"/>
    <s v="cm"/>
    <x v="2"/>
    <x v="1"/>
  </r>
  <r>
    <x v="772"/>
    <x v="20"/>
    <n v="21.444444444444443"/>
    <s v="20–29"/>
    <x v="0"/>
    <x v="727"/>
    <x v="0"/>
    <n v="183"/>
    <s v="cm"/>
    <x v="0"/>
    <x v="1"/>
  </r>
  <r>
    <x v="773"/>
    <x v="21"/>
    <n v="30.822222222222223"/>
    <s v="30–39"/>
    <x v="1"/>
    <x v="728"/>
    <x v="1"/>
    <n v="168"/>
    <s v="cm"/>
    <x v="1"/>
    <x v="1"/>
  </r>
  <r>
    <x v="304"/>
    <x v="16"/>
    <n v="31.425000000000001"/>
    <s v="30–39"/>
    <x v="1"/>
    <x v="298"/>
    <x v="0"/>
    <n v="188"/>
    <s v="cm"/>
    <x v="2"/>
    <x v="1"/>
  </r>
  <r>
    <x v="305"/>
    <x v="15"/>
    <n v="33.755555555555553"/>
    <s v="30–39"/>
    <x v="1"/>
    <x v="299"/>
    <x v="0"/>
    <n v="171"/>
    <s v="cm"/>
    <x v="0"/>
    <x v="1"/>
  </r>
  <r>
    <x v="306"/>
    <x v="6"/>
    <n v="31.524999999999999"/>
    <s v="30–39"/>
    <x v="1"/>
    <x v="300"/>
    <x v="0"/>
    <n v="191"/>
    <s v="cm"/>
    <x v="3"/>
    <x v="1"/>
  </r>
  <r>
    <x v="774"/>
    <x v="21"/>
    <n v="26.577777777777779"/>
    <s v="20–29"/>
    <x v="0"/>
    <x v="729"/>
    <x v="0"/>
    <n v="183"/>
    <s v="cm"/>
    <x v="0"/>
    <x v="1"/>
  </r>
  <r>
    <x v="775"/>
    <x v="10"/>
    <n v="21.555555555555557"/>
    <s v="20–29"/>
    <x v="0"/>
    <x v="730"/>
    <x v="0"/>
    <n v="175"/>
    <s v="cm"/>
    <x v="2"/>
    <x v="1"/>
  </r>
  <r>
    <x v="307"/>
    <x v="18"/>
    <n v="31.972222222222221"/>
    <s v="30–39"/>
    <x v="1"/>
    <x v="301"/>
    <x v="0"/>
    <n v="188"/>
    <s v="cm"/>
    <x v="1"/>
    <x v="1"/>
  </r>
  <r>
    <x v="310"/>
    <x v="6"/>
    <n v="29.891666666666666"/>
    <s v="20–29"/>
    <x v="0"/>
    <x v="304"/>
    <x v="0"/>
    <n v="172"/>
    <s v="cm"/>
    <x v="0"/>
    <x v="1"/>
  </r>
  <r>
    <x v="311"/>
    <x v="6"/>
    <n v="26.105555555555554"/>
    <s v="20–29"/>
    <x v="0"/>
    <x v="305"/>
    <x v="0"/>
    <n v="188"/>
    <s v="cm"/>
    <x v="3"/>
    <x v="1"/>
  </r>
  <r>
    <x v="776"/>
    <x v="5"/>
    <n v="34.677777777777777"/>
    <s v="30–39"/>
    <x v="1"/>
    <x v="731"/>
    <x v="0"/>
    <n v="191"/>
    <s v="cm"/>
    <x v="1"/>
    <x v="1"/>
  </r>
  <r>
    <x v="777"/>
    <x v="15"/>
    <n v="28.897222222222222"/>
    <s v="20–29"/>
    <x v="0"/>
    <x v="732"/>
    <x v="0"/>
    <n v="182"/>
    <s v="cm"/>
    <x v="0"/>
    <x v="1"/>
  </r>
  <r>
    <x v="778"/>
    <x v="0"/>
    <n v="21.975000000000001"/>
    <s v="20–29"/>
    <x v="0"/>
    <x v="733"/>
    <x v="0"/>
    <n v="188"/>
    <s v="cm"/>
    <x v="0"/>
    <x v="1"/>
  </r>
  <r>
    <x v="779"/>
    <x v="18"/>
    <n v="27.794444444444444"/>
    <s v="20–29"/>
    <x v="0"/>
    <x v="734"/>
    <x v="0"/>
    <n v="176"/>
    <s v="cm"/>
    <x v="1"/>
    <x v="1"/>
  </r>
  <r>
    <x v="313"/>
    <x v="15"/>
    <n v="30.244444444444444"/>
    <s v="30–39"/>
    <x v="1"/>
    <x v="307"/>
    <x v="0"/>
    <n v="189"/>
    <s v="cm"/>
    <x v="3"/>
    <x v="1"/>
  </r>
  <r>
    <x v="780"/>
    <x v="21"/>
    <n v="33.913888888888891"/>
    <s v="30–39"/>
    <x v="1"/>
    <x v="735"/>
    <x v="0"/>
    <n v="171"/>
    <s v="cm"/>
    <x v="1"/>
    <x v="1"/>
  </r>
  <r>
    <x v="314"/>
    <x v="3"/>
    <n v="27.605555555555554"/>
    <s v="20–29"/>
    <x v="0"/>
    <x v="227"/>
    <x v="0"/>
    <n v="194"/>
    <s v="cm"/>
    <x v="1"/>
    <x v="1"/>
  </r>
  <r>
    <x v="781"/>
    <x v="21"/>
    <n v="32.961111111111109"/>
    <s v="30–39"/>
    <x v="1"/>
    <x v="574"/>
    <x v="0"/>
    <n v="189"/>
    <s v="cm"/>
    <x v="2"/>
    <x v="1"/>
  </r>
  <r>
    <x v="782"/>
    <x v="19"/>
    <n v="22.177777777777777"/>
    <s v="20–29"/>
    <x v="0"/>
    <x v="736"/>
    <x v="0"/>
    <n v="187"/>
    <s v="cm"/>
    <x v="1"/>
    <x v="1"/>
  </r>
  <r>
    <x v="317"/>
    <x v="0"/>
    <n v="24.094444444444445"/>
    <s v="20–29"/>
    <x v="0"/>
    <x v="310"/>
    <x v="0"/>
    <n v="189"/>
    <s v="cm"/>
    <x v="3"/>
    <x v="1"/>
  </r>
  <r>
    <x v="783"/>
    <x v="0"/>
    <n v="34.549999999999997"/>
    <s v="30–39"/>
    <x v="1"/>
    <x v="737"/>
    <x v="0"/>
    <n v="183"/>
    <s v="cm"/>
    <x v="0"/>
    <x v="1"/>
  </r>
  <r>
    <x v="319"/>
    <x v="0"/>
    <n v="28.455555555555556"/>
    <s v="20–29"/>
    <x v="0"/>
    <x v="312"/>
    <x v="0"/>
    <n v="191"/>
    <s v="cm"/>
    <x v="1"/>
    <x v="1"/>
  </r>
  <r>
    <x v="320"/>
    <x v="6"/>
    <n v="25.6"/>
    <s v="20–29"/>
    <x v="0"/>
    <x v="313"/>
    <x v="0"/>
    <n v="194"/>
    <s v="cm"/>
    <x v="1"/>
    <x v="1"/>
  </r>
  <r>
    <x v="321"/>
    <x v="11"/>
    <n v="27.18888888888889"/>
    <s v="20–29"/>
    <x v="0"/>
    <x v="314"/>
    <x v="0"/>
    <n v="183"/>
    <s v="cm"/>
    <x v="1"/>
    <x v="1"/>
  </r>
  <r>
    <x v="784"/>
    <x v="6"/>
    <n v="22.130555555555556"/>
    <s v="20–29"/>
    <x v="0"/>
    <x v="738"/>
    <x v="0"/>
    <n v="195"/>
    <s v="cm"/>
    <x v="1"/>
    <x v="1"/>
  </r>
  <r>
    <x v="323"/>
    <x v="5"/>
    <n v="35.027777777777779"/>
    <s v="30–39"/>
    <x v="1"/>
    <x v="316"/>
    <x v="0"/>
    <n v="189"/>
    <s v="cm"/>
    <x v="1"/>
    <x v="1"/>
  </r>
  <r>
    <x v="324"/>
    <x v="15"/>
    <n v="30.652777777777779"/>
    <s v="30–39"/>
    <x v="1"/>
    <x v="317"/>
    <x v="0"/>
    <n v="177"/>
    <s v="cm"/>
    <x v="0"/>
    <x v="1"/>
  </r>
  <r>
    <x v="325"/>
    <x v="12"/>
    <n v="30.413888888888888"/>
    <s v="30–39"/>
    <x v="1"/>
    <x v="318"/>
    <x v="0"/>
    <n v="184"/>
    <s v="cm"/>
    <x v="1"/>
    <x v="1"/>
  </r>
  <r>
    <x v="785"/>
    <x v="8"/>
    <n v="26.616666666666667"/>
    <s v="20–29"/>
    <x v="0"/>
    <x v="739"/>
    <x v="0"/>
    <n v="187"/>
    <s v="cm"/>
    <x v="0"/>
    <x v="1"/>
  </r>
  <r>
    <x v="786"/>
    <x v="20"/>
    <n v="36.744444444444447"/>
    <s v="30–39"/>
    <x v="1"/>
    <x v="740"/>
    <x v="0"/>
    <n v="188"/>
    <s v="cm"/>
    <x v="3"/>
    <x v="1"/>
  </r>
  <r>
    <x v="787"/>
    <x v="21"/>
    <n v="37.847222222222221"/>
    <s v="30–39"/>
    <x v="1"/>
    <x v="741"/>
    <x v="0"/>
    <n v="186"/>
    <s v="cm"/>
    <x v="0"/>
    <x v="1"/>
  </r>
  <r>
    <x v="328"/>
    <x v="16"/>
    <n v="24.683333333333334"/>
    <s v="20–29"/>
    <x v="0"/>
    <x v="321"/>
    <x v="0"/>
    <n v="186"/>
    <s v="cm"/>
    <x v="2"/>
    <x v="1"/>
  </r>
  <r>
    <x v="788"/>
    <x v="19"/>
    <n v="33.591666666666669"/>
    <s v="30–39"/>
    <x v="1"/>
    <x v="742"/>
    <x v="0"/>
    <n v="176"/>
    <s v="cm"/>
    <x v="2"/>
    <x v="1"/>
  </r>
  <r>
    <x v="331"/>
    <x v="17"/>
    <n v="36.641666666666666"/>
    <s v="30–39"/>
    <x v="1"/>
    <x v="324"/>
    <x v="0"/>
    <n v="172"/>
    <s v="cm"/>
    <x v="0"/>
    <x v="1"/>
  </r>
  <r>
    <x v="332"/>
    <x v="17"/>
    <n v="24.25"/>
    <s v="20–29"/>
    <x v="0"/>
    <x v="325"/>
    <x v="1"/>
    <n v="163"/>
    <s v="cm"/>
    <x v="1"/>
    <x v="1"/>
  </r>
  <r>
    <x v="333"/>
    <x v="8"/>
    <n v="31.877777777777776"/>
    <s v="30–39"/>
    <x v="1"/>
    <x v="326"/>
    <x v="1"/>
    <n v="167"/>
    <s v="cm"/>
    <x v="0"/>
    <x v="1"/>
  </r>
  <r>
    <x v="334"/>
    <x v="10"/>
    <n v="30.594444444444445"/>
    <s v="30–39"/>
    <x v="1"/>
    <x v="327"/>
    <x v="0"/>
    <n v="190"/>
    <s v="cm"/>
    <x v="1"/>
    <x v="1"/>
  </r>
  <r>
    <x v="335"/>
    <x v="12"/>
    <n v="31.138888888888889"/>
    <s v="30–39"/>
    <x v="1"/>
    <x v="328"/>
    <x v="0"/>
    <n v="188"/>
    <s v="cm"/>
    <x v="1"/>
    <x v="1"/>
  </r>
  <r>
    <x v="336"/>
    <x v="10"/>
    <n v="20.986111111111111"/>
    <s v="20–29"/>
    <x v="0"/>
    <x v="329"/>
    <x v="0"/>
    <n v="181"/>
    <s v="cm"/>
    <x v="1"/>
    <x v="1"/>
  </r>
  <r>
    <x v="789"/>
    <x v="16"/>
    <n v="24.041666666666668"/>
    <s v="20–29"/>
    <x v="0"/>
    <x v="743"/>
    <x v="0"/>
    <n v="182"/>
    <s v="cm"/>
    <x v="1"/>
    <x v="1"/>
  </r>
  <r>
    <x v="790"/>
    <x v="20"/>
    <n v="31.6"/>
    <s v="30–39"/>
    <x v="1"/>
    <x v="744"/>
    <x v="0"/>
    <n v="186"/>
    <s v="cm"/>
    <x v="0"/>
    <x v="1"/>
  </r>
  <r>
    <x v="337"/>
    <x v="3"/>
    <n v="21.158333333333335"/>
    <s v="20–29"/>
    <x v="0"/>
    <x v="330"/>
    <x v="0"/>
    <n v="180"/>
    <s v="cm"/>
    <x v="1"/>
    <x v="1"/>
  </r>
  <r>
    <x v="791"/>
    <x v="22"/>
    <n v="37.708333333333336"/>
    <s v="30–39"/>
    <x v="1"/>
    <x v="745"/>
    <x v="1"/>
    <n v="165"/>
    <s v="cm"/>
    <x v="0"/>
    <x v="1"/>
  </r>
  <r>
    <x v="340"/>
    <x v="19"/>
    <n v="32.825000000000003"/>
    <s v="30–39"/>
    <x v="1"/>
    <x v="333"/>
    <x v="0"/>
    <n v="190"/>
    <s v="cm"/>
    <x v="3"/>
    <x v="1"/>
  </r>
  <r>
    <x v="792"/>
    <x v="17"/>
    <n v="23.033333333333335"/>
    <s v="20–29"/>
    <x v="0"/>
    <x v="621"/>
    <x v="0"/>
    <n v="180"/>
    <s v="cm"/>
    <x v="0"/>
    <x v="1"/>
  </r>
  <r>
    <x v="793"/>
    <x v="4"/>
    <n v="27.030555555555555"/>
    <s v="20–29"/>
    <x v="0"/>
    <x v="746"/>
    <x v="0"/>
    <n v="191"/>
    <s v="cm"/>
    <x v="3"/>
    <x v="1"/>
  </r>
  <r>
    <x v="342"/>
    <x v="12"/>
    <n v="26.933333333333334"/>
    <s v="20–29"/>
    <x v="0"/>
    <x v="335"/>
    <x v="0"/>
    <n v="178"/>
    <s v="cm"/>
    <x v="1"/>
    <x v="1"/>
  </r>
  <r>
    <x v="345"/>
    <x v="14"/>
    <n v="30.455555555555556"/>
    <s v="30–39"/>
    <x v="1"/>
    <x v="338"/>
    <x v="0"/>
    <n v="187"/>
    <s v="cm"/>
    <x v="1"/>
    <x v="1"/>
  </r>
  <r>
    <x v="794"/>
    <x v="11"/>
    <n v="22.330555555555556"/>
    <s v="20–29"/>
    <x v="0"/>
    <x v="747"/>
    <x v="0"/>
    <n v="182"/>
    <s v="cm"/>
    <x v="0"/>
    <x v="1"/>
  </r>
  <r>
    <x v="346"/>
    <x v="14"/>
    <n v="32.044444444444444"/>
    <s v="30–39"/>
    <x v="1"/>
    <x v="339"/>
    <x v="0"/>
    <n v="175"/>
    <s v="cm"/>
    <x v="0"/>
    <x v="1"/>
  </r>
  <r>
    <x v="347"/>
    <x v="4"/>
    <n v="22.136111111111113"/>
    <s v="20–29"/>
    <x v="0"/>
    <x v="340"/>
    <x v="0"/>
    <n v="173"/>
    <s v="cm"/>
    <x v="1"/>
    <x v="1"/>
  </r>
  <r>
    <x v="795"/>
    <x v="0"/>
    <n v="31.375"/>
    <s v="30–39"/>
    <x v="1"/>
    <x v="748"/>
    <x v="0"/>
    <n v="186"/>
    <s v="cm"/>
    <x v="1"/>
    <x v="1"/>
  </r>
  <r>
    <x v="348"/>
    <x v="16"/>
    <n v="38.013888888888886"/>
    <s v="30–39"/>
    <x v="1"/>
    <x v="341"/>
    <x v="0"/>
    <n v="188"/>
    <s v="cm"/>
    <x v="3"/>
    <x v="1"/>
  </r>
  <r>
    <x v="349"/>
    <x v="15"/>
    <n v="28.93888888888889"/>
    <s v="20–29"/>
    <x v="0"/>
    <x v="342"/>
    <x v="0"/>
    <n v="191"/>
    <s v="cm"/>
    <x v="0"/>
    <x v="1"/>
  </r>
  <r>
    <x v="350"/>
    <x v="19"/>
    <n v="25.191666666666666"/>
    <s v="20–29"/>
    <x v="0"/>
    <x v="343"/>
    <x v="0"/>
    <n v="183"/>
    <s v="cm"/>
    <x v="0"/>
    <x v="1"/>
  </r>
  <r>
    <x v="351"/>
    <x v="18"/>
    <n v="41.2"/>
    <s v="40–49"/>
    <x v="1"/>
    <x v="344"/>
    <x v="0"/>
    <n v="193"/>
    <s v="cm"/>
    <x v="3"/>
    <x v="1"/>
  </r>
  <r>
    <x v="796"/>
    <x v="22"/>
    <n v="34.369444444444447"/>
    <s v="30–39"/>
    <x v="1"/>
    <x v="530"/>
    <x v="0"/>
    <n v="188"/>
    <s v="cm"/>
    <x v="1"/>
    <x v="1"/>
  </r>
  <r>
    <x v="797"/>
    <x v="4"/>
    <n v="37.94166666666667"/>
    <s v="30–39"/>
    <x v="1"/>
    <x v="749"/>
    <x v="0"/>
    <n v="180"/>
    <s v="cm"/>
    <x v="2"/>
    <x v="1"/>
  </r>
  <r>
    <x v="798"/>
    <x v="8"/>
    <n v="24.011111111111113"/>
    <s v="20–29"/>
    <x v="0"/>
    <x v="750"/>
    <x v="0"/>
    <n v="188"/>
    <s v="cm"/>
    <x v="0"/>
    <x v="1"/>
  </r>
  <r>
    <x v="353"/>
    <x v="12"/>
    <n v="27.166666666666668"/>
    <s v="20–29"/>
    <x v="0"/>
    <x v="346"/>
    <x v="0"/>
    <n v="181"/>
    <s v="cm"/>
    <x v="0"/>
    <x v="1"/>
  </r>
  <r>
    <x v="799"/>
    <x v="13"/>
    <n v="27.197222222222223"/>
    <s v="20–29"/>
    <x v="0"/>
    <x v="751"/>
    <x v="0"/>
    <n v="174"/>
    <s v="cm"/>
    <x v="2"/>
    <x v="1"/>
  </r>
  <r>
    <x v="800"/>
    <x v="9"/>
    <n v="35.916666666666664"/>
    <s v="30–39"/>
    <x v="1"/>
    <x v="752"/>
    <x v="0"/>
    <n v="195"/>
    <s v="cm"/>
    <x v="3"/>
    <x v="1"/>
  </r>
  <r>
    <x v="801"/>
    <x v="21"/>
    <n v="25.666666666666668"/>
    <s v="20–29"/>
    <x v="0"/>
    <x v="753"/>
    <x v="0"/>
    <n v="178"/>
    <s v="cm"/>
    <x v="0"/>
    <x v="1"/>
  </r>
  <r>
    <x v="802"/>
    <x v="22"/>
    <n v="35.56111111111111"/>
    <s v="30–39"/>
    <x v="1"/>
    <x v="754"/>
    <x v="0"/>
    <n v="180"/>
    <s v="cm"/>
    <x v="1"/>
    <x v="1"/>
  </r>
  <r>
    <x v="354"/>
    <x v="16"/>
    <n v="32.383333333333333"/>
    <s v="30–39"/>
    <x v="1"/>
    <x v="347"/>
    <x v="0"/>
    <n v="172"/>
    <s v="cm"/>
    <x v="2"/>
    <x v="1"/>
  </r>
  <r>
    <x v="803"/>
    <x v="15"/>
    <n v="31.633333333333333"/>
    <s v="30–39"/>
    <x v="1"/>
    <x v="755"/>
    <x v="0"/>
    <n v="192"/>
    <s v="cm"/>
    <x v="2"/>
    <x v="1"/>
  </r>
  <r>
    <x v="358"/>
    <x v="4"/>
    <n v="27.916666666666668"/>
    <s v="20–29"/>
    <x v="0"/>
    <x v="351"/>
    <x v="0"/>
    <n v="187"/>
    <s v="cm"/>
    <x v="1"/>
    <x v="1"/>
  </r>
  <r>
    <x v="804"/>
    <x v="16"/>
    <n v="24.083333333333332"/>
    <s v="20–29"/>
    <x v="0"/>
    <x v="756"/>
    <x v="0"/>
    <n v="181"/>
    <s v="cm"/>
    <x v="1"/>
    <x v="1"/>
  </r>
  <r>
    <x v="805"/>
    <x v="6"/>
    <n v="20.274999999999999"/>
    <s v="20–29"/>
    <x v="0"/>
    <x v="757"/>
    <x v="0"/>
    <n v="186"/>
    <s v="cm"/>
    <x v="0"/>
    <x v="1"/>
  </r>
  <r>
    <x v="359"/>
    <x v="17"/>
    <n v="26.019444444444446"/>
    <s v="20–29"/>
    <x v="0"/>
    <x v="352"/>
    <x v="0"/>
    <n v="174"/>
    <s v="cm"/>
    <x v="0"/>
    <x v="1"/>
  </r>
  <r>
    <x v="360"/>
    <x v="13"/>
    <n v="28.105555555555554"/>
    <s v="20–29"/>
    <x v="0"/>
    <x v="353"/>
    <x v="0"/>
    <n v="175"/>
    <s v="cm"/>
    <x v="0"/>
    <x v="1"/>
  </r>
  <r>
    <x v="806"/>
    <x v="9"/>
    <n v="23.647222222222222"/>
    <s v="20–29"/>
    <x v="0"/>
    <x v="758"/>
    <x v="0"/>
    <n v="181"/>
    <s v="cm"/>
    <x v="0"/>
    <x v="1"/>
  </r>
  <r>
    <x v="362"/>
    <x v="14"/>
    <n v="31.822222222222223"/>
    <s v="30–39"/>
    <x v="1"/>
    <x v="208"/>
    <x v="0"/>
    <n v="194"/>
    <s v="cm"/>
    <x v="1"/>
    <x v="1"/>
  </r>
  <r>
    <x v="363"/>
    <x v="10"/>
    <n v="33.861111111111114"/>
    <s v="30–39"/>
    <x v="1"/>
    <x v="355"/>
    <x v="0"/>
    <n v="179"/>
    <s v="cm"/>
    <x v="2"/>
    <x v="1"/>
  </r>
  <r>
    <x v="807"/>
    <x v="22"/>
    <n v="23.736111111111111"/>
    <s v="20–29"/>
    <x v="0"/>
    <x v="759"/>
    <x v="0"/>
    <n v="180"/>
    <s v="cm"/>
    <x v="0"/>
    <x v="1"/>
  </r>
  <r>
    <x v="808"/>
    <x v="6"/>
    <n v="32.725000000000001"/>
    <s v="30–39"/>
    <x v="1"/>
    <x v="760"/>
    <x v="0"/>
    <n v="174"/>
    <s v="cm"/>
    <x v="2"/>
    <x v="1"/>
  </r>
  <r>
    <x v="368"/>
    <x v="12"/>
    <n v="30.655555555555555"/>
    <s v="30–39"/>
    <x v="1"/>
    <x v="360"/>
    <x v="0"/>
    <n v="178"/>
    <s v="cm"/>
    <x v="1"/>
    <x v="1"/>
  </r>
  <r>
    <x v="809"/>
    <x v="3"/>
    <n v="35.866666666666667"/>
    <s v="30–39"/>
    <x v="1"/>
    <x v="761"/>
    <x v="0"/>
    <n v="178"/>
    <s v="cm"/>
    <x v="1"/>
    <x v="1"/>
  </r>
  <r>
    <x v="371"/>
    <x v="13"/>
    <n v="22.2"/>
    <s v="20–29"/>
    <x v="0"/>
    <x v="363"/>
    <x v="0"/>
    <n v="181"/>
    <s v="cm"/>
    <x v="0"/>
    <x v="1"/>
  </r>
  <r>
    <x v="810"/>
    <x v="6"/>
    <n v="22.030555555555555"/>
    <s v="20–29"/>
    <x v="0"/>
    <x v="762"/>
    <x v="0"/>
    <n v="191"/>
    <s v="cm"/>
    <x v="3"/>
    <x v="1"/>
  </r>
  <r>
    <x v="372"/>
    <x v="17"/>
    <n v="30.447222222222223"/>
    <s v="30–39"/>
    <x v="1"/>
    <x v="364"/>
    <x v="0"/>
    <n v="180"/>
    <s v="cm"/>
    <x v="0"/>
    <x v="1"/>
  </r>
  <r>
    <x v="811"/>
    <x v="15"/>
    <n v="34.008333333333333"/>
    <s v="30–39"/>
    <x v="1"/>
    <x v="763"/>
    <x v="0"/>
    <n v="189"/>
    <s v="cm"/>
    <x v="1"/>
    <x v="1"/>
  </r>
  <r>
    <x v="812"/>
    <x v="8"/>
    <n v="38.94166666666667"/>
    <s v="30–39"/>
    <x v="1"/>
    <x v="764"/>
    <x v="0"/>
    <n v="188"/>
    <s v="cm"/>
    <x v="3"/>
    <x v="1"/>
  </r>
  <r>
    <x v="374"/>
    <x v="11"/>
    <n v="32.330555555555556"/>
    <s v="30–39"/>
    <x v="1"/>
    <x v="365"/>
    <x v="0"/>
    <n v="195"/>
    <s v="cm"/>
    <x v="3"/>
    <x v="1"/>
  </r>
  <r>
    <x v="813"/>
    <x v="21"/>
    <n v="30.997222222222224"/>
    <s v="30–39"/>
    <x v="1"/>
    <x v="765"/>
    <x v="0"/>
    <n v="189"/>
    <s v="cm"/>
    <x v="1"/>
    <x v="1"/>
  </r>
  <r>
    <x v="814"/>
    <x v="8"/>
    <n v="31.15"/>
    <s v="30–39"/>
    <x v="1"/>
    <x v="766"/>
    <x v="0"/>
    <n v="179"/>
    <s v="cm"/>
    <x v="1"/>
    <x v="1"/>
  </r>
  <r>
    <x v="815"/>
    <x v="14"/>
    <n v="36.674999999999997"/>
    <s v="30–39"/>
    <x v="1"/>
    <x v="767"/>
    <x v="0"/>
    <n v="170"/>
    <s v="cm"/>
    <x v="0"/>
    <x v="1"/>
  </r>
  <r>
    <x v="377"/>
    <x v="5"/>
    <n v="27.508333333333333"/>
    <s v="20–29"/>
    <x v="0"/>
    <x v="368"/>
    <x v="0"/>
    <n v="192"/>
    <s v="cm"/>
    <x v="2"/>
    <x v="1"/>
  </r>
  <r>
    <x v="816"/>
    <x v="14"/>
    <n v="36.416666666666664"/>
    <s v="30–39"/>
    <x v="1"/>
    <x v="768"/>
    <x v="0"/>
    <n v="194"/>
    <s v="cm"/>
    <x v="0"/>
    <x v="1"/>
  </r>
  <r>
    <x v="380"/>
    <x v="6"/>
    <n v="33.397222222222226"/>
    <s v="30–39"/>
    <x v="1"/>
    <x v="371"/>
    <x v="0"/>
    <n v="195"/>
    <s v="cm"/>
    <x v="1"/>
    <x v="1"/>
  </r>
  <r>
    <x v="817"/>
    <x v="5"/>
    <n v="30.891666666666666"/>
    <s v="30–39"/>
    <x v="1"/>
    <x v="21"/>
    <x v="0"/>
    <n v="192"/>
    <s v="cm"/>
    <x v="3"/>
    <x v="1"/>
  </r>
  <r>
    <x v="381"/>
    <x v="17"/>
    <n v="28.380555555555556"/>
    <s v="20–29"/>
    <x v="0"/>
    <x v="284"/>
    <x v="0"/>
    <n v="173"/>
    <s v="cm"/>
    <x v="2"/>
    <x v="1"/>
  </r>
  <r>
    <x v="818"/>
    <x v="10"/>
    <n v="21.286111111111111"/>
    <s v="20–29"/>
    <x v="0"/>
    <x v="174"/>
    <x v="0"/>
    <n v="185"/>
    <s v="cm"/>
    <x v="1"/>
    <x v="1"/>
  </r>
  <r>
    <x v="383"/>
    <x v="9"/>
    <n v="25.4"/>
    <s v="20–29"/>
    <x v="0"/>
    <x v="373"/>
    <x v="0"/>
    <n v="171"/>
    <s v="cm"/>
    <x v="2"/>
    <x v="1"/>
  </r>
  <r>
    <x v="819"/>
    <x v="15"/>
    <n v="23"/>
    <s v="20–29"/>
    <x v="0"/>
    <x v="769"/>
    <x v="0"/>
    <n v="195"/>
    <s v="cm"/>
    <x v="1"/>
    <x v="1"/>
  </r>
  <r>
    <x v="384"/>
    <x v="5"/>
    <n v="37.233333333333334"/>
    <s v="30–39"/>
    <x v="1"/>
    <x v="374"/>
    <x v="0"/>
    <n v="178"/>
    <s v="cm"/>
    <x v="0"/>
    <x v="1"/>
  </r>
  <r>
    <x v="820"/>
    <x v="10"/>
    <n v="22.202777777777779"/>
    <s v="20–29"/>
    <x v="0"/>
    <x v="770"/>
    <x v="0"/>
    <n v="180"/>
    <s v="cm"/>
    <x v="0"/>
    <x v="1"/>
  </r>
  <r>
    <x v="821"/>
    <x v="0"/>
    <n v="23.816666666666666"/>
    <s v="20–29"/>
    <x v="0"/>
    <x v="771"/>
    <x v="0"/>
    <n v="175"/>
    <s v="cm"/>
    <x v="2"/>
    <x v="1"/>
  </r>
  <r>
    <x v="385"/>
    <x v="4"/>
    <n v="35.077777777777776"/>
    <s v="30–39"/>
    <x v="1"/>
    <x v="375"/>
    <x v="0"/>
    <n v="193"/>
    <s v="cm"/>
    <x v="3"/>
    <x v="1"/>
  </r>
  <r>
    <x v="822"/>
    <x v="20"/>
    <n v="24.602777777777778"/>
    <s v="20–29"/>
    <x v="0"/>
    <x v="772"/>
    <x v="0"/>
    <n v="185"/>
    <s v="cm"/>
    <x v="3"/>
    <x v="1"/>
  </r>
  <r>
    <x v="387"/>
    <x v="17"/>
    <n v="24.766666666666666"/>
    <s v="20–29"/>
    <x v="0"/>
    <x v="377"/>
    <x v="0"/>
    <n v="185"/>
    <s v="cm"/>
    <x v="3"/>
    <x v="1"/>
  </r>
  <r>
    <x v="388"/>
    <x v="11"/>
    <n v="30.202777777777779"/>
    <s v="30–39"/>
    <x v="1"/>
    <x v="378"/>
    <x v="0"/>
    <n v="178"/>
    <s v="cm"/>
    <x v="0"/>
    <x v="1"/>
  </r>
  <r>
    <x v="823"/>
    <x v="22"/>
    <n v="22.261111111111113"/>
    <s v="20–29"/>
    <x v="0"/>
    <x v="773"/>
    <x v="0"/>
    <n v="183"/>
    <s v="cm"/>
    <x v="2"/>
    <x v="1"/>
  </r>
  <r>
    <x v="824"/>
    <x v="20"/>
    <n v="40.469444444444441"/>
    <s v="40–49"/>
    <x v="1"/>
    <x v="774"/>
    <x v="0"/>
    <n v="191"/>
    <s v="cm"/>
    <x v="3"/>
    <x v="1"/>
  </r>
  <r>
    <x v="825"/>
    <x v="0"/>
    <n v="22.286111111111111"/>
    <s v="20–29"/>
    <x v="0"/>
    <x v="265"/>
    <x v="0"/>
    <n v="179"/>
    <s v="cm"/>
    <x v="2"/>
    <x v="1"/>
  </r>
  <r>
    <x v="826"/>
    <x v="20"/>
    <n v="32.980555555555554"/>
    <s v="30–39"/>
    <x v="1"/>
    <x v="775"/>
    <x v="0"/>
    <n v="183"/>
    <s v="cm"/>
    <x v="0"/>
    <x v="1"/>
  </r>
  <r>
    <x v="391"/>
    <x v="22"/>
    <n v="25.108333333333334"/>
    <s v="20–29"/>
    <x v="0"/>
    <x v="381"/>
    <x v="0"/>
    <n v="183"/>
    <s v="cm"/>
    <x v="2"/>
    <x v="1"/>
  </r>
  <r>
    <x v="392"/>
    <x v="14"/>
    <n v="28.06388888888889"/>
    <s v="20–29"/>
    <x v="0"/>
    <x v="382"/>
    <x v="0"/>
    <n v="191"/>
    <s v="cm"/>
    <x v="0"/>
    <x v="1"/>
  </r>
  <r>
    <x v="393"/>
    <x v="22"/>
    <n v="35.277777777777779"/>
    <s v="30–39"/>
    <x v="1"/>
    <x v="383"/>
    <x v="0"/>
    <n v="180"/>
    <s v="cm"/>
    <x v="1"/>
    <x v="1"/>
  </r>
  <r>
    <x v="394"/>
    <x v="10"/>
    <n v="30.455555555555556"/>
    <s v="30–39"/>
    <x v="1"/>
    <x v="338"/>
    <x v="0"/>
    <n v="185"/>
    <s v="cm"/>
    <x v="1"/>
    <x v="1"/>
  </r>
  <r>
    <x v="395"/>
    <x v="15"/>
    <n v="32.833333333333336"/>
    <s v="30–39"/>
    <x v="1"/>
    <x v="384"/>
    <x v="0"/>
    <n v="194"/>
    <s v="cm"/>
    <x v="3"/>
    <x v="1"/>
  </r>
  <r>
    <x v="396"/>
    <x v="13"/>
    <n v="32.522222222222226"/>
    <s v="30–39"/>
    <x v="1"/>
    <x v="385"/>
    <x v="1"/>
    <n v="167"/>
    <s v="cm"/>
    <x v="0"/>
    <x v="1"/>
  </r>
  <r>
    <x v="399"/>
    <x v="0"/>
    <n v="24.830555555555556"/>
    <s v="20–29"/>
    <x v="0"/>
    <x v="388"/>
    <x v="0"/>
    <n v="197"/>
    <s v="cm"/>
    <x v="3"/>
    <x v="1"/>
  </r>
  <r>
    <x v="402"/>
    <x v="5"/>
    <n v="33.733333333333334"/>
    <s v="30–39"/>
    <x v="1"/>
    <x v="391"/>
    <x v="0"/>
    <n v="186"/>
    <s v="cm"/>
    <x v="0"/>
    <x v="1"/>
  </r>
  <r>
    <x v="405"/>
    <x v="6"/>
    <n v="38.991666666666667"/>
    <s v="30–39"/>
    <x v="1"/>
    <x v="394"/>
    <x v="0"/>
    <n v="175"/>
    <s v="cm"/>
    <x v="0"/>
    <x v="1"/>
  </r>
  <r>
    <x v="406"/>
    <x v="18"/>
    <n v="30.272222222222222"/>
    <s v="30–39"/>
    <x v="1"/>
    <x v="395"/>
    <x v="0"/>
    <n v="195"/>
    <s v="cm"/>
    <x v="1"/>
    <x v="1"/>
  </r>
  <r>
    <x v="827"/>
    <x v="6"/>
    <n v="29.958333333333332"/>
    <s v="20–29"/>
    <x v="0"/>
    <x v="776"/>
    <x v="0"/>
    <n v="174"/>
    <s v="cm"/>
    <x v="0"/>
    <x v="1"/>
  </r>
  <r>
    <x v="407"/>
    <x v="11"/>
    <n v="31.8"/>
    <s v="30–39"/>
    <x v="1"/>
    <x v="396"/>
    <x v="0"/>
    <n v="196"/>
    <s v="cm"/>
    <x v="1"/>
    <x v="1"/>
  </r>
  <r>
    <x v="408"/>
    <x v="5"/>
    <n v="25.333333333333332"/>
    <s v="20–29"/>
    <x v="0"/>
    <x v="397"/>
    <x v="0"/>
    <n v="175"/>
    <s v="cm"/>
    <x v="1"/>
    <x v="1"/>
  </r>
  <r>
    <x v="411"/>
    <x v="17"/>
    <n v="25.733333333333334"/>
    <s v="20–29"/>
    <x v="0"/>
    <x v="400"/>
    <x v="0"/>
    <n v="191"/>
    <s v="cm"/>
    <x v="0"/>
    <x v="1"/>
  </r>
  <r>
    <x v="413"/>
    <x v="0"/>
    <n v="21.133333333333333"/>
    <s v="20–29"/>
    <x v="0"/>
    <x v="402"/>
    <x v="0"/>
    <n v="189"/>
    <s v="cm"/>
    <x v="1"/>
    <x v="1"/>
  </r>
  <r>
    <x v="414"/>
    <x v="17"/>
    <n v="21.211111111111112"/>
    <s v="20–29"/>
    <x v="0"/>
    <x v="403"/>
    <x v="1"/>
    <n v="168"/>
    <s v="cm"/>
    <x v="0"/>
    <x v="1"/>
  </r>
  <r>
    <x v="828"/>
    <x v="21"/>
    <n v="23.105555555555554"/>
    <s v="20–29"/>
    <x v="0"/>
    <x v="777"/>
    <x v="0"/>
    <n v="183"/>
    <s v="cm"/>
    <x v="1"/>
    <x v="1"/>
  </r>
  <r>
    <x v="829"/>
    <x v="6"/>
    <n v="22.166666666666668"/>
    <s v="20–29"/>
    <x v="0"/>
    <x v="778"/>
    <x v="0"/>
    <n v="185"/>
    <s v="cm"/>
    <x v="0"/>
    <x v="1"/>
  </r>
  <r>
    <x v="830"/>
    <x v="3"/>
    <n v="23.663888888888888"/>
    <s v="20–29"/>
    <x v="0"/>
    <x v="779"/>
    <x v="0"/>
    <n v="188"/>
    <s v="cm"/>
    <x v="1"/>
    <x v="1"/>
  </r>
  <r>
    <x v="415"/>
    <x v="15"/>
    <n v="25.975000000000001"/>
    <s v="20–29"/>
    <x v="0"/>
    <x v="404"/>
    <x v="0"/>
    <n v="181"/>
    <s v="cm"/>
    <x v="0"/>
    <x v="1"/>
  </r>
  <r>
    <x v="418"/>
    <x v="16"/>
    <n v="21.68611111111111"/>
    <s v="20–29"/>
    <x v="0"/>
    <x v="407"/>
    <x v="0"/>
    <n v="177"/>
    <s v="cm"/>
    <x v="0"/>
    <x v="1"/>
  </r>
  <r>
    <x v="419"/>
    <x v="12"/>
    <n v="29.852777777777778"/>
    <s v="20–29"/>
    <x v="0"/>
    <x v="408"/>
    <x v="0"/>
    <n v="173"/>
    <s v="cm"/>
    <x v="0"/>
    <x v="1"/>
  </r>
  <r>
    <x v="831"/>
    <x v="17"/>
    <n v="27"/>
    <s v="20–29"/>
    <x v="0"/>
    <x v="427"/>
    <x v="0"/>
    <n v="184"/>
    <s v="cm"/>
    <x v="0"/>
    <x v="1"/>
  </r>
  <r>
    <x v="420"/>
    <x v="18"/>
    <n v="25.588888888888889"/>
    <s v="20–29"/>
    <x v="0"/>
    <x v="409"/>
    <x v="0"/>
    <n v="180"/>
    <s v="cm"/>
    <x v="1"/>
    <x v="1"/>
  </r>
  <r>
    <x v="832"/>
    <x v="21"/>
    <n v="34.761111111111113"/>
    <s v="30–39"/>
    <x v="1"/>
    <x v="780"/>
    <x v="0"/>
    <n v="185"/>
    <s v="cm"/>
    <x v="1"/>
    <x v="1"/>
  </r>
  <r>
    <x v="833"/>
    <x v="11"/>
    <n v="30.95"/>
    <s v="30–39"/>
    <x v="1"/>
    <x v="781"/>
    <x v="0"/>
    <n v="177"/>
    <s v="cm"/>
    <x v="0"/>
    <x v="1"/>
  </r>
  <r>
    <x v="422"/>
    <x v="13"/>
    <n v="28.041666666666668"/>
    <s v="20–29"/>
    <x v="0"/>
    <x v="411"/>
    <x v="0"/>
    <n v="183"/>
    <s v="cm"/>
    <x v="0"/>
    <x v="1"/>
  </r>
  <r>
    <x v="834"/>
    <x v="13"/>
    <n v="20.786111111111111"/>
    <s v="20–29"/>
    <x v="0"/>
    <x v="782"/>
    <x v="0"/>
    <n v="193"/>
    <s v="cm"/>
    <x v="1"/>
    <x v="1"/>
  </r>
  <r>
    <x v="424"/>
    <x v="3"/>
    <n v="31.125"/>
    <s v="30–39"/>
    <x v="1"/>
    <x v="413"/>
    <x v="0"/>
    <n v="177"/>
    <s v="cm"/>
    <x v="1"/>
    <x v="1"/>
  </r>
  <r>
    <x v="835"/>
    <x v="21"/>
    <n v="24.316666666666666"/>
    <s v="20–29"/>
    <x v="0"/>
    <x v="783"/>
    <x v="0"/>
    <n v="184"/>
    <s v="cm"/>
    <x v="1"/>
    <x v="1"/>
  </r>
  <r>
    <x v="427"/>
    <x v="19"/>
    <n v="25.583333333333332"/>
    <s v="20–29"/>
    <x v="0"/>
    <x v="416"/>
    <x v="0"/>
    <n v="180"/>
    <s v="cm"/>
    <x v="2"/>
    <x v="1"/>
  </r>
  <r>
    <x v="836"/>
    <x v="8"/>
    <n v="37.647222222222226"/>
    <s v="30–39"/>
    <x v="1"/>
    <x v="784"/>
    <x v="0"/>
    <n v="180"/>
    <s v="cm"/>
    <x v="0"/>
    <x v="1"/>
  </r>
  <r>
    <x v="837"/>
    <x v="20"/>
    <n v="28.591666666666665"/>
    <s v="20–29"/>
    <x v="0"/>
    <x v="785"/>
    <x v="0"/>
    <n v="179"/>
    <s v="cm"/>
    <x v="0"/>
    <x v="1"/>
  </r>
  <r>
    <x v="838"/>
    <x v="6"/>
    <n v="21.741666666666667"/>
    <s v="20–29"/>
    <x v="0"/>
    <x v="177"/>
    <x v="0"/>
    <n v="173"/>
    <s v="cm"/>
    <x v="0"/>
    <x v="1"/>
  </r>
  <r>
    <x v="839"/>
    <x v="22"/>
    <n v="31.386111111111113"/>
    <s v="30–39"/>
    <x v="1"/>
    <x v="786"/>
    <x v="0"/>
    <n v="190"/>
    <s v="cm"/>
    <x v="3"/>
    <x v="1"/>
  </r>
  <r>
    <x v="428"/>
    <x v="9"/>
    <n v="30.808333333333334"/>
    <s v="30–39"/>
    <x v="1"/>
    <x v="417"/>
    <x v="0"/>
    <n v="187"/>
    <s v="cm"/>
    <x v="0"/>
    <x v="1"/>
  </r>
  <r>
    <x v="840"/>
    <x v="19"/>
    <n v="24.930555555555557"/>
    <s v="20–29"/>
    <x v="0"/>
    <x v="787"/>
    <x v="0"/>
    <n v="184"/>
    <s v="cm"/>
    <x v="1"/>
    <x v="1"/>
  </r>
  <r>
    <x v="841"/>
    <x v="11"/>
    <n v="21.044444444444444"/>
    <s v="20–29"/>
    <x v="0"/>
    <x v="788"/>
    <x v="0"/>
    <n v="179"/>
    <s v="cm"/>
    <x v="0"/>
    <x v="1"/>
  </r>
  <r>
    <x v="842"/>
    <x v="13"/>
    <n v="22.213888888888889"/>
    <s v="20–29"/>
    <x v="0"/>
    <x v="789"/>
    <x v="0"/>
    <n v="204"/>
    <s v="cm"/>
    <x v="3"/>
    <x v="1"/>
  </r>
  <r>
    <x v="431"/>
    <x v="17"/>
    <n v="22.180555555555557"/>
    <s v="20–29"/>
    <x v="0"/>
    <x v="420"/>
    <x v="0"/>
    <n v="181"/>
    <s v="cm"/>
    <x v="1"/>
    <x v="1"/>
  </r>
  <r>
    <x v="432"/>
    <x v="8"/>
    <n v="36.605555555555554"/>
    <s v="30–39"/>
    <x v="1"/>
    <x v="421"/>
    <x v="0"/>
    <n v="191"/>
    <s v="cm"/>
    <x v="1"/>
    <x v="1"/>
  </r>
  <r>
    <x v="843"/>
    <x v="19"/>
    <n v="22.197222222222223"/>
    <s v="20–29"/>
    <x v="0"/>
    <x v="790"/>
    <x v="0"/>
    <n v="188"/>
    <s v="cm"/>
    <x v="1"/>
    <x v="1"/>
  </r>
  <r>
    <x v="844"/>
    <x v="8"/>
    <n v="22.830555555555556"/>
    <s v="20–29"/>
    <x v="0"/>
    <x v="791"/>
    <x v="0"/>
    <n v="189"/>
    <s v="cm"/>
    <x v="2"/>
    <x v="1"/>
  </r>
  <r>
    <x v="845"/>
    <x v="19"/>
    <n v="23.31111111111111"/>
    <s v="20–29"/>
    <x v="0"/>
    <x v="792"/>
    <x v="0"/>
    <n v="198"/>
    <s v="cm"/>
    <x v="3"/>
    <x v="1"/>
  </r>
  <r>
    <x v="846"/>
    <x v="4"/>
    <n v="21.997222222222224"/>
    <s v="20–29"/>
    <x v="0"/>
    <x v="681"/>
    <x v="0"/>
    <n v="178"/>
    <s v="cm"/>
    <x v="2"/>
    <x v="1"/>
  </r>
  <r>
    <x v="434"/>
    <x v="5"/>
    <n v="23.052777777777777"/>
    <s v="20–29"/>
    <x v="0"/>
    <x v="423"/>
    <x v="0"/>
    <n v="184"/>
    <s v="cm"/>
    <x v="0"/>
    <x v="1"/>
  </r>
  <r>
    <x v="435"/>
    <x v="11"/>
    <n v="34.980555555555554"/>
    <s v="30–39"/>
    <x v="1"/>
    <x v="424"/>
    <x v="0"/>
    <n v="196"/>
    <s v="cm"/>
    <x v="3"/>
    <x v="1"/>
  </r>
  <r>
    <x v="847"/>
    <x v="20"/>
    <n v="22.522222222222222"/>
    <s v="20–29"/>
    <x v="0"/>
    <x v="793"/>
    <x v="0"/>
    <n v="190"/>
    <s v="cm"/>
    <x v="1"/>
    <x v="1"/>
  </r>
  <r>
    <x v="848"/>
    <x v="16"/>
    <n v="25.038888888888888"/>
    <s v="20–29"/>
    <x v="0"/>
    <x v="794"/>
    <x v="0"/>
    <n v="189"/>
    <s v="cm"/>
    <x v="1"/>
    <x v="1"/>
  </r>
  <r>
    <x v="849"/>
    <x v="18"/>
    <n v="21.824999999999999"/>
    <s v="20–29"/>
    <x v="0"/>
    <x v="795"/>
    <x v="0"/>
    <n v="196"/>
    <s v="cm"/>
    <x v="0"/>
    <x v="1"/>
  </r>
  <r>
    <x v="438"/>
    <x v="9"/>
    <n v="27"/>
    <s v="20–29"/>
    <x v="0"/>
    <x v="427"/>
    <x v="0"/>
    <n v="183"/>
    <s v="cm"/>
    <x v="0"/>
    <x v="1"/>
  </r>
  <r>
    <x v="850"/>
    <x v="6"/>
    <n v="29.702777777777779"/>
    <s v="20–29"/>
    <x v="0"/>
    <x v="796"/>
    <x v="0"/>
    <n v="189"/>
    <s v="cm"/>
    <x v="2"/>
    <x v="1"/>
  </r>
  <r>
    <x v="851"/>
    <x v="4"/>
    <n v="33.269444444444446"/>
    <s v="30–39"/>
    <x v="1"/>
    <x v="797"/>
    <x v="0"/>
    <n v="183"/>
    <s v="cm"/>
    <x v="0"/>
    <x v="1"/>
  </r>
  <r>
    <x v="852"/>
    <x v="19"/>
    <n v="21.363888888888887"/>
    <s v="20–29"/>
    <x v="0"/>
    <x v="798"/>
    <x v="0"/>
    <n v="177"/>
    <s v="cm"/>
    <x v="0"/>
    <x v="1"/>
  </r>
  <r>
    <x v="444"/>
    <x v="6"/>
    <n v="31.377777777777776"/>
    <s v="30–39"/>
    <x v="1"/>
    <x v="433"/>
    <x v="0"/>
    <n v="175"/>
    <s v="cm"/>
    <x v="0"/>
    <x v="1"/>
  </r>
  <r>
    <x v="853"/>
    <x v="9"/>
    <n v="21.994444444444444"/>
    <s v="20–29"/>
    <x v="0"/>
    <x v="676"/>
    <x v="0"/>
    <n v="178"/>
    <s v="cm"/>
    <x v="1"/>
    <x v="1"/>
  </r>
  <r>
    <x v="446"/>
    <x v="19"/>
    <n v="26.038888888888888"/>
    <s v="20–29"/>
    <x v="0"/>
    <x v="435"/>
    <x v="0"/>
    <n v="178"/>
    <s v="cm"/>
    <x v="0"/>
    <x v="1"/>
  </r>
  <r>
    <x v="447"/>
    <x v="8"/>
    <n v="28.858333333333334"/>
    <s v="20–29"/>
    <x v="0"/>
    <x v="436"/>
    <x v="0"/>
    <n v="178"/>
    <s v="cm"/>
    <x v="0"/>
    <x v="1"/>
  </r>
  <r>
    <x v="449"/>
    <x v="10"/>
    <n v="22.652777777777779"/>
    <s v="20–29"/>
    <x v="0"/>
    <x v="438"/>
    <x v="0"/>
    <n v="182"/>
    <s v="cm"/>
    <x v="0"/>
    <x v="1"/>
  </r>
  <r>
    <x v="451"/>
    <x v="19"/>
    <n v="31.55"/>
    <s v="30–39"/>
    <x v="1"/>
    <x v="440"/>
    <x v="0"/>
    <n v="185"/>
    <s v="cm"/>
    <x v="0"/>
    <x v="1"/>
  </r>
  <r>
    <x v="854"/>
    <x v="16"/>
    <n v="21.95"/>
    <s v="20–29"/>
    <x v="0"/>
    <x v="799"/>
    <x v="0"/>
    <n v="170"/>
    <s v="cm"/>
    <x v="1"/>
    <x v="1"/>
  </r>
  <r>
    <x v="855"/>
    <x v="19"/>
    <n v="21.205555555555556"/>
    <s v="20–29"/>
    <x v="0"/>
    <x v="800"/>
    <x v="0"/>
    <n v="182"/>
    <s v="cm"/>
    <x v="0"/>
    <x v="1"/>
  </r>
  <r>
    <x v="452"/>
    <x v="18"/>
    <n v="23.208333333333332"/>
    <s v="20–29"/>
    <x v="0"/>
    <x v="32"/>
    <x v="0"/>
    <n v="189"/>
    <s v="cm"/>
    <x v="1"/>
    <x v="1"/>
  </r>
  <r>
    <x v="856"/>
    <x v="9"/>
    <n v="22.286111111111111"/>
    <s v="20–29"/>
    <x v="0"/>
    <x v="265"/>
    <x v="0"/>
    <n v="187"/>
    <s v="cm"/>
    <x v="0"/>
    <x v="1"/>
  </r>
  <r>
    <x v="453"/>
    <x v="3"/>
    <n v="24.81111111111111"/>
    <s v="20–29"/>
    <x v="0"/>
    <x v="441"/>
    <x v="0"/>
    <n v="173"/>
    <s v="cm"/>
    <x v="2"/>
    <x v="1"/>
  </r>
  <r>
    <x v="857"/>
    <x v="19"/>
    <n v="29.588888888888889"/>
    <s v="20–29"/>
    <x v="0"/>
    <x v="801"/>
    <x v="0"/>
    <n v="183"/>
    <s v="cm"/>
    <x v="2"/>
    <x v="1"/>
  </r>
  <r>
    <x v="457"/>
    <x v="8"/>
    <n v="20.891666666666666"/>
    <s v="20–29"/>
    <x v="0"/>
    <x v="445"/>
    <x v="0"/>
    <n v="178"/>
    <s v="cm"/>
    <x v="0"/>
    <x v="1"/>
  </r>
  <r>
    <x v="458"/>
    <x v="4"/>
    <n v="27.274999999999999"/>
    <s v="20–29"/>
    <x v="0"/>
    <x v="446"/>
    <x v="0"/>
    <n v="173"/>
    <s v="cm"/>
    <x v="1"/>
    <x v="1"/>
  </r>
  <r>
    <x v="461"/>
    <x v="0"/>
    <n v="29.080555555555556"/>
    <s v="20–29"/>
    <x v="0"/>
    <x v="449"/>
    <x v="0"/>
    <n v="179"/>
    <s v="cm"/>
    <x v="0"/>
    <x v="1"/>
  </r>
  <r>
    <x v="463"/>
    <x v="18"/>
    <n v="30.816666666666666"/>
    <s v="30–39"/>
    <x v="1"/>
    <x v="451"/>
    <x v="0"/>
    <n v="185"/>
    <s v="cm"/>
    <x v="3"/>
    <x v="1"/>
  </r>
  <r>
    <x v="858"/>
    <x v="22"/>
    <n v="36.4"/>
    <s v="30–39"/>
    <x v="1"/>
    <x v="802"/>
    <x v="0"/>
    <n v="183"/>
    <s v="cm"/>
    <x v="1"/>
    <x v="1"/>
  </r>
  <r>
    <x v="464"/>
    <x v="9"/>
    <n v="31.588888888888889"/>
    <s v="30–39"/>
    <x v="1"/>
    <x v="452"/>
    <x v="0"/>
    <n v="187"/>
    <s v="cm"/>
    <x v="1"/>
    <x v="1"/>
  </r>
  <r>
    <x v="859"/>
    <x v="20"/>
    <n v="26.772222222222222"/>
    <s v="20–29"/>
    <x v="0"/>
    <x v="803"/>
    <x v="0"/>
    <n v="177"/>
    <s v="cm"/>
    <x v="2"/>
    <x v="1"/>
  </r>
  <r>
    <x v="860"/>
    <x v="14"/>
    <n v="31.794444444444444"/>
    <s v="30–39"/>
    <x v="1"/>
    <x v="151"/>
    <x v="0"/>
    <n v="191"/>
    <s v="cm"/>
    <x v="0"/>
    <x v="1"/>
  </r>
  <r>
    <x v="467"/>
    <x v="22"/>
    <n v="32.700000000000003"/>
    <s v="30–39"/>
    <x v="1"/>
    <x v="455"/>
    <x v="0"/>
    <n v="198"/>
    <s v="cm"/>
    <x v="3"/>
    <x v="1"/>
  </r>
  <r>
    <x v="468"/>
    <x v="8"/>
    <n v="21.302777777777777"/>
    <s v="20–29"/>
    <x v="0"/>
    <x v="175"/>
    <x v="0"/>
    <n v="183"/>
    <s v="cm"/>
    <x v="0"/>
    <x v="1"/>
  </r>
  <r>
    <x v="470"/>
    <x v="18"/>
    <n v="21.263888888888889"/>
    <s v="20–29"/>
    <x v="0"/>
    <x v="457"/>
    <x v="0"/>
    <n v="197"/>
    <s v="cm"/>
    <x v="0"/>
    <x v="1"/>
  </r>
  <r>
    <x v="861"/>
    <x v="20"/>
    <n v="34.755555555555553"/>
    <s v="30–39"/>
    <x v="1"/>
    <x v="546"/>
    <x v="0"/>
    <n v="180"/>
    <s v="cm"/>
    <x v="2"/>
    <x v="1"/>
  </r>
  <r>
    <x v="471"/>
    <x v="15"/>
    <n v="26.286111111111111"/>
    <s v="20–29"/>
    <x v="0"/>
    <x v="458"/>
    <x v="0"/>
    <n v="178"/>
    <s v="cm"/>
    <x v="2"/>
    <x v="1"/>
  </r>
  <r>
    <x v="862"/>
    <x v="6"/>
    <n v="21.922222222222221"/>
    <s v="20–29"/>
    <x v="0"/>
    <x v="804"/>
    <x v="0"/>
    <n v="190"/>
    <s v="cm"/>
    <x v="1"/>
    <x v="1"/>
  </r>
  <r>
    <x v="863"/>
    <x v="5"/>
    <n v="22.238888888888887"/>
    <s v="20–29"/>
    <x v="0"/>
    <x v="805"/>
    <x v="0"/>
    <n v="178"/>
    <s v="cm"/>
    <x v="0"/>
    <x v="1"/>
  </r>
  <r>
    <x v="473"/>
    <x v="19"/>
    <n v="26.630555555555556"/>
    <s v="20–29"/>
    <x v="0"/>
    <x v="460"/>
    <x v="0"/>
    <n v="190"/>
    <s v="cm"/>
    <x v="3"/>
    <x v="1"/>
  </r>
  <r>
    <x v="474"/>
    <x v="11"/>
    <n v="23.591666666666665"/>
    <s v="20–29"/>
    <x v="0"/>
    <x v="461"/>
    <x v="0"/>
    <n v="180"/>
    <s v="cm"/>
    <x v="0"/>
    <x v="1"/>
  </r>
  <r>
    <x v="475"/>
    <x v="8"/>
    <n v="37.636111111111113"/>
    <s v="30–39"/>
    <x v="1"/>
    <x v="462"/>
    <x v="0"/>
    <n v="188"/>
    <s v="cm"/>
    <x v="3"/>
    <x v="1"/>
  </r>
  <r>
    <x v="864"/>
    <x v="0"/>
    <n v="28.047222222222221"/>
    <s v="20–29"/>
    <x v="0"/>
    <x v="806"/>
    <x v="0"/>
    <n v="176"/>
    <s v="cm"/>
    <x v="0"/>
    <x v="1"/>
  </r>
  <r>
    <x v="476"/>
    <x v="14"/>
    <n v="27.166666666666668"/>
    <s v="20–29"/>
    <x v="0"/>
    <x v="463"/>
    <x v="0"/>
    <n v="185"/>
    <s v="cm"/>
    <x v="2"/>
    <x v="1"/>
  </r>
  <r>
    <x v="865"/>
    <x v="20"/>
    <n v="28.508333333333333"/>
    <s v="20–29"/>
    <x v="0"/>
    <x v="231"/>
    <x v="0"/>
    <n v="177"/>
    <s v="cm"/>
    <x v="2"/>
    <x v="1"/>
  </r>
  <r>
    <x v="866"/>
    <x v="4"/>
    <n v="30.819444444444443"/>
    <s v="30–39"/>
    <x v="1"/>
    <x v="807"/>
    <x v="0"/>
    <n v="173"/>
    <s v="cm"/>
    <x v="2"/>
    <x v="1"/>
  </r>
  <r>
    <x v="867"/>
    <x v="16"/>
    <n v="28.041666666666668"/>
    <s v="20–29"/>
    <x v="0"/>
    <x v="411"/>
    <x v="0"/>
    <n v="178"/>
    <s v="cm"/>
    <x v="1"/>
    <x v="1"/>
  </r>
  <r>
    <x v="481"/>
    <x v="13"/>
    <n v="31.236111111111111"/>
    <s v="30–39"/>
    <x v="1"/>
    <x v="467"/>
    <x v="0"/>
    <n v="175"/>
    <s v="cm"/>
    <x v="1"/>
    <x v="1"/>
  </r>
  <r>
    <x v="482"/>
    <x v="8"/>
    <n v="25.963888888888889"/>
    <s v="20–29"/>
    <x v="0"/>
    <x v="181"/>
    <x v="0"/>
    <n v="185"/>
    <s v="cm"/>
    <x v="0"/>
    <x v="1"/>
  </r>
  <r>
    <x v="868"/>
    <x v="22"/>
    <n v="21.9"/>
    <s v="20–29"/>
    <x v="0"/>
    <x v="808"/>
    <x v="0"/>
    <n v="178"/>
    <s v="cm"/>
    <x v="2"/>
    <x v="1"/>
  </r>
  <r>
    <x v="485"/>
    <x v="18"/>
    <n v="27.641666666666666"/>
    <s v="20–29"/>
    <x v="0"/>
    <x v="470"/>
    <x v="0"/>
    <n v="184"/>
    <s v="cm"/>
    <x v="2"/>
    <x v="1"/>
  </r>
  <r>
    <x v="486"/>
    <x v="5"/>
    <n v="28.31111111111111"/>
    <s v="20–29"/>
    <x v="0"/>
    <x v="471"/>
    <x v="0"/>
    <n v="182"/>
    <s v="cm"/>
    <x v="0"/>
    <x v="1"/>
  </r>
  <r>
    <x v="487"/>
    <x v="12"/>
    <n v="35.30833333333333"/>
    <s v="30–39"/>
    <x v="1"/>
    <x v="472"/>
    <x v="0"/>
    <n v="173"/>
    <s v="cm"/>
    <x v="1"/>
    <x v="1"/>
  </r>
  <r>
    <x v="488"/>
    <x v="17"/>
    <n v="27.119444444444444"/>
    <s v="20–29"/>
    <x v="0"/>
    <x v="473"/>
    <x v="0"/>
    <n v="197"/>
    <s v="cm"/>
    <x v="3"/>
    <x v="1"/>
  </r>
  <r>
    <x v="489"/>
    <x v="6"/>
    <n v="33.24722222222222"/>
    <s v="30–39"/>
    <x v="1"/>
    <x v="474"/>
    <x v="0"/>
    <n v="181"/>
    <s v="cm"/>
    <x v="2"/>
    <x v="1"/>
  </r>
  <r>
    <x v="869"/>
    <x v="22"/>
    <n v="29.272222222222222"/>
    <s v="20–29"/>
    <x v="0"/>
    <x v="809"/>
    <x v="0"/>
    <n v="175"/>
    <s v="cm"/>
    <x v="1"/>
    <x v="1"/>
  </r>
  <r>
    <x v="870"/>
    <x v="17"/>
    <n v="22.641666666666666"/>
    <s v="20–29"/>
    <x v="0"/>
    <x v="810"/>
    <x v="0"/>
    <n v="182"/>
    <s v="cm"/>
    <x v="1"/>
    <x v="1"/>
  </r>
  <r>
    <x v="871"/>
    <x v="0"/>
    <n v="25.969444444444445"/>
    <s v="20–29"/>
    <x v="0"/>
    <x v="811"/>
    <x v="0"/>
    <n v="180"/>
    <s v="cm"/>
    <x v="0"/>
    <x v="1"/>
  </r>
  <r>
    <x v="491"/>
    <x v="6"/>
    <n v="30.805555555555557"/>
    <s v="30–39"/>
    <x v="1"/>
    <x v="476"/>
    <x v="0"/>
    <n v="178"/>
    <s v="cm"/>
    <x v="1"/>
    <x v="1"/>
  </r>
  <r>
    <x v="872"/>
    <x v="16"/>
    <n v="27.191666666666666"/>
    <s v="20–29"/>
    <x v="0"/>
    <x v="812"/>
    <x v="0"/>
    <n v="193"/>
    <s v="cm"/>
    <x v="1"/>
    <x v="1"/>
  </r>
  <r>
    <x v="496"/>
    <x v="10"/>
    <n v="28.524999999999999"/>
    <s v="20–29"/>
    <x v="0"/>
    <x v="481"/>
    <x v="0"/>
    <n v="191"/>
    <s v="cm"/>
    <x v="0"/>
    <x v="1"/>
  </r>
  <r>
    <x v="497"/>
    <x v="0"/>
    <n v="33.819444444444443"/>
    <s v="30–39"/>
    <x v="1"/>
    <x v="482"/>
    <x v="0"/>
    <n v="182"/>
    <s v="cm"/>
    <x v="2"/>
    <x v="1"/>
  </r>
  <r>
    <x v="873"/>
    <x v="22"/>
    <n v="35.422222222222224"/>
    <s v="30–39"/>
    <x v="1"/>
    <x v="813"/>
    <x v="0"/>
    <n v="185"/>
    <s v="cm"/>
    <x v="2"/>
    <x v="1"/>
  </r>
  <r>
    <x v="498"/>
    <x v="9"/>
    <n v="25.519444444444446"/>
    <s v="20–29"/>
    <x v="0"/>
    <x v="418"/>
    <x v="0"/>
    <n v="184"/>
    <s v="cm"/>
    <x v="1"/>
    <x v="1"/>
  </r>
  <r>
    <x v="499"/>
    <x v="16"/>
    <n v="26.677777777777777"/>
    <s v="20–29"/>
    <x v="0"/>
    <x v="483"/>
    <x v="0"/>
    <n v="185"/>
    <s v="cm"/>
    <x v="1"/>
    <x v="1"/>
  </r>
  <r>
    <x v="874"/>
    <x v="3"/>
    <n v="26.819444444444443"/>
    <s v="20–29"/>
    <x v="0"/>
    <x v="814"/>
    <x v="0"/>
    <n v="171"/>
    <s v="cm"/>
    <x v="0"/>
    <x v="1"/>
  </r>
  <r>
    <x v="875"/>
    <x v="18"/>
    <n v="35.291666666666664"/>
    <s v="30–39"/>
    <x v="1"/>
    <x v="815"/>
    <x v="0"/>
    <n v="186"/>
    <s v="cm"/>
    <x v="2"/>
    <x v="1"/>
  </r>
  <r>
    <x v="876"/>
    <x v="21"/>
    <n v="34.49722222222222"/>
    <s v="30–39"/>
    <x v="1"/>
    <x v="816"/>
    <x v="0"/>
    <n v="173"/>
    <s v="cm"/>
    <x v="1"/>
    <x v="1"/>
  </r>
  <r>
    <x v="877"/>
    <x v="20"/>
    <n v="21.666666666666668"/>
    <s v="20–29"/>
    <x v="0"/>
    <x v="817"/>
    <x v="0"/>
    <n v="178"/>
    <s v="cm"/>
    <x v="0"/>
    <x v="1"/>
  </r>
  <r>
    <x v="501"/>
    <x v="10"/>
    <n v="27.630555555555556"/>
    <s v="20–29"/>
    <x v="0"/>
    <x v="485"/>
    <x v="0"/>
    <n v="187"/>
    <s v="cm"/>
    <x v="1"/>
    <x v="1"/>
  </r>
  <r>
    <x v="502"/>
    <x v="3"/>
    <n v="27.8"/>
    <s v="20–29"/>
    <x v="0"/>
    <x v="486"/>
    <x v="0"/>
    <n v="180"/>
    <s v="cm"/>
    <x v="0"/>
    <x v="1"/>
  </r>
  <r>
    <x v="878"/>
    <x v="3"/>
    <n v="38.18611111111111"/>
    <s v="30–39"/>
    <x v="1"/>
    <x v="818"/>
    <x v="0"/>
    <n v="193"/>
    <s v="cm"/>
    <x v="3"/>
    <x v="1"/>
  </r>
  <r>
    <x v="879"/>
    <x v="15"/>
    <n v="31.827777777777779"/>
    <s v="30–39"/>
    <x v="1"/>
    <x v="819"/>
    <x v="0"/>
    <n v="190"/>
    <s v="cm"/>
    <x v="1"/>
    <x v="1"/>
  </r>
  <r>
    <x v="880"/>
    <x v="20"/>
    <n v="33.980555555555554"/>
    <s v="30–39"/>
    <x v="1"/>
    <x v="623"/>
    <x v="0"/>
    <n v="178"/>
    <s v="cm"/>
    <x v="0"/>
    <x v="1"/>
  </r>
  <r>
    <x v="508"/>
    <x v="12"/>
    <n v="27.802777777777777"/>
    <s v="20–29"/>
    <x v="0"/>
    <x v="253"/>
    <x v="0"/>
    <n v="173"/>
    <s v="cm"/>
    <x v="2"/>
    <x v="1"/>
  </r>
  <r>
    <x v="881"/>
    <x v="3"/>
    <n v="34.763888888888886"/>
    <s v="30–39"/>
    <x v="1"/>
    <x v="820"/>
    <x v="0"/>
    <n v="188"/>
    <s v="cm"/>
    <x v="1"/>
    <x v="1"/>
  </r>
  <r>
    <x v="509"/>
    <x v="19"/>
    <n v="23.322222222222223"/>
    <s v="20–29"/>
    <x v="0"/>
    <x v="492"/>
    <x v="0"/>
    <n v="178"/>
    <s v="cm"/>
    <x v="0"/>
    <x v="1"/>
  </r>
  <r>
    <x v="510"/>
    <x v="6"/>
    <n v="32.544444444444444"/>
    <s v="30–39"/>
    <x v="1"/>
    <x v="493"/>
    <x v="0"/>
    <n v="175"/>
    <s v="cm"/>
    <x v="2"/>
    <x v="1"/>
  </r>
  <r>
    <x v="512"/>
    <x v="4"/>
    <n v="25.705555555555556"/>
    <s v="20–29"/>
    <x v="0"/>
    <x v="495"/>
    <x v="0"/>
    <n v="191"/>
    <s v="cm"/>
    <x v="1"/>
    <x v="1"/>
  </r>
  <r>
    <x v="882"/>
    <x v="21"/>
    <n v="30.072222222222223"/>
    <s v="30–39"/>
    <x v="1"/>
    <x v="821"/>
    <x v="0"/>
    <n v="185"/>
    <s v="cm"/>
    <x v="1"/>
    <x v="1"/>
  </r>
  <r>
    <x v="514"/>
    <x v="16"/>
    <n v="28.552777777777777"/>
    <s v="20–29"/>
    <x v="0"/>
    <x v="497"/>
    <x v="0"/>
    <n v="187"/>
    <s v="cm"/>
    <x v="1"/>
    <x v="1"/>
  </r>
  <r>
    <x v="515"/>
    <x v="14"/>
    <n v="24.766666666666666"/>
    <s v="20–29"/>
    <x v="0"/>
    <x v="377"/>
    <x v="0"/>
    <n v="180"/>
    <s v="cm"/>
    <x v="2"/>
    <x v="1"/>
  </r>
  <r>
    <x v="883"/>
    <x v="11"/>
    <n v="30.369444444444444"/>
    <s v="30–39"/>
    <x v="1"/>
    <x v="822"/>
    <x v="0"/>
    <n v="180"/>
    <s v="cm"/>
    <x v="0"/>
    <x v="1"/>
  </r>
  <r>
    <x v="884"/>
    <x v="20"/>
    <n v="24.863888888888887"/>
    <s v="20–29"/>
    <x v="0"/>
    <x v="823"/>
    <x v="0"/>
    <n v="185"/>
    <s v="cm"/>
    <x v="2"/>
    <x v="1"/>
  </r>
  <r>
    <x v="516"/>
    <x v="17"/>
    <n v="22.541666666666668"/>
    <s v="20–29"/>
    <x v="0"/>
    <x v="498"/>
    <x v="0"/>
    <n v="183"/>
    <s v="cm"/>
    <x v="0"/>
    <x v="1"/>
  </r>
  <r>
    <x v="885"/>
    <x v="21"/>
    <n v="26.85"/>
    <s v="20–29"/>
    <x v="0"/>
    <x v="824"/>
    <x v="0"/>
    <n v="185"/>
    <s v="cm"/>
    <x v="2"/>
    <x v="1"/>
  </r>
  <r>
    <x v="886"/>
    <x v="15"/>
    <n v="25.93888888888889"/>
    <s v="20–29"/>
    <x v="0"/>
    <x v="825"/>
    <x v="0"/>
    <n v="182"/>
    <s v="cm"/>
    <x v="1"/>
    <x v="1"/>
  </r>
  <r>
    <x v="887"/>
    <x v="15"/>
    <n v="30.111111111111111"/>
    <s v="30–39"/>
    <x v="1"/>
    <x v="826"/>
    <x v="0"/>
    <n v="184"/>
    <s v="cm"/>
    <x v="0"/>
    <x v="1"/>
  </r>
  <r>
    <x v="888"/>
    <x v="14"/>
    <n v="21.663888888888888"/>
    <s v="20–29"/>
    <x v="0"/>
    <x v="123"/>
    <x v="0"/>
    <n v="182"/>
    <s v="cm"/>
    <x v="0"/>
    <x v="1"/>
  </r>
  <r>
    <x v="889"/>
    <x v="16"/>
    <n v="20.769444444444446"/>
    <s v="20–29"/>
    <x v="0"/>
    <x v="827"/>
    <x v="0"/>
    <n v="182"/>
    <s v="cm"/>
    <x v="2"/>
    <x v="1"/>
  </r>
  <r>
    <x v="521"/>
    <x v="12"/>
    <n v="33.030555555555559"/>
    <s v="30–39"/>
    <x v="1"/>
    <x v="292"/>
    <x v="0"/>
    <n v="186"/>
    <s v="cm"/>
    <x v="1"/>
    <x v="1"/>
  </r>
  <r>
    <x v="522"/>
    <x v="5"/>
    <n v="32.022222222222226"/>
    <s v="30–39"/>
    <x v="1"/>
    <x v="502"/>
    <x v="0"/>
    <n v="178"/>
    <s v="cm"/>
    <x v="0"/>
    <x v="1"/>
  </r>
  <r>
    <x v="890"/>
    <x v="13"/>
    <n v="38.155555555555559"/>
    <s v="30–39"/>
    <x v="1"/>
    <x v="828"/>
    <x v="0"/>
    <n v="189"/>
    <s v="cm"/>
    <x v="3"/>
    <x v="1"/>
  </r>
  <r>
    <x v="891"/>
    <x v="21"/>
    <n v="31.25"/>
    <s v="30–39"/>
    <x v="1"/>
    <x v="829"/>
    <x v="0"/>
    <n v="180"/>
    <s v="cm"/>
    <x v="2"/>
    <x v="1"/>
  </r>
  <r>
    <x v="892"/>
    <x v="9"/>
    <n v="27.913888888888888"/>
    <s v="20–29"/>
    <x v="0"/>
    <x v="830"/>
    <x v="0"/>
    <n v="177"/>
    <s v="cm"/>
    <x v="2"/>
    <x v="1"/>
  </r>
  <r>
    <x v="527"/>
    <x v="16"/>
    <n v="24.619444444444444"/>
    <s v="20–29"/>
    <x v="0"/>
    <x v="506"/>
    <x v="0"/>
    <n v="178"/>
    <s v="cm"/>
    <x v="0"/>
    <x v="1"/>
  </r>
  <r>
    <x v="893"/>
    <x v="0"/>
    <n v="25.230555555555554"/>
    <s v="20–29"/>
    <x v="0"/>
    <x v="831"/>
    <x v="1"/>
    <n v="168"/>
    <s v="cm"/>
    <x v="0"/>
    <x v="1"/>
  </r>
  <r>
    <x v="894"/>
    <x v="15"/>
    <n v="21.95"/>
    <s v="20–29"/>
    <x v="0"/>
    <x v="799"/>
    <x v="0"/>
    <n v="189"/>
    <s v="cm"/>
    <x v="3"/>
    <x v="1"/>
  </r>
  <r>
    <x v="528"/>
    <x v="14"/>
    <n v="29.469444444444445"/>
    <s v="20–29"/>
    <x v="0"/>
    <x v="507"/>
    <x v="0"/>
    <n v="178"/>
    <s v="cm"/>
    <x v="1"/>
    <x v="1"/>
  </r>
  <r>
    <x v="530"/>
    <x v="12"/>
    <n v="32.844444444444441"/>
    <s v="30–39"/>
    <x v="1"/>
    <x v="509"/>
    <x v="0"/>
    <n v="184"/>
    <s v="cm"/>
    <x v="0"/>
    <x v="1"/>
  </r>
  <r>
    <x v="895"/>
    <x v="14"/>
    <n v="20.913888888888888"/>
    <s v="20–29"/>
    <x v="0"/>
    <x v="832"/>
    <x v="0"/>
    <n v="171"/>
    <s v="cm"/>
    <x v="2"/>
    <x v="1"/>
  </r>
  <r>
    <x v="896"/>
    <x v="21"/>
    <n v="27.652777777777779"/>
    <s v="20–29"/>
    <x v="0"/>
    <x v="833"/>
    <x v="0"/>
    <n v="190"/>
    <s v="cm"/>
    <x v="1"/>
    <x v="1"/>
  </r>
  <r>
    <x v="897"/>
    <x v="18"/>
    <n v="35.31388888888889"/>
    <s v="30–39"/>
    <x v="1"/>
    <x v="834"/>
    <x v="0"/>
    <n v="186"/>
    <s v="cm"/>
    <x v="0"/>
    <x v="1"/>
  </r>
  <r>
    <x v="532"/>
    <x v="8"/>
    <n v="22.074999999999999"/>
    <s v="20–29"/>
    <x v="0"/>
    <x v="510"/>
    <x v="0"/>
    <n v="183"/>
    <s v="cm"/>
    <x v="0"/>
    <x v="1"/>
  </r>
  <r>
    <x v="898"/>
    <x v="15"/>
    <n v="21.863888888888887"/>
    <s v="20–29"/>
    <x v="0"/>
    <x v="233"/>
    <x v="0"/>
    <n v="185"/>
    <s v="cm"/>
    <x v="0"/>
    <x v="1"/>
  </r>
  <r>
    <x v="533"/>
    <x v="11"/>
    <n v="23.222222222222221"/>
    <s v="20–29"/>
    <x v="0"/>
    <x v="511"/>
    <x v="0"/>
    <n v="190"/>
    <s v="cm"/>
    <x v="3"/>
    <x v="1"/>
  </r>
  <r>
    <x v="899"/>
    <x v="21"/>
    <n v="35.375"/>
    <s v="30–39"/>
    <x v="1"/>
    <x v="835"/>
    <x v="0"/>
    <n v="187"/>
    <s v="cm"/>
    <x v="0"/>
    <x v="1"/>
  </r>
  <r>
    <x v="535"/>
    <x v="16"/>
    <n v="24.291666666666668"/>
    <s v="20–29"/>
    <x v="0"/>
    <x v="513"/>
    <x v="0"/>
    <n v="175"/>
    <s v="cm"/>
    <x v="0"/>
    <x v="1"/>
  </r>
  <r>
    <x v="900"/>
    <x v="10"/>
    <n v="22.294444444444444"/>
    <s v="20–29"/>
    <x v="0"/>
    <x v="836"/>
    <x v="0"/>
    <n v="190"/>
    <s v="cm"/>
    <x v="3"/>
    <x v="1"/>
  </r>
  <r>
    <x v="901"/>
    <x v="4"/>
    <n v="20.416666666666668"/>
    <s v="20–29"/>
    <x v="0"/>
    <x v="147"/>
    <x v="0"/>
    <n v="177"/>
    <s v="cm"/>
    <x v="1"/>
    <x v="1"/>
  </r>
  <r>
    <x v="902"/>
    <x v="4"/>
    <n v="24.861111111111111"/>
    <s v="20–29"/>
    <x v="0"/>
    <x v="837"/>
    <x v="0"/>
    <n v="173"/>
    <s v="cm"/>
    <x v="0"/>
    <x v="1"/>
  </r>
  <r>
    <x v="539"/>
    <x v="19"/>
    <n v="24.425000000000001"/>
    <s v="20–29"/>
    <x v="0"/>
    <x v="517"/>
    <x v="0"/>
    <n v="182"/>
    <s v="cm"/>
    <x v="0"/>
    <x v="1"/>
  </r>
  <r>
    <x v="544"/>
    <x v="16"/>
    <n v="32.480555555555554"/>
    <s v="30–39"/>
    <x v="1"/>
    <x v="522"/>
    <x v="0"/>
    <n v="184"/>
    <s v="cm"/>
    <x v="2"/>
    <x v="1"/>
  </r>
  <r>
    <x v="903"/>
    <x v="15"/>
    <n v="20.975000000000001"/>
    <s v="20–29"/>
    <x v="0"/>
    <x v="838"/>
    <x v="0"/>
    <n v="185"/>
    <s v="cm"/>
    <x v="2"/>
    <x v="1"/>
  </r>
  <r>
    <x v="545"/>
    <x v="8"/>
    <n v="29.844444444444445"/>
    <s v="20–29"/>
    <x v="0"/>
    <x v="523"/>
    <x v="0"/>
    <n v="192"/>
    <s v="cm"/>
    <x v="0"/>
    <x v="1"/>
  </r>
  <r>
    <x v="546"/>
    <x v="13"/>
    <n v="25.844444444444445"/>
    <s v="20–29"/>
    <x v="0"/>
    <x v="524"/>
    <x v="0"/>
    <n v="188"/>
    <s v="cm"/>
    <x v="0"/>
    <x v="1"/>
  </r>
  <r>
    <x v="549"/>
    <x v="13"/>
    <n v="28.605555555555554"/>
    <s v="20–29"/>
    <x v="0"/>
    <x v="527"/>
    <x v="0"/>
    <n v="185"/>
    <s v="cm"/>
    <x v="1"/>
    <x v="1"/>
  </r>
  <r>
    <x v="904"/>
    <x v="20"/>
    <n v="26.827777777777779"/>
    <s v="20–29"/>
    <x v="0"/>
    <x v="839"/>
    <x v="0"/>
    <n v="184"/>
    <s v="cm"/>
    <x v="0"/>
    <x v="1"/>
  </r>
  <r>
    <x v="905"/>
    <x v="17"/>
    <n v="22.908333333333335"/>
    <s v="20–29"/>
    <x v="0"/>
    <x v="840"/>
    <x v="0"/>
    <n v="173"/>
    <s v="cm"/>
    <x v="0"/>
    <x v="1"/>
  </r>
  <r>
    <x v="906"/>
    <x v="20"/>
    <n v="22.274999999999999"/>
    <s v="20–29"/>
    <x v="0"/>
    <x v="841"/>
    <x v="0"/>
    <n v="174"/>
    <s v="cm"/>
    <x v="0"/>
    <x v="1"/>
  </r>
  <r>
    <x v="552"/>
    <x v="17"/>
    <n v="34.369444444444447"/>
    <s v="30–39"/>
    <x v="1"/>
    <x v="530"/>
    <x v="0"/>
    <n v="188"/>
    <s v="cm"/>
    <x v="3"/>
    <x v="1"/>
  </r>
  <r>
    <x v="907"/>
    <x v="10"/>
    <n v="29.747222222222224"/>
    <s v="20–29"/>
    <x v="0"/>
    <x v="842"/>
    <x v="0"/>
    <n v="191"/>
    <s v="cm"/>
    <x v="3"/>
    <x v="1"/>
  </r>
  <r>
    <x v="908"/>
    <x v="22"/>
    <n v="35.552777777777777"/>
    <s v="30–39"/>
    <x v="1"/>
    <x v="843"/>
    <x v="0"/>
    <n v="185"/>
    <s v="cm"/>
    <x v="0"/>
    <x v="1"/>
  </r>
  <r>
    <x v="555"/>
    <x v="4"/>
    <n v="30.927777777777777"/>
    <s v="30–39"/>
    <x v="1"/>
    <x v="533"/>
    <x v="0"/>
    <n v="185"/>
    <s v="cm"/>
    <x v="1"/>
    <x v="1"/>
  </r>
  <r>
    <x v="556"/>
    <x v="10"/>
    <n v="30.06388888888889"/>
    <s v="30–39"/>
    <x v="1"/>
    <x v="534"/>
    <x v="0"/>
    <n v="172"/>
    <s v="cm"/>
    <x v="2"/>
    <x v="1"/>
  </r>
  <r>
    <x v="557"/>
    <x v="9"/>
    <n v="21.725000000000001"/>
    <s v="20–29"/>
    <x v="0"/>
    <x v="535"/>
    <x v="0"/>
    <n v="179"/>
    <s v="cm"/>
    <x v="1"/>
    <x v="1"/>
  </r>
  <r>
    <x v="559"/>
    <x v="10"/>
    <n v="30.591666666666665"/>
    <s v="30–39"/>
    <x v="1"/>
    <x v="426"/>
    <x v="0"/>
    <n v="188"/>
    <s v="cm"/>
    <x v="1"/>
    <x v="1"/>
  </r>
  <r>
    <x v="909"/>
    <x v="3"/>
    <n v="19.155555555555555"/>
    <s v="Under 20"/>
    <x v="0"/>
    <x v="844"/>
    <x v="0"/>
    <n v="196"/>
    <s v="cm"/>
    <x v="3"/>
    <x v="1"/>
  </r>
  <r>
    <x v="561"/>
    <x v="0"/>
    <n v="25.388888888888889"/>
    <s v="20–29"/>
    <x v="0"/>
    <x v="538"/>
    <x v="0"/>
    <n v="190"/>
    <s v="cm"/>
    <x v="1"/>
    <x v="1"/>
  </r>
  <r>
    <x v="910"/>
    <x v="13"/>
    <n v="24.980555555555554"/>
    <s v="20–29"/>
    <x v="0"/>
    <x v="162"/>
    <x v="0"/>
    <n v="170"/>
    <s v="cm"/>
    <x v="0"/>
    <x v="1"/>
  </r>
  <r>
    <x v="563"/>
    <x v="0"/>
    <n v="23.166666666666668"/>
    <s v="20–29"/>
    <x v="0"/>
    <x v="540"/>
    <x v="0"/>
    <n v="174"/>
    <s v="cm"/>
    <x v="0"/>
    <x v="1"/>
  </r>
  <r>
    <x v="911"/>
    <x v="19"/>
    <n v="24.258333333333333"/>
    <s v="20–29"/>
    <x v="0"/>
    <x v="845"/>
    <x v="0"/>
    <n v="189"/>
    <s v="cm"/>
    <x v="1"/>
    <x v="1"/>
  </r>
  <r>
    <x v="565"/>
    <x v="11"/>
    <n v="20.986111111111111"/>
    <s v="20–29"/>
    <x v="0"/>
    <x v="329"/>
    <x v="0"/>
    <n v="191"/>
    <s v="cm"/>
    <x v="1"/>
    <x v="1"/>
  </r>
  <r>
    <x v="566"/>
    <x v="16"/>
    <n v="25.75"/>
    <s v="20–29"/>
    <x v="0"/>
    <x v="542"/>
    <x v="0"/>
    <n v="184"/>
    <s v="cm"/>
    <x v="1"/>
    <x v="1"/>
  </r>
  <r>
    <x v="567"/>
    <x v="12"/>
    <n v="29.286111111111111"/>
    <s v="20–29"/>
    <x v="0"/>
    <x v="543"/>
    <x v="0"/>
    <n v="183"/>
    <s v="cm"/>
    <x v="1"/>
    <x v="1"/>
  </r>
  <r>
    <x v="568"/>
    <x v="22"/>
    <n v="32.116666666666667"/>
    <s v="30–39"/>
    <x v="1"/>
    <x v="544"/>
    <x v="0"/>
    <n v="185"/>
    <s v="cm"/>
    <x v="1"/>
    <x v="1"/>
  </r>
  <r>
    <x v="912"/>
    <x v="22"/>
    <n v="31.286111111111111"/>
    <s v="30–39"/>
    <x v="1"/>
    <x v="846"/>
    <x v="0"/>
    <n v="183"/>
    <s v="cm"/>
    <x v="1"/>
    <x v="1"/>
  </r>
  <r>
    <x v="913"/>
    <x v="4"/>
    <n v="25.488888888888887"/>
    <s v="20–29"/>
    <x v="0"/>
    <x v="100"/>
    <x v="0"/>
    <n v="173"/>
    <s v="cm"/>
    <x v="2"/>
    <x v="1"/>
  </r>
  <r>
    <x v="573"/>
    <x v="6"/>
    <n v="33.722222222222221"/>
    <s v="30–39"/>
    <x v="1"/>
    <x v="548"/>
    <x v="0"/>
    <n v="174"/>
    <s v="cm"/>
    <x v="0"/>
    <x v="1"/>
  </r>
  <r>
    <x v="574"/>
    <x v="15"/>
    <n v="40.274999999999999"/>
    <s v="40–49"/>
    <x v="1"/>
    <x v="549"/>
    <x v="0"/>
    <n v="181"/>
    <s v="cm"/>
    <x v="1"/>
    <x v="1"/>
  </r>
  <r>
    <x v="914"/>
    <x v="22"/>
    <n v="23.916666666666668"/>
    <s v="20–29"/>
    <x v="0"/>
    <x v="289"/>
    <x v="0"/>
    <n v="186"/>
    <s v="cm"/>
    <x v="1"/>
    <x v="1"/>
  </r>
  <r>
    <x v="575"/>
    <x v="13"/>
    <n v="23.558333333333334"/>
    <s v="20–29"/>
    <x v="0"/>
    <x v="550"/>
    <x v="0"/>
    <n v="181"/>
    <s v="cm"/>
    <x v="1"/>
    <x v="1"/>
  </r>
  <r>
    <x v="576"/>
    <x v="13"/>
    <n v="27.65"/>
    <s v="20–29"/>
    <x v="0"/>
    <x v="551"/>
    <x v="0"/>
    <n v="176"/>
    <s v="cm"/>
    <x v="0"/>
    <x v="1"/>
  </r>
  <r>
    <x v="577"/>
    <x v="19"/>
    <n v="27.572222222222223"/>
    <s v="20–29"/>
    <x v="0"/>
    <x v="552"/>
    <x v="0"/>
    <n v="180"/>
    <s v="cm"/>
    <x v="1"/>
    <x v="1"/>
  </r>
  <r>
    <x v="579"/>
    <x v="19"/>
    <n v="26.155555555555555"/>
    <s v="20–29"/>
    <x v="0"/>
    <x v="554"/>
    <x v="0"/>
    <n v="188"/>
    <s v="cm"/>
    <x v="1"/>
    <x v="1"/>
  </r>
  <r>
    <x v="580"/>
    <x v="5"/>
    <n v="35.755555555555553"/>
    <s v="30–39"/>
    <x v="1"/>
    <x v="555"/>
    <x v="0"/>
    <n v="192"/>
    <s v="cm"/>
    <x v="1"/>
    <x v="1"/>
  </r>
  <r>
    <x v="915"/>
    <x v="20"/>
    <n v="22.722222222222221"/>
    <s v="20–29"/>
    <x v="0"/>
    <x v="389"/>
    <x v="0"/>
    <n v="192"/>
    <s v="cm"/>
    <x v="1"/>
    <x v="1"/>
  </r>
  <r>
    <x v="581"/>
    <x v="9"/>
    <n v="28.791666666666668"/>
    <s v="20–29"/>
    <x v="0"/>
    <x v="556"/>
    <x v="0"/>
    <n v="179"/>
    <s v="cm"/>
    <x v="2"/>
    <x v="1"/>
  </r>
  <r>
    <x v="916"/>
    <x v="18"/>
    <n v="33.56666666666667"/>
    <s v="30–39"/>
    <x v="1"/>
    <x v="847"/>
    <x v="0"/>
    <n v="183"/>
    <s v="cm"/>
    <x v="2"/>
    <x v="1"/>
  </r>
  <r>
    <x v="582"/>
    <x v="3"/>
    <n v="25.958333333333332"/>
    <s v="20–29"/>
    <x v="0"/>
    <x v="557"/>
    <x v="0"/>
    <n v="187"/>
    <s v="cm"/>
    <x v="1"/>
    <x v="1"/>
  </r>
  <r>
    <x v="583"/>
    <x v="18"/>
    <n v="33.458333333333336"/>
    <s v="30–39"/>
    <x v="1"/>
    <x v="558"/>
    <x v="0"/>
    <n v="181"/>
    <s v="cm"/>
    <x v="2"/>
    <x v="1"/>
  </r>
  <r>
    <x v="584"/>
    <x v="11"/>
    <n v="29.319444444444443"/>
    <s v="20–29"/>
    <x v="0"/>
    <x v="559"/>
    <x v="0"/>
    <n v="181"/>
    <s v="cm"/>
    <x v="2"/>
    <x v="1"/>
  </r>
  <r>
    <x v="917"/>
    <x v="3"/>
    <n v="25.005555555555556"/>
    <s v="20–29"/>
    <x v="0"/>
    <x v="848"/>
    <x v="0"/>
    <n v="183"/>
    <s v="cm"/>
    <x v="2"/>
    <x v="1"/>
  </r>
  <r>
    <x v="589"/>
    <x v="12"/>
    <n v="34.283333333333331"/>
    <s v="30–39"/>
    <x v="1"/>
    <x v="564"/>
    <x v="0"/>
    <n v="173"/>
    <s v="cm"/>
    <x v="1"/>
    <x v="1"/>
  </r>
  <r>
    <x v="918"/>
    <x v="21"/>
    <n v="31.333333333333332"/>
    <s v="30–39"/>
    <x v="1"/>
    <x v="331"/>
    <x v="0"/>
    <n v="191"/>
    <s v="cm"/>
    <x v="1"/>
    <x v="1"/>
  </r>
  <r>
    <x v="590"/>
    <x v="17"/>
    <n v="30.074999999999999"/>
    <s v="30–39"/>
    <x v="1"/>
    <x v="565"/>
    <x v="0"/>
    <n v="172"/>
    <s v="cm"/>
    <x v="2"/>
    <x v="1"/>
  </r>
  <r>
    <x v="591"/>
    <x v="6"/>
    <n v="28.636111111111113"/>
    <s v="20–29"/>
    <x v="0"/>
    <x v="566"/>
    <x v="0"/>
    <n v="179"/>
    <s v="cm"/>
    <x v="1"/>
    <x v="1"/>
  </r>
  <r>
    <x v="919"/>
    <x v="17"/>
    <n v="22"/>
    <s v="20–29"/>
    <x v="0"/>
    <x v="656"/>
    <x v="0"/>
    <n v="185"/>
    <s v="cm"/>
    <x v="0"/>
    <x v="1"/>
  </r>
  <r>
    <x v="920"/>
    <x v="17"/>
    <n v="22.202777777777779"/>
    <s v="20–29"/>
    <x v="0"/>
    <x v="770"/>
    <x v="0"/>
    <n v="182"/>
    <s v="cm"/>
    <x v="1"/>
    <x v="1"/>
  </r>
  <r>
    <x v="921"/>
    <x v="18"/>
    <n v="23.069444444444443"/>
    <s v="20–29"/>
    <x v="0"/>
    <x v="849"/>
    <x v="0"/>
    <n v="194"/>
    <s v="cm"/>
    <x v="3"/>
    <x v="1"/>
  </r>
  <r>
    <x v="922"/>
    <x v="20"/>
    <n v="22.916666666666668"/>
    <s v="20–29"/>
    <x v="0"/>
    <x v="850"/>
    <x v="0"/>
    <n v="179"/>
    <s v="cm"/>
    <x v="2"/>
    <x v="1"/>
  </r>
  <r>
    <x v="923"/>
    <x v="15"/>
    <n v="21.305555555555557"/>
    <s v="20–29"/>
    <x v="0"/>
    <x v="851"/>
    <x v="0"/>
    <n v="180"/>
    <s v="cm"/>
    <x v="0"/>
    <x v="1"/>
  </r>
  <r>
    <x v="924"/>
    <x v="4"/>
    <n v="25.858333333333334"/>
    <s v="20–29"/>
    <x v="0"/>
    <x v="852"/>
    <x v="0"/>
    <n v="180"/>
    <s v="cm"/>
    <x v="1"/>
    <x v="1"/>
  </r>
  <r>
    <x v="594"/>
    <x v="18"/>
    <n v="27.702777777777779"/>
    <s v="20–29"/>
    <x v="0"/>
    <x v="569"/>
    <x v="0"/>
    <n v="184"/>
    <s v="cm"/>
    <x v="0"/>
    <x v="1"/>
  </r>
  <r>
    <x v="596"/>
    <x v="6"/>
    <n v="33.480555555555554"/>
    <s v="30–39"/>
    <x v="1"/>
    <x v="571"/>
    <x v="0"/>
    <n v="193"/>
    <s v="cm"/>
    <x v="1"/>
    <x v="1"/>
  </r>
  <r>
    <x v="598"/>
    <x v="14"/>
    <n v="31.683333333333334"/>
    <s v="30–39"/>
    <x v="1"/>
    <x v="572"/>
    <x v="0"/>
    <n v="191"/>
    <s v="cm"/>
    <x v="1"/>
    <x v="1"/>
  </r>
  <r>
    <x v="599"/>
    <x v="13"/>
    <n v="37.972222222222221"/>
    <s v="30–39"/>
    <x v="1"/>
    <x v="573"/>
    <x v="0"/>
    <n v="179"/>
    <s v="cm"/>
    <x v="2"/>
    <x v="1"/>
  </r>
  <r>
    <x v="600"/>
    <x v="17"/>
    <n v="32.961111111111109"/>
    <s v="30–39"/>
    <x v="1"/>
    <x v="574"/>
    <x v="0"/>
    <n v="184"/>
    <s v="cm"/>
    <x v="1"/>
    <x v="1"/>
  </r>
  <r>
    <x v="601"/>
    <x v="13"/>
    <n v="32.411111111111111"/>
    <s v="30–39"/>
    <x v="1"/>
    <x v="575"/>
    <x v="0"/>
    <n v="199"/>
    <s v="cm"/>
    <x v="1"/>
    <x v="1"/>
  </r>
  <r>
    <x v="925"/>
    <x v="8"/>
    <n v="27.241666666666667"/>
    <s v="20–29"/>
    <x v="0"/>
    <x v="853"/>
    <x v="0"/>
    <n v="178"/>
    <s v="cm"/>
    <x v="0"/>
    <x v="1"/>
  </r>
  <r>
    <x v="926"/>
    <x v="22"/>
    <n v="32.666666666666664"/>
    <s v="30–39"/>
    <x v="1"/>
    <x v="854"/>
    <x v="0"/>
    <n v="179"/>
    <s v="cm"/>
    <x v="2"/>
    <x v="1"/>
  </r>
  <r>
    <x v="605"/>
    <x v="4"/>
    <n v="35.791666666666664"/>
    <s v="30–39"/>
    <x v="1"/>
    <x v="579"/>
    <x v="0"/>
    <n v="175"/>
    <s v="cm"/>
    <x v="2"/>
    <x v="1"/>
  </r>
  <r>
    <x v="606"/>
    <x v="10"/>
    <n v="34.591666666666669"/>
    <s v="30–39"/>
    <x v="1"/>
    <x v="580"/>
    <x v="0"/>
    <n v="183"/>
    <s v="cm"/>
    <x v="1"/>
    <x v="1"/>
  </r>
  <r>
    <x v="607"/>
    <x v="4"/>
    <n v="27.716666666666665"/>
    <s v="20–29"/>
    <x v="0"/>
    <x v="581"/>
    <x v="0"/>
    <n v="173"/>
    <s v="cm"/>
    <x v="1"/>
    <x v="1"/>
  </r>
  <r>
    <x v="927"/>
    <x v="22"/>
    <n v="21.31111111111111"/>
    <s v="20–29"/>
    <x v="0"/>
    <x v="855"/>
    <x v="0"/>
    <n v="187"/>
    <s v="cm"/>
    <x v="3"/>
    <x v="1"/>
  </r>
  <r>
    <x v="609"/>
    <x v="14"/>
    <n v="27.097222222222221"/>
    <s v="20–29"/>
    <x v="0"/>
    <x v="583"/>
    <x v="0"/>
    <n v="183"/>
    <s v="cm"/>
    <x v="1"/>
    <x v="1"/>
  </r>
  <r>
    <x v="610"/>
    <x v="13"/>
    <n v="31.524999999999999"/>
    <s v="30–39"/>
    <x v="1"/>
    <x v="300"/>
    <x v="0"/>
    <n v="191"/>
    <s v="cm"/>
    <x v="3"/>
    <x v="1"/>
  </r>
  <r>
    <x v="611"/>
    <x v="5"/>
    <n v="35.172222222222224"/>
    <s v="30–39"/>
    <x v="1"/>
    <x v="584"/>
    <x v="0"/>
    <n v="186"/>
    <s v="cm"/>
    <x v="1"/>
    <x v="1"/>
  </r>
  <r>
    <x v="612"/>
    <x v="4"/>
    <n v="30.166666666666668"/>
    <s v="30–39"/>
    <x v="1"/>
    <x v="585"/>
    <x v="0"/>
    <n v="177"/>
    <s v="cm"/>
    <x v="0"/>
    <x v="1"/>
  </r>
  <r>
    <x v="613"/>
    <x v="11"/>
    <n v="29"/>
    <s v="20–29"/>
    <x v="0"/>
    <x v="586"/>
    <x v="0"/>
    <n v="180"/>
    <s v="cm"/>
    <x v="2"/>
    <x v="1"/>
  </r>
  <r>
    <x v="614"/>
    <x v="17"/>
    <n v="29.991666666666667"/>
    <s v="20–29"/>
    <x v="0"/>
    <x v="587"/>
    <x v="0"/>
    <n v="191"/>
    <s v="cm"/>
    <x v="1"/>
    <x v="1"/>
  </r>
  <r>
    <x v="928"/>
    <x v="15"/>
    <n v="20.916666666666668"/>
    <s v="20–29"/>
    <x v="0"/>
    <x v="856"/>
    <x v="0"/>
    <n v="177"/>
    <s v="cm"/>
    <x v="0"/>
    <x v="1"/>
  </r>
  <r>
    <x v="615"/>
    <x v="22"/>
    <n v="32.4"/>
    <s v="30–39"/>
    <x v="1"/>
    <x v="588"/>
    <x v="0"/>
    <n v="197"/>
    <s v="cm"/>
    <x v="2"/>
    <x v="1"/>
  </r>
  <r>
    <x v="616"/>
    <x v="17"/>
    <n v="34.097222222222221"/>
    <s v="30–39"/>
    <x v="1"/>
    <x v="589"/>
    <x v="0"/>
    <n v="185"/>
    <s v="cm"/>
    <x v="2"/>
    <x v="1"/>
  </r>
  <r>
    <x v="617"/>
    <x v="18"/>
    <n v="21.283333333333335"/>
    <s v="20–29"/>
    <x v="0"/>
    <x v="590"/>
    <x v="0"/>
    <n v="197"/>
    <s v="cm"/>
    <x v="1"/>
    <x v="1"/>
  </r>
  <r>
    <x v="929"/>
    <x v="14"/>
    <n v="22.072222222222223"/>
    <s v="20–29"/>
    <x v="0"/>
    <x v="857"/>
    <x v="0"/>
    <n v="175"/>
    <s v="cm"/>
    <x v="1"/>
    <x v="1"/>
  </r>
  <r>
    <x v="618"/>
    <x v="5"/>
    <n v="20.869444444444444"/>
    <s v="20–29"/>
    <x v="0"/>
    <x v="243"/>
    <x v="0"/>
    <n v="180"/>
    <s v="cm"/>
    <x v="0"/>
    <x v="1"/>
  </r>
  <r>
    <x v="930"/>
    <x v="15"/>
    <n v="28.819444444444443"/>
    <s v="20–29"/>
    <x v="0"/>
    <x v="858"/>
    <x v="0"/>
    <n v="180"/>
    <s v="cm"/>
    <x v="2"/>
    <x v="1"/>
  </r>
  <r>
    <x v="931"/>
    <x v="22"/>
    <n v="34.75"/>
    <s v="30–39"/>
    <x v="1"/>
    <x v="859"/>
    <x v="0"/>
    <n v="174"/>
    <s v="cm"/>
    <x v="0"/>
    <x v="1"/>
  </r>
  <r>
    <x v="619"/>
    <x v="18"/>
    <n v="21.291666666666668"/>
    <s v="20–29"/>
    <x v="0"/>
    <x v="591"/>
    <x v="0"/>
    <n v="185"/>
    <s v="cm"/>
    <x v="0"/>
    <x v="1"/>
  </r>
  <r>
    <x v="620"/>
    <x v="19"/>
    <n v="27.230555555555554"/>
    <s v="20–29"/>
    <x v="0"/>
    <x v="592"/>
    <x v="0"/>
    <n v="186"/>
    <s v="cm"/>
    <x v="1"/>
    <x v="1"/>
  </r>
  <r>
    <x v="932"/>
    <x v="16"/>
    <n v="23.283333333333335"/>
    <s v="20–29"/>
    <x v="0"/>
    <x v="860"/>
    <x v="1"/>
    <n v="168"/>
    <s v="cm"/>
    <x v="0"/>
    <x v="1"/>
  </r>
  <r>
    <x v="624"/>
    <x v="20"/>
    <n v="24.327777777777779"/>
    <s v="20–29"/>
    <x v="0"/>
    <x v="595"/>
    <x v="0"/>
    <n v="180"/>
    <s v="cm"/>
    <x v="1"/>
    <x v="1"/>
  </r>
  <r>
    <x v="933"/>
    <x v="15"/>
    <n v="21.3"/>
    <s v="20–29"/>
    <x v="0"/>
    <x v="861"/>
    <x v="0"/>
    <n v="177"/>
    <s v="cm"/>
    <x v="1"/>
    <x v="1"/>
  </r>
  <r>
    <x v="626"/>
    <x v="6"/>
    <n v="23.911111111111111"/>
    <s v="20–29"/>
    <x v="0"/>
    <x v="597"/>
    <x v="0"/>
    <n v="195"/>
    <s v="cm"/>
    <x v="1"/>
    <x v="1"/>
  </r>
  <r>
    <x v="628"/>
    <x v="12"/>
    <n v="25.363888888888887"/>
    <s v="20–29"/>
    <x v="0"/>
    <x v="599"/>
    <x v="0"/>
    <n v="186"/>
    <s v="cm"/>
    <x v="0"/>
    <x v="1"/>
  </r>
  <r>
    <x v="629"/>
    <x v="12"/>
    <n v="32.844444444444441"/>
    <s v="30–39"/>
    <x v="1"/>
    <x v="509"/>
    <x v="0"/>
    <n v="180"/>
    <s v="cm"/>
    <x v="2"/>
    <x v="1"/>
  </r>
  <r>
    <x v="934"/>
    <x v="10"/>
    <n v="22.013888888888889"/>
    <s v="20–29"/>
    <x v="0"/>
    <x v="862"/>
    <x v="0"/>
    <n v="176"/>
    <s v="cm"/>
    <x v="1"/>
    <x v="1"/>
  </r>
  <r>
    <x v="935"/>
    <x v="16"/>
    <n v="28.913888888888888"/>
    <s v="20–29"/>
    <x v="0"/>
    <x v="863"/>
    <x v="0"/>
    <n v="178"/>
    <s v="cm"/>
    <x v="0"/>
    <x v="1"/>
  </r>
  <r>
    <x v="936"/>
    <x v="21"/>
    <n v="25"/>
    <s v="20–29"/>
    <x v="0"/>
    <x v="864"/>
    <x v="0"/>
    <n v="174"/>
    <s v="cm"/>
    <x v="0"/>
    <x v="1"/>
  </r>
  <r>
    <x v="631"/>
    <x v="9"/>
    <n v="28.327777777777779"/>
    <s v="20–29"/>
    <x v="0"/>
    <x v="601"/>
    <x v="0"/>
    <n v="176"/>
    <s v="cm"/>
    <x v="2"/>
    <x v="1"/>
  </r>
  <r>
    <x v="937"/>
    <x v="6"/>
    <n v="21.363888888888887"/>
    <s v="20–29"/>
    <x v="0"/>
    <x v="798"/>
    <x v="0"/>
    <n v="181"/>
    <s v="cm"/>
    <x v="0"/>
    <x v="1"/>
  </r>
  <r>
    <x v="633"/>
    <x v="12"/>
    <n v="33.06666666666667"/>
    <s v="30–39"/>
    <x v="1"/>
    <x v="603"/>
    <x v="0"/>
    <n v="191"/>
    <s v="cm"/>
    <x v="2"/>
    <x v="1"/>
  </r>
  <r>
    <x v="636"/>
    <x v="19"/>
    <n v="32.261111111111113"/>
    <s v="30–39"/>
    <x v="1"/>
    <x v="606"/>
    <x v="0"/>
    <n v="186"/>
    <s v="cm"/>
    <x v="0"/>
    <x v="1"/>
  </r>
  <r>
    <x v="938"/>
    <x v="8"/>
    <n v="35.18888888888889"/>
    <s v="30–39"/>
    <x v="1"/>
    <x v="865"/>
    <x v="0"/>
    <n v="190"/>
    <s v="cm"/>
    <x v="2"/>
    <x v="1"/>
  </r>
  <r>
    <x v="639"/>
    <x v="11"/>
    <n v="39.477777777777774"/>
    <s v="30–39"/>
    <x v="1"/>
    <x v="609"/>
    <x v="0"/>
    <n v="175"/>
    <s v="cm"/>
    <x v="1"/>
    <x v="1"/>
  </r>
  <r>
    <x v="939"/>
    <x v="9"/>
    <n v="21.961111111111112"/>
    <s v="20–29"/>
    <x v="0"/>
    <x v="866"/>
    <x v="0"/>
    <n v="175"/>
    <s v="cm"/>
    <x v="2"/>
    <x v="1"/>
  </r>
  <r>
    <x v="642"/>
    <x v="5"/>
    <n v="32.141666666666666"/>
    <s v="30–39"/>
    <x v="1"/>
    <x v="612"/>
    <x v="0"/>
    <n v="180"/>
    <s v="cm"/>
    <x v="0"/>
    <x v="1"/>
  </r>
  <r>
    <x v="644"/>
    <x v="9"/>
    <n v="34.68888888888889"/>
    <s v="30–39"/>
    <x v="1"/>
    <x v="613"/>
    <x v="0"/>
    <n v="191"/>
    <s v="cm"/>
    <x v="1"/>
    <x v="1"/>
  </r>
  <r>
    <x v="940"/>
    <x v="20"/>
    <n v="31.969444444444445"/>
    <s v="30–39"/>
    <x v="1"/>
    <x v="867"/>
    <x v="0"/>
    <n v="194"/>
    <s v="cm"/>
    <x v="1"/>
    <x v="1"/>
  </r>
  <r>
    <x v="646"/>
    <x v="10"/>
    <n v="28.044444444444444"/>
    <s v="20–29"/>
    <x v="0"/>
    <x v="615"/>
    <x v="0"/>
    <n v="175"/>
    <s v="cm"/>
    <x v="1"/>
    <x v="1"/>
  </r>
  <r>
    <x v="647"/>
    <x v="15"/>
    <n v="31.783333333333335"/>
    <s v="30–39"/>
    <x v="1"/>
    <x v="616"/>
    <x v="0"/>
    <n v="180"/>
    <s v="cm"/>
    <x v="2"/>
    <x v="1"/>
  </r>
  <r>
    <x v="648"/>
    <x v="8"/>
    <n v="30.177777777777777"/>
    <s v="30–39"/>
    <x v="1"/>
    <x v="617"/>
    <x v="0"/>
    <n v="190"/>
    <s v="cm"/>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C03003-E5D3-4A6A-A3AA-38E76CE7B6F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I16:J37" firstHeaderRow="1" firstDataRow="1" firstDataCol="1"/>
  <pivotFields count="14">
    <pivotField dataField="1" showAll="0">
      <items count="942">
        <item x="243"/>
        <item x="549"/>
        <item x="17"/>
        <item x="658"/>
        <item x="188"/>
        <item x="126"/>
        <item x="259"/>
        <item x="791"/>
        <item x="473"/>
        <item x="609"/>
        <item x="162"/>
        <item x="772"/>
        <item x="35"/>
        <item x="202"/>
        <item x="761"/>
        <item x="331"/>
        <item x="813"/>
        <item x="537"/>
        <item x="614"/>
        <item x="3"/>
        <item x="799"/>
        <item x="7"/>
        <item x="8"/>
        <item x="682"/>
        <item x="365"/>
        <item x="654"/>
        <item x="350"/>
        <item x="218"/>
        <item x="410"/>
        <item x="222"/>
        <item x="223"/>
        <item x="277"/>
        <item x="782"/>
        <item x="785"/>
        <item x="385"/>
        <item x="444"/>
        <item x="490"/>
        <item x="540"/>
        <item x="655"/>
        <item x="275"/>
        <item x="400"/>
        <item x="788"/>
        <item x="359"/>
        <item x="148"/>
        <item x="621"/>
        <item x="19"/>
        <item x="656"/>
        <item x="508"/>
        <item x="33"/>
        <item x="436"/>
        <item x="403"/>
        <item x="124"/>
        <item x="45"/>
        <item x="660"/>
        <item x="698"/>
        <item x="28"/>
        <item x="414"/>
        <item x="847"/>
        <item x="938"/>
        <item x="583"/>
        <item x="351"/>
        <item x="491"/>
        <item x="432"/>
        <item x="748"/>
        <item x="919"/>
        <item x="177"/>
        <item x="231"/>
        <item x="807"/>
        <item x="373"/>
        <item x="524"/>
        <item x="492"/>
        <item x="879"/>
        <item x="31"/>
        <item x="722"/>
        <item x="232"/>
        <item x="78"/>
        <item x="60"/>
        <item x="844"/>
        <item x="135"/>
        <item x="38"/>
        <item x="814"/>
        <item x="845"/>
        <item x="674"/>
        <item x="931"/>
        <item x="639"/>
        <item x="59"/>
        <item x="334"/>
        <item x="664"/>
        <item x="48"/>
        <item x="104"/>
        <item x="138"/>
        <item x="161"/>
        <item x="732"/>
        <item x="739"/>
        <item x="227"/>
        <item x="235"/>
        <item x="291"/>
        <item x="318"/>
        <item x="393"/>
        <item x="834"/>
        <item x="620"/>
        <item x="697"/>
        <item x="394"/>
        <item x="49"/>
        <item x="66"/>
        <item x="340"/>
        <item x="584"/>
        <item x="225"/>
        <item x="784"/>
        <item x="752"/>
        <item x="109"/>
        <item x="145"/>
        <item x="914"/>
        <item x="303"/>
        <item x="585"/>
        <item x="546"/>
        <item x="271"/>
        <item x="42"/>
        <item x="624"/>
        <item x="0"/>
        <item x="292"/>
        <item x="804"/>
        <item x="80"/>
        <item x="81"/>
        <item x="383"/>
        <item x="509"/>
        <item x="99"/>
        <item x="88"/>
        <item x="108"/>
        <item x="760"/>
        <item x="386"/>
        <item x="629"/>
        <item x="101"/>
        <item x="472"/>
        <item x="460"/>
        <item x="465"/>
        <item x="311"/>
        <item x="16"/>
        <item x="93"/>
        <item x="107"/>
        <item x="95"/>
        <item x="916"/>
        <item x="4"/>
        <item x="507"/>
        <item x="20"/>
        <item x="704"/>
        <item x="855"/>
        <item x="493"/>
        <item x="888"/>
        <item x="912"/>
        <item x="928"/>
        <item x="929"/>
        <item x="619"/>
        <item x="163"/>
        <item x="323"/>
        <item x="690"/>
        <item x="105"/>
        <item x="842"/>
        <item x="204"/>
        <item x="398"/>
        <item x="483"/>
        <item x="633"/>
        <item x="678"/>
        <item x="184"/>
        <item x="770"/>
        <item x="428"/>
        <item x="471"/>
        <item x="940"/>
        <item x="922"/>
        <item x="699"/>
        <item x="900"/>
        <item x="720"/>
        <item x="339"/>
        <item x="216"/>
        <item x="449"/>
        <item x="869"/>
        <item x="874"/>
        <item x="686"/>
        <item x="112"/>
        <item x="217"/>
        <item x="122"/>
        <item x="691"/>
        <item x="141"/>
        <item x="499"/>
        <item x="706"/>
        <item x="563"/>
        <item x="757"/>
        <item x="127"/>
        <item x="294"/>
        <item x="908"/>
        <item x="85"/>
        <item x="744"/>
        <item x="278"/>
        <item x="889"/>
        <item x="443"/>
        <item x="595"/>
        <item x="9"/>
        <item x="24"/>
        <item x="667"/>
        <item x="64"/>
        <item x="695"/>
        <item x="276"/>
        <item x="853"/>
        <item x="133"/>
        <item x="134"/>
        <item x="273"/>
        <item x="876"/>
        <item x="610"/>
        <item x="616"/>
        <item x="702"/>
        <item x="245"/>
        <item x="475"/>
        <item x="429"/>
        <item x="79"/>
        <item x="199"/>
        <item x="812"/>
        <item x="445"/>
        <item x="137"/>
        <item x="514"/>
        <item x="143"/>
        <item x="255"/>
        <item x="482"/>
        <item x="328"/>
        <item x="657"/>
        <item x="233"/>
        <item x="643"/>
        <item x="593"/>
        <item x="469"/>
        <item x="652"/>
        <item x="442"/>
        <item x="337"/>
        <item x="175"/>
        <item x="152"/>
        <item x="153"/>
        <item x="737"/>
        <item x="156"/>
        <item x="157"/>
        <item x="158"/>
        <item x="416"/>
        <item x="850"/>
        <item x="718"/>
        <item x="51"/>
        <item x="92"/>
        <item x="506"/>
        <item x="542"/>
        <item x="594"/>
        <item x="164"/>
        <item x="91"/>
        <item x="735"/>
        <item x="391"/>
        <item x="933"/>
        <item x="187"/>
        <item x="920"/>
        <item x="427"/>
        <item x="172"/>
        <item x="692"/>
        <item x="774"/>
        <item x="395"/>
        <item x="764"/>
        <item x="714"/>
        <item x="27"/>
        <item x="531"/>
        <item x="181"/>
        <item x="182"/>
        <item x="325"/>
        <item x="539"/>
        <item x="83"/>
        <item x="374"/>
        <item x="147"/>
        <item x="798"/>
        <item x="831"/>
        <item x="197"/>
        <item x="668"/>
        <item x="154"/>
        <item x="858"/>
        <item x="246"/>
        <item x="430"/>
        <item x="464"/>
        <item x="466"/>
        <item x="195"/>
        <item x="321"/>
        <item x="726"/>
        <item x="191"/>
        <item x="712"/>
        <item x="521"/>
        <item x="189"/>
        <item x="190"/>
        <item x="84"/>
        <item x="455"/>
        <item x="728"/>
        <item x="194"/>
        <item x="433"/>
        <item x="729"/>
        <item x="557"/>
        <item x="165"/>
        <item x="896"/>
        <item x="438"/>
        <item x="203"/>
        <item x="209"/>
        <item x="468"/>
        <item x="213"/>
        <item x="214"/>
        <item x="215"/>
        <item x="536"/>
        <item x="57"/>
        <item x="529"/>
        <item x="623"/>
        <item x="504"/>
        <item x="518"/>
        <item x="69"/>
        <item x="636"/>
        <item x="749"/>
        <item x="240"/>
        <item x="244"/>
        <item x="897"/>
        <item x="647"/>
        <item x="586"/>
        <item x="696"/>
        <item x="751"/>
        <item x="39"/>
        <item x="478"/>
        <item x="37"/>
        <item x="304"/>
        <item x="793"/>
        <item x="362"/>
        <item x="548"/>
        <item x="578"/>
        <item x="921"/>
        <item x="630"/>
        <item x="935"/>
        <item x="56"/>
        <item x="681"/>
        <item x="139"/>
        <item x="178"/>
        <item x="238"/>
        <item x="923"/>
        <item x="932"/>
        <item x="773"/>
        <item x="794"/>
        <item x="870"/>
        <item x="270"/>
        <item x="936"/>
        <item x="544"/>
        <item x="268"/>
        <item x="348"/>
        <item x="150"/>
        <item x="320"/>
        <item x="242"/>
        <item x="399"/>
        <item x="641"/>
        <item x="801"/>
        <item x="754"/>
        <item x="805"/>
        <item x="470"/>
        <item x="513"/>
        <item x="885"/>
        <item x="159"/>
        <item x="456"/>
        <item x="581"/>
        <item x="747"/>
        <item x="486"/>
        <item x="86"/>
        <item x="113"/>
        <item x="701"/>
        <item x="234"/>
        <item x="746"/>
        <item x="250"/>
        <item x="261"/>
        <item x="262"/>
        <item x="766"/>
        <item x="905"/>
        <item x="550"/>
        <item x="555"/>
        <item x="604"/>
        <item x="618"/>
        <item x="419"/>
        <item x="474"/>
        <item x="904"/>
        <item x="515"/>
        <item x="29"/>
        <item x="316"/>
        <item x="411"/>
        <item x="335"/>
        <item x="54"/>
        <item x="342"/>
        <item x="669"/>
        <item x="77"/>
        <item x="144"/>
        <item x="734"/>
        <item x="219"/>
        <item x="260"/>
        <item x="301"/>
        <item x="360"/>
        <item x="384"/>
        <item x="820"/>
        <item x="405"/>
        <item x="828"/>
        <item x="838"/>
        <item x="568"/>
        <item x="580"/>
        <item x="612"/>
        <item x="685"/>
        <item x="893"/>
        <item x="599"/>
        <item x="58"/>
        <item x="597"/>
        <item x="601"/>
        <item x="566"/>
        <item x="862"/>
        <item x="763"/>
        <item x="687"/>
        <item x="75"/>
        <item x="552"/>
        <item x="873"/>
        <item x="377"/>
        <item x="553"/>
        <item x="341"/>
        <item x="522"/>
        <item x="103"/>
        <item x="835"/>
        <item x="516"/>
        <item x="346"/>
        <item x="863"/>
        <item x="171"/>
        <item x="909"/>
        <item x="767"/>
        <item x="284"/>
        <item x="285"/>
        <item x="286"/>
        <item x="287"/>
        <item x="768"/>
        <item x="600"/>
        <item x="26"/>
        <item x="34"/>
        <item x="736"/>
        <item x="229"/>
        <item x="263"/>
        <item x="823"/>
        <item x="872"/>
        <item x="500"/>
        <item x="541"/>
        <item x="622"/>
        <item x="628"/>
        <item x="634"/>
        <item x="635"/>
        <item x="288"/>
        <item x="380"/>
        <item x="611"/>
        <item x="289"/>
        <item x="388"/>
        <item x="878"/>
        <item x="559"/>
        <item x="741"/>
        <item x="822"/>
        <item x="800"/>
        <item x="877"/>
        <item x="915"/>
        <item x="530"/>
        <item x="779"/>
        <item x="296"/>
        <item x="186"/>
        <item x="46"/>
        <item x="256"/>
        <item x="463"/>
        <item x="645"/>
        <item x="297"/>
        <item x="298"/>
        <item x="25"/>
        <item x="688"/>
        <item x="193"/>
        <item x="884"/>
        <item x="934"/>
        <item x="136"/>
        <item x="781"/>
        <item x="299"/>
        <item x="903"/>
        <item x="22"/>
        <item x="765"/>
        <item x="183"/>
        <item x="300"/>
        <item x="551"/>
        <item x="787"/>
        <item x="640"/>
        <item x="495"/>
        <item x="96"/>
        <item x="251"/>
        <item x="742"/>
        <item x="322"/>
        <item x="693"/>
        <item x="461"/>
        <item x="562"/>
        <item x="532"/>
        <item x="166"/>
        <item x="705"/>
        <item x="409"/>
        <item x="709"/>
        <item x="254"/>
        <item x="890"/>
        <item x="775"/>
        <item x="846"/>
        <item x="344"/>
        <item x="32"/>
        <item x="272"/>
        <item x="891"/>
        <item x="777"/>
        <item x="826"/>
        <item x="572"/>
        <item x="313"/>
        <item x="142"/>
        <item x="796"/>
        <item x="520"/>
        <item x="421"/>
        <item x="694"/>
        <item x="176"/>
        <item x="412"/>
        <item x="719"/>
        <item x="577"/>
        <item x="589"/>
        <item x="149"/>
        <item x="759"/>
        <item x="780"/>
        <item x="364"/>
        <item x="52"/>
        <item x="753"/>
        <item x="591"/>
        <item x="413"/>
        <item x="523"/>
        <item x="13"/>
        <item x="317"/>
        <item x="253"/>
        <item x="648"/>
        <item x="666"/>
        <item x="290"/>
        <item x="606"/>
        <item x="607"/>
        <item x="684"/>
        <item x="558"/>
        <item x="329"/>
        <item x="146"/>
        <item x="590"/>
        <item x="745"/>
        <item x="758"/>
        <item x="50"/>
        <item x="116"/>
        <item x="330"/>
        <item x="675"/>
        <item x="82"/>
        <item x="117"/>
        <item x="715"/>
        <item x="170"/>
        <item x="743"/>
        <item x="247"/>
        <item x="401"/>
        <item x="439"/>
        <item x="868"/>
        <item x="119"/>
        <item x="711"/>
        <item x="738"/>
        <item x="821"/>
        <item x="547"/>
        <item x="375"/>
        <item x="795"/>
        <item x="312"/>
        <item x="306"/>
        <item x="65"/>
        <item x="710"/>
        <item x="155"/>
        <item x="354"/>
        <item x="355"/>
        <item x="128"/>
        <item x="151"/>
        <item x="534"/>
        <item x="356"/>
        <item x="402"/>
        <item x="880"/>
        <item x="47"/>
        <item x="708"/>
        <item x="249"/>
        <item x="818"/>
        <item x="528"/>
        <item x="575"/>
        <item x="358"/>
        <item x="570"/>
        <item x="459"/>
        <item x="676"/>
        <item x="498"/>
        <item x="854"/>
        <item x="727"/>
        <item x="886"/>
        <item x="543"/>
        <item x="368"/>
        <item x="14"/>
        <item x="333"/>
        <item x="809"/>
        <item x="653"/>
        <item x="241"/>
        <item x="792"/>
        <item x="370"/>
        <item x="789"/>
        <item x="505"/>
        <item x="810"/>
        <item x="730"/>
        <item x="811"/>
        <item x="525"/>
        <item x="68"/>
        <item x="476"/>
        <item x="569"/>
        <item x="494"/>
        <item x="338"/>
        <item x="224"/>
        <item x="756"/>
        <item x="836"/>
        <item x="587"/>
        <item x="228"/>
        <item x="446"/>
        <item x="167"/>
        <item x="776"/>
        <item x="833"/>
        <item x="236"/>
        <item x="265"/>
        <item x="415"/>
        <item x="815"/>
        <item x="926"/>
        <item x="602"/>
        <item x="376"/>
        <item x="324"/>
        <item x="783"/>
        <item x="378"/>
        <item x="379"/>
        <item x="282"/>
        <item x="837"/>
        <item x="717"/>
        <item x="487"/>
        <item x="538"/>
        <item x="567"/>
        <item x="592"/>
        <item x="123"/>
        <item x="703"/>
        <item x="352"/>
        <item x="802"/>
        <item x="97"/>
        <item x="382"/>
        <item x="650"/>
        <item x="755"/>
        <item x="632"/>
        <item x="937"/>
        <item x="314"/>
        <item x="120"/>
        <item x="315"/>
        <item x="843"/>
        <item x="208"/>
        <item x="129"/>
        <item x="201"/>
        <item x="307"/>
        <item x="824"/>
        <item x="434"/>
        <item x="30"/>
        <item x="21"/>
        <item x="665"/>
        <item x="680"/>
        <item x="132"/>
        <item x="865"/>
        <item x="440"/>
        <item x="510"/>
        <item x="179"/>
        <item x="180"/>
        <item x="512"/>
        <item x="89"/>
        <item x="221"/>
        <item x="883"/>
        <item x="160"/>
        <item x="426"/>
        <item x="899"/>
        <item x="417"/>
        <item x="856"/>
        <item x="424"/>
        <item x="310"/>
        <item x="396"/>
        <item x="11"/>
        <item x="15"/>
        <item x="71"/>
        <item x="115"/>
        <item x="196"/>
        <item x="206"/>
        <item x="452"/>
        <item x="866"/>
        <item x="913"/>
        <item x="939"/>
        <item x="111"/>
        <item x="462"/>
        <item x="10"/>
        <item x="381"/>
        <item x="625"/>
        <item x="308"/>
        <item x="816"/>
        <item x="425"/>
        <item x="305"/>
        <item x="467"/>
        <item x="832"/>
        <item x="857"/>
        <item x="925"/>
        <item x="778"/>
        <item x="361"/>
        <item x="840"/>
        <item x="431"/>
        <item x="173"/>
        <item x="646"/>
        <item x="725"/>
        <item x="248"/>
        <item x="519"/>
        <item x="535"/>
        <item x="649"/>
        <item x="613"/>
        <item x="484"/>
        <item x="269"/>
        <item x="367"/>
        <item x="851"/>
        <item x="683"/>
        <item x="677"/>
        <item x="716"/>
        <item x="230"/>
        <item x="769"/>
        <item x="447"/>
        <item x="448"/>
        <item x="517"/>
        <item x="806"/>
        <item x="239"/>
        <item x="561"/>
        <item x="53"/>
        <item x="130"/>
        <item x="169"/>
        <item x="437"/>
        <item x="860"/>
        <item x="453"/>
        <item x="454"/>
        <item x="185"/>
        <item x="724"/>
        <item x="672"/>
        <item x="198"/>
        <item x="295"/>
        <item x="70"/>
        <item x="740"/>
        <item x="721"/>
        <item x="790"/>
        <item x="40"/>
        <item x="266"/>
        <item x="281"/>
        <item x="859"/>
        <item x="283"/>
        <item x="603"/>
        <item x="556"/>
        <item x="501"/>
        <item x="502"/>
        <item x="503"/>
        <item x="598"/>
        <item x="864"/>
        <item x="326"/>
        <item x="12"/>
        <item x="750"/>
        <item x="279"/>
        <item x="617"/>
        <item x="110"/>
        <item x="867"/>
        <item x="423"/>
        <item x="817"/>
        <item x="212"/>
        <item x="479"/>
        <item x="608"/>
        <item x="61"/>
        <item x="626"/>
        <item x="481"/>
        <item x="485"/>
        <item x="258"/>
        <item x="343"/>
        <item x="363"/>
        <item x="723"/>
        <item x="264"/>
        <item x="488"/>
        <item x="489"/>
        <item x="319"/>
        <item x="435"/>
        <item x="496"/>
        <item x="497"/>
        <item x="63"/>
        <item x="336"/>
        <item x="458"/>
        <item x="881"/>
        <item x="418"/>
        <item x="803"/>
        <item x="673"/>
        <item x="349"/>
        <item x="662"/>
        <item x="67"/>
        <item x="106"/>
        <item x="207"/>
        <item x="210"/>
        <item x="527"/>
        <item x="588"/>
        <item x="638"/>
        <item x="41"/>
        <item x="114"/>
        <item x="369"/>
        <item x="302"/>
        <item x="357"/>
        <item x="62"/>
        <item x="887"/>
        <item x="808"/>
        <item x="852"/>
        <item x="875"/>
        <item x="689"/>
        <item x="237"/>
        <item x="293"/>
        <item x="564"/>
        <item x="927"/>
        <item x="220"/>
        <item x="882"/>
        <item x="76"/>
        <item x="174"/>
        <item x="771"/>
        <item x="671"/>
        <item x="94"/>
        <item x="389"/>
        <item x="392"/>
        <item x="353"/>
        <item x="480"/>
        <item x="892"/>
        <item x="526"/>
        <item x="55"/>
        <item x="168"/>
        <item x="797"/>
        <item x="731"/>
        <item x="102"/>
        <item x="895"/>
        <item x="565"/>
        <item x="372"/>
        <item x="457"/>
        <item x="404"/>
        <item x="554"/>
        <item x="441"/>
        <item x="450"/>
        <item x="118"/>
        <item x="659"/>
        <item x="679"/>
        <item x="36"/>
        <item x="131"/>
        <item x="825"/>
        <item x="74"/>
        <item x="43"/>
        <item x="579"/>
        <item x="827"/>
        <item x="332"/>
        <item x="733"/>
        <item x="651"/>
        <item x="894"/>
        <item x="397"/>
        <item x="861"/>
        <item x="2"/>
        <item x="571"/>
        <item x="910"/>
        <item x="605"/>
        <item x="573"/>
        <item x="574"/>
        <item x="901"/>
        <item x="309"/>
        <item x="387"/>
        <item x="451"/>
        <item x="560"/>
        <item x="707"/>
        <item x="762"/>
        <item x="786"/>
        <item x="477"/>
        <item x="930"/>
        <item x="98"/>
        <item x="347"/>
        <item x="848"/>
        <item x="90"/>
        <item x="700"/>
        <item x="140"/>
        <item x="252"/>
        <item x="545"/>
        <item x="841"/>
        <item x="906"/>
        <item x="6"/>
        <item x="582"/>
        <item x="18"/>
        <item x="100"/>
        <item x="917"/>
        <item x="125"/>
        <item x="670"/>
        <item x="5"/>
        <item x="713"/>
        <item x="211"/>
        <item x="829"/>
        <item x="849"/>
        <item x="871"/>
        <item x="366"/>
        <item x="205"/>
        <item x="408"/>
        <item x="407"/>
        <item x="327"/>
        <item x="345"/>
        <item x="533"/>
        <item x="661"/>
        <item x="596"/>
        <item x="420"/>
        <item x="280"/>
        <item x="121"/>
        <item x="371"/>
        <item x="257"/>
        <item x="200"/>
        <item x="390"/>
        <item x="422"/>
        <item x="226"/>
        <item x="642"/>
        <item x="23"/>
        <item x="267"/>
        <item x="839"/>
        <item x="902"/>
        <item x="511"/>
        <item x="918"/>
        <item x="627"/>
        <item x="73"/>
        <item x="87"/>
        <item x="192"/>
        <item x="615"/>
        <item x="819"/>
        <item x="898"/>
        <item x="924"/>
        <item x="44"/>
        <item x="637"/>
        <item x="406"/>
        <item x="830"/>
        <item x="631"/>
        <item x="576"/>
        <item x="72"/>
        <item x="1"/>
        <item x="663"/>
        <item x="907"/>
        <item x="911"/>
        <item x="644"/>
        <item x="274"/>
        <item t="default"/>
      </items>
    </pivotField>
    <pivotField axis="axisRow"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1"/>
  </rowFields>
  <rowItems count="21">
    <i>
      <x/>
    </i>
    <i>
      <x v="1"/>
    </i>
    <i>
      <x v="2"/>
    </i>
    <i>
      <x v="3"/>
    </i>
    <i>
      <x v="4"/>
    </i>
    <i>
      <x v="6"/>
    </i>
    <i>
      <x v="7"/>
    </i>
    <i>
      <x v="8"/>
    </i>
    <i>
      <x v="9"/>
    </i>
    <i>
      <x v="10"/>
    </i>
    <i>
      <x v="11"/>
    </i>
    <i>
      <x v="12"/>
    </i>
    <i>
      <x v="13"/>
    </i>
    <i>
      <x v="14"/>
    </i>
    <i>
      <x v="15"/>
    </i>
    <i>
      <x v="17"/>
    </i>
    <i>
      <x v="18"/>
    </i>
    <i>
      <x v="19"/>
    </i>
    <i>
      <x v="21"/>
    </i>
    <i>
      <x v="22"/>
    </i>
    <i t="grand">
      <x/>
    </i>
  </rowItems>
  <colItems count="1">
    <i/>
  </colItems>
  <dataFields count="1">
    <dataField name="Count of Player" fld="0" subtotal="count" baseField="0" baseItem="0"/>
  </dataFields>
  <chartFormats count="96">
    <chartFormat chart="32" format="0" series="1">
      <pivotArea type="data" outline="0" fieldPosition="0">
        <references count="1">
          <reference field="4294967294" count="1" selected="0">
            <x v="0"/>
          </reference>
        </references>
      </pivotArea>
    </chartFormat>
    <chartFormat chart="38" format="1" series="1">
      <pivotArea type="data" outline="0" fieldPosition="0">
        <references count="1">
          <reference field="4294967294" count="1" selected="0">
            <x v="0"/>
          </reference>
        </references>
      </pivotArea>
    </chartFormat>
    <chartFormat chart="38" format="2">
      <pivotArea type="data" outline="0" fieldPosition="0">
        <references count="2">
          <reference field="4294967294" count="1" selected="0">
            <x v="0"/>
          </reference>
          <reference field="1" count="1" selected="0">
            <x v="0"/>
          </reference>
        </references>
      </pivotArea>
    </chartFormat>
    <chartFormat chart="38" format="3">
      <pivotArea type="data" outline="0" fieldPosition="0">
        <references count="2">
          <reference field="4294967294" count="1" selected="0">
            <x v="0"/>
          </reference>
          <reference field="1" count="1" selected="0">
            <x v="1"/>
          </reference>
        </references>
      </pivotArea>
    </chartFormat>
    <chartFormat chart="38" format="4">
      <pivotArea type="data" outline="0" fieldPosition="0">
        <references count="2">
          <reference field="4294967294" count="1" selected="0">
            <x v="0"/>
          </reference>
          <reference field="1" count="1" selected="0">
            <x v="2"/>
          </reference>
        </references>
      </pivotArea>
    </chartFormat>
    <chartFormat chart="38" format="5">
      <pivotArea type="data" outline="0" fieldPosition="0">
        <references count="2">
          <reference field="4294967294" count="1" selected="0">
            <x v="0"/>
          </reference>
          <reference field="1" count="1" selected="0">
            <x v="3"/>
          </reference>
        </references>
      </pivotArea>
    </chartFormat>
    <chartFormat chart="38" format="6">
      <pivotArea type="data" outline="0" fieldPosition="0">
        <references count="2">
          <reference field="4294967294" count="1" selected="0">
            <x v="0"/>
          </reference>
          <reference field="1" count="1" selected="0">
            <x v="4"/>
          </reference>
        </references>
      </pivotArea>
    </chartFormat>
    <chartFormat chart="38" format="7">
      <pivotArea type="data" outline="0" fieldPosition="0">
        <references count="2">
          <reference field="4294967294" count="1" selected="0">
            <x v="0"/>
          </reference>
          <reference field="1" count="1" selected="0">
            <x v="5"/>
          </reference>
        </references>
      </pivotArea>
    </chartFormat>
    <chartFormat chart="38" format="8">
      <pivotArea type="data" outline="0" fieldPosition="0">
        <references count="2">
          <reference field="4294967294" count="1" selected="0">
            <x v="0"/>
          </reference>
          <reference field="1" count="1" selected="0">
            <x v="6"/>
          </reference>
        </references>
      </pivotArea>
    </chartFormat>
    <chartFormat chart="38" format="9">
      <pivotArea type="data" outline="0" fieldPosition="0">
        <references count="2">
          <reference field="4294967294" count="1" selected="0">
            <x v="0"/>
          </reference>
          <reference field="1" count="1" selected="0">
            <x v="7"/>
          </reference>
        </references>
      </pivotArea>
    </chartFormat>
    <chartFormat chart="38" format="10">
      <pivotArea type="data" outline="0" fieldPosition="0">
        <references count="2">
          <reference field="4294967294" count="1" selected="0">
            <x v="0"/>
          </reference>
          <reference field="1" count="1" selected="0">
            <x v="8"/>
          </reference>
        </references>
      </pivotArea>
    </chartFormat>
    <chartFormat chart="38" format="11">
      <pivotArea type="data" outline="0" fieldPosition="0">
        <references count="2">
          <reference field="4294967294" count="1" selected="0">
            <x v="0"/>
          </reference>
          <reference field="1" count="1" selected="0">
            <x v="9"/>
          </reference>
        </references>
      </pivotArea>
    </chartFormat>
    <chartFormat chart="38" format="12">
      <pivotArea type="data" outline="0" fieldPosition="0">
        <references count="2">
          <reference field="4294967294" count="1" selected="0">
            <x v="0"/>
          </reference>
          <reference field="1" count="1" selected="0">
            <x v="10"/>
          </reference>
        </references>
      </pivotArea>
    </chartFormat>
    <chartFormat chart="38" format="13">
      <pivotArea type="data" outline="0" fieldPosition="0">
        <references count="2">
          <reference field="4294967294" count="1" selected="0">
            <x v="0"/>
          </reference>
          <reference field="1" count="1" selected="0">
            <x v="11"/>
          </reference>
        </references>
      </pivotArea>
    </chartFormat>
    <chartFormat chart="38" format="14">
      <pivotArea type="data" outline="0" fieldPosition="0">
        <references count="2">
          <reference field="4294967294" count="1" selected="0">
            <x v="0"/>
          </reference>
          <reference field="1" count="1" selected="0">
            <x v="12"/>
          </reference>
        </references>
      </pivotArea>
    </chartFormat>
    <chartFormat chart="38" format="15">
      <pivotArea type="data" outline="0" fieldPosition="0">
        <references count="2">
          <reference field="4294967294" count="1" selected="0">
            <x v="0"/>
          </reference>
          <reference field="1" count="1" selected="0">
            <x v="13"/>
          </reference>
        </references>
      </pivotArea>
    </chartFormat>
    <chartFormat chart="38" format="16">
      <pivotArea type="data" outline="0" fieldPosition="0">
        <references count="2">
          <reference field="4294967294" count="1" selected="0">
            <x v="0"/>
          </reference>
          <reference field="1" count="1" selected="0">
            <x v="14"/>
          </reference>
        </references>
      </pivotArea>
    </chartFormat>
    <chartFormat chart="38" format="17">
      <pivotArea type="data" outline="0" fieldPosition="0">
        <references count="2">
          <reference field="4294967294" count="1" selected="0">
            <x v="0"/>
          </reference>
          <reference field="1" count="1" selected="0">
            <x v="15"/>
          </reference>
        </references>
      </pivotArea>
    </chartFormat>
    <chartFormat chart="38" format="18">
      <pivotArea type="data" outline="0" fieldPosition="0">
        <references count="2">
          <reference field="4294967294" count="1" selected="0">
            <x v="0"/>
          </reference>
          <reference field="1" count="1" selected="0">
            <x v="16"/>
          </reference>
        </references>
      </pivotArea>
    </chartFormat>
    <chartFormat chart="38" format="19">
      <pivotArea type="data" outline="0" fieldPosition="0">
        <references count="2">
          <reference field="4294967294" count="1" selected="0">
            <x v="0"/>
          </reference>
          <reference field="1" count="1" selected="0">
            <x v="17"/>
          </reference>
        </references>
      </pivotArea>
    </chartFormat>
    <chartFormat chart="38" format="20">
      <pivotArea type="data" outline="0" fieldPosition="0">
        <references count="2">
          <reference field="4294967294" count="1" selected="0">
            <x v="0"/>
          </reference>
          <reference field="1" count="1" selected="0">
            <x v="18"/>
          </reference>
        </references>
      </pivotArea>
    </chartFormat>
    <chartFormat chart="38" format="21">
      <pivotArea type="data" outline="0" fieldPosition="0">
        <references count="2">
          <reference field="4294967294" count="1" selected="0">
            <x v="0"/>
          </reference>
          <reference field="1" count="1" selected="0">
            <x v="19"/>
          </reference>
        </references>
      </pivotArea>
    </chartFormat>
    <chartFormat chart="38" format="22">
      <pivotArea type="data" outline="0" fieldPosition="0">
        <references count="2">
          <reference field="4294967294" count="1" selected="0">
            <x v="0"/>
          </reference>
          <reference field="1" count="1" selected="0">
            <x v="20"/>
          </reference>
        </references>
      </pivotArea>
    </chartFormat>
    <chartFormat chart="38" format="23">
      <pivotArea type="data" outline="0" fieldPosition="0">
        <references count="2">
          <reference field="4294967294" count="1" selected="0">
            <x v="0"/>
          </reference>
          <reference field="1" count="1" selected="0">
            <x v="21"/>
          </reference>
        </references>
      </pivotArea>
    </chartFormat>
    <chartFormat chart="38" format="24">
      <pivotArea type="data" outline="0" fieldPosition="0">
        <references count="2">
          <reference field="4294967294" count="1" selected="0">
            <x v="0"/>
          </reference>
          <reference field="1" count="1" selected="0">
            <x v="22"/>
          </reference>
        </references>
      </pivotArea>
    </chartFormat>
    <chartFormat chart="39" format="25" series="1">
      <pivotArea type="data" outline="0" fieldPosition="0">
        <references count="1">
          <reference field="4294967294" count="1" selected="0">
            <x v="0"/>
          </reference>
        </references>
      </pivotArea>
    </chartFormat>
    <chartFormat chart="39" format="26">
      <pivotArea type="data" outline="0" fieldPosition="0">
        <references count="2">
          <reference field="4294967294" count="1" selected="0">
            <x v="0"/>
          </reference>
          <reference field="1" count="1" selected="0">
            <x v="0"/>
          </reference>
        </references>
      </pivotArea>
    </chartFormat>
    <chartFormat chart="39" format="27">
      <pivotArea type="data" outline="0" fieldPosition="0">
        <references count="2">
          <reference field="4294967294" count="1" selected="0">
            <x v="0"/>
          </reference>
          <reference field="1" count="1" selected="0">
            <x v="1"/>
          </reference>
        </references>
      </pivotArea>
    </chartFormat>
    <chartFormat chart="39" format="28">
      <pivotArea type="data" outline="0" fieldPosition="0">
        <references count="2">
          <reference field="4294967294" count="1" selected="0">
            <x v="0"/>
          </reference>
          <reference field="1" count="1" selected="0">
            <x v="2"/>
          </reference>
        </references>
      </pivotArea>
    </chartFormat>
    <chartFormat chart="39" format="29">
      <pivotArea type="data" outline="0" fieldPosition="0">
        <references count="2">
          <reference field="4294967294" count="1" selected="0">
            <x v="0"/>
          </reference>
          <reference field="1" count="1" selected="0">
            <x v="3"/>
          </reference>
        </references>
      </pivotArea>
    </chartFormat>
    <chartFormat chart="39" format="30">
      <pivotArea type="data" outline="0" fieldPosition="0">
        <references count="2">
          <reference field="4294967294" count="1" selected="0">
            <x v="0"/>
          </reference>
          <reference field="1" count="1" selected="0">
            <x v="4"/>
          </reference>
        </references>
      </pivotArea>
    </chartFormat>
    <chartFormat chart="39" format="31">
      <pivotArea type="data" outline="0" fieldPosition="0">
        <references count="2">
          <reference field="4294967294" count="1" selected="0">
            <x v="0"/>
          </reference>
          <reference field="1" count="1" selected="0">
            <x v="5"/>
          </reference>
        </references>
      </pivotArea>
    </chartFormat>
    <chartFormat chart="39" format="32">
      <pivotArea type="data" outline="0" fieldPosition="0">
        <references count="2">
          <reference field="4294967294" count="1" selected="0">
            <x v="0"/>
          </reference>
          <reference field="1" count="1" selected="0">
            <x v="6"/>
          </reference>
        </references>
      </pivotArea>
    </chartFormat>
    <chartFormat chart="39" format="33">
      <pivotArea type="data" outline="0" fieldPosition="0">
        <references count="2">
          <reference field="4294967294" count="1" selected="0">
            <x v="0"/>
          </reference>
          <reference field="1" count="1" selected="0">
            <x v="7"/>
          </reference>
        </references>
      </pivotArea>
    </chartFormat>
    <chartFormat chart="39" format="34">
      <pivotArea type="data" outline="0" fieldPosition="0">
        <references count="2">
          <reference field="4294967294" count="1" selected="0">
            <x v="0"/>
          </reference>
          <reference field="1" count="1" selected="0">
            <x v="8"/>
          </reference>
        </references>
      </pivotArea>
    </chartFormat>
    <chartFormat chart="39" format="35">
      <pivotArea type="data" outline="0" fieldPosition="0">
        <references count="2">
          <reference field="4294967294" count="1" selected="0">
            <x v="0"/>
          </reference>
          <reference field="1" count="1" selected="0">
            <x v="9"/>
          </reference>
        </references>
      </pivotArea>
    </chartFormat>
    <chartFormat chart="39" format="36">
      <pivotArea type="data" outline="0" fieldPosition="0">
        <references count="2">
          <reference field="4294967294" count="1" selected="0">
            <x v="0"/>
          </reference>
          <reference field="1" count="1" selected="0">
            <x v="10"/>
          </reference>
        </references>
      </pivotArea>
    </chartFormat>
    <chartFormat chart="39" format="37">
      <pivotArea type="data" outline="0" fieldPosition="0">
        <references count="2">
          <reference field="4294967294" count="1" selected="0">
            <x v="0"/>
          </reference>
          <reference field="1" count="1" selected="0">
            <x v="11"/>
          </reference>
        </references>
      </pivotArea>
    </chartFormat>
    <chartFormat chart="39" format="38">
      <pivotArea type="data" outline="0" fieldPosition="0">
        <references count="2">
          <reference field="4294967294" count="1" selected="0">
            <x v="0"/>
          </reference>
          <reference field="1" count="1" selected="0">
            <x v="12"/>
          </reference>
        </references>
      </pivotArea>
    </chartFormat>
    <chartFormat chart="39" format="39">
      <pivotArea type="data" outline="0" fieldPosition="0">
        <references count="2">
          <reference field="4294967294" count="1" selected="0">
            <x v="0"/>
          </reference>
          <reference field="1" count="1" selected="0">
            <x v="13"/>
          </reference>
        </references>
      </pivotArea>
    </chartFormat>
    <chartFormat chart="39" format="40">
      <pivotArea type="data" outline="0" fieldPosition="0">
        <references count="2">
          <reference field="4294967294" count="1" selected="0">
            <x v="0"/>
          </reference>
          <reference field="1" count="1" selected="0">
            <x v="14"/>
          </reference>
        </references>
      </pivotArea>
    </chartFormat>
    <chartFormat chart="39" format="41">
      <pivotArea type="data" outline="0" fieldPosition="0">
        <references count="2">
          <reference field="4294967294" count="1" selected="0">
            <x v="0"/>
          </reference>
          <reference field="1" count="1" selected="0">
            <x v="15"/>
          </reference>
        </references>
      </pivotArea>
    </chartFormat>
    <chartFormat chart="39" format="42">
      <pivotArea type="data" outline="0" fieldPosition="0">
        <references count="2">
          <reference field="4294967294" count="1" selected="0">
            <x v="0"/>
          </reference>
          <reference field="1" count="1" selected="0">
            <x v="16"/>
          </reference>
        </references>
      </pivotArea>
    </chartFormat>
    <chartFormat chart="39" format="43">
      <pivotArea type="data" outline="0" fieldPosition="0">
        <references count="2">
          <reference field="4294967294" count="1" selected="0">
            <x v="0"/>
          </reference>
          <reference field="1" count="1" selected="0">
            <x v="17"/>
          </reference>
        </references>
      </pivotArea>
    </chartFormat>
    <chartFormat chart="39" format="44">
      <pivotArea type="data" outline="0" fieldPosition="0">
        <references count="2">
          <reference field="4294967294" count="1" selected="0">
            <x v="0"/>
          </reference>
          <reference field="1" count="1" selected="0">
            <x v="18"/>
          </reference>
        </references>
      </pivotArea>
    </chartFormat>
    <chartFormat chart="39" format="45">
      <pivotArea type="data" outline="0" fieldPosition="0">
        <references count="2">
          <reference field="4294967294" count="1" selected="0">
            <x v="0"/>
          </reference>
          <reference field="1" count="1" selected="0">
            <x v="19"/>
          </reference>
        </references>
      </pivotArea>
    </chartFormat>
    <chartFormat chart="39" format="46">
      <pivotArea type="data" outline="0" fieldPosition="0">
        <references count="2">
          <reference field="4294967294" count="1" selected="0">
            <x v="0"/>
          </reference>
          <reference field="1" count="1" selected="0">
            <x v="20"/>
          </reference>
        </references>
      </pivotArea>
    </chartFormat>
    <chartFormat chart="39" format="47">
      <pivotArea type="data" outline="0" fieldPosition="0">
        <references count="2">
          <reference field="4294967294" count="1" selected="0">
            <x v="0"/>
          </reference>
          <reference field="1" count="1" selected="0">
            <x v="21"/>
          </reference>
        </references>
      </pivotArea>
    </chartFormat>
    <chartFormat chart="39" format="48">
      <pivotArea type="data" outline="0" fieldPosition="0">
        <references count="2">
          <reference field="4294967294" count="1" selected="0">
            <x v="0"/>
          </reference>
          <reference field="1" count="1" selected="0">
            <x v="22"/>
          </reference>
        </references>
      </pivotArea>
    </chartFormat>
    <chartFormat chart="40" format="25" series="1">
      <pivotArea type="data" outline="0" fieldPosition="0">
        <references count="1">
          <reference field="4294967294" count="1" selected="0">
            <x v="0"/>
          </reference>
        </references>
      </pivotArea>
    </chartFormat>
    <chartFormat chart="40" format="26">
      <pivotArea type="data" outline="0" fieldPosition="0">
        <references count="2">
          <reference field="4294967294" count="1" selected="0">
            <x v="0"/>
          </reference>
          <reference field="1" count="1" selected="0">
            <x v="0"/>
          </reference>
        </references>
      </pivotArea>
    </chartFormat>
    <chartFormat chart="40" format="27">
      <pivotArea type="data" outline="0" fieldPosition="0">
        <references count="2">
          <reference field="4294967294" count="1" selected="0">
            <x v="0"/>
          </reference>
          <reference field="1" count="1" selected="0">
            <x v="1"/>
          </reference>
        </references>
      </pivotArea>
    </chartFormat>
    <chartFormat chart="40" format="28">
      <pivotArea type="data" outline="0" fieldPosition="0">
        <references count="2">
          <reference field="4294967294" count="1" selected="0">
            <x v="0"/>
          </reference>
          <reference field="1" count="1" selected="0">
            <x v="2"/>
          </reference>
        </references>
      </pivotArea>
    </chartFormat>
    <chartFormat chart="40" format="29">
      <pivotArea type="data" outline="0" fieldPosition="0">
        <references count="2">
          <reference field="4294967294" count="1" selected="0">
            <x v="0"/>
          </reference>
          <reference field="1" count="1" selected="0">
            <x v="3"/>
          </reference>
        </references>
      </pivotArea>
    </chartFormat>
    <chartFormat chart="40" format="30">
      <pivotArea type="data" outline="0" fieldPosition="0">
        <references count="2">
          <reference field="4294967294" count="1" selected="0">
            <x v="0"/>
          </reference>
          <reference field="1" count="1" selected="0">
            <x v="4"/>
          </reference>
        </references>
      </pivotArea>
    </chartFormat>
    <chartFormat chart="40" format="31">
      <pivotArea type="data" outline="0" fieldPosition="0">
        <references count="2">
          <reference field="4294967294" count="1" selected="0">
            <x v="0"/>
          </reference>
          <reference field="1" count="1" selected="0">
            <x v="5"/>
          </reference>
        </references>
      </pivotArea>
    </chartFormat>
    <chartFormat chart="40" format="32">
      <pivotArea type="data" outline="0" fieldPosition="0">
        <references count="2">
          <reference field="4294967294" count="1" selected="0">
            <x v="0"/>
          </reference>
          <reference field="1" count="1" selected="0">
            <x v="6"/>
          </reference>
        </references>
      </pivotArea>
    </chartFormat>
    <chartFormat chart="40" format="33">
      <pivotArea type="data" outline="0" fieldPosition="0">
        <references count="2">
          <reference field="4294967294" count="1" selected="0">
            <x v="0"/>
          </reference>
          <reference field="1" count="1" selected="0">
            <x v="7"/>
          </reference>
        </references>
      </pivotArea>
    </chartFormat>
    <chartFormat chart="40" format="34">
      <pivotArea type="data" outline="0" fieldPosition="0">
        <references count="2">
          <reference field="4294967294" count="1" selected="0">
            <x v="0"/>
          </reference>
          <reference field="1" count="1" selected="0">
            <x v="8"/>
          </reference>
        </references>
      </pivotArea>
    </chartFormat>
    <chartFormat chart="40" format="35">
      <pivotArea type="data" outline="0" fieldPosition="0">
        <references count="2">
          <reference field="4294967294" count="1" selected="0">
            <x v="0"/>
          </reference>
          <reference field="1" count="1" selected="0">
            <x v="9"/>
          </reference>
        </references>
      </pivotArea>
    </chartFormat>
    <chartFormat chart="40" format="36">
      <pivotArea type="data" outline="0" fieldPosition="0">
        <references count="2">
          <reference field="4294967294" count="1" selected="0">
            <x v="0"/>
          </reference>
          <reference field="1" count="1" selected="0">
            <x v="10"/>
          </reference>
        </references>
      </pivotArea>
    </chartFormat>
    <chartFormat chart="40" format="37">
      <pivotArea type="data" outline="0" fieldPosition="0">
        <references count="2">
          <reference field="4294967294" count="1" selected="0">
            <x v="0"/>
          </reference>
          <reference field="1" count="1" selected="0">
            <x v="11"/>
          </reference>
        </references>
      </pivotArea>
    </chartFormat>
    <chartFormat chart="40" format="38">
      <pivotArea type="data" outline="0" fieldPosition="0">
        <references count="2">
          <reference field="4294967294" count="1" selected="0">
            <x v="0"/>
          </reference>
          <reference field="1" count="1" selected="0">
            <x v="12"/>
          </reference>
        </references>
      </pivotArea>
    </chartFormat>
    <chartFormat chart="40" format="39">
      <pivotArea type="data" outline="0" fieldPosition="0">
        <references count="2">
          <reference field="4294967294" count="1" selected="0">
            <x v="0"/>
          </reference>
          <reference field="1" count="1" selected="0">
            <x v="13"/>
          </reference>
        </references>
      </pivotArea>
    </chartFormat>
    <chartFormat chart="40" format="40">
      <pivotArea type="data" outline="0" fieldPosition="0">
        <references count="2">
          <reference field="4294967294" count="1" selected="0">
            <x v="0"/>
          </reference>
          <reference field="1" count="1" selected="0">
            <x v="14"/>
          </reference>
        </references>
      </pivotArea>
    </chartFormat>
    <chartFormat chart="40" format="41">
      <pivotArea type="data" outline="0" fieldPosition="0">
        <references count="2">
          <reference field="4294967294" count="1" selected="0">
            <x v="0"/>
          </reference>
          <reference field="1" count="1" selected="0">
            <x v="15"/>
          </reference>
        </references>
      </pivotArea>
    </chartFormat>
    <chartFormat chart="40" format="42">
      <pivotArea type="data" outline="0" fieldPosition="0">
        <references count="2">
          <reference field="4294967294" count="1" selected="0">
            <x v="0"/>
          </reference>
          <reference field="1" count="1" selected="0">
            <x v="16"/>
          </reference>
        </references>
      </pivotArea>
    </chartFormat>
    <chartFormat chart="40" format="43">
      <pivotArea type="data" outline="0" fieldPosition="0">
        <references count="2">
          <reference field="4294967294" count="1" selected="0">
            <x v="0"/>
          </reference>
          <reference field="1" count="1" selected="0">
            <x v="17"/>
          </reference>
        </references>
      </pivotArea>
    </chartFormat>
    <chartFormat chart="40" format="44">
      <pivotArea type="data" outline="0" fieldPosition="0">
        <references count="2">
          <reference field="4294967294" count="1" selected="0">
            <x v="0"/>
          </reference>
          <reference field="1" count="1" selected="0">
            <x v="18"/>
          </reference>
        </references>
      </pivotArea>
    </chartFormat>
    <chartFormat chart="40" format="45">
      <pivotArea type="data" outline="0" fieldPosition="0">
        <references count="2">
          <reference field="4294967294" count="1" selected="0">
            <x v="0"/>
          </reference>
          <reference field="1" count="1" selected="0">
            <x v="19"/>
          </reference>
        </references>
      </pivotArea>
    </chartFormat>
    <chartFormat chart="40" format="46">
      <pivotArea type="data" outline="0" fieldPosition="0">
        <references count="2">
          <reference field="4294967294" count="1" selected="0">
            <x v="0"/>
          </reference>
          <reference field="1" count="1" selected="0">
            <x v="20"/>
          </reference>
        </references>
      </pivotArea>
    </chartFormat>
    <chartFormat chart="40" format="47">
      <pivotArea type="data" outline="0" fieldPosition="0">
        <references count="2">
          <reference field="4294967294" count="1" selected="0">
            <x v="0"/>
          </reference>
          <reference field="1" count="1" selected="0">
            <x v="21"/>
          </reference>
        </references>
      </pivotArea>
    </chartFormat>
    <chartFormat chart="40" format="48">
      <pivotArea type="data" outline="0" fieldPosition="0">
        <references count="2">
          <reference field="4294967294" count="1" selected="0">
            <x v="0"/>
          </reference>
          <reference field="1" count="1" selected="0">
            <x v="22"/>
          </reference>
        </references>
      </pivotArea>
    </chartFormat>
    <chartFormat chart="32" format="1">
      <pivotArea type="data" outline="0" fieldPosition="0">
        <references count="2">
          <reference field="4294967294" count="1" selected="0">
            <x v="0"/>
          </reference>
          <reference field="1" count="1" selected="0">
            <x v="0"/>
          </reference>
        </references>
      </pivotArea>
    </chartFormat>
    <chartFormat chart="32" format="2">
      <pivotArea type="data" outline="0" fieldPosition="0">
        <references count="2">
          <reference field="4294967294" count="1" selected="0">
            <x v="0"/>
          </reference>
          <reference field="1" count="1" selected="0">
            <x v="1"/>
          </reference>
        </references>
      </pivotArea>
    </chartFormat>
    <chartFormat chart="32" format="3">
      <pivotArea type="data" outline="0" fieldPosition="0">
        <references count="2">
          <reference field="4294967294" count="1" selected="0">
            <x v="0"/>
          </reference>
          <reference field="1" count="1" selected="0">
            <x v="2"/>
          </reference>
        </references>
      </pivotArea>
    </chartFormat>
    <chartFormat chart="32" format="4">
      <pivotArea type="data" outline="0" fieldPosition="0">
        <references count="2">
          <reference field="4294967294" count="1" selected="0">
            <x v="0"/>
          </reference>
          <reference field="1" count="1" selected="0">
            <x v="3"/>
          </reference>
        </references>
      </pivotArea>
    </chartFormat>
    <chartFormat chart="32" format="5">
      <pivotArea type="data" outline="0" fieldPosition="0">
        <references count="2">
          <reference field="4294967294" count="1" selected="0">
            <x v="0"/>
          </reference>
          <reference field="1" count="1" selected="0">
            <x v="4"/>
          </reference>
        </references>
      </pivotArea>
    </chartFormat>
    <chartFormat chart="32" format="6">
      <pivotArea type="data" outline="0" fieldPosition="0">
        <references count="2">
          <reference field="4294967294" count="1" selected="0">
            <x v="0"/>
          </reference>
          <reference field="1" count="1" selected="0">
            <x v="5"/>
          </reference>
        </references>
      </pivotArea>
    </chartFormat>
    <chartFormat chart="32" format="7">
      <pivotArea type="data" outline="0" fieldPosition="0">
        <references count="2">
          <reference field="4294967294" count="1" selected="0">
            <x v="0"/>
          </reference>
          <reference field="1" count="1" selected="0">
            <x v="6"/>
          </reference>
        </references>
      </pivotArea>
    </chartFormat>
    <chartFormat chart="32" format="8">
      <pivotArea type="data" outline="0" fieldPosition="0">
        <references count="2">
          <reference field="4294967294" count="1" selected="0">
            <x v="0"/>
          </reference>
          <reference field="1" count="1" selected="0">
            <x v="7"/>
          </reference>
        </references>
      </pivotArea>
    </chartFormat>
    <chartFormat chart="32" format="9">
      <pivotArea type="data" outline="0" fieldPosition="0">
        <references count="2">
          <reference field="4294967294" count="1" selected="0">
            <x v="0"/>
          </reference>
          <reference field="1" count="1" selected="0">
            <x v="8"/>
          </reference>
        </references>
      </pivotArea>
    </chartFormat>
    <chartFormat chart="32" format="10">
      <pivotArea type="data" outline="0" fieldPosition="0">
        <references count="2">
          <reference field="4294967294" count="1" selected="0">
            <x v="0"/>
          </reference>
          <reference field="1" count="1" selected="0">
            <x v="9"/>
          </reference>
        </references>
      </pivotArea>
    </chartFormat>
    <chartFormat chart="32" format="11">
      <pivotArea type="data" outline="0" fieldPosition="0">
        <references count="2">
          <reference field="4294967294" count="1" selected="0">
            <x v="0"/>
          </reference>
          <reference field="1" count="1" selected="0">
            <x v="10"/>
          </reference>
        </references>
      </pivotArea>
    </chartFormat>
    <chartFormat chart="32" format="12">
      <pivotArea type="data" outline="0" fieldPosition="0">
        <references count="2">
          <reference field="4294967294" count="1" selected="0">
            <x v="0"/>
          </reference>
          <reference field="1" count="1" selected="0">
            <x v="11"/>
          </reference>
        </references>
      </pivotArea>
    </chartFormat>
    <chartFormat chart="32" format="13">
      <pivotArea type="data" outline="0" fieldPosition="0">
        <references count="2">
          <reference field="4294967294" count="1" selected="0">
            <x v="0"/>
          </reference>
          <reference field="1" count="1" selected="0">
            <x v="12"/>
          </reference>
        </references>
      </pivotArea>
    </chartFormat>
    <chartFormat chart="32" format="14">
      <pivotArea type="data" outline="0" fieldPosition="0">
        <references count="2">
          <reference field="4294967294" count="1" selected="0">
            <x v="0"/>
          </reference>
          <reference field="1" count="1" selected="0">
            <x v="13"/>
          </reference>
        </references>
      </pivotArea>
    </chartFormat>
    <chartFormat chart="32" format="15">
      <pivotArea type="data" outline="0" fieldPosition="0">
        <references count="2">
          <reference field="4294967294" count="1" selected="0">
            <x v="0"/>
          </reference>
          <reference field="1" count="1" selected="0">
            <x v="14"/>
          </reference>
        </references>
      </pivotArea>
    </chartFormat>
    <chartFormat chart="32" format="16">
      <pivotArea type="data" outline="0" fieldPosition="0">
        <references count="2">
          <reference field="4294967294" count="1" selected="0">
            <x v="0"/>
          </reference>
          <reference field="1" count="1" selected="0">
            <x v="15"/>
          </reference>
        </references>
      </pivotArea>
    </chartFormat>
    <chartFormat chart="32" format="17">
      <pivotArea type="data" outline="0" fieldPosition="0">
        <references count="2">
          <reference field="4294967294" count="1" selected="0">
            <x v="0"/>
          </reference>
          <reference field="1" count="1" selected="0">
            <x v="16"/>
          </reference>
        </references>
      </pivotArea>
    </chartFormat>
    <chartFormat chart="32" format="18">
      <pivotArea type="data" outline="0" fieldPosition="0">
        <references count="2">
          <reference field="4294967294" count="1" selected="0">
            <x v="0"/>
          </reference>
          <reference field="1" count="1" selected="0">
            <x v="17"/>
          </reference>
        </references>
      </pivotArea>
    </chartFormat>
    <chartFormat chart="32" format="19">
      <pivotArea type="data" outline="0" fieldPosition="0">
        <references count="2">
          <reference field="4294967294" count="1" selected="0">
            <x v="0"/>
          </reference>
          <reference field="1" count="1" selected="0">
            <x v="18"/>
          </reference>
        </references>
      </pivotArea>
    </chartFormat>
    <chartFormat chart="32" format="20">
      <pivotArea type="data" outline="0" fieldPosition="0">
        <references count="2">
          <reference field="4294967294" count="1" selected="0">
            <x v="0"/>
          </reference>
          <reference field="1" count="1" selected="0">
            <x v="19"/>
          </reference>
        </references>
      </pivotArea>
    </chartFormat>
    <chartFormat chart="32" format="21">
      <pivotArea type="data" outline="0" fieldPosition="0">
        <references count="2">
          <reference field="4294967294" count="1" selected="0">
            <x v="0"/>
          </reference>
          <reference field="1" count="1" selected="0">
            <x v="20"/>
          </reference>
        </references>
      </pivotArea>
    </chartFormat>
    <chartFormat chart="32" format="22">
      <pivotArea type="data" outline="0" fieldPosition="0">
        <references count="2">
          <reference field="4294967294" count="1" selected="0">
            <x v="0"/>
          </reference>
          <reference field="1" count="1" selected="0">
            <x v="21"/>
          </reference>
        </references>
      </pivotArea>
    </chartFormat>
    <chartFormat chart="32" format="23">
      <pivotArea type="data" outline="0" fieldPosition="0">
        <references count="2">
          <reference field="4294967294" count="1" selected="0">
            <x v="0"/>
          </reference>
          <reference field="1"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EBE813-1777-4B0B-A501-EB8BD281DC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4">
    <pivotField showAll="0"/>
    <pivotField showAll="0">
      <items count="24">
        <item x="7"/>
        <item x="19"/>
        <item x="11"/>
        <item x="9"/>
        <item x="17"/>
        <item x="22"/>
        <item x="15"/>
        <item x="5"/>
        <item x="18"/>
        <item x="2"/>
        <item x="0"/>
        <item x="13"/>
        <item x="6"/>
        <item x="10"/>
        <item x="14"/>
        <item x="12"/>
        <item x="20"/>
        <item x="1"/>
        <item x="4"/>
        <item x="16"/>
        <item x="21"/>
        <item x="8"/>
        <item x="3"/>
        <item t="default"/>
      </items>
    </pivotField>
    <pivotField dataField="1"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axis="axisRow"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9"/>
  </rowFields>
  <rowItems count="5">
    <i>
      <x/>
    </i>
    <i>
      <x v="1"/>
    </i>
    <i>
      <x v="2"/>
    </i>
    <i>
      <x v="3"/>
    </i>
    <i t="grand">
      <x/>
    </i>
  </rowItems>
  <colItems count="1">
    <i/>
  </colItems>
  <dataFields count="1">
    <dataField name="Average of Age " fld="2" subtotal="average" baseField="0" baseItem="0" numFmtId="37"/>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CD6EE3-8707-43A0-B60F-68DAC670D6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I1:J6" firstHeaderRow="1" firstDataRow="1" firstDataCol="1"/>
  <pivotFields count="14">
    <pivotField showAll="0"/>
    <pivotField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axis="axisRow" dataField="1"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9"/>
  </rowFields>
  <rowItems count="5">
    <i>
      <x/>
    </i>
    <i>
      <x v="1"/>
    </i>
    <i>
      <x v="2"/>
    </i>
    <i>
      <x v="3"/>
    </i>
    <i t="grand">
      <x/>
    </i>
  </rowItems>
  <colItems count="1">
    <i/>
  </colItems>
  <dataFields count="1">
    <dataField name="Count of Position" fld="9" subtotal="count" baseField="9" baseItem="0"/>
  </dataFields>
  <chartFormats count="10">
    <chartFormat chart="27" format="0" series="1">
      <pivotArea type="data" outline="0" fieldPosition="0">
        <references count="1">
          <reference field="4294967294" count="1" selected="0">
            <x v="0"/>
          </reference>
        </references>
      </pivotArea>
    </chartFormat>
    <chartFormat chart="36" format="6" series="1">
      <pivotArea type="data" outline="0" fieldPosition="0">
        <references count="1">
          <reference field="4294967294" count="1" selected="0">
            <x v="0"/>
          </reference>
        </references>
      </pivotArea>
    </chartFormat>
    <chartFormat chart="36" format="7">
      <pivotArea type="data" outline="0" fieldPosition="0">
        <references count="2">
          <reference field="4294967294" count="1" selected="0">
            <x v="0"/>
          </reference>
          <reference field="9" count="1" selected="0">
            <x v="0"/>
          </reference>
        </references>
      </pivotArea>
    </chartFormat>
    <chartFormat chart="36" format="8">
      <pivotArea type="data" outline="0" fieldPosition="0">
        <references count="2">
          <reference field="4294967294" count="1" selected="0">
            <x v="0"/>
          </reference>
          <reference field="9" count="1" selected="0">
            <x v="1"/>
          </reference>
        </references>
      </pivotArea>
    </chartFormat>
    <chartFormat chart="36" format="9">
      <pivotArea type="data" outline="0" fieldPosition="0">
        <references count="2">
          <reference field="4294967294" count="1" selected="0">
            <x v="0"/>
          </reference>
          <reference field="9" count="1" selected="0">
            <x v="2"/>
          </reference>
        </references>
      </pivotArea>
    </chartFormat>
    <chartFormat chart="36" format="10">
      <pivotArea type="data" outline="0" fieldPosition="0">
        <references count="2">
          <reference field="4294967294" count="1" selected="0">
            <x v="0"/>
          </reference>
          <reference field="9" count="1" selected="0">
            <x v="3"/>
          </reference>
        </references>
      </pivotArea>
    </chartFormat>
    <chartFormat chart="27" format="1">
      <pivotArea type="data" outline="0" fieldPosition="0">
        <references count="2">
          <reference field="4294967294" count="1" selected="0">
            <x v="0"/>
          </reference>
          <reference field="9" count="1" selected="0">
            <x v="0"/>
          </reference>
        </references>
      </pivotArea>
    </chartFormat>
    <chartFormat chart="27" format="2">
      <pivotArea type="data" outline="0" fieldPosition="0">
        <references count="2">
          <reference field="4294967294" count="1" selected="0">
            <x v="0"/>
          </reference>
          <reference field="9" count="1" selected="0">
            <x v="1"/>
          </reference>
        </references>
      </pivotArea>
    </chartFormat>
    <chartFormat chart="27" format="3">
      <pivotArea type="data" outline="0" fieldPosition="0">
        <references count="2">
          <reference field="4294967294" count="1" selected="0">
            <x v="0"/>
          </reference>
          <reference field="9" count="1" selected="0">
            <x v="2"/>
          </reference>
        </references>
      </pivotArea>
    </chartFormat>
    <chartFormat chart="27" format="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971AF0-6A7F-4EF4-94AC-295908C01FF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88:B739" firstHeaderRow="1" firstDataRow="1" firstDataCol="1"/>
  <pivotFields count="14">
    <pivotField axis="axisRow" showAll="0">
      <items count="942">
        <item x="243"/>
        <item x="549"/>
        <item x="17"/>
        <item x="658"/>
        <item x="188"/>
        <item x="126"/>
        <item x="259"/>
        <item x="791"/>
        <item x="473"/>
        <item x="609"/>
        <item x="162"/>
        <item x="772"/>
        <item x="35"/>
        <item x="202"/>
        <item x="761"/>
        <item x="331"/>
        <item x="813"/>
        <item x="537"/>
        <item x="614"/>
        <item x="3"/>
        <item x="799"/>
        <item x="7"/>
        <item x="8"/>
        <item x="682"/>
        <item x="365"/>
        <item x="654"/>
        <item x="350"/>
        <item x="218"/>
        <item x="410"/>
        <item x="222"/>
        <item x="223"/>
        <item x="277"/>
        <item x="782"/>
        <item x="785"/>
        <item x="385"/>
        <item x="444"/>
        <item x="490"/>
        <item x="540"/>
        <item x="655"/>
        <item x="275"/>
        <item x="400"/>
        <item x="788"/>
        <item x="359"/>
        <item x="148"/>
        <item x="621"/>
        <item x="19"/>
        <item x="656"/>
        <item x="508"/>
        <item x="33"/>
        <item x="436"/>
        <item x="403"/>
        <item x="124"/>
        <item x="45"/>
        <item x="660"/>
        <item x="698"/>
        <item x="28"/>
        <item x="414"/>
        <item x="847"/>
        <item x="938"/>
        <item x="583"/>
        <item x="351"/>
        <item x="491"/>
        <item x="432"/>
        <item x="748"/>
        <item x="919"/>
        <item x="177"/>
        <item x="231"/>
        <item x="807"/>
        <item x="373"/>
        <item x="524"/>
        <item x="492"/>
        <item x="879"/>
        <item x="31"/>
        <item x="722"/>
        <item x="232"/>
        <item x="78"/>
        <item x="60"/>
        <item x="844"/>
        <item x="135"/>
        <item x="38"/>
        <item x="814"/>
        <item x="845"/>
        <item x="674"/>
        <item x="931"/>
        <item x="639"/>
        <item x="59"/>
        <item x="334"/>
        <item x="664"/>
        <item x="48"/>
        <item x="104"/>
        <item x="138"/>
        <item x="161"/>
        <item x="732"/>
        <item x="739"/>
        <item x="227"/>
        <item x="235"/>
        <item x="291"/>
        <item x="318"/>
        <item x="393"/>
        <item x="834"/>
        <item x="620"/>
        <item x="697"/>
        <item x="394"/>
        <item x="49"/>
        <item x="66"/>
        <item x="340"/>
        <item x="584"/>
        <item x="225"/>
        <item x="784"/>
        <item x="752"/>
        <item x="109"/>
        <item x="145"/>
        <item x="914"/>
        <item x="303"/>
        <item x="585"/>
        <item x="546"/>
        <item x="271"/>
        <item x="42"/>
        <item x="624"/>
        <item x="0"/>
        <item x="292"/>
        <item x="804"/>
        <item x="80"/>
        <item x="81"/>
        <item x="383"/>
        <item x="509"/>
        <item x="99"/>
        <item x="88"/>
        <item x="108"/>
        <item x="760"/>
        <item x="386"/>
        <item x="629"/>
        <item x="101"/>
        <item x="472"/>
        <item x="460"/>
        <item x="465"/>
        <item x="311"/>
        <item x="16"/>
        <item x="93"/>
        <item x="107"/>
        <item x="95"/>
        <item x="916"/>
        <item x="4"/>
        <item x="507"/>
        <item x="20"/>
        <item x="704"/>
        <item x="855"/>
        <item x="493"/>
        <item x="888"/>
        <item x="912"/>
        <item x="928"/>
        <item x="929"/>
        <item x="619"/>
        <item x="163"/>
        <item x="323"/>
        <item x="690"/>
        <item x="105"/>
        <item x="842"/>
        <item x="204"/>
        <item x="398"/>
        <item x="483"/>
        <item x="633"/>
        <item x="678"/>
        <item x="184"/>
        <item x="770"/>
        <item x="428"/>
        <item x="471"/>
        <item x="940"/>
        <item x="922"/>
        <item x="699"/>
        <item x="900"/>
        <item x="720"/>
        <item x="339"/>
        <item x="216"/>
        <item x="449"/>
        <item x="869"/>
        <item x="874"/>
        <item x="686"/>
        <item x="112"/>
        <item x="217"/>
        <item x="122"/>
        <item x="691"/>
        <item x="141"/>
        <item x="499"/>
        <item x="706"/>
        <item x="563"/>
        <item x="757"/>
        <item x="127"/>
        <item x="294"/>
        <item x="908"/>
        <item x="85"/>
        <item x="744"/>
        <item x="278"/>
        <item x="889"/>
        <item x="443"/>
        <item x="595"/>
        <item x="9"/>
        <item x="24"/>
        <item x="667"/>
        <item x="64"/>
        <item x="695"/>
        <item x="276"/>
        <item x="853"/>
        <item x="133"/>
        <item x="134"/>
        <item x="273"/>
        <item x="876"/>
        <item x="610"/>
        <item x="616"/>
        <item x="702"/>
        <item x="245"/>
        <item x="475"/>
        <item x="429"/>
        <item x="79"/>
        <item x="199"/>
        <item x="812"/>
        <item x="445"/>
        <item x="137"/>
        <item x="514"/>
        <item x="143"/>
        <item x="255"/>
        <item x="482"/>
        <item x="328"/>
        <item x="657"/>
        <item x="233"/>
        <item x="643"/>
        <item x="593"/>
        <item x="469"/>
        <item x="652"/>
        <item x="442"/>
        <item x="337"/>
        <item x="175"/>
        <item x="152"/>
        <item x="153"/>
        <item x="737"/>
        <item x="156"/>
        <item x="157"/>
        <item x="158"/>
        <item x="416"/>
        <item x="850"/>
        <item x="718"/>
        <item x="51"/>
        <item x="92"/>
        <item x="506"/>
        <item x="542"/>
        <item x="594"/>
        <item x="164"/>
        <item x="91"/>
        <item x="735"/>
        <item x="391"/>
        <item x="933"/>
        <item x="187"/>
        <item x="920"/>
        <item x="427"/>
        <item x="172"/>
        <item x="692"/>
        <item x="774"/>
        <item x="395"/>
        <item x="764"/>
        <item x="714"/>
        <item x="27"/>
        <item x="531"/>
        <item x="181"/>
        <item x="182"/>
        <item x="325"/>
        <item x="539"/>
        <item x="83"/>
        <item x="374"/>
        <item x="147"/>
        <item x="798"/>
        <item x="831"/>
        <item x="197"/>
        <item x="668"/>
        <item x="154"/>
        <item x="858"/>
        <item x="246"/>
        <item x="430"/>
        <item x="464"/>
        <item x="466"/>
        <item x="195"/>
        <item x="321"/>
        <item x="726"/>
        <item x="191"/>
        <item x="712"/>
        <item x="521"/>
        <item x="189"/>
        <item x="190"/>
        <item x="84"/>
        <item x="455"/>
        <item x="728"/>
        <item x="194"/>
        <item x="433"/>
        <item x="729"/>
        <item x="557"/>
        <item x="165"/>
        <item x="896"/>
        <item x="438"/>
        <item x="203"/>
        <item x="209"/>
        <item x="468"/>
        <item x="213"/>
        <item x="214"/>
        <item x="215"/>
        <item x="536"/>
        <item x="57"/>
        <item x="529"/>
        <item x="623"/>
        <item x="504"/>
        <item x="518"/>
        <item x="69"/>
        <item x="636"/>
        <item x="749"/>
        <item x="240"/>
        <item x="244"/>
        <item x="897"/>
        <item x="647"/>
        <item x="586"/>
        <item x="696"/>
        <item x="751"/>
        <item x="39"/>
        <item x="478"/>
        <item x="37"/>
        <item x="304"/>
        <item x="793"/>
        <item x="362"/>
        <item x="548"/>
        <item x="578"/>
        <item x="921"/>
        <item x="630"/>
        <item x="935"/>
        <item x="56"/>
        <item x="681"/>
        <item x="139"/>
        <item x="178"/>
        <item x="238"/>
        <item x="923"/>
        <item x="932"/>
        <item x="773"/>
        <item x="794"/>
        <item x="870"/>
        <item x="270"/>
        <item x="936"/>
        <item x="544"/>
        <item x="268"/>
        <item x="348"/>
        <item x="150"/>
        <item x="320"/>
        <item x="242"/>
        <item x="399"/>
        <item x="641"/>
        <item x="801"/>
        <item x="754"/>
        <item x="805"/>
        <item x="470"/>
        <item x="513"/>
        <item x="885"/>
        <item x="159"/>
        <item x="456"/>
        <item x="581"/>
        <item x="747"/>
        <item x="486"/>
        <item x="86"/>
        <item x="113"/>
        <item x="701"/>
        <item x="234"/>
        <item x="746"/>
        <item x="250"/>
        <item x="261"/>
        <item x="262"/>
        <item x="766"/>
        <item x="905"/>
        <item x="550"/>
        <item x="555"/>
        <item x="604"/>
        <item x="618"/>
        <item x="419"/>
        <item x="474"/>
        <item x="904"/>
        <item x="515"/>
        <item x="29"/>
        <item x="316"/>
        <item x="411"/>
        <item x="335"/>
        <item x="54"/>
        <item x="342"/>
        <item x="669"/>
        <item x="77"/>
        <item x="144"/>
        <item x="734"/>
        <item x="219"/>
        <item x="260"/>
        <item x="301"/>
        <item x="360"/>
        <item x="384"/>
        <item x="820"/>
        <item x="405"/>
        <item x="828"/>
        <item x="838"/>
        <item x="568"/>
        <item x="580"/>
        <item x="612"/>
        <item x="685"/>
        <item x="893"/>
        <item x="599"/>
        <item x="58"/>
        <item x="597"/>
        <item x="601"/>
        <item x="566"/>
        <item x="862"/>
        <item x="763"/>
        <item x="687"/>
        <item x="75"/>
        <item x="552"/>
        <item x="873"/>
        <item x="377"/>
        <item x="553"/>
        <item x="341"/>
        <item x="522"/>
        <item x="103"/>
        <item x="835"/>
        <item x="516"/>
        <item x="346"/>
        <item x="863"/>
        <item x="171"/>
        <item x="909"/>
        <item x="767"/>
        <item x="284"/>
        <item x="285"/>
        <item x="286"/>
        <item x="287"/>
        <item x="768"/>
        <item x="600"/>
        <item x="26"/>
        <item x="34"/>
        <item x="736"/>
        <item x="229"/>
        <item x="263"/>
        <item x="823"/>
        <item x="872"/>
        <item x="500"/>
        <item x="541"/>
        <item x="622"/>
        <item x="628"/>
        <item x="634"/>
        <item x="635"/>
        <item x="288"/>
        <item x="380"/>
        <item x="611"/>
        <item x="289"/>
        <item x="388"/>
        <item x="878"/>
        <item x="559"/>
        <item x="741"/>
        <item x="822"/>
        <item x="800"/>
        <item x="877"/>
        <item x="915"/>
        <item x="530"/>
        <item x="779"/>
        <item x="296"/>
        <item x="186"/>
        <item x="46"/>
        <item x="256"/>
        <item x="463"/>
        <item x="645"/>
        <item x="297"/>
        <item x="298"/>
        <item x="25"/>
        <item x="688"/>
        <item x="193"/>
        <item x="884"/>
        <item x="934"/>
        <item x="136"/>
        <item x="781"/>
        <item x="299"/>
        <item x="903"/>
        <item x="22"/>
        <item x="765"/>
        <item x="183"/>
        <item x="300"/>
        <item x="551"/>
        <item x="787"/>
        <item x="640"/>
        <item x="495"/>
        <item x="96"/>
        <item x="251"/>
        <item x="742"/>
        <item x="322"/>
        <item x="693"/>
        <item x="461"/>
        <item x="562"/>
        <item x="532"/>
        <item x="166"/>
        <item x="705"/>
        <item x="409"/>
        <item x="709"/>
        <item x="254"/>
        <item x="890"/>
        <item x="775"/>
        <item x="846"/>
        <item x="344"/>
        <item x="32"/>
        <item x="272"/>
        <item x="891"/>
        <item x="777"/>
        <item x="826"/>
        <item x="572"/>
        <item x="313"/>
        <item x="142"/>
        <item x="796"/>
        <item x="520"/>
        <item x="421"/>
        <item x="694"/>
        <item x="176"/>
        <item x="412"/>
        <item x="719"/>
        <item x="577"/>
        <item x="589"/>
        <item x="149"/>
        <item x="759"/>
        <item x="780"/>
        <item x="364"/>
        <item x="52"/>
        <item x="753"/>
        <item x="591"/>
        <item x="413"/>
        <item x="523"/>
        <item x="13"/>
        <item x="317"/>
        <item x="253"/>
        <item x="648"/>
        <item x="666"/>
        <item x="290"/>
        <item x="606"/>
        <item x="607"/>
        <item x="684"/>
        <item x="558"/>
        <item x="329"/>
        <item x="146"/>
        <item x="590"/>
        <item x="745"/>
        <item x="758"/>
        <item x="50"/>
        <item x="116"/>
        <item x="330"/>
        <item x="675"/>
        <item x="82"/>
        <item x="117"/>
        <item x="715"/>
        <item x="170"/>
        <item x="743"/>
        <item x="247"/>
        <item x="401"/>
        <item x="439"/>
        <item x="868"/>
        <item x="119"/>
        <item x="711"/>
        <item x="738"/>
        <item x="821"/>
        <item x="547"/>
        <item x="375"/>
        <item x="795"/>
        <item x="312"/>
        <item x="306"/>
        <item x="65"/>
        <item x="710"/>
        <item x="155"/>
        <item x="354"/>
        <item x="355"/>
        <item x="128"/>
        <item x="151"/>
        <item x="534"/>
        <item x="356"/>
        <item x="402"/>
        <item x="880"/>
        <item x="47"/>
        <item x="708"/>
        <item x="249"/>
        <item x="818"/>
        <item x="528"/>
        <item x="575"/>
        <item x="358"/>
        <item x="570"/>
        <item x="459"/>
        <item x="676"/>
        <item x="498"/>
        <item x="854"/>
        <item x="727"/>
        <item x="886"/>
        <item x="543"/>
        <item x="368"/>
        <item x="14"/>
        <item x="333"/>
        <item x="809"/>
        <item x="653"/>
        <item x="241"/>
        <item x="792"/>
        <item x="370"/>
        <item x="789"/>
        <item x="505"/>
        <item x="810"/>
        <item x="730"/>
        <item x="811"/>
        <item x="525"/>
        <item x="68"/>
        <item x="476"/>
        <item x="569"/>
        <item x="494"/>
        <item x="338"/>
        <item x="224"/>
        <item x="756"/>
        <item x="836"/>
        <item x="587"/>
        <item x="228"/>
        <item x="446"/>
        <item x="167"/>
        <item x="776"/>
        <item x="833"/>
        <item x="236"/>
        <item x="265"/>
        <item x="415"/>
        <item x="815"/>
        <item x="926"/>
        <item x="602"/>
        <item x="376"/>
        <item x="324"/>
        <item x="783"/>
        <item x="378"/>
        <item x="379"/>
        <item x="282"/>
        <item x="837"/>
        <item x="717"/>
        <item x="487"/>
        <item x="538"/>
        <item x="567"/>
        <item x="592"/>
        <item x="123"/>
        <item x="703"/>
        <item x="352"/>
        <item x="802"/>
        <item x="97"/>
        <item x="382"/>
        <item x="650"/>
        <item x="755"/>
        <item x="632"/>
        <item x="937"/>
        <item x="314"/>
        <item x="120"/>
        <item x="315"/>
        <item x="843"/>
        <item x="208"/>
        <item x="129"/>
        <item x="201"/>
        <item x="307"/>
        <item x="824"/>
        <item x="434"/>
        <item x="30"/>
        <item x="21"/>
        <item x="665"/>
        <item x="680"/>
        <item x="132"/>
        <item x="865"/>
        <item x="440"/>
        <item x="510"/>
        <item x="179"/>
        <item x="180"/>
        <item x="512"/>
        <item x="89"/>
        <item x="221"/>
        <item x="883"/>
        <item x="160"/>
        <item x="426"/>
        <item x="899"/>
        <item x="417"/>
        <item x="856"/>
        <item x="424"/>
        <item x="310"/>
        <item x="396"/>
        <item x="11"/>
        <item x="15"/>
        <item x="71"/>
        <item x="115"/>
        <item x="196"/>
        <item x="206"/>
        <item x="452"/>
        <item x="866"/>
        <item x="913"/>
        <item x="939"/>
        <item x="111"/>
        <item x="462"/>
        <item x="10"/>
        <item x="381"/>
        <item x="625"/>
        <item x="308"/>
        <item x="816"/>
        <item x="425"/>
        <item x="305"/>
        <item x="467"/>
        <item x="832"/>
        <item x="857"/>
        <item x="925"/>
        <item x="778"/>
        <item x="361"/>
        <item x="840"/>
        <item x="431"/>
        <item x="173"/>
        <item x="646"/>
        <item x="725"/>
        <item x="248"/>
        <item x="519"/>
        <item x="535"/>
        <item x="649"/>
        <item x="613"/>
        <item x="484"/>
        <item x="269"/>
        <item x="367"/>
        <item x="851"/>
        <item x="683"/>
        <item x="677"/>
        <item x="716"/>
        <item x="230"/>
        <item x="769"/>
        <item x="447"/>
        <item x="448"/>
        <item x="517"/>
        <item x="806"/>
        <item x="239"/>
        <item x="561"/>
        <item x="53"/>
        <item x="130"/>
        <item x="169"/>
        <item x="437"/>
        <item x="860"/>
        <item x="453"/>
        <item x="454"/>
        <item x="185"/>
        <item x="724"/>
        <item x="672"/>
        <item x="198"/>
        <item x="295"/>
        <item x="70"/>
        <item x="740"/>
        <item x="721"/>
        <item x="790"/>
        <item x="40"/>
        <item x="266"/>
        <item x="281"/>
        <item x="859"/>
        <item x="283"/>
        <item x="603"/>
        <item x="556"/>
        <item x="501"/>
        <item x="502"/>
        <item x="503"/>
        <item x="598"/>
        <item x="864"/>
        <item x="326"/>
        <item x="12"/>
        <item x="750"/>
        <item x="279"/>
        <item x="617"/>
        <item x="110"/>
        <item x="867"/>
        <item x="423"/>
        <item x="817"/>
        <item x="212"/>
        <item x="479"/>
        <item x="608"/>
        <item x="61"/>
        <item x="626"/>
        <item x="481"/>
        <item x="485"/>
        <item x="258"/>
        <item x="343"/>
        <item x="363"/>
        <item x="723"/>
        <item x="264"/>
        <item x="488"/>
        <item x="489"/>
        <item x="319"/>
        <item x="435"/>
        <item x="496"/>
        <item x="497"/>
        <item x="63"/>
        <item x="336"/>
        <item x="458"/>
        <item x="881"/>
        <item x="418"/>
        <item x="803"/>
        <item x="673"/>
        <item x="349"/>
        <item x="662"/>
        <item x="67"/>
        <item x="106"/>
        <item x="207"/>
        <item x="210"/>
        <item x="527"/>
        <item x="588"/>
        <item x="638"/>
        <item x="41"/>
        <item x="114"/>
        <item x="369"/>
        <item x="302"/>
        <item x="357"/>
        <item x="62"/>
        <item x="887"/>
        <item x="808"/>
        <item x="852"/>
        <item x="875"/>
        <item x="689"/>
        <item x="237"/>
        <item x="293"/>
        <item x="564"/>
        <item x="927"/>
        <item x="220"/>
        <item x="882"/>
        <item x="76"/>
        <item x="174"/>
        <item x="771"/>
        <item x="671"/>
        <item x="94"/>
        <item x="389"/>
        <item x="392"/>
        <item x="353"/>
        <item x="480"/>
        <item x="892"/>
        <item x="526"/>
        <item x="55"/>
        <item x="168"/>
        <item x="797"/>
        <item x="731"/>
        <item x="102"/>
        <item x="895"/>
        <item x="565"/>
        <item x="372"/>
        <item x="457"/>
        <item x="404"/>
        <item x="554"/>
        <item x="441"/>
        <item x="450"/>
        <item x="118"/>
        <item x="659"/>
        <item x="679"/>
        <item x="36"/>
        <item x="131"/>
        <item x="825"/>
        <item x="74"/>
        <item x="43"/>
        <item x="579"/>
        <item x="827"/>
        <item x="332"/>
        <item x="733"/>
        <item x="651"/>
        <item x="894"/>
        <item x="397"/>
        <item x="861"/>
        <item x="2"/>
        <item x="571"/>
        <item x="910"/>
        <item x="605"/>
        <item x="573"/>
        <item x="574"/>
        <item x="901"/>
        <item x="309"/>
        <item x="387"/>
        <item x="451"/>
        <item x="560"/>
        <item x="707"/>
        <item x="762"/>
        <item x="786"/>
        <item x="477"/>
        <item x="930"/>
        <item x="98"/>
        <item x="347"/>
        <item x="848"/>
        <item x="90"/>
        <item x="700"/>
        <item x="140"/>
        <item x="252"/>
        <item x="545"/>
        <item x="841"/>
        <item x="906"/>
        <item x="6"/>
        <item x="582"/>
        <item x="18"/>
        <item x="100"/>
        <item x="917"/>
        <item x="125"/>
        <item x="670"/>
        <item x="5"/>
        <item x="713"/>
        <item x="211"/>
        <item x="829"/>
        <item x="849"/>
        <item x="871"/>
        <item x="366"/>
        <item x="205"/>
        <item x="408"/>
        <item x="407"/>
        <item x="327"/>
        <item x="345"/>
        <item x="533"/>
        <item x="661"/>
        <item x="596"/>
        <item x="420"/>
        <item x="280"/>
        <item x="121"/>
        <item x="371"/>
        <item x="257"/>
        <item x="200"/>
        <item x="390"/>
        <item x="422"/>
        <item x="226"/>
        <item x="642"/>
        <item x="23"/>
        <item x="267"/>
        <item x="839"/>
        <item x="902"/>
        <item x="511"/>
        <item x="918"/>
        <item x="627"/>
        <item x="73"/>
        <item x="87"/>
        <item x="192"/>
        <item x="615"/>
        <item x="819"/>
        <item x="898"/>
        <item x="924"/>
        <item x="44"/>
        <item x="637"/>
        <item x="406"/>
        <item x="830"/>
        <item x="631"/>
        <item x="576"/>
        <item x="72"/>
        <item x="1"/>
        <item x="663"/>
        <item x="907"/>
        <item x="911"/>
        <item x="644"/>
        <item x="274"/>
        <item t="default"/>
      </items>
    </pivotField>
    <pivotField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showAll="0"/>
    <pivotField dataField="1"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0"/>
  </rowFields>
  <rowItems count="651">
    <i>
      <x/>
    </i>
    <i>
      <x v="1"/>
    </i>
    <i>
      <x v="2"/>
    </i>
    <i>
      <x v="4"/>
    </i>
    <i>
      <x v="5"/>
    </i>
    <i>
      <x v="6"/>
    </i>
    <i>
      <x v="8"/>
    </i>
    <i>
      <x v="9"/>
    </i>
    <i>
      <x v="10"/>
    </i>
    <i>
      <x v="12"/>
    </i>
    <i>
      <x v="13"/>
    </i>
    <i>
      <x v="15"/>
    </i>
    <i>
      <x v="17"/>
    </i>
    <i>
      <x v="18"/>
    </i>
    <i>
      <x v="19"/>
    </i>
    <i>
      <x v="21"/>
    </i>
    <i>
      <x v="22"/>
    </i>
    <i>
      <x v="24"/>
    </i>
    <i>
      <x v="26"/>
    </i>
    <i>
      <x v="27"/>
    </i>
    <i>
      <x v="28"/>
    </i>
    <i>
      <x v="29"/>
    </i>
    <i>
      <x v="30"/>
    </i>
    <i>
      <x v="31"/>
    </i>
    <i>
      <x v="34"/>
    </i>
    <i>
      <x v="35"/>
    </i>
    <i>
      <x v="36"/>
    </i>
    <i>
      <x v="37"/>
    </i>
    <i>
      <x v="39"/>
    </i>
    <i>
      <x v="40"/>
    </i>
    <i>
      <x v="42"/>
    </i>
    <i>
      <x v="43"/>
    </i>
    <i>
      <x v="44"/>
    </i>
    <i>
      <x v="45"/>
    </i>
    <i>
      <x v="47"/>
    </i>
    <i>
      <x v="48"/>
    </i>
    <i>
      <x v="49"/>
    </i>
    <i>
      <x v="50"/>
    </i>
    <i>
      <x v="51"/>
    </i>
    <i>
      <x v="52"/>
    </i>
    <i>
      <x v="55"/>
    </i>
    <i>
      <x v="56"/>
    </i>
    <i>
      <x v="59"/>
    </i>
    <i>
      <x v="60"/>
    </i>
    <i>
      <x v="61"/>
    </i>
    <i>
      <x v="62"/>
    </i>
    <i>
      <x v="65"/>
    </i>
    <i>
      <x v="66"/>
    </i>
    <i>
      <x v="68"/>
    </i>
    <i>
      <x v="69"/>
    </i>
    <i>
      <x v="70"/>
    </i>
    <i>
      <x v="72"/>
    </i>
    <i>
      <x v="74"/>
    </i>
    <i>
      <x v="75"/>
    </i>
    <i>
      <x v="76"/>
    </i>
    <i>
      <x v="78"/>
    </i>
    <i>
      <x v="79"/>
    </i>
    <i>
      <x v="84"/>
    </i>
    <i>
      <x v="85"/>
    </i>
    <i>
      <x v="86"/>
    </i>
    <i>
      <x v="88"/>
    </i>
    <i>
      <x v="89"/>
    </i>
    <i>
      <x v="90"/>
    </i>
    <i>
      <x v="91"/>
    </i>
    <i>
      <x v="94"/>
    </i>
    <i>
      <x v="95"/>
    </i>
    <i>
      <x v="96"/>
    </i>
    <i>
      <x v="97"/>
    </i>
    <i>
      <x v="98"/>
    </i>
    <i>
      <x v="100"/>
    </i>
    <i>
      <x v="102"/>
    </i>
    <i>
      <x v="103"/>
    </i>
    <i>
      <x v="104"/>
    </i>
    <i>
      <x v="105"/>
    </i>
    <i>
      <x v="106"/>
    </i>
    <i>
      <x v="107"/>
    </i>
    <i>
      <x v="110"/>
    </i>
    <i>
      <x v="111"/>
    </i>
    <i>
      <x v="113"/>
    </i>
    <i>
      <x v="114"/>
    </i>
    <i>
      <x v="115"/>
    </i>
    <i>
      <x v="116"/>
    </i>
    <i>
      <x v="117"/>
    </i>
    <i>
      <x v="118"/>
    </i>
    <i>
      <x v="119"/>
    </i>
    <i>
      <x v="120"/>
    </i>
    <i>
      <x v="122"/>
    </i>
    <i>
      <x v="123"/>
    </i>
    <i>
      <x v="124"/>
    </i>
    <i>
      <x v="125"/>
    </i>
    <i>
      <x v="126"/>
    </i>
    <i>
      <x v="127"/>
    </i>
    <i>
      <x v="128"/>
    </i>
    <i>
      <x v="130"/>
    </i>
    <i>
      <x v="131"/>
    </i>
    <i>
      <x v="132"/>
    </i>
    <i>
      <x v="133"/>
    </i>
    <i>
      <x v="134"/>
    </i>
    <i>
      <x v="135"/>
    </i>
    <i>
      <x v="136"/>
    </i>
    <i>
      <x v="137"/>
    </i>
    <i>
      <x v="138"/>
    </i>
    <i>
      <x v="139"/>
    </i>
    <i>
      <x v="140"/>
    </i>
    <i>
      <x v="142"/>
    </i>
    <i>
      <x v="143"/>
    </i>
    <i>
      <x v="144"/>
    </i>
    <i>
      <x v="147"/>
    </i>
    <i>
      <x v="152"/>
    </i>
    <i>
      <x v="153"/>
    </i>
    <i>
      <x v="154"/>
    </i>
    <i>
      <x v="156"/>
    </i>
    <i>
      <x v="158"/>
    </i>
    <i>
      <x v="159"/>
    </i>
    <i>
      <x v="160"/>
    </i>
    <i>
      <x v="161"/>
    </i>
    <i>
      <x v="163"/>
    </i>
    <i>
      <x v="165"/>
    </i>
    <i>
      <x v="166"/>
    </i>
    <i>
      <x v="172"/>
    </i>
    <i>
      <x v="173"/>
    </i>
    <i>
      <x v="174"/>
    </i>
    <i>
      <x v="178"/>
    </i>
    <i>
      <x v="179"/>
    </i>
    <i>
      <x v="180"/>
    </i>
    <i>
      <x v="182"/>
    </i>
    <i>
      <x v="183"/>
    </i>
    <i>
      <x v="185"/>
    </i>
    <i>
      <x v="187"/>
    </i>
    <i>
      <x v="188"/>
    </i>
    <i>
      <x v="190"/>
    </i>
    <i>
      <x v="192"/>
    </i>
    <i>
      <x v="194"/>
    </i>
    <i>
      <x v="195"/>
    </i>
    <i>
      <x v="196"/>
    </i>
    <i>
      <x v="197"/>
    </i>
    <i>
      <x v="199"/>
    </i>
    <i>
      <x v="201"/>
    </i>
    <i>
      <x v="203"/>
    </i>
    <i>
      <x v="204"/>
    </i>
    <i>
      <x v="205"/>
    </i>
    <i>
      <x v="207"/>
    </i>
    <i>
      <x v="208"/>
    </i>
    <i>
      <x v="210"/>
    </i>
    <i>
      <x v="211"/>
    </i>
    <i>
      <x v="212"/>
    </i>
    <i>
      <x v="213"/>
    </i>
    <i>
      <x v="214"/>
    </i>
    <i>
      <x v="216"/>
    </i>
    <i>
      <x v="217"/>
    </i>
    <i>
      <x v="218"/>
    </i>
    <i>
      <x v="219"/>
    </i>
    <i>
      <x v="220"/>
    </i>
    <i>
      <x v="221"/>
    </i>
    <i>
      <x v="222"/>
    </i>
    <i>
      <x v="224"/>
    </i>
    <i>
      <x v="225"/>
    </i>
    <i>
      <x v="226"/>
    </i>
    <i>
      <x v="227"/>
    </i>
    <i>
      <x v="229"/>
    </i>
    <i>
      <x v="230"/>
    </i>
    <i>
      <x v="231"/>
    </i>
    <i>
      <x v="232"/>
    </i>
    <i>
      <x v="233"/>
    </i>
    <i>
      <x v="235"/>
    </i>
    <i>
      <x v="236"/>
    </i>
    <i>
      <x v="237"/>
    </i>
    <i>
      <x v="238"/>
    </i>
    <i>
      <x v="241"/>
    </i>
    <i>
      <x v="242"/>
    </i>
    <i>
      <x v="243"/>
    </i>
    <i>
      <x v="244"/>
    </i>
    <i>
      <x v="245"/>
    </i>
    <i>
      <x v="246"/>
    </i>
    <i>
      <x v="247"/>
    </i>
    <i>
      <x v="249"/>
    </i>
    <i>
      <x v="251"/>
    </i>
    <i>
      <x v="253"/>
    </i>
    <i>
      <x v="254"/>
    </i>
    <i>
      <x v="257"/>
    </i>
    <i>
      <x v="260"/>
    </i>
    <i>
      <x v="261"/>
    </i>
    <i>
      <x v="262"/>
    </i>
    <i>
      <x v="263"/>
    </i>
    <i>
      <x v="264"/>
    </i>
    <i>
      <x v="265"/>
    </i>
    <i>
      <x v="266"/>
    </i>
    <i>
      <x v="267"/>
    </i>
    <i>
      <x v="268"/>
    </i>
    <i>
      <x v="271"/>
    </i>
    <i>
      <x v="273"/>
    </i>
    <i>
      <x v="275"/>
    </i>
    <i>
      <x v="276"/>
    </i>
    <i>
      <x v="277"/>
    </i>
    <i>
      <x v="278"/>
    </i>
    <i>
      <x v="279"/>
    </i>
    <i>
      <x v="280"/>
    </i>
    <i>
      <x v="282"/>
    </i>
    <i>
      <x v="284"/>
    </i>
    <i>
      <x v="285"/>
    </i>
    <i>
      <x v="286"/>
    </i>
    <i>
      <x v="287"/>
    </i>
    <i>
      <x v="288"/>
    </i>
    <i>
      <x v="290"/>
    </i>
    <i>
      <x v="291"/>
    </i>
    <i>
      <x v="293"/>
    </i>
    <i>
      <x v="294"/>
    </i>
    <i>
      <x v="296"/>
    </i>
    <i>
      <x v="297"/>
    </i>
    <i>
      <x v="298"/>
    </i>
    <i>
      <x v="299"/>
    </i>
    <i>
      <x v="300"/>
    </i>
    <i>
      <x v="301"/>
    </i>
    <i>
      <x v="302"/>
    </i>
    <i>
      <x v="303"/>
    </i>
    <i>
      <x v="304"/>
    </i>
    <i>
      <x v="305"/>
    </i>
    <i>
      <x v="306"/>
    </i>
    <i>
      <x v="307"/>
    </i>
    <i>
      <x v="308"/>
    </i>
    <i>
      <x v="309"/>
    </i>
    <i>
      <x v="310"/>
    </i>
    <i>
      <x v="312"/>
    </i>
    <i>
      <x v="313"/>
    </i>
    <i>
      <x v="315"/>
    </i>
    <i>
      <x v="316"/>
    </i>
    <i>
      <x v="319"/>
    </i>
    <i>
      <x v="320"/>
    </i>
    <i>
      <x v="321"/>
    </i>
    <i>
      <x v="322"/>
    </i>
    <i>
      <x v="324"/>
    </i>
    <i>
      <x v="325"/>
    </i>
    <i>
      <x v="326"/>
    </i>
    <i>
      <x v="328"/>
    </i>
    <i>
      <x v="330"/>
    </i>
    <i>
      <x v="332"/>
    </i>
    <i>
      <x v="333"/>
    </i>
    <i>
      <x v="334"/>
    </i>
    <i>
      <x v="340"/>
    </i>
    <i>
      <x v="342"/>
    </i>
    <i>
      <x v="343"/>
    </i>
    <i>
      <x v="344"/>
    </i>
    <i>
      <x v="345"/>
    </i>
    <i>
      <x v="346"/>
    </i>
    <i>
      <x v="347"/>
    </i>
    <i>
      <x v="348"/>
    </i>
    <i>
      <x v="349"/>
    </i>
    <i>
      <x v="353"/>
    </i>
    <i>
      <x v="354"/>
    </i>
    <i>
      <x v="356"/>
    </i>
    <i>
      <x v="357"/>
    </i>
    <i>
      <x v="358"/>
    </i>
    <i>
      <x v="360"/>
    </i>
    <i>
      <x v="361"/>
    </i>
    <i>
      <x v="362"/>
    </i>
    <i>
      <x v="364"/>
    </i>
    <i>
      <x v="366"/>
    </i>
    <i>
      <x v="367"/>
    </i>
    <i>
      <x v="368"/>
    </i>
    <i>
      <x v="371"/>
    </i>
    <i>
      <x v="372"/>
    </i>
    <i>
      <x v="373"/>
    </i>
    <i>
      <x v="374"/>
    </i>
    <i>
      <x v="375"/>
    </i>
    <i>
      <x v="376"/>
    </i>
    <i>
      <x v="378"/>
    </i>
    <i>
      <x v="379"/>
    </i>
    <i>
      <x v="380"/>
    </i>
    <i>
      <x v="381"/>
    </i>
    <i>
      <x v="382"/>
    </i>
    <i>
      <x v="383"/>
    </i>
    <i>
      <x v="384"/>
    </i>
    <i>
      <x v="386"/>
    </i>
    <i>
      <x v="387"/>
    </i>
    <i>
      <x v="389"/>
    </i>
    <i>
      <x v="390"/>
    </i>
    <i>
      <x v="391"/>
    </i>
    <i>
      <x v="392"/>
    </i>
    <i>
      <x v="393"/>
    </i>
    <i>
      <x v="395"/>
    </i>
    <i>
      <x v="398"/>
    </i>
    <i>
      <x v="399"/>
    </i>
    <i>
      <x v="400"/>
    </i>
    <i>
      <x v="403"/>
    </i>
    <i>
      <x v="404"/>
    </i>
    <i>
      <x v="405"/>
    </i>
    <i>
      <x v="406"/>
    </i>
    <i>
      <x v="407"/>
    </i>
    <i>
      <x v="411"/>
    </i>
    <i>
      <x v="412"/>
    </i>
    <i>
      <x v="414"/>
    </i>
    <i>
      <x v="415"/>
    </i>
    <i>
      <x v="416"/>
    </i>
    <i>
      <x v="417"/>
    </i>
    <i>
      <x v="418"/>
    </i>
    <i>
      <x v="420"/>
    </i>
    <i>
      <x v="421"/>
    </i>
    <i>
      <x v="423"/>
    </i>
    <i>
      <x v="426"/>
    </i>
    <i>
      <x v="427"/>
    </i>
    <i>
      <x v="428"/>
    </i>
    <i>
      <x v="429"/>
    </i>
    <i>
      <x v="431"/>
    </i>
    <i>
      <x v="432"/>
    </i>
    <i>
      <x v="433"/>
    </i>
    <i>
      <x v="435"/>
    </i>
    <i>
      <x v="436"/>
    </i>
    <i>
      <x v="439"/>
    </i>
    <i>
      <x v="440"/>
    </i>
    <i>
      <x v="441"/>
    </i>
    <i>
      <x v="442"/>
    </i>
    <i>
      <x v="443"/>
    </i>
    <i>
      <x v="444"/>
    </i>
    <i>
      <x v="445"/>
    </i>
    <i>
      <x v="446"/>
    </i>
    <i>
      <x v="447"/>
    </i>
    <i>
      <x v="448"/>
    </i>
    <i>
      <x v="449"/>
    </i>
    <i>
      <x v="451"/>
    </i>
    <i>
      <x v="457"/>
    </i>
    <i>
      <x v="459"/>
    </i>
    <i>
      <x v="460"/>
    </i>
    <i>
      <x v="461"/>
    </i>
    <i>
      <x v="462"/>
    </i>
    <i>
      <x v="463"/>
    </i>
    <i>
      <x v="464"/>
    </i>
    <i>
      <x v="465"/>
    </i>
    <i>
      <x v="466"/>
    </i>
    <i>
      <x v="467"/>
    </i>
    <i>
      <x v="469"/>
    </i>
    <i>
      <x v="472"/>
    </i>
    <i>
      <x v="474"/>
    </i>
    <i>
      <x v="476"/>
    </i>
    <i>
      <x v="478"/>
    </i>
    <i>
      <x v="479"/>
    </i>
    <i>
      <x v="480"/>
    </i>
    <i>
      <x v="482"/>
    </i>
    <i>
      <x v="483"/>
    </i>
    <i>
      <x v="484"/>
    </i>
    <i>
      <x v="485"/>
    </i>
    <i>
      <x v="487"/>
    </i>
    <i>
      <x v="489"/>
    </i>
    <i>
      <x v="490"/>
    </i>
    <i>
      <x v="491"/>
    </i>
    <i>
      <x v="492"/>
    </i>
    <i>
      <x v="494"/>
    </i>
    <i>
      <x v="496"/>
    </i>
    <i>
      <x v="500"/>
    </i>
    <i>
      <x v="501"/>
    </i>
    <i>
      <x v="502"/>
    </i>
    <i>
      <x v="506"/>
    </i>
    <i>
      <x v="507"/>
    </i>
    <i>
      <x v="508"/>
    </i>
    <i>
      <x v="510"/>
    </i>
    <i>
      <x v="511"/>
    </i>
    <i>
      <x v="513"/>
    </i>
    <i>
      <x v="514"/>
    </i>
    <i>
      <x v="516"/>
    </i>
    <i>
      <x v="517"/>
    </i>
    <i>
      <x v="518"/>
    </i>
    <i>
      <x v="521"/>
    </i>
    <i>
      <x v="522"/>
    </i>
    <i>
      <x v="524"/>
    </i>
    <i>
      <x v="525"/>
    </i>
    <i>
      <x v="526"/>
    </i>
    <i>
      <x v="527"/>
    </i>
    <i>
      <x v="528"/>
    </i>
    <i>
      <x v="529"/>
    </i>
    <i>
      <x v="530"/>
    </i>
    <i>
      <x v="532"/>
    </i>
    <i>
      <x v="533"/>
    </i>
    <i>
      <x v="534"/>
    </i>
    <i>
      <x v="536"/>
    </i>
    <i>
      <x v="537"/>
    </i>
    <i>
      <x v="538"/>
    </i>
    <i>
      <x v="539"/>
    </i>
    <i>
      <x v="542"/>
    </i>
    <i>
      <x v="543"/>
    </i>
    <i>
      <x v="544"/>
    </i>
    <i>
      <x v="546"/>
    </i>
    <i>
      <x v="547"/>
    </i>
    <i>
      <x v="549"/>
    </i>
    <i>
      <x v="551"/>
    </i>
    <i>
      <x v="552"/>
    </i>
    <i>
      <x v="553"/>
    </i>
    <i>
      <x v="555"/>
    </i>
    <i>
      <x v="559"/>
    </i>
    <i>
      <x v="560"/>
    </i>
    <i>
      <x v="562"/>
    </i>
    <i>
      <x v="563"/>
    </i>
    <i>
      <x v="564"/>
    </i>
    <i>
      <x v="566"/>
    </i>
    <i>
      <x v="567"/>
    </i>
    <i>
      <x v="568"/>
    </i>
    <i>
      <x v="569"/>
    </i>
    <i>
      <x v="570"/>
    </i>
    <i>
      <x v="571"/>
    </i>
    <i>
      <x v="572"/>
    </i>
    <i>
      <x v="573"/>
    </i>
    <i>
      <x v="575"/>
    </i>
    <i>
      <x v="577"/>
    </i>
    <i>
      <x v="579"/>
    </i>
    <i>
      <x v="580"/>
    </i>
    <i>
      <x v="581"/>
    </i>
    <i>
      <x v="582"/>
    </i>
    <i>
      <x v="583"/>
    </i>
    <i>
      <x v="585"/>
    </i>
    <i>
      <x v="589"/>
    </i>
    <i>
      <x v="590"/>
    </i>
    <i>
      <x v="591"/>
    </i>
    <i>
      <x v="592"/>
    </i>
    <i>
      <x v="595"/>
    </i>
    <i>
      <x v="597"/>
    </i>
    <i>
      <x v="599"/>
    </i>
    <i>
      <x v="603"/>
    </i>
    <i>
      <x v="604"/>
    </i>
    <i>
      <x v="605"/>
    </i>
    <i>
      <x v="606"/>
    </i>
    <i>
      <x v="607"/>
    </i>
    <i>
      <x v="608"/>
    </i>
    <i>
      <x v="609"/>
    </i>
    <i>
      <x v="612"/>
    </i>
    <i>
      <x v="613"/>
    </i>
    <i>
      <x v="614"/>
    </i>
    <i>
      <x v="615"/>
    </i>
    <i>
      <x v="618"/>
    </i>
    <i>
      <x v="619"/>
    </i>
    <i>
      <x v="620"/>
    </i>
    <i>
      <x v="623"/>
    </i>
    <i>
      <x v="624"/>
    </i>
    <i>
      <x v="625"/>
    </i>
    <i>
      <x v="627"/>
    </i>
    <i>
      <x v="628"/>
    </i>
    <i>
      <x v="629"/>
    </i>
    <i>
      <x v="632"/>
    </i>
    <i>
      <x v="633"/>
    </i>
    <i>
      <x v="634"/>
    </i>
    <i>
      <x v="635"/>
    </i>
    <i>
      <x v="636"/>
    </i>
    <i>
      <x v="638"/>
    </i>
    <i>
      <x v="640"/>
    </i>
    <i>
      <x v="641"/>
    </i>
    <i>
      <x v="644"/>
    </i>
    <i>
      <x v="646"/>
    </i>
    <i>
      <x v="647"/>
    </i>
    <i>
      <x v="648"/>
    </i>
    <i>
      <x v="650"/>
    </i>
    <i>
      <x v="651"/>
    </i>
    <i>
      <x v="652"/>
    </i>
    <i>
      <x v="653"/>
    </i>
    <i>
      <x v="655"/>
    </i>
    <i>
      <x v="656"/>
    </i>
    <i>
      <x v="657"/>
    </i>
    <i>
      <x v="660"/>
    </i>
    <i>
      <x v="662"/>
    </i>
    <i>
      <x v="663"/>
    </i>
    <i>
      <x v="664"/>
    </i>
    <i>
      <x v="665"/>
    </i>
    <i>
      <x v="666"/>
    </i>
    <i>
      <x v="667"/>
    </i>
    <i>
      <x v="668"/>
    </i>
    <i>
      <x v="670"/>
    </i>
    <i>
      <x v="671"/>
    </i>
    <i>
      <x v="673"/>
    </i>
    <i>
      <x v="675"/>
    </i>
    <i>
      <x v="676"/>
    </i>
    <i>
      <x v="677"/>
    </i>
    <i>
      <x v="678"/>
    </i>
    <i>
      <x v="679"/>
    </i>
    <i>
      <x v="680"/>
    </i>
    <i>
      <x v="681"/>
    </i>
    <i>
      <x v="682"/>
    </i>
    <i>
      <x v="683"/>
    </i>
    <i>
      <x v="684"/>
    </i>
    <i>
      <x v="688"/>
    </i>
    <i>
      <x v="689"/>
    </i>
    <i>
      <x v="690"/>
    </i>
    <i>
      <x v="691"/>
    </i>
    <i>
      <x v="692"/>
    </i>
    <i>
      <x v="693"/>
    </i>
    <i>
      <x v="695"/>
    </i>
    <i>
      <x v="696"/>
    </i>
    <i>
      <x v="697"/>
    </i>
    <i>
      <x v="702"/>
    </i>
    <i>
      <x v="704"/>
    </i>
    <i>
      <x v="705"/>
    </i>
    <i>
      <x v="706"/>
    </i>
    <i>
      <x v="708"/>
    </i>
    <i>
      <x v="709"/>
    </i>
    <i>
      <x v="710"/>
    </i>
    <i>
      <x v="711"/>
    </i>
    <i>
      <x v="712"/>
    </i>
    <i>
      <x v="713"/>
    </i>
    <i>
      <x v="714"/>
    </i>
    <i>
      <x v="715"/>
    </i>
    <i>
      <x v="720"/>
    </i>
    <i>
      <x v="722"/>
    </i>
    <i>
      <x v="723"/>
    </i>
    <i>
      <x v="724"/>
    </i>
    <i>
      <x v="726"/>
    </i>
    <i>
      <x v="727"/>
    </i>
    <i>
      <x v="728"/>
    </i>
    <i>
      <x v="729"/>
    </i>
    <i>
      <x v="730"/>
    </i>
    <i>
      <x v="731"/>
    </i>
    <i>
      <x v="733"/>
    </i>
    <i>
      <x v="734"/>
    </i>
    <i>
      <x v="735"/>
    </i>
    <i>
      <x v="738"/>
    </i>
    <i>
      <x v="739"/>
    </i>
    <i>
      <x v="740"/>
    </i>
    <i>
      <x v="744"/>
    </i>
    <i>
      <x v="745"/>
    </i>
    <i>
      <x v="746"/>
    </i>
    <i>
      <x v="748"/>
    </i>
    <i>
      <x v="749"/>
    </i>
    <i>
      <x v="750"/>
    </i>
    <i>
      <x v="751"/>
    </i>
    <i>
      <x v="752"/>
    </i>
    <i>
      <x v="753"/>
    </i>
    <i>
      <x v="754"/>
    </i>
    <i>
      <x v="756"/>
    </i>
    <i>
      <x v="757"/>
    </i>
    <i>
      <x v="759"/>
    </i>
    <i>
      <x v="760"/>
    </i>
    <i>
      <x v="761"/>
    </i>
    <i>
      <x v="763"/>
    </i>
    <i>
      <x v="765"/>
    </i>
    <i>
      <x v="766"/>
    </i>
    <i>
      <x v="767"/>
    </i>
    <i>
      <x v="768"/>
    </i>
    <i>
      <x v="769"/>
    </i>
    <i>
      <x v="770"/>
    </i>
    <i>
      <x v="771"/>
    </i>
    <i>
      <x v="772"/>
    </i>
    <i>
      <x v="773"/>
    </i>
    <i>
      <x v="774"/>
    </i>
    <i>
      <x v="776"/>
    </i>
    <i>
      <x v="777"/>
    </i>
    <i>
      <x v="778"/>
    </i>
    <i>
      <x v="779"/>
    </i>
    <i>
      <x v="780"/>
    </i>
    <i>
      <x v="781"/>
    </i>
    <i>
      <x v="782"/>
    </i>
    <i>
      <x v="783"/>
    </i>
    <i>
      <x v="784"/>
    </i>
    <i>
      <x v="785"/>
    </i>
    <i>
      <x v="787"/>
    </i>
    <i>
      <x v="790"/>
    </i>
    <i>
      <x v="792"/>
    </i>
    <i>
      <x v="793"/>
    </i>
    <i>
      <x v="794"/>
    </i>
    <i>
      <x v="795"/>
    </i>
    <i>
      <x v="796"/>
    </i>
    <i>
      <x v="797"/>
    </i>
    <i>
      <x v="798"/>
    </i>
    <i>
      <x v="799"/>
    </i>
    <i>
      <x v="800"/>
    </i>
    <i>
      <x v="801"/>
    </i>
    <i>
      <x v="802"/>
    </i>
    <i>
      <x v="803"/>
    </i>
    <i>
      <x v="804"/>
    </i>
    <i>
      <x v="810"/>
    </i>
    <i>
      <x v="811"/>
    </i>
    <i>
      <x v="812"/>
    </i>
    <i>
      <x v="814"/>
    </i>
    <i>
      <x v="816"/>
    </i>
    <i>
      <x v="817"/>
    </i>
    <i>
      <x v="820"/>
    </i>
    <i>
      <x v="821"/>
    </i>
    <i>
      <x v="822"/>
    </i>
    <i>
      <x v="823"/>
    </i>
    <i>
      <x v="824"/>
    </i>
    <i>
      <x v="826"/>
    </i>
    <i>
      <x v="827"/>
    </i>
    <i>
      <x v="828"/>
    </i>
    <i>
      <x v="831"/>
    </i>
    <i>
      <x v="833"/>
    </i>
    <i>
      <x v="834"/>
    </i>
    <i>
      <x v="835"/>
    </i>
    <i>
      <x v="836"/>
    </i>
    <i>
      <x v="837"/>
    </i>
    <i>
      <x v="838"/>
    </i>
    <i>
      <x v="839"/>
    </i>
    <i>
      <x v="840"/>
    </i>
    <i>
      <x v="843"/>
    </i>
    <i>
      <x v="844"/>
    </i>
    <i>
      <x v="846"/>
    </i>
    <i>
      <x v="847"/>
    </i>
    <i>
      <x v="848"/>
    </i>
    <i>
      <x v="850"/>
    </i>
    <i>
      <x v="854"/>
    </i>
    <i>
      <x v="856"/>
    </i>
    <i>
      <x v="857"/>
    </i>
    <i>
      <x v="859"/>
    </i>
    <i>
      <x v="860"/>
    </i>
    <i>
      <x v="861"/>
    </i>
    <i>
      <x v="863"/>
    </i>
    <i>
      <x v="864"/>
    </i>
    <i>
      <x v="865"/>
    </i>
    <i>
      <x v="866"/>
    </i>
    <i>
      <x v="870"/>
    </i>
    <i>
      <x v="872"/>
    </i>
    <i>
      <x v="873"/>
    </i>
    <i>
      <x v="875"/>
    </i>
    <i>
      <x v="877"/>
    </i>
    <i>
      <x v="878"/>
    </i>
    <i>
      <x v="879"/>
    </i>
    <i>
      <x v="882"/>
    </i>
    <i>
      <x v="883"/>
    </i>
    <i>
      <x v="884"/>
    </i>
    <i>
      <x v="885"/>
    </i>
    <i>
      <x v="887"/>
    </i>
    <i>
      <x v="889"/>
    </i>
    <i>
      <x v="891"/>
    </i>
    <i>
      <x v="895"/>
    </i>
    <i>
      <x v="896"/>
    </i>
    <i>
      <x v="897"/>
    </i>
    <i>
      <x v="898"/>
    </i>
    <i>
      <x v="899"/>
    </i>
    <i>
      <x v="900"/>
    </i>
    <i>
      <x v="901"/>
    </i>
    <i>
      <x v="903"/>
    </i>
    <i>
      <x v="904"/>
    </i>
    <i>
      <x v="905"/>
    </i>
    <i>
      <x v="906"/>
    </i>
    <i>
      <x v="907"/>
    </i>
    <i>
      <x v="908"/>
    </i>
    <i>
      <x v="909"/>
    </i>
    <i>
      <x v="910"/>
    </i>
    <i>
      <x v="911"/>
    </i>
    <i>
      <x v="912"/>
    </i>
    <i>
      <x v="913"/>
    </i>
    <i>
      <x v="914"/>
    </i>
    <i>
      <x v="915"/>
    </i>
    <i>
      <x v="918"/>
    </i>
    <i>
      <x v="920"/>
    </i>
    <i>
      <x v="921"/>
    </i>
    <i>
      <x v="922"/>
    </i>
    <i>
      <x v="923"/>
    </i>
    <i>
      <x v="924"/>
    </i>
    <i>
      <x v="928"/>
    </i>
    <i>
      <x v="929"/>
    </i>
    <i>
      <x v="930"/>
    </i>
    <i>
      <x v="932"/>
    </i>
    <i>
      <x v="933"/>
    </i>
    <i>
      <x v="934"/>
    </i>
    <i>
      <x v="935"/>
    </i>
    <i>
      <x v="939"/>
    </i>
    <i>
      <x v="940"/>
    </i>
    <i t="grand">
      <x/>
    </i>
  </rowItems>
  <colItems count="1">
    <i/>
  </colItems>
  <dataFields count="1">
    <dataField name="Count of Year"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CDD3D5-F4BE-4C1B-AD68-4AE66632E4A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I46:I47" firstHeaderRow="1" firstDataRow="1" firstDataCol="0"/>
  <pivotFields count="14">
    <pivotField showAll="0"/>
    <pivotField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dataField="1" showAll="0">
      <items count="3">
        <item x="1"/>
        <item x="0"/>
        <item t="default"/>
      </items>
    </pivotField>
    <pivotField showAll="0"/>
    <pivotField showAll="0"/>
    <pivotField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Items count="1">
    <i/>
  </rowItems>
  <colItems count="1">
    <i/>
  </colItems>
  <dataFields count="1">
    <dataField name="Count of Height" fld="6" subtotal="count" baseField="0" baseItem="0"/>
  </dataFields>
  <chartFormats count="3">
    <chartFormat chart="43" format="6" series="1">
      <pivotArea type="data" outline="0" fieldPosition="0">
        <references count="1">
          <reference field="4294967294" count="1" selected="0">
            <x v="0"/>
          </reference>
        </references>
      </pivotArea>
    </chartFormat>
    <chartFormat chart="37" format="15" series="1">
      <pivotArea type="data" outline="0" fieldPosition="0">
        <references count="1">
          <reference field="4294967294" count="1" selected="0">
            <x v="0"/>
          </reference>
        </references>
      </pivotArea>
    </chartFormat>
    <chartFormat chart="4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87ADF7-F620-4B4F-BDDF-E5E497ECD35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4:D36" firstHeaderRow="1" firstDataRow="2" firstDataCol="1"/>
  <pivotFields count="14">
    <pivotField showAll="0"/>
    <pivotField axis="axisRow"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axis="axisCol" dataField="1"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showAll="0"/>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1"/>
  </rowFields>
  <rowItems count="21">
    <i>
      <x/>
    </i>
    <i>
      <x v="1"/>
    </i>
    <i>
      <x v="2"/>
    </i>
    <i>
      <x v="3"/>
    </i>
    <i>
      <x v="4"/>
    </i>
    <i>
      <x v="6"/>
    </i>
    <i>
      <x v="7"/>
    </i>
    <i>
      <x v="8"/>
    </i>
    <i>
      <x v="9"/>
    </i>
    <i>
      <x v="10"/>
    </i>
    <i>
      <x v="11"/>
    </i>
    <i>
      <x v="12"/>
    </i>
    <i>
      <x v="13"/>
    </i>
    <i>
      <x v="14"/>
    </i>
    <i>
      <x v="15"/>
    </i>
    <i>
      <x v="17"/>
    </i>
    <i>
      <x v="18"/>
    </i>
    <i>
      <x v="19"/>
    </i>
    <i>
      <x v="21"/>
    </i>
    <i>
      <x v="22"/>
    </i>
    <i t="grand">
      <x/>
    </i>
  </rowItems>
  <colFields count="1">
    <field x="4"/>
  </colFields>
  <colItems count="3">
    <i>
      <x/>
    </i>
    <i>
      <x v="1"/>
    </i>
    <i t="grand">
      <x/>
    </i>
  </colItems>
  <dataFields count="1">
    <dataField name="Count of Status" fld="4" subtotal="count" baseField="0" baseItem="0"/>
  </dataFields>
  <chartFormats count="4">
    <chartFormat chart="9" format="0" series="1">
      <pivotArea type="data" outline="0" fieldPosition="0">
        <references count="2">
          <reference field="4294967294" count="1" selected="0">
            <x v="0"/>
          </reference>
          <reference field="4" count="1" selected="0">
            <x v="0"/>
          </reference>
        </references>
      </pivotArea>
    </chartFormat>
    <chartFormat chart="9" format="1" series="1">
      <pivotArea type="data" outline="0" fieldPosition="0">
        <references count="2">
          <reference field="4294967294" count="1" selected="0">
            <x v="0"/>
          </reference>
          <reference field="4" count="1" selected="0">
            <x v="1"/>
          </reference>
        </references>
      </pivotArea>
    </chartFormat>
    <chartFormat chart="13" format="4" series="1">
      <pivotArea type="data" outline="0" fieldPosition="0">
        <references count="2">
          <reference field="4294967294" count="1" selected="0">
            <x v="0"/>
          </reference>
          <reference field="4" count="1" selected="0">
            <x v="0"/>
          </reference>
        </references>
      </pivotArea>
    </chartFormat>
    <chartFormat chart="13"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B7190C-BA9E-497B-9F6C-E8567AFD9E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43:B48" firstHeaderRow="1" firstDataRow="1" firstDataCol="1"/>
  <pivotFields count="14">
    <pivotField showAll="0"/>
    <pivotField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dataField="1" showAll="0"/>
    <pivotField showAll="0"/>
    <pivotField axis="axisRow"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9"/>
  </rowFields>
  <rowItems count="5">
    <i>
      <x/>
    </i>
    <i>
      <x v="1"/>
    </i>
    <i>
      <x v="2"/>
    </i>
    <i>
      <x v="3"/>
    </i>
    <i t="grand">
      <x/>
    </i>
  </rowItems>
  <colItems count="1">
    <i/>
  </colItems>
  <dataFields count="1">
    <dataField name="Average of Height(in num)" fld="7" subtotal="average" baseField="8" baseItem="0"/>
  </dataFields>
  <chartFormats count="2">
    <chartFormat chart="23" format="3"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4E53C9-FD8D-44EF-9764-2B08F96317A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E98:H120" firstHeaderRow="1" firstDataRow="2" firstDataCol="1"/>
  <pivotFields count="14">
    <pivotField showAll="0"/>
    <pivotField axis="axisRow"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axis="axisCol" dataField="1"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showAll="0"/>
    <pivotField showAll="0"/>
    <pivotField showAll="0"/>
    <pivotField showAll="0"/>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1"/>
  </rowFields>
  <rowItems count="21">
    <i>
      <x/>
    </i>
    <i>
      <x v="1"/>
    </i>
    <i>
      <x v="2"/>
    </i>
    <i>
      <x v="3"/>
    </i>
    <i>
      <x v="4"/>
    </i>
    <i>
      <x v="6"/>
    </i>
    <i>
      <x v="7"/>
    </i>
    <i>
      <x v="8"/>
    </i>
    <i>
      <x v="9"/>
    </i>
    <i>
      <x v="10"/>
    </i>
    <i>
      <x v="11"/>
    </i>
    <i>
      <x v="12"/>
    </i>
    <i>
      <x v="13"/>
    </i>
    <i>
      <x v="14"/>
    </i>
    <i>
      <x v="15"/>
    </i>
    <i>
      <x v="17"/>
    </i>
    <i>
      <x v="18"/>
    </i>
    <i>
      <x v="19"/>
    </i>
    <i>
      <x v="21"/>
    </i>
    <i>
      <x v="22"/>
    </i>
    <i t="grand">
      <x/>
    </i>
  </rowItems>
  <colFields count="1">
    <field x="4"/>
  </colFields>
  <colItems count="3">
    <i>
      <x/>
    </i>
    <i>
      <x v="1"/>
    </i>
    <i t="grand">
      <x/>
    </i>
  </colItems>
  <dataFields count="1">
    <dataField name="Count of Status" fld="4" subtotal="count" baseField="0" baseItem="0"/>
  </dataFields>
  <chartFormats count="2">
    <chartFormat chart="27" format="0" series="1">
      <pivotArea type="data" outline="0" fieldPosition="0">
        <references count="2">
          <reference field="4294967294" count="1" selected="0">
            <x v="0"/>
          </reference>
          <reference field="4" count="1" selected="0">
            <x v="0"/>
          </reference>
        </references>
      </pivotArea>
    </chartFormat>
    <chartFormat chart="27"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4BF5D3-DE46-455B-B38F-AC2E6E27FD3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E1:F4" firstHeaderRow="1" firstDataRow="1" firstDataCol="1"/>
  <pivotFields count="14">
    <pivotField showAll="0"/>
    <pivotField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axis="axisRow"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dataField="1" showAll="0">
      <items count="3">
        <item x="1"/>
        <item x="0"/>
        <item t="default"/>
      </items>
    </pivotField>
    <pivotField showAll="0"/>
    <pivotField showAll="0"/>
    <pivotField showAll="0">
      <items count="5">
        <item x="1"/>
        <item x="2"/>
        <item x="3"/>
        <item x="0"/>
        <item t="default"/>
      </items>
    </pivotField>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4"/>
  </rowFields>
  <rowItems count="3">
    <i>
      <x/>
    </i>
    <i>
      <x v="1"/>
    </i>
    <i t="grand">
      <x/>
    </i>
  </rowItems>
  <colItems count="1">
    <i/>
  </colItems>
  <dataFields count="1">
    <dataField name="Count of Height" fld="6" subtotal="count" baseField="0" baseItem="0"/>
  </dataFields>
  <chartFormats count="6">
    <chartFormat chart="43" format="6" series="1">
      <pivotArea type="data" outline="0" fieldPosition="0">
        <references count="1">
          <reference field="4294967294" count="1" selected="0">
            <x v="0"/>
          </reference>
        </references>
      </pivotArea>
    </chartFormat>
    <chartFormat chart="43" format="7">
      <pivotArea type="data" outline="0" fieldPosition="0">
        <references count="2">
          <reference field="4294967294" count="1" selected="0">
            <x v="0"/>
          </reference>
          <reference field="4" count="1" selected="0">
            <x v="0"/>
          </reference>
        </references>
      </pivotArea>
    </chartFormat>
    <chartFormat chart="43" format="8">
      <pivotArea type="data" outline="0" fieldPosition="0">
        <references count="2">
          <reference field="4294967294" count="1" selected="0">
            <x v="0"/>
          </reference>
          <reference field="4" count="1" selected="0">
            <x v="1"/>
          </reference>
        </references>
      </pivotArea>
    </chartFormat>
    <chartFormat chart="46" format="12" series="1">
      <pivotArea type="data" outline="0" fieldPosition="0">
        <references count="1">
          <reference field="4294967294" count="1" selected="0">
            <x v="0"/>
          </reference>
        </references>
      </pivotArea>
    </chartFormat>
    <chartFormat chart="46" format="13">
      <pivotArea type="data" outline="0" fieldPosition="0">
        <references count="2">
          <reference field="4294967294" count="1" selected="0">
            <x v="0"/>
          </reference>
          <reference field="4" count="1" selected="0">
            <x v="0"/>
          </reference>
        </references>
      </pivotArea>
    </chartFormat>
    <chartFormat chart="46"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8C1FDC-9FF3-4818-B8C4-822BD749B23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59:D81" firstHeaderRow="1" firstDataRow="2" firstDataCol="1"/>
  <pivotFields count="14">
    <pivotField showAll="0"/>
    <pivotField axis="axisRow" showAll="0">
      <items count="24">
        <item x="7"/>
        <item x="19"/>
        <item x="11"/>
        <item x="9"/>
        <item x="17"/>
        <item x="22"/>
        <item x="15"/>
        <item x="5"/>
        <item x="18"/>
        <item x="2"/>
        <item x="0"/>
        <item x="13"/>
        <item x="6"/>
        <item x="10"/>
        <item x="14"/>
        <item x="12"/>
        <item x="20"/>
        <item x="1"/>
        <item x="4"/>
        <item x="16"/>
        <item x="21"/>
        <item x="8"/>
        <item x="3"/>
        <item t="default"/>
      </items>
    </pivotField>
    <pivotField numFmtId="37" showAll="0"/>
    <pivotField showAll="0"/>
    <pivotField showAll="0">
      <items count="3">
        <item x="1"/>
        <item x="0"/>
        <item t="default"/>
      </items>
    </pivotField>
    <pivotField numFmtId="164" showAll="0">
      <items count="869">
        <item x="87"/>
        <item x="703"/>
        <item x="692"/>
        <item x="344"/>
        <item x="774"/>
        <item x="549"/>
        <item x="722"/>
        <item x="670"/>
        <item x="187"/>
        <item x="689"/>
        <item x="639"/>
        <item x="609"/>
        <item x="94"/>
        <item x="394"/>
        <item x="764"/>
        <item x="250"/>
        <item x="684"/>
        <item x="282"/>
        <item x="818"/>
        <item x="828"/>
        <item x="410"/>
        <item x="341"/>
        <item x="8"/>
        <item x="238"/>
        <item x="573"/>
        <item x="749"/>
        <item x="255"/>
        <item x="658"/>
        <item x="741"/>
        <item x="745"/>
        <item x="784"/>
        <item x="462"/>
        <item x="59"/>
        <item x="464"/>
        <item x="374"/>
        <item x="185"/>
        <item x="202"/>
        <item x="740"/>
        <item x="767"/>
        <item x="324"/>
        <item x="421"/>
        <item x="768"/>
        <item x="802"/>
        <item x="598"/>
        <item x="152"/>
        <item x="114"/>
        <item x="166"/>
        <item x="752"/>
        <item x="444"/>
        <item x="657"/>
        <item x="761"/>
        <item x="688"/>
        <item x="579"/>
        <item x="555"/>
        <item x="193"/>
        <item x="754"/>
        <item x="843"/>
        <item x="40"/>
        <item x="665"/>
        <item x="414"/>
        <item x="813"/>
        <item x="67"/>
        <item x="664"/>
        <item x="835"/>
        <item x="48"/>
        <item x="834"/>
        <item x="472"/>
        <item x="815"/>
        <item x="383"/>
        <item x="240"/>
        <item x="695"/>
        <item x="865"/>
        <item x="113"/>
        <item x="584"/>
        <item x="641"/>
        <item x="622"/>
        <item x="674"/>
        <item x="529"/>
        <item x="375"/>
        <item x="126"/>
        <item x="45"/>
        <item x="316"/>
        <item x="37"/>
        <item x="424"/>
        <item x="702"/>
        <item x="518"/>
        <item x="820"/>
        <item x="780"/>
        <item x="30"/>
        <item x="546"/>
        <item x="859"/>
        <item x="613"/>
        <item x="731"/>
        <item x="140"/>
        <item x="580"/>
        <item x="737"/>
        <item x="254"/>
        <item x="816"/>
        <item x="530"/>
        <item x="564"/>
        <item x="672"/>
        <item x="241"/>
        <item x="705"/>
        <item x="142"/>
        <item x="589"/>
        <item x="645"/>
        <item x="763"/>
        <item x="623"/>
        <item x="90"/>
        <item x="735"/>
        <item x="73"/>
        <item x="278"/>
        <item x="355"/>
        <item x="725"/>
        <item x="482"/>
        <item x="299"/>
        <item x="111"/>
        <item x="391"/>
        <item x="548"/>
        <item x="118"/>
        <item x="515"/>
        <item x="279"/>
        <item x="742"/>
        <item x="847"/>
        <item x="237"/>
        <item x="315"/>
        <item x="141"/>
        <item x="571"/>
        <item x="558"/>
        <item x="371"/>
        <item x="47"/>
        <item x="119"/>
        <item x="99"/>
        <item x="46"/>
        <item x="797"/>
        <item x="168"/>
        <item x="474"/>
        <item x="201"/>
        <item x="707"/>
        <item x="169"/>
        <item x="603"/>
        <item x="292"/>
        <item x="167"/>
        <item x="775"/>
        <item x="574"/>
        <item x="678"/>
        <item x="183"/>
        <item x="290"/>
        <item x="95"/>
        <item x="509"/>
        <item x="384"/>
        <item x="333"/>
        <item x="302"/>
        <item x="223"/>
        <item x="36"/>
        <item x="723"/>
        <item x="760"/>
        <item x="211"/>
        <item x="455"/>
        <item x="854"/>
        <item x="85"/>
        <item x="437"/>
        <item x="68"/>
        <item x="122"/>
        <item x="493"/>
        <item x="385"/>
        <item x="522"/>
        <item x="178"/>
        <item x="270"/>
        <item x="575"/>
        <item x="588"/>
        <item x="401"/>
        <item x="347"/>
        <item x="121"/>
        <item x="365"/>
        <item x="322"/>
        <item x="531"/>
        <item x="606"/>
        <item x="19"/>
        <item x="209"/>
        <item x="430"/>
        <item x="612"/>
        <item x="544"/>
        <item x="339"/>
        <item x="502"/>
        <item x="41"/>
        <item x="429"/>
        <item x="161"/>
        <item x="301"/>
        <item x="867"/>
        <item x="698"/>
        <item x="293"/>
        <item x="144"/>
        <item x="326"/>
        <item x="112"/>
        <item x="88"/>
        <item x="33"/>
        <item x="819"/>
        <item x="208"/>
        <item x="86"/>
        <item x="396"/>
        <item x="151"/>
        <item x="616"/>
        <item x="288"/>
        <item x="137"/>
        <item x="572"/>
        <item x="755"/>
        <item x="744"/>
        <item x="452"/>
        <item x="17"/>
        <item x="440"/>
        <item x="300"/>
        <item x="64"/>
        <item x="154"/>
        <item x="298"/>
        <item x="631"/>
        <item x="628"/>
        <item x="786"/>
        <item x="433"/>
        <item x="748"/>
        <item x="171"/>
        <item x="331"/>
        <item x="53"/>
        <item x="219"/>
        <item x="655"/>
        <item x="846"/>
        <item x="829"/>
        <item x="467"/>
        <item x="188"/>
        <item x="766"/>
        <item x="328"/>
        <item x="413"/>
        <item x="640"/>
        <item x="765"/>
        <item x="242"/>
        <item x="153"/>
        <item x="781"/>
        <item x="533"/>
        <item x="21"/>
        <item x="721"/>
        <item x="206"/>
        <item x="291"/>
        <item x="728"/>
        <item x="807"/>
        <item x="451"/>
        <item x="417"/>
        <item x="476"/>
        <item x="489"/>
        <item x="635"/>
        <item x="360"/>
        <item x="317"/>
        <item x="456"/>
        <item x="327"/>
        <item x="426"/>
        <item x="567"/>
        <item x="634"/>
        <item x="338"/>
        <item x="364"/>
        <item x="318"/>
        <item x="180"/>
        <item x="179"/>
        <item x="66"/>
        <item x="822"/>
        <item x="80"/>
        <item x="399"/>
        <item x="395"/>
        <item x="307"/>
        <item x="378"/>
        <item x="334"/>
        <item x="617"/>
        <item x="585"/>
        <item x="826"/>
        <item x="565"/>
        <item x="821"/>
        <item x="534"/>
        <item x="24"/>
        <item x="587"/>
        <item x="484"/>
        <item x="776"/>
        <item x="101"/>
        <item x="465"/>
        <item x="304"/>
        <item x="15"/>
        <item x="106"/>
        <item x="408"/>
        <item x="523"/>
        <item x="699"/>
        <item x="537"/>
        <item x="712"/>
        <item x="93"/>
        <item x="842"/>
        <item x="145"/>
        <item x="264"/>
        <item x="796"/>
        <item x="683"/>
        <item x="801"/>
        <item x="332"/>
        <item x="283"/>
        <item x="507"/>
        <item x="711"/>
        <item x="14"/>
        <item x="263"/>
        <item x="62"/>
        <item x="553"/>
        <item x="559"/>
        <item x="232"/>
        <item x="136"/>
        <item x="543"/>
        <item x="261"/>
        <item x="809"/>
        <item x="547"/>
        <item x="697"/>
        <item x="132"/>
        <item x="693"/>
        <item x="685"/>
        <item x="449"/>
        <item x="98"/>
        <item x="654"/>
        <item x="586"/>
        <item x="28"/>
        <item x="706"/>
        <item x="342"/>
        <item x="3"/>
        <item x="267"/>
        <item x="863"/>
        <item x="732"/>
        <item x="436"/>
        <item x="858"/>
        <item x="415"/>
        <item x="556"/>
        <item x="10"/>
        <item x="528"/>
        <item x="663"/>
        <item x="624"/>
        <item x="58"/>
        <item x="274"/>
        <item x="566"/>
        <item x="527"/>
        <item x="785"/>
        <item x="26"/>
        <item x="70"/>
        <item x="497"/>
        <item x="481"/>
        <item x="231"/>
        <item x="4"/>
        <item x="312"/>
        <item x="568"/>
        <item x="34"/>
        <item x="38"/>
        <item x="350"/>
        <item x="284"/>
        <item x="294"/>
        <item x="72"/>
        <item x="601"/>
        <item x="471"/>
        <item x="91"/>
        <item x="303"/>
        <item x="120"/>
        <item x="269"/>
        <item x="262"/>
        <item x="379"/>
        <item x="248"/>
        <item x="353"/>
        <item x="362"/>
        <item x="156"/>
        <item x="382"/>
        <item x="479"/>
        <item x="806"/>
        <item x="615"/>
        <item x="411"/>
        <item x="75"/>
        <item x="104"/>
        <item x="83"/>
        <item x="158"/>
        <item x="605"/>
        <item x="150"/>
        <item x="134"/>
        <item x="351"/>
        <item x="830"/>
        <item x="117"/>
        <item x="35"/>
        <item x="253"/>
        <item x="486"/>
        <item x="734"/>
        <item x="92"/>
        <item x="450"/>
        <item x="600"/>
        <item x="213"/>
        <item x="581"/>
        <item x="569"/>
        <item x="833"/>
        <item x="551"/>
        <item x="470"/>
        <item x="485"/>
        <item x="398"/>
        <item x="227"/>
        <item x="552"/>
        <item x="63"/>
        <item x="368"/>
        <item x="296"/>
        <item x="79"/>
        <item x="319"/>
        <item x="273"/>
        <item x="97"/>
        <item x="477"/>
        <item x="50"/>
        <item x="43"/>
        <item x="726"/>
        <item x="348"/>
        <item x="357"/>
        <item x="520"/>
        <item x="446"/>
        <item x="6"/>
        <item x="662"/>
        <item x="853"/>
        <item x="592"/>
        <item x="680"/>
        <item x="751"/>
        <item x="812"/>
        <item x="314"/>
        <item x="346"/>
        <item x="463"/>
        <item x="387"/>
        <item x="576"/>
        <item x="275"/>
        <item x="146"/>
        <item x="81"/>
        <item x="473"/>
        <item x="608"/>
        <item x="583"/>
        <item x="56"/>
        <item x="77"/>
        <item x="212"/>
        <item x="746"/>
        <item x="427"/>
        <item x="225"/>
        <item x="172"/>
        <item x="366"/>
        <item x="184"/>
        <item x="335"/>
        <item x="602"/>
        <item x="469"/>
        <item x="295"/>
        <item x="824"/>
        <item x="839"/>
        <item x="814"/>
        <item x="359"/>
        <item x="803"/>
        <item x="191"/>
        <item x="55"/>
        <item x="625"/>
        <item x="13"/>
        <item x="483"/>
        <item x="163"/>
        <item x="277"/>
        <item x="460"/>
        <item x="739"/>
        <item x="729"/>
        <item x="159"/>
        <item x="186"/>
        <item x="139"/>
        <item x="127"/>
        <item x="541"/>
        <item x="370"/>
        <item x="380"/>
        <item x="148"/>
        <item x="627"/>
        <item x="458"/>
        <item x="593"/>
        <item x="306"/>
        <item x="18"/>
        <item x="130"/>
        <item x="526"/>
        <item x="135"/>
        <item x="554"/>
        <item x="305"/>
        <item x="435"/>
        <item x="352"/>
        <item x="499"/>
        <item x="643"/>
        <item x="42"/>
        <item x="404"/>
        <item x="811"/>
        <item x="181"/>
        <item x="557"/>
        <item x="164"/>
        <item x="825"/>
        <item x="5"/>
        <item x="852"/>
        <item x="524"/>
        <item x="149"/>
        <item x="155"/>
        <item x="545"/>
        <item x="637"/>
        <item x="542"/>
        <item x="400"/>
        <item x="487"/>
        <item x="495"/>
        <item x="715"/>
        <item x="753"/>
        <item x="215"/>
        <item x="562"/>
        <item x="313"/>
        <item x="369"/>
        <item x="409"/>
        <item x="416"/>
        <item x="249"/>
        <item x="512"/>
        <item x="418"/>
        <item x="100"/>
        <item x="521"/>
        <item x="373"/>
        <item x="538"/>
        <item x="358"/>
        <item x="599"/>
        <item x="397"/>
        <item x="442"/>
        <item x="272"/>
        <item x="831"/>
        <item x="71"/>
        <item x="343"/>
        <item x="280"/>
        <item x="614"/>
        <item x="679"/>
        <item x="381"/>
        <item x="297"/>
        <item x="29"/>
        <item x="276"/>
        <item x="412"/>
        <item x="794"/>
        <item x="848"/>
        <item x="864"/>
        <item x="619"/>
        <item x="504"/>
        <item x="162"/>
        <item x="74"/>
        <item x="286"/>
        <item x="787"/>
        <item x="220"/>
        <item x="22"/>
        <item x="105"/>
        <item x="216"/>
        <item x="309"/>
        <item x="561"/>
        <item x="823"/>
        <item x="837"/>
        <item x="31"/>
        <item x="388"/>
        <item x="441"/>
        <item x="345"/>
        <item x="377"/>
        <item x="468"/>
        <item x="69"/>
        <item x="321"/>
        <item x="506"/>
        <item x="772"/>
        <item x="197"/>
        <item x="190"/>
        <item x="25"/>
        <item x="131"/>
        <item x="239"/>
        <item x="204"/>
        <item x="244"/>
        <item x="517"/>
        <item x="669"/>
        <item x="595"/>
        <item x="505"/>
        <item x="783"/>
        <item x="708"/>
        <item x="513"/>
        <item x="52"/>
        <item x="845"/>
        <item x="325"/>
        <item x="516"/>
        <item x="195"/>
        <item x="0"/>
        <item x="82"/>
        <item x="718"/>
        <item x="310"/>
        <item x="756"/>
        <item x="743"/>
        <item x="199"/>
        <item x="750"/>
        <item x="675"/>
        <item x="406"/>
        <item x="257"/>
        <item x="196"/>
        <item x="289"/>
        <item x="597"/>
        <item x="719"/>
        <item x="281"/>
        <item x="285"/>
        <item x="337"/>
        <item x="229"/>
        <item x="771"/>
        <item x="218"/>
        <item x="494"/>
        <item x="49"/>
        <item x="759"/>
        <item x="596"/>
        <item x="508"/>
        <item x="133"/>
        <item x="115"/>
        <item x="779"/>
        <item x="758"/>
        <item x="287"/>
        <item x="461"/>
        <item x="12"/>
        <item x="550"/>
        <item x="224"/>
        <item x="214"/>
        <item x="651"/>
        <item x="425"/>
        <item x="560"/>
        <item x="492"/>
        <item x="792"/>
        <item x="78"/>
        <item x="860"/>
        <item x="638"/>
        <item x="234"/>
        <item x="629"/>
        <item x="511"/>
        <item x="32"/>
        <item x="714"/>
        <item x="540"/>
        <item x="89"/>
        <item x="125"/>
        <item x="39"/>
        <item x="777"/>
        <item x="501"/>
        <item x="849"/>
        <item x="2"/>
        <item x="60"/>
        <item x="423"/>
        <item x="621"/>
        <item x="443"/>
        <item x="222"/>
        <item x="769"/>
        <item x="682"/>
        <item x="717"/>
        <item x="713"/>
        <item x="235"/>
        <item x="850"/>
        <item x="840"/>
        <item x="432"/>
        <item x="539"/>
        <item x="57"/>
        <item x="791"/>
        <item x="349"/>
        <item x="354"/>
        <item x="687"/>
        <item x="724"/>
        <item x="11"/>
        <item x="661"/>
        <item x="389"/>
        <item x="252"/>
        <item x="488"/>
        <item x="671"/>
        <item x="176"/>
        <item x="386"/>
        <item x="696"/>
        <item x="438"/>
        <item x="810"/>
        <item x="694"/>
        <item x="256"/>
        <item x="311"/>
        <item x="498"/>
        <item x="793"/>
        <item x="653"/>
        <item x="686"/>
        <item x="361"/>
        <item x="644"/>
        <item x="668"/>
        <item x="189"/>
        <item x="611"/>
        <item x="747"/>
        <item x="536"/>
        <item x="659"/>
        <item x="65"/>
        <item x="260"/>
        <item x="836"/>
        <item x="265"/>
        <item x="632"/>
        <item x="841"/>
        <item x="448"/>
        <item x="251"/>
        <item x="773"/>
        <item x="454"/>
        <item x="805"/>
        <item x="789"/>
        <item x="770"/>
        <item x="363"/>
        <item x="790"/>
        <item x="673"/>
        <item x="420"/>
        <item x="736"/>
        <item x="642"/>
        <item x="778"/>
        <item x="392"/>
        <item x="27"/>
        <item x="221"/>
        <item x="128"/>
        <item x="340"/>
        <item x="246"/>
        <item x="738"/>
        <item x="203"/>
        <item x="453"/>
        <item x="16"/>
        <item x="108"/>
        <item x="510"/>
        <item x="857"/>
        <item x="666"/>
        <item x="320"/>
        <item x="710"/>
        <item x="762"/>
        <item x="198"/>
        <item x="862"/>
        <item x="656"/>
        <item x="681"/>
        <item x="676"/>
        <item x="447"/>
        <item x="660"/>
        <item x="733"/>
        <item x="866"/>
        <item x="799"/>
        <item x="709"/>
        <item x="633"/>
        <item x="173"/>
        <item x="804"/>
        <item x="258"/>
        <item x="808"/>
        <item x="646"/>
        <item x="700"/>
        <item x="233"/>
        <item x="578"/>
        <item x="116"/>
        <item x="795"/>
        <item x="563"/>
        <item x="226"/>
        <item x="677"/>
        <item x="626"/>
        <item x="177"/>
        <item x="535"/>
        <item x="323"/>
        <item x="667"/>
        <item x="475"/>
        <item x="407"/>
        <item x="271"/>
        <item x="817"/>
        <item x="123"/>
        <item x="570"/>
        <item x="730"/>
        <item x="720"/>
        <item x="652"/>
        <item x="649"/>
        <item x="466"/>
        <item x="727"/>
        <item x="459"/>
        <item x="798"/>
        <item x="716"/>
        <item x="490"/>
        <item x="138"/>
        <item x="376"/>
        <item x="855"/>
        <item x="851"/>
        <item x="175"/>
        <item x="861"/>
        <item x="647"/>
        <item x="591"/>
        <item x="174"/>
        <item x="590"/>
        <item x="636"/>
        <item x="236"/>
        <item x="457"/>
        <item x="690"/>
        <item x="44"/>
        <item x="403"/>
        <item x="800"/>
        <item x="367"/>
        <item x="107"/>
        <item x="577"/>
        <item x="393"/>
        <item x="266"/>
        <item x="61"/>
        <item x="330"/>
        <item x="102"/>
        <item x="54"/>
        <item x="402"/>
        <item x="620"/>
        <item x="20"/>
        <item x="228"/>
        <item x="503"/>
        <item x="170"/>
        <item x="788"/>
        <item x="604"/>
        <item x="650"/>
        <item x="329"/>
        <item x="630"/>
        <item x="838"/>
        <item x="207"/>
        <item x="182"/>
        <item x="856"/>
        <item x="832"/>
        <item x="445"/>
        <item x="519"/>
        <item x="243"/>
        <item x="594"/>
        <item x="607"/>
        <item x="76"/>
        <item x="782"/>
        <item x="827"/>
        <item x="439"/>
        <item x="372"/>
        <item x="200"/>
        <item x="691"/>
        <item x="514"/>
        <item x="422"/>
        <item x="103"/>
        <item x="618"/>
        <item x="217"/>
        <item x="491"/>
        <item x="147"/>
        <item x="245"/>
        <item x="478"/>
        <item x="431"/>
        <item x="757"/>
        <item x="701"/>
        <item x="480"/>
        <item x="194"/>
        <item x="268"/>
        <item x="532"/>
        <item x="405"/>
        <item x="96"/>
        <item x="110"/>
        <item x="336"/>
        <item x="7"/>
        <item x="704"/>
        <item x="582"/>
        <item x="84"/>
        <item x="525"/>
        <item x="157"/>
        <item x="308"/>
        <item x="109"/>
        <item x="205"/>
        <item x="210"/>
        <item x="129"/>
        <item x="51"/>
        <item x="247"/>
        <item x="259"/>
        <item x="356"/>
        <item x="23"/>
        <item x="192"/>
        <item x="124"/>
        <item x="434"/>
        <item x="9"/>
        <item x="143"/>
        <item x="648"/>
        <item x="165"/>
        <item x="844"/>
        <item x="160"/>
        <item x="500"/>
        <item x="610"/>
        <item x="428"/>
        <item x="230"/>
        <item x="390"/>
        <item x="1"/>
        <item x="496"/>
        <item x="419"/>
        <item t="default"/>
      </items>
    </pivotField>
    <pivotField axis="axisCol" showAll="0">
      <items count="3">
        <item x="1"/>
        <item x="0"/>
        <item t="default"/>
      </items>
    </pivotField>
    <pivotField dataField="1" showAll="0"/>
    <pivotField showAll="0"/>
    <pivotField showAll="0"/>
    <pivotField showAll="0">
      <items count="3">
        <item x="0"/>
        <item h="1"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1"/>
  </rowFields>
  <rowItems count="21">
    <i>
      <x/>
    </i>
    <i>
      <x v="1"/>
    </i>
    <i>
      <x v="2"/>
    </i>
    <i>
      <x v="3"/>
    </i>
    <i>
      <x v="4"/>
    </i>
    <i>
      <x v="6"/>
    </i>
    <i>
      <x v="7"/>
    </i>
    <i>
      <x v="8"/>
    </i>
    <i>
      <x v="9"/>
    </i>
    <i>
      <x v="10"/>
    </i>
    <i>
      <x v="11"/>
    </i>
    <i>
      <x v="12"/>
    </i>
    <i>
      <x v="13"/>
    </i>
    <i>
      <x v="14"/>
    </i>
    <i>
      <x v="15"/>
    </i>
    <i>
      <x v="17"/>
    </i>
    <i>
      <x v="18"/>
    </i>
    <i>
      <x v="19"/>
    </i>
    <i>
      <x v="21"/>
    </i>
    <i>
      <x v="22"/>
    </i>
    <i t="grand">
      <x/>
    </i>
  </rowItems>
  <colFields count="1">
    <field x="6"/>
  </colFields>
  <colItems count="3">
    <i>
      <x/>
    </i>
    <i>
      <x v="1"/>
    </i>
    <i t="grand">
      <x/>
    </i>
  </colItems>
  <dataFields count="1">
    <dataField name="Max of Height(in num)" fld="7"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3F7EA6C-6F55-4F84-8AB1-3221D6197C0E}" sourceName="Status">
  <pivotTables>
    <pivotTable tabId="7" name="PivotTable2"/>
    <pivotTable tabId="7" name="PivotTable3"/>
    <pivotTable tabId="7" name="PivotTable1"/>
    <pivotTable tabId="7" name="PivotTable5"/>
    <pivotTable tabId="7" name="PivotTable6"/>
    <pivotTable tabId="7" name="PivotTable7"/>
    <pivotTable tabId="7" name="PivotTable8"/>
    <pivotTable tabId="7" name="PivotTable9"/>
    <pivotTable tabId="7" name="PivotTable10"/>
    <pivotTable tabId="7" name="PivotTable4"/>
  </pivotTables>
  <data>
    <tabular pivotCacheId="188069427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 xr10:uid="{26BF2377-6643-4C9D-B954-E335751F71D8}" sourceName="Club">
  <pivotTables>
    <pivotTable tabId="7" name="PivotTable2"/>
    <pivotTable tabId="7" name="PivotTable3"/>
    <pivotTable tabId="7" name="PivotTable1"/>
    <pivotTable tabId="7" name="PivotTable5"/>
    <pivotTable tabId="7" name="PivotTable6"/>
    <pivotTable tabId="7" name="PivotTable7"/>
    <pivotTable tabId="7" name="PivotTable8"/>
    <pivotTable tabId="7" name="PivotTable9"/>
    <pivotTable tabId="7" name="PivotTable10"/>
    <pivotTable tabId="7" name="PivotTable4"/>
  </pivotTables>
  <data>
    <tabular pivotCacheId="1880694275">
      <items count="23">
        <i x="7" s="1"/>
        <i x="19" s="1"/>
        <i x="11" s="1"/>
        <i x="9" s="1"/>
        <i x="17" s="1"/>
        <i x="15" s="1"/>
        <i x="5" s="1"/>
        <i x="18" s="1"/>
        <i x="2" s="1"/>
        <i x="0" s="1"/>
        <i x="13" s="1"/>
        <i x="6" s="1"/>
        <i x="10" s="1"/>
        <i x="14" s="1"/>
        <i x="12" s="1"/>
        <i x="1" s="1"/>
        <i x="4" s="1"/>
        <i x="16" s="1"/>
        <i x="8" s="1"/>
        <i x="3" s="1"/>
        <i x="22" s="1" nd="1"/>
        <i x="20" s="1" nd="1"/>
        <i x="2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A291C56-4819-475D-96BB-B1A6E34043B8}" sourceName="Year">
  <pivotTables>
    <pivotTable tabId="7" name="PivotTable6"/>
    <pivotTable tabId="7" name="PivotTable1"/>
    <pivotTable tabId="7" name="PivotTable10"/>
    <pivotTable tabId="7" name="PivotTable2"/>
    <pivotTable tabId="7" name="PivotTable3"/>
    <pivotTable tabId="7" name="PivotTable4"/>
    <pivotTable tabId="7" name="PivotTable5"/>
    <pivotTable tabId="7" name="PivotTable7"/>
    <pivotTable tabId="7" name="PivotTable8"/>
    <pivotTable tabId="7" name="PivotTable9"/>
  </pivotTables>
  <data>
    <tabular pivotCacheId="188069427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65BA04F5-07BD-4EF6-A821-672086ED2FCE}" cache="Slicer_Status" caption="Status" rowHeight="251883"/>
  <slicer name="Club" xr10:uid="{76CB348B-CE03-4959-9D5B-BADBD3BCC42E}" cache="Slicer_Club" caption="Club" startItem="15" rowHeight="251883"/>
  <slicer name="Year" xr10:uid="{68EF07E8-D7DF-4FAB-931E-3BD2F4DE3203}" cache="Slicer_Year" caption="Yea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93236782-BABD-41D8-AEA9-927C4566C0BE}" cache="Slicer_Status" caption="Status" rowHeight="251883"/>
  <slicer name="Club 1" xr10:uid="{4B53836F-F788-4063-BEEF-233913B64538}" cache="Slicer_Club" caption="Club" rowHeight="251883"/>
  <slicer name="Year 1" xr10:uid="{81E84EC9-21C2-4CF7-9A35-10B5000DB5F0}" cache="Slicer_Year"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D870F-8FD5-4215-82E4-DD836733A73D}" name="Table1" displayName="Table1" ref="A1:K1312" totalsRowShown="0">
  <autoFilter ref="A1:K1312" xr:uid="{97CD870F-8FD5-4215-82E4-DD836733A73D}"/>
  <tableColumns count="11">
    <tableColumn id="1" xr3:uid="{A735E504-1D4E-4E73-98E1-45DB38A6BF26}" name="Player"/>
    <tableColumn id="2" xr3:uid="{58B595E0-5563-424F-9EB8-B1C91B3D2623}" name="Club"/>
    <tableColumn id="13" xr3:uid="{F13E2FCE-D1A3-458A-AB30-A6CAB1F8318E}" name="Age " dataDxfId="4">
      <calculatedColumnFormula>YEARFRAC(Table1[[#This Row],[born]], "31-Dec-2024")</calculatedColumnFormula>
    </tableColumn>
    <tableColumn id="22" xr3:uid="{014229A5-0BF7-4AD4-81B4-051CAC80BD9E}" name="Age Group" dataDxfId="3">
      <calculatedColumnFormula array="1">_xlfn.IFS(C2&lt;20, "Under 20", C2&lt;30, "20–29", C2&lt;40, "30–39", C2&lt;50, "40–49", C2&gt;=50, "50+")</calculatedColumnFormula>
    </tableColumn>
    <tableColumn id="14" xr3:uid="{94979F8A-5C5F-4B82-912C-47B2502882C2}" name="Status" dataDxfId="2">
      <calculatedColumnFormula>IF(C2 &gt;=30, "veteran", "young")</calculatedColumnFormula>
    </tableColumn>
    <tableColumn id="8" xr3:uid="{79327C7D-9EEC-4BB4-A382-C767A6810FF9}" name="born" dataDxfId="1"/>
    <tableColumn id="21" xr3:uid="{CE1216E4-A8B8-40D6-BAF1-0F495FF1946A}" name="Height" dataDxfId="0">
      <calculatedColumnFormula>IF(H2&lt;170, "short", "tall")</calculatedColumnFormula>
    </tableColumn>
    <tableColumn id="4" xr3:uid="{A269281C-09AA-468A-B538-65C9C2822059}" name="Height(in num)"/>
    <tableColumn id="20" xr3:uid="{04BEB9D4-91E2-4439-A594-29ECA099125B}" name="Height meas."/>
    <tableColumn id="5" xr3:uid="{24771E70-582D-4B8D-B096-D3BD556706DF}" name="Position"/>
    <tableColumn id="6" xr3:uid="{255956C3-A12B-421C-85D6-67280F316AD6}" name="Yea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2A9A1-745D-419C-93C9-45E63A1C1613}">
  <dimension ref="A1:F1312"/>
  <sheetViews>
    <sheetView workbookViewId="0">
      <selection activeCell="D8" sqref="D8"/>
    </sheetView>
  </sheetViews>
  <sheetFormatPr defaultRowHeight="14.4" x14ac:dyDescent="0.3"/>
  <cols>
    <col min="1" max="1" width="23.77734375" bestFit="1" customWidth="1"/>
    <col min="2" max="2" width="23" bestFit="1" customWidth="1"/>
    <col min="3" max="3" width="10.109375" bestFit="1" customWidth="1"/>
    <col min="4" max="4" width="7.109375" bestFit="1" customWidth="1"/>
    <col min="5" max="5" width="7.33203125" bestFit="1" customWidth="1"/>
  </cols>
  <sheetData>
    <row r="1" spans="1:6" x14ac:dyDescent="0.3">
      <c r="A1" t="s">
        <v>0</v>
      </c>
      <c r="B1" t="s">
        <v>1</v>
      </c>
      <c r="C1" t="s">
        <v>2</v>
      </c>
      <c r="D1" t="s">
        <v>3</v>
      </c>
      <c r="E1" t="s">
        <v>4</v>
      </c>
      <c r="F1" t="s">
        <v>5</v>
      </c>
    </row>
    <row r="2" spans="1:6" x14ac:dyDescent="0.3">
      <c r="A2" s="2" t="s">
        <v>6</v>
      </c>
      <c r="B2" s="2" t="s">
        <v>7</v>
      </c>
      <c r="C2" s="2" t="s">
        <v>8</v>
      </c>
      <c r="D2" s="2" t="s">
        <v>9</v>
      </c>
      <c r="E2" s="2" t="s">
        <v>10</v>
      </c>
      <c r="F2" s="2" t="s">
        <v>5</v>
      </c>
    </row>
    <row r="3" spans="1:6" x14ac:dyDescent="0.3">
      <c r="A3" t="s">
        <v>11</v>
      </c>
      <c r="B3" t="s">
        <v>12</v>
      </c>
      <c r="C3" t="s">
        <v>13</v>
      </c>
      <c r="D3" t="s">
        <v>101</v>
      </c>
      <c r="E3" t="s">
        <v>14</v>
      </c>
      <c r="F3" t="s">
        <v>5</v>
      </c>
    </row>
    <row r="4" spans="1:6" x14ac:dyDescent="0.3">
      <c r="A4" s="2" t="s">
        <v>15</v>
      </c>
      <c r="B4" s="2" t="s">
        <v>16</v>
      </c>
      <c r="C4" s="4">
        <v>37235</v>
      </c>
      <c r="D4" s="2" t="s">
        <v>17</v>
      </c>
      <c r="E4" s="2" t="s">
        <v>18</v>
      </c>
      <c r="F4" s="2" t="s">
        <v>5</v>
      </c>
    </row>
    <row r="5" spans="1:6" x14ac:dyDescent="0.3">
      <c r="A5" t="s">
        <v>19</v>
      </c>
      <c r="B5" t="s">
        <v>20</v>
      </c>
      <c r="C5" t="s">
        <v>21</v>
      </c>
      <c r="D5" t="s">
        <v>9</v>
      </c>
      <c r="E5" t="s">
        <v>18</v>
      </c>
      <c r="F5" t="s">
        <v>5</v>
      </c>
    </row>
    <row r="6" spans="1:6" x14ac:dyDescent="0.3">
      <c r="A6" s="2" t="s">
        <v>22</v>
      </c>
      <c r="B6" s="2" t="s">
        <v>23</v>
      </c>
      <c r="C6" s="2" t="s">
        <v>24</v>
      </c>
      <c r="D6" s="2" t="s">
        <v>25</v>
      </c>
      <c r="E6" s="2" t="s">
        <v>18</v>
      </c>
      <c r="F6" s="2" t="s">
        <v>5</v>
      </c>
    </row>
    <row r="7" spans="1:6" x14ac:dyDescent="0.3">
      <c r="A7" t="s">
        <v>26</v>
      </c>
      <c r="B7" t="s">
        <v>7</v>
      </c>
      <c r="C7" t="s">
        <v>27</v>
      </c>
      <c r="D7" t="s">
        <v>28</v>
      </c>
      <c r="E7" t="s">
        <v>10</v>
      </c>
      <c r="F7" t="s">
        <v>5</v>
      </c>
    </row>
    <row r="8" spans="1:6" x14ac:dyDescent="0.3">
      <c r="A8" s="2" t="s">
        <v>29</v>
      </c>
      <c r="B8" s="2" t="s">
        <v>16</v>
      </c>
      <c r="C8" s="2" t="s">
        <v>30</v>
      </c>
      <c r="D8" s="2" t="s">
        <v>31</v>
      </c>
      <c r="E8" s="2" t="s">
        <v>14</v>
      </c>
      <c r="F8" s="2" t="s">
        <v>5</v>
      </c>
    </row>
    <row r="9" spans="1:6" x14ac:dyDescent="0.3">
      <c r="A9" t="s">
        <v>32</v>
      </c>
      <c r="B9" t="s">
        <v>33</v>
      </c>
      <c r="C9" t="s">
        <v>34</v>
      </c>
      <c r="D9" t="s">
        <v>35</v>
      </c>
      <c r="E9" t="s">
        <v>18</v>
      </c>
      <c r="F9" t="s">
        <v>5</v>
      </c>
    </row>
    <row r="10" spans="1:6" x14ac:dyDescent="0.3">
      <c r="A10" s="2" t="s">
        <v>36</v>
      </c>
      <c r="B10" s="2" t="s">
        <v>37</v>
      </c>
      <c r="C10" s="4">
        <v>31837</v>
      </c>
      <c r="D10" s="2" t="s">
        <v>38</v>
      </c>
      <c r="E10" s="2" t="s">
        <v>39</v>
      </c>
      <c r="F10" s="2" t="s">
        <v>5</v>
      </c>
    </row>
    <row r="11" spans="1:6" x14ac:dyDescent="0.3">
      <c r="A11" t="s">
        <v>40</v>
      </c>
      <c r="B11" t="s">
        <v>41</v>
      </c>
      <c r="C11" t="s">
        <v>42</v>
      </c>
      <c r="D11" t="s">
        <v>1528</v>
      </c>
      <c r="E11" t="s">
        <v>18</v>
      </c>
      <c r="F11" t="s">
        <v>5</v>
      </c>
    </row>
    <row r="12" spans="1:6" x14ac:dyDescent="0.3">
      <c r="A12" s="2" t="s">
        <v>43</v>
      </c>
      <c r="B12" s="2" t="s">
        <v>44</v>
      </c>
      <c r="C12" s="2" t="s">
        <v>45</v>
      </c>
      <c r="D12" s="2" t="s">
        <v>38</v>
      </c>
      <c r="E12" s="2" t="s">
        <v>14</v>
      </c>
      <c r="F12" s="2" t="s">
        <v>5</v>
      </c>
    </row>
    <row r="13" spans="1:6" x14ac:dyDescent="0.3">
      <c r="A13" t="s">
        <v>46</v>
      </c>
      <c r="B13" t="s">
        <v>33</v>
      </c>
      <c r="C13" t="s">
        <v>47</v>
      </c>
      <c r="D13" t="s">
        <v>35</v>
      </c>
      <c r="E13" t="s">
        <v>10</v>
      </c>
      <c r="F13" t="s">
        <v>5</v>
      </c>
    </row>
    <row r="14" spans="1:6" x14ac:dyDescent="0.3">
      <c r="A14" s="2" t="s">
        <v>48</v>
      </c>
      <c r="B14" s="2" t="s">
        <v>20</v>
      </c>
      <c r="C14" s="4">
        <v>37048</v>
      </c>
      <c r="D14" s="2" t="s">
        <v>49</v>
      </c>
      <c r="E14" s="2" t="s">
        <v>14</v>
      </c>
      <c r="F14" s="2" t="s">
        <v>5</v>
      </c>
    </row>
    <row r="15" spans="1:6" x14ac:dyDescent="0.3">
      <c r="A15" t="s">
        <v>50</v>
      </c>
      <c r="B15" t="s">
        <v>51</v>
      </c>
      <c r="C15" t="s">
        <v>52</v>
      </c>
      <c r="D15" t="s">
        <v>31</v>
      </c>
      <c r="E15" t="s">
        <v>14</v>
      </c>
      <c r="F15" t="s">
        <v>5</v>
      </c>
    </row>
    <row r="16" spans="1:6" x14ac:dyDescent="0.3">
      <c r="A16" s="2" t="s">
        <v>53</v>
      </c>
      <c r="B16" s="2" t="s">
        <v>54</v>
      </c>
      <c r="C16" s="2" t="s">
        <v>55</v>
      </c>
      <c r="D16" s="2" t="s">
        <v>56</v>
      </c>
      <c r="E16" s="2" t="s">
        <v>14</v>
      </c>
      <c r="F16" s="2" t="s">
        <v>5</v>
      </c>
    </row>
    <row r="17" spans="1:6" x14ac:dyDescent="0.3">
      <c r="A17" t="s">
        <v>57</v>
      </c>
      <c r="B17" t="s">
        <v>54</v>
      </c>
      <c r="C17" t="s">
        <v>58</v>
      </c>
      <c r="D17" t="s">
        <v>49</v>
      </c>
      <c r="E17" t="s">
        <v>14</v>
      </c>
      <c r="F17" t="s">
        <v>5</v>
      </c>
    </row>
    <row r="18" spans="1:6" x14ac:dyDescent="0.3">
      <c r="A18" s="2" t="s">
        <v>59</v>
      </c>
      <c r="B18" s="2" t="s">
        <v>23</v>
      </c>
      <c r="C18" s="2" t="s">
        <v>60</v>
      </c>
      <c r="D18" s="2" t="s">
        <v>35</v>
      </c>
      <c r="E18" s="2" t="s">
        <v>10</v>
      </c>
      <c r="F18" s="2" t="s">
        <v>5</v>
      </c>
    </row>
    <row r="19" spans="1:6" x14ac:dyDescent="0.3">
      <c r="A19" t="s">
        <v>61</v>
      </c>
      <c r="B19" t="s">
        <v>62</v>
      </c>
      <c r="C19" s="1">
        <v>34187</v>
      </c>
      <c r="D19" t="s">
        <v>25</v>
      </c>
      <c r="E19" t="s">
        <v>14</v>
      </c>
      <c r="F19" t="s">
        <v>5</v>
      </c>
    </row>
    <row r="20" spans="1:6" x14ac:dyDescent="0.3">
      <c r="A20" s="2" t="s">
        <v>63</v>
      </c>
      <c r="B20" s="2" t="s">
        <v>37</v>
      </c>
      <c r="C20" s="4">
        <v>35986</v>
      </c>
      <c r="D20" s="2" t="s">
        <v>49</v>
      </c>
      <c r="E20" s="2" t="s">
        <v>14</v>
      </c>
      <c r="F20" s="2" t="s">
        <v>5</v>
      </c>
    </row>
    <row r="21" spans="1:6" x14ac:dyDescent="0.3">
      <c r="A21" t="s">
        <v>64</v>
      </c>
      <c r="B21" t="s">
        <v>37</v>
      </c>
      <c r="C21" s="1">
        <v>33644</v>
      </c>
      <c r="D21" t="s">
        <v>65</v>
      </c>
      <c r="E21" t="s">
        <v>39</v>
      </c>
      <c r="F21" t="s">
        <v>5</v>
      </c>
    </row>
    <row r="22" spans="1:6" x14ac:dyDescent="0.3">
      <c r="A22" s="2" t="s">
        <v>66</v>
      </c>
      <c r="B22" s="2" t="s">
        <v>7</v>
      </c>
      <c r="C22" s="2" t="s">
        <v>67</v>
      </c>
      <c r="D22" s="2" t="s">
        <v>68</v>
      </c>
      <c r="E22" s="2" t="s">
        <v>10</v>
      </c>
      <c r="F22" s="2" t="s">
        <v>5</v>
      </c>
    </row>
    <row r="23" spans="1:6" x14ac:dyDescent="0.3">
      <c r="A23" t="s">
        <v>69</v>
      </c>
      <c r="B23" t="s">
        <v>70</v>
      </c>
      <c r="C23" s="1">
        <v>34609</v>
      </c>
      <c r="D23" t="s">
        <v>71</v>
      </c>
      <c r="E23" t="s">
        <v>10</v>
      </c>
      <c r="F23" t="s">
        <v>5</v>
      </c>
    </row>
    <row r="24" spans="1:6" x14ac:dyDescent="0.3">
      <c r="A24" s="2" t="s">
        <v>72</v>
      </c>
      <c r="B24" s="2" t="s">
        <v>54</v>
      </c>
      <c r="C24" s="2" t="s">
        <v>73</v>
      </c>
      <c r="D24" s="2" t="s">
        <v>74</v>
      </c>
      <c r="E24" s="2" t="s">
        <v>18</v>
      </c>
      <c r="F24" s="2" t="s">
        <v>5</v>
      </c>
    </row>
    <row r="25" spans="1:6" x14ac:dyDescent="0.3">
      <c r="A25" t="s">
        <v>75</v>
      </c>
      <c r="B25" t="s">
        <v>76</v>
      </c>
      <c r="C25" s="1">
        <v>38447</v>
      </c>
      <c r="D25" t="s">
        <v>92</v>
      </c>
      <c r="E25" t="s">
        <v>10</v>
      </c>
      <c r="F25" t="s">
        <v>5</v>
      </c>
    </row>
    <row r="26" spans="1:6" x14ac:dyDescent="0.3">
      <c r="A26" s="2" t="s">
        <v>77</v>
      </c>
      <c r="B26" s="2" t="s">
        <v>76</v>
      </c>
      <c r="C26" s="2" t="s">
        <v>78</v>
      </c>
      <c r="D26" s="2" t="s">
        <v>79</v>
      </c>
      <c r="E26" s="2" t="s">
        <v>14</v>
      </c>
      <c r="F26" s="2" t="s">
        <v>5</v>
      </c>
    </row>
    <row r="27" spans="1:6" x14ac:dyDescent="0.3">
      <c r="A27" t="s">
        <v>80</v>
      </c>
      <c r="B27" t="s">
        <v>44</v>
      </c>
      <c r="C27" s="1">
        <v>36744</v>
      </c>
      <c r="D27" t="s">
        <v>38</v>
      </c>
      <c r="E27" t="s">
        <v>39</v>
      </c>
      <c r="F27" t="s">
        <v>5</v>
      </c>
    </row>
    <row r="28" spans="1:6" x14ac:dyDescent="0.3">
      <c r="A28" s="2" t="s">
        <v>81</v>
      </c>
      <c r="B28" s="2" t="s">
        <v>33</v>
      </c>
      <c r="C28" s="2" t="s">
        <v>82</v>
      </c>
      <c r="D28" s="2" t="s">
        <v>83</v>
      </c>
      <c r="E28" s="2" t="s">
        <v>14</v>
      </c>
      <c r="F28" s="2" t="s">
        <v>5</v>
      </c>
    </row>
    <row r="29" spans="1:6" x14ac:dyDescent="0.3">
      <c r="A29" t="s">
        <v>84</v>
      </c>
      <c r="B29" t="s">
        <v>70</v>
      </c>
      <c r="C29" s="1">
        <v>37418</v>
      </c>
      <c r="D29" t="s">
        <v>25</v>
      </c>
      <c r="E29" t="s">
        <v>10</v>
      </c>
      <c r="F29" t="s">
        <v>5</v>
      </c>
    </row>
    <row r="30" spans="1:6" x14ac:dyDescent="0.3">
      <c r="A30" s="2" t="s">
        <v>85</v>
      </c>
      <c r="B30" s="2" t="s">
        <v>16</v>
      </c>
      <c r="C30" s="4">
        <v>35065</v>
      </c>
      <c r="D30" s="2" t="s">
        <v>9</v>
      </c>
      <c r="E30" s="2" t="s">
        <v>10</v>
      </c>
      <c r="F30" s="2" t="s">
        <v>5</v>
      </c>
    </row>
    <row r="31" spans="1:6" x14ac:dyDescent="0.3">
      <c r="A31" t="s">
        <v>86</v>
      </c>
      <c r="B31" t="s">
        <v>41</v>
      </c>
      <c r="C31" s="1">
        <v>36172</v>
      </c>
      <c r="D31" t="s">
        <v>35</v>
      </c>
      <c r="E31" t="s">
        <v>18</v>
      </c>
      <c r="F31" t="s">
        <v>5</v>
      </c>
    </row>
    <row r="32" spans="1:6" x14ac:dyDescent="0.3">
      <c r="A32" s="2" t="s">
        <v>87</v>
      </c>
      <c r="B32" s="2" t="s">
        <v>44</v>
      </c>
      <c r="C32" s="2" t="s">
        <v>88</v>
      </c>
      <c r="D32" s="2" t="s">
        <v>49</v>
      </c>
      <c r="E32" s="2" t="s">
        <v>18</v>
      </c>
      <c r="F32" s="2" t="s">
        <v>5</v>
      </c>
    </row>
    <row r="33" spans="1:6" x14ac:dyDescent="0.3">
      <c r="A33" t="s">
        <v>89</v>
      </c>
      <c r="B33" t="s">
        <v>90</v>
      </c>
      <c r="C33" t="s">
        <v>91</v>
      </c>
      <c r="D33" t="s">
        <v>92</v>
      </c>
      <c r="E33" t="s">
        <v>18</v>
      </c>
      <c r="F33" t="s">
        <v>5</v>
      </c>
    </row>
    <row r="34" spans="1:6" x14ac:dyDescent="0.3">
      <c r="A34" s="2" t="s">
        <v>93</v>
      </c>
      <c r="B34" s="2" t="s">
        <v>44</v>
      </c>
      <c r="C34" s="2" t="s">
        <v>94</v>
      </c>
      <c r="D34" s="2" t="s">
        <v>71</v>
      </c>
      <c r="E34" s="2" t="s">
        <v>10</v>
      </c>
      <c r="F34" s="2" t="s">
        <v>5</v>
      </c>
    </row>
    <row r="35" spans="1:6" x14ac:dyDescent="0.3">
      <c r="A35" t="s">
        <v>95</v>
      </c>
      <c r="B35" t="s">
        <v>44</v>
      </c>
      <c r="C35" t="s">
        <v>96</v>
      </c>
      <c r="D35" t="s">
        <v>97</v>
      </c>
      <c r="E35" t="s">
        <v>39</v>
      </c>
      <c r="F35" t="s">
        <v>5</v>
      </c>
    </row>
    <row r="36" spans="1:6" x14ac:dyDescent="0.3">
      <c r="A36" s="2" t="s">
        <v>98</v>
      </c>
      <c r="B36" s="2" t="s">
        <v>23</v>
      </c>
      <c r="C36" s="2" t="s">
        <v>99</v>
      </c>
      <c r="D36" s="2" t="s">
        <v>35</v>
      </c>
      <c r="E36" s="2" t="s">
        <v>10</v>
      </c>
      <c r="F36" s="2" t="s">
        <v>5</v>
      </c>
    </row>
    <row r="37" spans="1:6" x14ac:dyDescent="0.3">
      <c r="A37" t="s">
        <v>100</v>
      </c>
      <c r="B37" t="s">
        <v>23</v>
      </c>
      <c r="C37" s="1">
        <v>35705</v>
      </c>
      <c r="D37" t="s">
        <v>101</v>
      </c>
      <c r="E37" t="s">
        <v>18</v>
      </c>
      <c r="F37" t="s">
        <v>5</v>
      </c>
    </row>
    <row r="38" spans="1:6" x14ac:dyDescent="0.3">
      <c r="A38" s="2" t="s">
        <v>102</v>
      </c>
      <c r="B38" s="2" t="s">
        <v>23</v>
      </c>
      <c r="C38" s="2" t="s">
        <v>103</v>
      </c>
      <c r="D38" s="2" t="s">
        <v>35</v>
      </c>
      <c r="E38" s="2" t="s">
        <v>10</v>
      </c>
      <c r="F38" s="2" t="s">
        <v>5</v>
      </c>
    </row>
    <row r="39" spans="1:6" x14ac:dyDescent="0.3">
      <c r="A39" t="s">
        <v>104</v>
      </c>
      <c r="B39" t="s">
        <v>12</v>
      </c>
      <c r="C39" t="s">
        <v>105</v>
      </c>
      <c r="D39" t="s">
        <v>106</v>
      </c>
      <c r="E39" t="s">
        <v>10</v>
      </c>
      <c r="F39" t="s">
        <v>5</v>
      </c>
    </row>
    <row r="40" spans="1:6" x14ac:dyDescent="0.3">
      <c r="A40" s="2" t="s">
        <v>107</v>
      </c>
      <c r="B40" s="2" t="s">
        <v>37</v>
      </c>
      <c r="C40" s="4">
        <v>35407</v>
      </c>
      <c r="D40" s="2" t="s">
        <v>92</v>
      </c>
      <c r="E40" s="2" t="s">
        <v>10</v>
      </c>
      <c r="F40" s="2" t="s">
        <v>5</v>
      </c>
    </row>
    <row r="41" spans="1:6" x14ac:dyDescent="0.3">
      <c r="A41" t="s">
        <v>108</v>
      </c>
      <c r="B41" t="s">
        <v>70</v>
      </c>
      <c r="C41" t="s">
        <v>109</v>
      </c>
      <c r="D41" t="s">
        <v>49</v>
      </c>
      <c r="E41" t="s">
        <v>14</v>
      </c>
      <c r="F41" t="s">
        <v>5</v>
      </c>
    </row>
    <row r="42" spans="1:6" x14ac:dyDescent="0.3">
      <c r="A42" s="2" t="s">
        <v>110</v>
      </c>
      <c r="B42" s="2" t="s">
        <v>111</v>
      </c>
      <c r="C42" s="2" t="s">
        <v>112</v>
      </c>
      <c r="D42" s="2" t="s">
        <v>79</v>
      </c>
      <c r="E42" s="2" t="s">
        <v>18</v>
      </c>
      <c r="F42" s="2" t="s">
        <v>5</v>
      </c>
    </row>
    <row r="43" spans="1:6" x14ac:dyDescent="0.3">
      <c r="A43" t="s">
        <v>113</v>
      </c>
      <c r="B43" t="s">
        <v>12</v>
      </c>
      <c r="C43" t="s">
        <v>114</v>
      </c>
      <c r="D43" t="s">
        <v>115</v>
      </c>
      <c r="E43" t="s">
        <v>14</v>
      </c>
      <c r="F43" t="s">
        <v>5</v>
      </c>
    </row>
    <row r="44" spans="1:6" x14ac:dyDescent="0.3">
      <c r="A44" s="2" t="s">
        <v>116</v>
      </c>
      <c r="B44" s="2" t="s">
        <v>117</v>
      </c>
      <c r="C44" s="4">
        <v>36373</v>
      </c>
      <c r="D44" s="2" t="s">
        <v>118</v>
      </c>
      <c r="E44" s="2" t="s">
        <v>39</v>
      </c>
      <c r="F44" s="2" t="s">
        <v>5</v>
      </c>
    </row>
    <row r="45" spans="1:6" x14ac:dyDescent="0.3">
      <c r="A45" t="s">
        <v>119</v>
      </c>
      <c r="B45" t="s">
        <v>12</v>
      </c>
      <c r="C45" s="1">
        <v>35772</v>
      </c>
      <c r="D45" t="s">
        <v>35</v>
      </c>
      <c r="E45" t="s">
        <v>18</v>
      </c>
      <c r="F45" t="s">
        <v>5</v>
      </c>
    </row>
    <row r="46" spans="1:6" x14ac:dyDescent="0.3">
      <c r="A46" s="2" t="s">
        <v>120</v>
      </c>
      <c r="B46" s="2" t="s">
        <v>121</v>
      </c>
      <c r="C46" s="4">
        <v>37782</v>
      </c>
      <c r="D46" s="2" t="s">
        <v>92</v>
      </c>
      <c r="E46" s="2" t="s">
        <v>10</v>
      </c>
      <c r="F46" s="2" t="s">
        <v>5</v>
      </c>
    </row>
    <row r="47" spans="1:6" x14ac:dyDescent="0.3">
      <c r="A47" t="s">
        <v>122</v>
      </c>
      <c r="B47" t="s">
        <v>12</v>
      </c>
      <c r="C47" t="s">
        <v>123</v>
      </c>
      <c r="D47" t="s">
        <v>115</v>
      </c>
      <c r="E47" t="s">
        <v>18</v>
      </c>
      <c r="F47" t="s">
        <v>5</v>
      </c>
    </row>
    <row r="48" spans="1:6" x14ac:dyDescent="0.3">
      <c r="A48" s="2" t="s">
        <v>124</v>
      </c>
      <c r="B48" s="2" t="s">
        <v>33</v>
      </c>
      <c r="C48" s="4">
        <v>33551</v>
      </c>
      <c r="D48" s="2" t="s">
        <v>125</v>
      </c>
      <c r="E48" s="2" t="s">
        <v>18</v>
      </c>
      <c r="F48" s="2" t="s">
        <v>5</v>
      </c>
    </row>
    <row r="49" spans="1:6" x14ac:dyDescent="0.3">
      <c r="A49" t="s">
        <v>126</v>
      </c>
      <c r="B49" t="s">
        <v>7</v>
      </c>
      <c r="C49" t="s">
        <v>127</v>
      </c>
      <c r="D49" t="s">
        <v>35</v>
      </c>
      <c r="E49" t="s">
        <v>14</v>
      </c>
      <c r="F49" t="s">
        <v>5</v>
      </c>
    </row>
    <row r="50" spans="1:6" x14ac:dyDescent="0.3">
      <c r="A50" s="2" t="s">
        <v>128</v>
      </c>
      <c r="B50" s="2" t="s">
        <v>111</v>
      </c>
      <c r="C50" s="2" t="s">
        <v>129</v>
      </c>
      <c r="D50" s="2" t="s">
        <v>9</v>
      </c>
      <c r="E50" s="2" t="s">
        <v>14</v>
      </c>
      <c r="F50" s="2" t="s">
        <v>5</v>
      </c>
    </row>
    <row r="51" spans="1:6" x14ac:dyDescent="0.3">
      <c r="A51" t="s">
        <v>130</v>
      </c>
      <c r="B51" t="s">
        <v>111</v>
      </c>
      <c r="C51" t="s">
        <v>131</v>
      </c>
      <c r="D51" t="s">
        <v>132</v>
      </c>
      <c r="E51" t="s">
        <v>14</v>
      </c>
      <c r="F51" t="s">
        <v>5</v>
      </c>
    </row>
    <row r="52" spans="1:6" x14ac:dyDescent="0.3">
      <c r="A52" s="2" t="s">
        <v>133</v>
      </c>
      <c r="B52" s="2" t="s">
        <v>62</v>
      </c>
      <c r="C52" s="4">
        <v>35681</v>
      </c>
      <c r="D52" s="2" t="s">
        <v>9</v>
      </c>
      <c r="E52" s="2" t="s">
        <v>10</v>
      </c>
      <c r="F52" s="2" t="s">
        <v>5</v>
      </c>
    </row>
    <row r="53" spans="1:6" x14ac:dyDescent="0.3">
      <c r="A53" t="s">
        <v>134</v>
      </c>
      <c r="B53" t="s">
        <v>23</v>
      </c>
      <c r="C53" s="1">
        <v>38356</v>
      </c>
      <c r="D53" t="s">
        <v>101</v>
      </c>
      <c r="E53" t="s">
        <v>18</v>
      </c>
      <c r="F53" t="s">
        <v>5</v>
      </c>
    </row>
    <row r="54" spans="1:6" x14ac:dyDescent="0.3">
      <c r="A54" s="2" t="s">
        <v>135</v>
      </c>
      <c r="B54" s="2" t="s">
        <v>33</v>
      </c>
      <c r="C54" s="2" t="s">
        <v>136</v>
      </c>
      <c r="D54" s="2" t="s">
        <v>35</v>
      </c>
      <c r="E54" s="2" t="s">
        <v>14</v>
      </c>
      <c r="F54" s="2" t="s">
        <v>5</v>
      </c>
    </row>
    <row r="55" spans="1:6" x14ac:dyDescent="0.3">
      <c r="A55" t="s">
        <v>137</v>
      </c>
      <c r="B55" t="s">
        <v>7</v>
      </c>
      <c r="C55" s="1">
        <v>34098</v>
      </c>
      <c r="D55" t="s">
        <v>68</v>
      </c>
      <c r="E55" t="s">
        <v>18</v>
      </c>
      <c r="F55" t="s">
        <v>5</v>
      </c>
    </row>
    <row r="56" spans="1:6" x14ac:dyDescent="0.3">
      <c r="A56" s="2" t="s">
        <v>138</v>
      </c>
      <c r="B56" s="2" t="s">
        <v>44</v>
      </c>
      <c r="C56" s="4">
        <v>37936</v>
      </c>
      <c r="D56" s="2" t="s">
        <v>79</v>
      </c>
      <c r="E56" s="2" t="s">
        <v>14</v>
      </c>
      <c r="F56" s="2" t="s">
        <v>5</v>
      </c>
    </row>
    <row r="57" spans="1:6" x14ac:dyDescent="0.3">
      <c r="A57" t="s">
        <v>139</v>
      </c>
      <c r="B57" t="s">
        <v>51</v>
      </c>
      <c r="C57" s="1">
        <v>36011</v>
      </c>
      <c r="D57" t="s">
        <v>28</v>
      </c>
      <c r="E57" t="s">
        <v>10</v>
      </c>
      <c r="F57" t="s">
        <v>5</v>
      </c>
    </row>
    <row r="58" spans="1:6" x14ac:dyDescent="0.3">
      <c r="A58" s="2" t="s">
        <v>140</v>
      </c>
      <c r="B58" s="2" t="s">
        <v>76</v>
      </c>
      <c r="C58" s="4">
        <v>35685</v>
      </c>
      <c r="D58" s="2" t="s">
        <v>71</v>
      </c>
      <c r="E58" s="2" t="s">
        <v>10</v>
      </c>
      <c r="F58" s="2" t="s">
        <v>5</v>
      </c>
    </row>
    <row r="59" spans="1:6" x14ac:dyDescent="0.3">
      <c r="A59" t="s">
        <v>141</v>
      </c>
      <c r="B59" t="s">
        <v>23</v>
      </c>
      <c r="C59" t="s">
        <v>142</v>
      </c>
      <c r="D59" t="s">
        <v>143</v>
      </c>
      <c r="E59" t="s">
        <v>39</v>
      </c>
      <c r="F59" t="s">
        <v>5</v>
      </c>
    </row>
    <row r="60" spans="1:6" x14ac:dyDescent="0.3">
      <c r="A60" s="2" t="s">
        <v>144</v>
      </c>
      <c r="B60" s="2" t="s">
        <v>23</v>
      </c>
      <c r="C60" s="4">
        <v>35403</v>
      </c>
      <c r="D60" s="2" t="s">
        <v>143</v>
      </c>
      <c r="E60" s="2" t="s">
        <v>14</v>
      </c>
      <c r="F60" s="2" t="s">
        <v>5</v>
      </c>
    </row>
    <row r="61" spans="1:6" x14ac:dyDescent="0.3">
      <c r="A61" t="s">
        <v>145</v>
      </c>
      <c r="B61" t="s">
        <v>146</v>
      </c>
      <c r="C61" t="s">
        <v>147</v>
      </c>
      <c r="D61" t="s">
        <v>148</v>
      </c>
      <c r="E61" t="s">
        <v>39</v>
      </c>
      <c r="F61" t="s">
        <v>5</v>
      </c>
    </row>
    <row r="62" spans="1:6" x14ac:dyDescent="0.3">
      <c r="A62" s="2" t="s">
        <v>149</v>
      </c>
      <c r="B62" s="2" t="s">
        <v>23</v>
      </c>
      <c r="C62" s="4">
        <v>37207</v>
      </c>
      <c r="D62" s="2" t="s">
        <v>38</v>
      </c>
      <c r="E62" s="2" t="s">
        <v>14</v>
      </c>
      <c r="F62" s="2" t="s">
        <v>5</v>
      </c>
    </row>
    <row r="63" spans="1:6" x14ac:dyDescent="0.3">
      <c r="A63" t="s">
        <v>150</v>
      </c>
      <c r="B63" t="s">
        <v>90</v>
      </c>
      <c r="C63" t="s">
        <v>151</v>
      </c>
      <c r="D63" t="s">
        <v>56</v>
      </c>
      <c r="E63" t="s">
        <v>14</v>
      </c>
      <c r="F63" t="s">
        <v>5</v>
      </c>
    </row>
    <row r="64" spans="1:6" x14ac:dyDescent="0.3">
      <c r="A64" s="2" t="s">
        <v>152</v>
      </c>
      <c r="B64" s="2" t="s">
        <v>44</v>
      </c>
      <c r="C64" s="4">
        <v>34980</v>
      </c>
      <c r="D64" s="2" t="s">
        <v>92</v>
      </c>
      <c r="E64" s="2" t="s">
        <v>18</v>
      </c>
      <c r="F64" s="2" t="s">
        <v>5</v>
      </c>
    </row>
    <row r="65" spans="1:6" x14ac:dyDescent="0.3">
      <c r="A65" t="s">
        <v>153</v>
      </c>
      <c r="B65" t="s">
        <v>117</v>
      </c>
      <c r="C65" t="s">
        <v>154</v>
      </c>
      <c r="D65" t="s">
        <v>56</v>
      </c>
      <c r="E65" t="s">
        <v>10</v>
      </c>
      <c r="F65" t="s">
        <v>5</v>
      </c>
    </row>
    <row r="66" spans="1:6" x14ac:dyDescent="0.3">
      <c r="A66" s="2" t="s">
        <v>155</v>
      </c>
      <c r="B66" s="2" t="s">
        <v>20</v>
      </c>
      <c r="C66" s="2" t="s">
        <v>156</v>
      </c>
      <c r="D66" s="2" t="s">
        <v>157</v>
      </c>
      <c r="E66" s="2" t="s">
        <v>39</v>
      </c>
      <c r="F66" s="2" t="s">
        <v>5</v>
      </c>
    </row>
    <row r="67" spans="1:6" x14ac:dyDescent="0.3">
      <c r="A67" t="s">
        <v>158</v>
      </c>
      <c r="B67" t="s">
        <v>111</v>
      </c>
      <c r="C67" s="1">
        <v>37385</v>
      </c>
      <c r="D67" t="s">
        <v>159</v>
      </c>
      <c r="E67" t="s">
        <v>39</v>
      </c>
      <c r="F67" t="s">
        <v>5</v>
      </c>
    </row>
    <row r="68" spans="1:6" x14ac:dyDescent="0.3">
      <c r="A68" s="2" t="s">
        <v>160</v>
      </c>
      <c r="B68" s="2" t="s">
        <v>54</v>
      </c>
      <c r="C68" s="4">
        <v>34615</v>
      </c>
      <c r="D68" s="2" t="s">
        <v>101</v>
      </c>
      <c r="E68" s="2" t="s">
        <v>10</v>
      </c>
      <c r="F68" s="2" t="s">
        <v>5</v>
      </c>
    </row>
    <row r="69" spans="1:6" x14ac:dyDescent="0.3">
      <c r="A69" t="s">
        <v>161</v>
      </c>
      <c r="B69" t="s">
        <v>76</v>
      </c>
      <c r="C69" s="1">
        <v>32636</v>
      </c>
      <c r="D69" t="s">
        <v>25</v>
      </c>
      <c r="E69" t="s">
        <v>14</v>
      </c>
      <c r="F69" t="s">
        <v>5</v>
      </c>
    </row>
    <row r="70" spans="1:6" x14ac:dyDescent="0.3">
      <c r="A70" s="2" t="s">
        <v>162</v>
      </c>
      <c r="B70" s="2" t="s">
        <v>111</v>
      </c>
      <c r="C70" s="2" t="s">
        <v>163</v>
      </c>
      <c r="D70" s="2" t="s">
        <v>157</v>
      </c>
      <c r="E70" s="2" t="s">
        <v>39</v>
      </c>
      <c r="F70" s="2" t="s">
        <v>5</v>
      </c>
    </row>
    <row r="71" spans="1:6" x14ac:dyDescent="0.3">
      <c r="A71" t="s">
        <v>164</v>
      </c>
      <c r="B71" t="s">
        <v>12</v>
      </c>
      <c r="C71" t="s">
        <v>165</v>
      </c>
      <c r="D71" t="s">
        <v>56</v>
      </c>
      <c r="E71" t="s">
        <v>14</v>
      </c>
      <c r="F71" t="s">
        <v>5</v>
      </c>
    </row>
    <row r="72" spans="1:6" x14ac:dyDescent="0.3">
      <c r="A72" s="2" t="s">
        <v>166</v>
      </c>
      <c r="B72" s="2" t="s">
        <v>41</v>
      </c>
      <c r="C72" s="4">
        <v>35375</v>
      </c>
      <c r="D72" s="2" t="s">
        <v>157</v>
      </c>
      <c r="E72" s="2" t="s">
        <v>10</v>
      </c>
      <c r="F72" s="2" t="s">
        <v>5</v>
      </c>
    </row>
    <row r="73" spans="1:6" x14ac:dyDescent="0.3">
      <c r="A73" t="s">
        <v>167</v>
      </c>
      <c r="B73" t="s">
        <v>90</v>
      </c>
      <c r="C73" t="s">
        <v>168</v>
      </c>
      <c r="D73" t="s">
        <v>68</v>
      </c>
      <c r="E73" t="s">
        <v>39</v>
      </c>
      <c r="F73" t="s">
        <v>5</v>
      </c>
    </row>
    <row r="74" spans="1:6" x14ac:dyDescent="0.3">
      <c r="A74" s="2" t="s">
        <v>169</v>
      </c>
      <c r="B74" s="2" t="s">
        <v>117</v>
      </c>
      <c r="C74" s="2" t="s">
        <v>170</v>
      </c>
      <c r="D74" s="2" t="s">
        <v>125</v>
      </c>
      <c r="E74" s="2" t="s">
        <v>10</v>
      </c>
      <c r="F74" s="2" t="s">
        <v>5</v>
      </c>
    </row>
    <row r="75" spans="1:6" x14ac:dyDescent="0.3">
      <c r="A75" t="s">
        <v>171</v>
      </c>
      <c r="B75" t="s">
        <v>12</v>
      </c>
      <c r="C75" s="1">
        <v>33299</v>
      </c>
      <c r="D75" t="s">
        <v>97</v>
      </c>
      <c r="E75" t="s">
        <v>14</v>
      </c>
      <c r="F75" t="s">
        <v>5</v>
      </c>
    </row>
    <row r="76" spans="1:6" x14ac:dyDescent="0.3">
      <c r="A76" s="2" t="s">
        <v>172</v>
      </c>
      <c r="B76" s="2" t="s">
        <v>70</v>
      </c>
      <c r="C76" s="4">
        <v>36861</v>
      </c>
      <c r="D76" s="2" t="s">
        <v>97</v>
      </c>
      <c r="E76" s="2" t="s">
        <v>14</v>
      </c>
      <c r="F76" s="2" t="s">
        <v>5</v>
      </c>
    </row>
    <row r="77" spans="1:6" x14ac:dyDescent="0.3">
      <c r="A77" t="s">
        <v>173</v>
      </c>
      <c r="B77" t="s">
        <v>44</v>
      </c>
      <c r="C77" t="s">
        <v>174</v>
      </c>
      <c r="D77" t="s">
        <v>28</v>
      </c>
      <c r="E77" t="s">
        <v>18</v>
      </c>
      <c r="F77" t="s">
        <v>5</v>
      </c>
    </row>
    <row r="78" spans="1:6" x14ac:dyDescent="0.3">
      <c r="A78" s="2" t="s">
        <v>175</v>
      </c>
      <c r="B78" s="2" t="s">
        <v>76</v>
      </c>
      <c r="C78" s="4">
        <v>38324</v>
      </c>
      <c r="D78" s="2" t="s">
        <v>9</v>
      </c>
      <c r="E78" s="2" t="s">
        <v>10</v>
      </c>
      <c r="F78" s="2" t="s">
        <v>5</v>
      </c>
    </row>
    <row r="79" spans="1:6" x14ac:dyDescent="0.3">
      <c r="A79" t="s">
        <v>176</v>
      </c>
      <c r="B79" t="s">
        <v>23</v>
      </c>
      <c r="C79" s="1">
        <v>35746</v>
      </c>
      <c r="D79" t="s">
        <v>9</v>
      </c>
      <c r="E79" t="s">
        <v>14</v>
      </c>
      <c r="F79" t="s">
        <v>5</v>
      </c>
    </row>
    <row r="80" spans="1:6" x14ac:dyDescent="0.3">
      <c r="A80" s="2" t="s">
        <v>177</v>
      </c>
      <c r="B80" s="2" t="s">
        <v>111</v>
      </c>
      <c r="C80" s="4">
        <v>37173</v>
      </c>
      <c r="D80" s="2" t="s">
        <v>65</v>
      </c>
      <c r="E80" s="2" t="s">
        <v>18</v>
      </c>
      <c r="F80" s="2" t="s">
        <v>5</v>
      </c>
    </row>
    <row r="81" spans="1:6" x14ac:dyDescent="0.3">
      <c r="A81" t="s">
        <v>178</v>
      </c>
      <c r="B81" t="s">
        <v>41</v>
      </c>
      <c r="C81" s="1">
        <v>35649</v>
      </c>
      <c r="D81" t="s">
        <v>101</v>
      </c>
      <c r="E81" t="s">
        <v>18</v>
      </c>
      <c r="F81" t="s">
        <v>5</v>
      </c>
    </row>
    <row r="82" spans="1:6" x14ac:dyDescent="0.3">
      <c r="A82" s="2" t="s">
        <v>179</v>
      </c>
      <c r="B82" s="2" t="s">
        <v>90</v>
      </c>
      <c r="C82" s="4">
        <v>34555</v>
      </c>
      <c r="D82" s="2" t="s">
        <v>25</v>
      </c>
      <c r="E82" s="2" t="s">
        <v>10</v>
      </c>
      <c r="F82" s="2" t="s">
        <v>5</v>
      </c>
    </row>
    <row r="83" spans="1:6" x14ac:dyDescent="0.3">
      <c r="A83" t="s">
        <v>180</v>
      </c>
      <c r="B83" t="s">
        <v>70</v>
      </c>
      <c r="C83" t="s">
        <v>181</v>
      </c>
      <c r="D83" t="s">
        <v>125</v>
      </c>
      <c r="E83" t="s">
        <v>10</v>
      </c>
      <c r="F83" t="s">
        <v>5</v>
      </c>
    </row>
    <row r="84" spans="1:6" x14ac:dyDescent="0.3">
      <c r="A84" s="2" t="s">
        <v>182</v>
      </c>
      <c r="B84" s="2" t="s">
        <v>76</v>
      </c>
      <c r="C84" s="4">
        <v>36688</v>
      </c>
      <c r="D84" s="2" t="s">
        <v>56</v>
      </c>
      <c r="E84" s="2" t="s">
        <v>10</v>
      </c>
      <c r="F84" s="2" t="s">
        <v>5</v>
      </c>
    </row>
    <row r="85" spans="1:6" x14ac:dyDescent="0.3">
      <c r="A85" t="s">
        <v>183</v>
      </c>
      <c r="B85" t="s">
        <v>62</v>
      </c>
      <c r="C85" t="s">
        <v>184</v>
      </c>
      <c r="D85" t="s">
        <v>92</v>
      </c>
      <c r="E85" t="s">
        <v>10</v>
      </c>
      <c r="F85" t="s">
        <v>5</v>
      </c>
    </row>
    <row r="86" spans="1:6" x14ac:dyDescent="0.3">
      <c r="A86" s="2" t="s">
        <v>185</v>
      </c>
      <c r="B86" s="2" t="s">
        <v>121</v>
      </c>
      <c r="C86" s="2" t="s">
        <v>186</v>
      </c>
      <c r="D86" s="2" t="s">
        <v>71</v>
      </c>
      <c r="E86" s="2" t="s">
        <v>10</v>
      </c>
      <c r="F86" s="2" t="s">
        <v>5</v>
      </c>
    </row>
    <row r="87" spans="1:6" x14ac:dyDescent="0.3">
      <c r="A87" t="s">
        <v>187</v>
      </c>
      <c r="B87" t="s">
        <v>70</v>
      </c>
      <c r="C87" s="1">
        <v>33852</v>
      </c>
      <c r="D87" t="s">
        <v>188</v>
      </c>
      <c r="E87" t="s">
        <v>14</v>
      </c>
      <c r="F87" t="s">
        <v>5</v>
      </c>
    </row>
    <row r="88" spans="1:6" x14ac:dyDescent="0.3">
      <c r="A88" s="2" t="s">
        <v>189</v>
      </c>
      <c r="B88" s="2" t="s">
        <v>90</v>
      </c>
      <c r="C88" s="4">
        <v>34245</v>
      </c>
      <c r="D88" s="2" t="s">
        <v>31</v>
      </c>
      <c r="E88" s="2" t="s">
        <v>39</v>
      </c>
      <c r="F88" s="2" t="s">
        <v>5</v>
      </c>
    </row>
    <row r="89" spans="1:6" x14ac:dyDescent="0.3">
      <c r="A89" t="s">
        <v>190</v>
      </c>
      <c r="B89" t="s">
        <v>23</v>
      </c>
      <c r="C89" t="s">
        <v>191</v>
      </c>
      <c r="D89" t="s">
        <v>79</v>
      </c>
      <c r="E89" t="s">
        <v>39</v>
      </c>
      <c r="F89" t="s">
        <v>5</v>
      </c>
    </row>
    <row r="90" spans="1:6" x14ac:dyDescent="0.3">
      <c r="A90" s="2" t="s">
        <v>192</v>
      </c>
      <c r="B90" s="2" t="s">
        <v>12</v>
      </c>
      <c r="C90" s="2" t="s">
        <v>193</v>
      </c>
      <c r="D90" s="2" t="s">
        <v>68</v>
      </c>
      <c r="E90" s="2" t="s">
        <v>10</v>
      </c>
      <c r="F90" s="2" t="s">
        <v>5</v>
      </c>
    </row>
    <row r="91" spans="1:6" x14ac:dyDescent="0.3">
      <c r="A91" t="s">
        <v>194</v>
      </c>
      <c r="B91" t="s">
        <v>121</v>
      </c>
      <c r="C91" s="1">
        <v>36933</v>
      </c>
      <c r="D91" t="s">
        <v>9</v>
      </c>
      <c r="E91" t="s">
        <v>10</v>
      </c>
      <c r="F91" t="s">
        <v>5</v>
      </c>
    </row>
    <row r="92" spans="1:6" x14ac:dyDescent="0.3">
      <c r="A92" s="2" t="s">
        <v>195</v>
      </c>
      <c r="B92" s="2" t="s">
        <v>16</v>
      </c>
      <c r="C92" s="2" t="s">
        <v>196</v>
      </c>
      <c r="D92" s="2" t="s">
        <v>68</v>
      </c>
      <c r="E92" s="2" t="s">
        <v>10</v>
      </c>
      <c r="F92" s="2" t="s">
        <v>5</v>
      </c>
    </row>
    <row r="93" spans="1:6" x14ac:dyDescent="0.3">
      <c r="A93" t="s">
        <v>197</v>
      </c>
      <c r="B93" t="s">
        <v>23</v>
      </c>
      <c r="C93" t="s">
        <v>198</v>
      </c>
      <c r="D93" t="s">
        <v>83</v>
      </c>
      <c r="E93" t="s">
        <v>14</v>
      </c>
      <c r="F93" t="s">
        <v>5</v>
      </c>
    </row>
    <row r="94" spans="1:6" x14ac:dyDescent="0.3">
      <c r="A94" s="2" t="s">
        <v>199</v>
      </c>
      <c r="B94" s="2" t="s">
        <v>146</v>
      </c>
      <c r="C94" s="2" t="s">
        <v>200</v>
      </c>
      <c r="D94" s="2" t="s">
        <v>143</v>
      </c>
      <c r="E94" s="2" t="s">
        <v>18</v>
      </c>
      <c r="F94" s="2" t="s">
        <v>5</v>
      </c>
    </row>
    <row r="95" spans="1:6" x14ac:dyDescent="0.3">
      <c r="A95" t="s">
        <v>201</v>
      </c>
      <c r="B95" t="s">
        <v>16</v>
      </c>
      <c r="C95" t="s">
        <v>202</v>
      </c>
      <c r="D95" t="s">
        <v>38</v>
      </c>
      <c r="E95" t="s">
        <v>18</v>
      </c>
      <c r="F95" t="s">
        <v>5</v>
      </c>
    </row>
    <row r="96" spans="1:6" x14ac:dyDescent="0.3">
      <c r="A96" s="2" t="s">
        <v>203</v>
      </c>
      <c r="B96" s="2" t="s">
        <v>54</v>
      </c>
      <c r="C96" s="4">
        <v>31115</v>
      </c>
      <c r="D96" s="2" t="s">
        <v>118</v>
      </c>
      <c r="E96" s="2" t="s">
        <v>39</v>
      </c>
      <c r="F96" s="2" t="s">
        <v>5</v>
      </c>
    </row>
    <row r="97" spans="1:6" x14ac:dyDescent="0.3">
      <c r="A97" t="s">
        <v>204</v>
      </c>
      <c r="B97" t="s">
        <v>90</v>
      </c>
      <c r="C97" t="s">
        <v>205</v>
      </c>
      <c r="D97" t="s">
        <v>68</v>
      </c>
      <c r="E97" t="s">
        <v>10</v>
      </c>
      <c r="F97" t="s">
        <v>5</v>
      </c>
    </row>
    <row r="98" spans="1:6" x14ac:dyDescent="0.3">
      <c r="A98" s="2" t="s">
        <v>206</v>
      </c>
      <c r="B98" s="2" t="s">
        <v>44</v>
      </c>
      <c r="C98" s="2" t="s">
        <v>207</v>
      </c>
      <c r="D98" s="2" t="s">
        <v>68</v>
      </c>
      <c r="E98" s="2" t="s">
        <v>10</v>
      </c>
      <c r="F98" s="2" t="s">
        <v>5</v>
      </c>
    </row>
    <row r="99" spans="1:6" x14ac:dyDescent="0.3">
      <c r="A99" t="s">
        <v>208</v>
      </c>
      <c r="B99" t="s">
        <v>62</v>
      </c>
      <c r="C99" s="1">
        <v>35619</v>
      </c>
      <c r="D99" t="s">
        <v>68</v>
      </c>
      <c r="E99" t="s">
        <v>14</v>
      </c>
      <c r="F99" t="s">
        <v>5</v>
      </c>
    </row>
    <row r="100" spans="1:6" x14ac:dyDescent="0.3">
      <c r="A100" s="2" t="s">
        <v>209</v>
      </c>
      <c r="B100" s="2" t="s">
        <v>76</v>
      </c>
      <c r="C100" s="4">
        <v>34831</v>
      </c>
      <c r="D100" s="2" t="s">
        <v>68</v>
      </c>
      <c r="E100" s="2" t="s">
        <v>14</v>
      </c>
      <c r="F100" s="2" t="s">
        <v>5</v>
      </c>
    </row>
    <row r="101" spans="1:6" x14ac:dyDescent="0.3">
      <c r="A101" t="s">
        <v>210</v>
      </c>
      <c r="B101" t="s">
        <v>16</v>
      </c>
      <c r="C101" t="s">
        <v>211</v>
      </c>
      <c r="D101" t="s">
        <v>212</v>
      </c>
      <c r="E101" t="s">
        <v>14</v>
      </c>
      <c r="F101" t="s">
        <v>5</v>
      </c>
    </row>
    <row r="102" spans="1:6" x14ac:dyDescent="0.3">
      <c r="A102" s="2" t="s">
        <v>213</v>
      </c>
      <c r="B102" s="2" t="s">
        <v>111</v>
      </c>
      <c r="C102" s="4">
        <v>36287</v>
      </c>
      <c r="D102" s="2" t="s">
        <v>83</v>
      </c>
      <c r="E102" s="2" t="s">
        <v>14</v>
      </c>
      <c r="F102" s="2" t="s">
        <v>5</v>
      </c>
    </row>
    <row r="103" spans="1:6" x14ac:dyDescent="0.3">
      <c r="A103" t="s">
        <v>214</v>
      </c>
      <c r="B103" t="s">
        <v>62</v>
      </c>
      <c r="C103" t="s">
        <v>215</v>
      </c>
      <c r="D103" t="s">
        <v>125</v>
      </c>
      <c r="E103" t="s">
        <v>14</v>
      </c>
      <c r="F103" t="s">
        <v>5</v>
      </c>
    </row>
    <row r="104" spans="1:6" x14ac:dyDescent="0.3">
      <c r="A104" s="2" t="s">
        <v>216</v>
      </c>
      <c r="B104" s="2" t="s">
        <v>54</v>
      </c>
      <c r="C104" s="4">
        <v>37752</v>
      </c>
      <c r="D104" s="2" t="s">
        <v>143</v>
      </c>
      <c r="E104" s="2" t="s">
        <v>14</v>
      </c>
      <c r="F104" s="2" t="s">
        <v>5</v>
      </c>
    </row>
    <row r="105" spans="1:6" x14ac:dyDescent="0.3">
      <c r="A105" t="s">
        <v>217</v>
      </c>
      <c r="B105" t="s">
        <v>7</v>
      </c>
      <c r="C105" t="s">
        <v>218</v>
      </c>
      <c r="D105" t="s">
        <v>106</v>
      </c>
      <c r="E105" t="s">
        <v>14</v>
      </c>
      <c r="F105" t="s">
        <v>5</v>
      </c>
    </row>
    <row r="106" spans="1:6" x14ac:dyDescent="0.3">
      <c r="A106" s="2" t="s">
        <v>219</v>
      </c>
      <c r="B106" s="2" t="s">
        <v>111</v>
      </c>
      <c r="C106" s="2" t="s">
        <v>220</v>
      </c>
      <c r="D106" s="2" t="s">
        <v>17</v>
      </c>
      <c r="E106" s="2" t="s">
        <v>14</v>
      </c>
      <c r="F106" s="2" t="s">
        <v>5</v>
      </c>
    </row>
    <row r="107" spans="1:6" x14ac:dyDescent="0.3">
      <c r="A107" t="s">
        <v>221</v>
      </c>
      <c r="B107" t="s">
        <v>20</v>
      </c>
      <c r="C107" s="1">
        <v>36648</v>
      </c>
      <c r="D107" t="s">
        <v>25</v>
      </c>
      <c r="E107" t="s">
        <v>18</v>
      </c>
      <c r="F107" t="s">
        <v>5</v>
      </c>
    </row>
    <row r="108" spans="1:6" x14ac:dyDescent="0.3">
      <c r="A108" s="2" t="s">
        <v>222</v>
      </c>
      <c r="B108" s="2" t="s">
        <v>41</v>
      </c>
      <c r="C108" s="2" t="s">
        <v>223</v>
      </c>
      <c r="D108" s="2" t="s">
        <v>9</v>
      </c>
      <c r="E108" s="2" t="s">
        <v>10</v>
      </c>
      <c r="F108" s="2" t="s">
        <v>5</v>
      </c>
    </row>
    <row r="109" spans="1:6" x14ac:dyDescent="0.3">
      <c r="A109" t="s">
        <v>224</v>
      </c>
      <c r="B109" t="s">
        <v>111</v>
      </c>
      <c r="C109" t="s">
        <v>225</v>
      </c>
      <c r="D109" t="s">
        <v>56</v>
      </c>
      <c r="E109" t="s">
        <v>10</v>
      </c>
      <c r="F109" t="s">
        <v>5</v>
      </c>
    </row>
    <row r="110" spans="1:6" x14ac:dyDescent="0.3">
      <c r="A110" s="2" t="s">
        <v>226</v>
      </c>
      <c r="B110" s="2" t="s">
        <v>227</v>
      </c>
      <c r="C110" s="4">
        <v>37268</v>
      </c>
      <c r="D110" s="2" t="s">
        <v>9</v>
      </c>
      <c r="E110" s="2" t="s">
        <v>10</v>
      </c>
      <c r="F110" s="2" t="s">
        <v>5</v>
      </c>
    </row>
    <row r="111" spans="1:6" x14ac:dyDescent="0.3">
      <c r="A111" t="s">
        <v>228</v>
      </c>
      <c r="B111" t="s">
        <v>37</v>
      </c>
      <c r="C111" s="1">
        <v>38535</v>
      </c>
      <c r="D111" t="s">
        <v>9</v>
      </c>
      <c r="E111" t="s">
        <v>10</v>
      </c>
      <c r="F111" t="s">
        <v>5</v>
      </c>
    </row>
    <row r="112" spans="1:6" x14ac:dyDescent="0.3">
      <c r="A112" s="2" t="s">
        <v>229</v>
      </c>
      <c r="B112" s="2" t="s">
        <v>44</v>
      </c>
      <c r="C112" s="4">
        <v>38302</v>
      </c>
      <c r="D112" s="2" t="s">
        <v>28</v>
      </c>
      <c r="E112" s="2" t="s">
        <v>14</v>
      </c>
      <c r="F112" s="2" t="s">
        <v>5</v>
      </c>
    </row>
    <row r="113" spans="1:6" x14ac:dyDescent="0.3">
      <c r="A113" t="s">
        <v>230</v>
      </c>
      <c r="B113" t="s">
        <v>33</v>
      </c>
      <c r="C113" s="1">
        <v>33362</v>
      </c>
      <c r="D113" t="s">
        <v>28</v>
      </c>
      <c r="E113" t="s">
        <v>14</v>
      </c>
      <c r="F113" t="s">
        <v>5</v>
      </c>
    </row>
    <row r="114" spans="1:6" x14ac:dyDescent="0.3">
      <c r="A114" s="2" t="s">
        <v>231</v>
      </c>
      <c r="B114" s="2" t="s">
        <v>146</v>
      </c>
      <c r="C114" s="2" t="s">
        <v>232</v>
      </c>
      <c r="D114" s="2" t="s">
        <v>68</v>
      </c>
      <c r="E114" s="2" t="s">
        <v>14</v>
      </c>
      <c r="F114" s="2" t="s">
        <v>5</v>
      </c>
    </row>
    <row r="115" spans="1:6" x14ac:dyDescent="0.3">
      <c r="A115" t="s">
        <v>233</v>
      </c>
      <c r="B115" t="s">
        <v>12</v>
      </c>
      <c r="C115" t="s">
        <v>234</v>
      </c>
      <c r="D115" t="s">
        <v>106</v>
      </c>
      <c r="E115" t="s">
        <v>10</v>
      </c>
      <c r="F115" t="s">
        <v>5</v>
      </c>
    </row>
    <row r="116" spans="1:6" x14ac:dyDescent="0.3">
      <c r="A116" s="2" t="s">
        <v>235</v>
      </c>
      <c r="B116" s="2" t="s">
        <v>146</v>
      </c>
      <c r="C116" s="4">
        <v>32457</v>
      </c>
      <c r="D116" s="2" t="s">
        <v>106</v>
      </c>
      <c r="E116" s="2" t="s">
        <v>14</v>
      </c>
      <c r="F116" s="2" t="s">
        <v>5</v>
      </c>
    </row>
    <row r="117" spans="1:6" x14ac:dyDescent="0.3">
      <c r="A117" t="s">
        <v>236</v>
      </c>
      <c r="B117" t="s">
        <v>20</v>
      </c>
      <c r="C117" t="s">
        <v>237</v>
      </c>
      <c r="D117" t="s">
        <v>157</v>
      </c>
      <c r="E117" t="s">
        <v>14</v>
      </c>
      <c r="F117" t="s">
        <v>5</v>
      </c>
    </row>
    <row r="118" spans="1:6" x14ac:dyDescent="0.3">
      <c r="A118" s="2" t="s">
        <v>238</v>
      </c>
      <c r="B118" s="2" t="s">
        <v>121</v>
      </c>
      <c r="C118" s="2" t="s">
        <v>239</v>
      </c>
      <c r="D118" s="2" t="s">
        <v>56</v>
      </c>
      <c r="E118" s="2" t="s">
        <v>14</v>
      </c>
      <c r="F118" s="2" t="s">
        <v>5</v>
      </c>
    </row>
    <row r="119" spans="1:6" x14ac:dyDescent="0.3">
      <c r="A119" t="s">
        <v>240</v>
      </c>
      <c r="B119" t="s">
        <v>41</v>
      </c>
      <c r="C119" s="1">
        <v>35491</v>
      </c>
      <c r="D119" t="s">
        <v>28</v>
      </c>
      <c r="E119" t="s">
        <v>10</v>
      </c>
      <c r="F119" t="s">
        <v>5</v>
      </c>
    </row>
    <row r="120" spans="1:6" x14ac:dyDescent="0.3">
      <c r="A120" s="2" t="s">
        <v>241</v>
      </c>
      <c r="B120" s="2" t="s">
        <v>12</v>
      </c>
      <c r="C120" s="2" t="s">
        <v>242</v>
      </c>
      <c r="D120" s="2" t="s">
        <v>68</v>
      </c>
      <c r="E120" s="2" t="s">
        <v>14</v>
      </c>
      <c r="F120" s="2" t="s">
        <v>5</v>
      </c>
    </row>
    <row r="121" spans="1:6" x14ac:dyDescent="0.3">
      <c r="A121" t="s">
        <v>243</v>
      </c>
      <c r="B121" t="s">
        <v>7</v>
      </c>
      <c r="C121" t="s">
        <v>244</v>
      </c>
      <c r="D121" t="s">
        <v>79</v>
      </c>
      <c r="E121" t="s">
        <v>14</v>
      </c>
      <c r="F121" t="s">
        <v>5</v>
      </c>
    </row>
    <row r="122" spans="1:6" x14ac:dyDescent="0.3">
      <c r="A122" s="2" t="s">
        <v>245</v>
      </c>
      <c r="B122" s="2" t="s">
        <v>44</v>
      </c>
      <c r="C122" s="2" t="s">
        <v>246</v>
      </c>
      <c r="D122" s="2" t="s">
        <v>25</v>
      </c>
      <c r="E122" s="2" t="s">
        <v>10</v>
      </c>
      <c r="F122" s="2" t="s">
        <v>5</v>
      </c>
    </row>
    <row r="123" spans="1:6" x14ac:dyDescent="0.3">
      <c r="A123" t="s">
        <v>247</v>
      </c>
      <c r="B123" t="s">
        <v>44</v>
      </c>
      <c r="C123" t="s">
        <v>248</v>
      </c>
      <c r="D123" t="s">
        <v>71</v>
      </c>
      <c r="E123" t="s">
        <v>14</v>
      </c>
      <c r="F123" t="s">
        <v>5</v>
      </c>
    </row>
    <row r="124" spans="1:6" x14ac:dyDescent="0.3">
      <c r="A124" s="2" t="s">
        <v>249</v>
      </c>
      <c r="B124" s="2" t="s">
        <v>62</v>
      </c>
      <c r="C124" s="4">
        <v>33944</v>
      </c>
      <c r="D124" s="2" t="s">
        <v>92</v>
      </c>
      <c r="E124" s="2" t="s">
        <v>10</v>
      </c>
      <c r="F124" s="2" t="s">
        <v>5</v>
      </c>
    </row>
    <row r="125" spans="1:6" x14ac:dyDescent="0.3">
      <c r="A125" t="s">
        <v>250</v>
      </c>
      <c r="B125" t="s">
        <v>51</v>
      </c>
      <c r="C125" s="1">
        <v>37657</v>
      </c>
      <c r="D125" t="s">
        <v>125</v>
      </c>
      <c r="E125" t="s">
        <v>39</v>
      </c>
      <c r="F125" t="s">
        <v>5</v>
      </c>
    </row>
    <row r="126" spans="1:6" x14ac:dyDescent="0.3">
      <c r="A126" s="2" t="s">
        <v>251</v>
      </c>
      <c r="B126" s="2" t="s">
        <v>227</v>
      </c>
      <c r="C126" s="2" t="s">
        <v>252</v>
      </c>
      <c r="D126" s="2" t="s">
        <v>212</v>
      </c>
      <c r="E126" s="2" t="s">
        <v>10</v>
      </c>
      <c r="F126" s="2" t="s">
        <v>5</v>
      </c>
    </row>
    <row r="127" spans="1:6" x14ac:dyDescent="0.3">
      <c r="A127" t="s">
        <v>253</v>
      </c>
      <c r="B127" t="s">
        <v>51</v>
      </c>
      <c r="C127" s="1">
        <v>37114</v>
      </c>
      <c r="D127" t="s">
        <v>83</v>
      </c>
      <c r="E127" t="s">
        <v>10</v>
      </c>
      <c r="F127" t="s">
        <v>5</v>
      </c>
    </row>
    <row r="128" spans="1:6" x14ac:dyDescent="0.3">
      <c r="A128" s="2" t="s">
        <v>254</v>
      </c>
      <c r="B128" s="2" t="s">
        <v>44</v>
      </c>
      <c r="C128" s="2" t="s">
        <v>255</v>
      </c>
      <c r="D128" s="2" t="s">
        <v>74</v>
      </c>
      <c r="E128" s="2" t="s">
        <v>14</v>
      </c>
      <c r="F128" s="2" t="s">
        <v>5</v>
      </c>
    </row>
    <row r="129" spans="1:6" x14ac:dyDescent="0.3">
      <c r="A129" t="s">
        <v>256</v>
      </c>
      <c r="B129" t="s">
        <v>111</v>
      </c>
      <c r="C129" t="s">
        <v>257</v>
      </c>
      <c r="D129" t="s">
        <v>101</v>
      </c>
      <c r="E129" t="s">
        <v>14</v>
      </c>
      <c r="F129" t="s">
        <v>5</v>
      </c>
    </row>
    <row r="130" spans="1:6" x14ac:dyDescent="0.3">
      <c r="A130" s="2" t="s">
        <v>258</v>
      </c>
      <c r="B130" s="2" t="s">
        <v>16</v>
      </c>
      <c r="C130" s="4">
        <v>37571</v>
      </c>
      <c r="D130" s="2" t="s">
        <v>9</v>
      </c>
      <c r="E130" s="2" t="s">
        <v>14</v>
      </c>
      <c r="F130" s="2" t="s">
        <v>5</v>
      </c>
    </row>
    <row r="131" spans="1:6" x14ac:dyDescent="0.3">
      <c r="A131" t="s">
        <v>259</v>
      </c>
      <c r="B131" t="s">
        <v>41</v>
      </c>
      <c r="C131" s="1">
        <v>38475</v>
      </c>
      <c r="D131" t="s">
        <v>101</v>
      </c>
      <c r="E131" t="s">
        <v>10</v>
      </c>
      <c r="F131" t="s">
        <v>5</v>
      </c>
    </row>
    <row r="132" spans="1:6" x14ac:dyDescent="0.3">
      <c r="A132" s="2" t="s">
        <v>260</v>
      </c>
      <c r="B132" s="2" t="s">
        <v>76</v>
      </c>
      <c r="C132" s="4">
        <v>36048</v>
      </c>
      <c r="D132" s="2" t="s">
        <v>35</v>
      </c>
      <c r="E132" s="2" t="s">
        <v>18</v>
      </c>
      <c r="F132" s="2" t="s">
        <v>5</v>
      </c>
    </row>
    <row r="133" spans="1:6" x14ac:dyDescent="0.3">
      <c r="A133" t="s">
        <v>261</v>
      </c>
      <c r="B133" t="s">
        <v>7</v>
      </c>
      <c r="C133" t="s">
        <v>242</v>
      </c>
      <c r="D133" t="s">
        <v>35</v>
      </c>
      <c r="E133" t="s">
        <v>14</v>
      </c>
      <c r="F133" t="s">
        <v>5</v>
      </c>
    </row>
    <row r="134" spans="1:6" x14ac:dyDescent="0.3">
      <c r="A134" s="2" t="s">
        <v>262</v>
      </c>
      <c r="B134" s="2" t="s">
        <v>51</v>
      </c>
      <c r="C134" s="4">
        <v>36592</v>
      </c>
      <c r="D134" s="2" t="s">
        <v>49</v>
      </c>
      <c r="E134" s="2" t="s">
        <v>10</v>
      </c>
      <c r="F134" s="2" t="s">
        <v>5</v>
      </c>
    </row>
    <row r="135" spans="1:6" x14ac:dyDescent="0.3">
      <c r="A135" t="s">
        <v>263</v>
      </c>
      <c r="B135" t="s">
        <v>20</v>
      </c>
      <c r="C135" t="s">
        <v>264</v>
      </c>
      <c r="D135" t="s">
        <v>265</v>
      </c>
      <c r="E135" t="s">
        <v>18</v>
      </c>
      <c r="F135" t="s">
        <v>5</v>
      </c>
    </row>
    <row r="136" spans="1:6" x14ac:dyDescent="0.3">
      <c r="A136" s="2" t="s">
        <v>266</v>
      </c>
      <c r="B136" s="2" t="s">
        <v>12</v>
      </c>
      <c r="C136" s="2" t="s">
        <v>267</v>
      </c>
      <c r="D136" s="2" t="s">
        <v>106</v>
      </c>
      <c r="E136" s="2" t="s">
        <v>10</v>
      </c>
      <c r="F136" s="2" t="s">
        <v>5</v>
      </c>
    </row>
    <row r="137" spans="1:6" x14ac:dyDescent="0.3">
      <c r="A137" t="s">
        <v>268</v>
      </c>
      <c r="B137" t="s">
        <v>117</v>
      </c>
      <c r="C137" t="s">
        <v>269</v>
      </c>
      <c r="D137" t="s">
        <v>9</v>
      </c>
      <c r="E137" t="s">
        <v>18</v>
      </c>
      <c r="F137" t="s">
        <v>5</v>
      </c>
    </row>
    <row r="138" spans="1:6" x14ac:dyDescent="0.3">
      <c r="A138" s="2" t="s">
        <v>270</v>
      </c>
      <c r="B138" s="2" t="s">
        <v>51</v>
      </c>
      <c r="C138" s="2" t="s">
        <v>271</v>
      </c>
      <c r="D138" s="2" t="s">
        <v>272</v>
      </c>
      <c r="E138" s="2" t="s">
        <v>10</v>
      </c>
      <c r="F138" s="2" t="s">
        <v>5</v>
      </c>
    </row>
    <row r="139" spans="1:6" x14ac:dyDescent="0.3">
      <c r="A139" t="s">
        <v>273</v>
      </c>
      <c r="B139" t="s">
        <v>51</v>
      </c>
      <c r="C139" t="s">
        <v>274</v>
      </c>
      <c r="D139" t="s">
        <v>35</v>
      </c>
      <c r="E139" t="s">
        <v>39</v>
      </c>
      <c r="F139" t="s">
        <v>5</v>
      </c>
    </row>
    <row r="140" spans="1:6" x14ac:dyDescent="0.3">
      <c r="A140" s="2" t="s">
        <v>275</v>
      </c>
      <c r="B140" s="2" t="s">
        <v>117</v>
      </c>
      <c r="C140" s="2" t="s">
        <v>276</v>
      </c>
      <c r="D140" s="2" t="s">
        <v>17</v>
      </c>
      <c r="E140" s="2" t="s">
        <v>14</v>
      </c>
      <c r="F140" s="2" t="s">
        <v>5</v>
      </c>
    </row>
    <row r="141" spans="1:6" x14ac:dyDescent="0.3">
      <c r="A141" t="s">
        <v>277</v>
      </c>
      <c r="B141" t="s">
        <v>37</v>
      </c>
      <c r="C141" s="1">
        <v>37689</v>
      </c>
      <c r="D141" t="s">
        <v>38</v>
      </c>
      <c r="E141" t="s">
        <v>39</v>
      </c>
      <c r="F141" t="s">
        <v>5</v>
      </c>
    </row>
    <row r="142" spans="1:6" x14ac:dyDescent="0.3">
      <c r="A142" s="2" t="s">
        <v>278</v>
      </c>
      <c r="B142" s="2" t="s">
        <v>146</v>
      </c>
      <c r="C142" s="2" t="s">
        <v>279</v>
      </c>
      <c r="D142" s="2" t="s">
        <v>49</v>
      </c>
      <c r="E142" s="2" t="s">
        <v>10</v>
      </c>
      <c r="F142" s="2" t="s">
        <v>5</v>
      </c>
    </row>
    <row r="143" spans="1:6" x14ac:dyDescent="0.3">
      <c r="A143" t="s">
        <v>280</v>
      </c>
      <c r="B143" t="s">
        <v>20</v>
      </c>
      <c r="C143" s="1">
        <v>33029</v>
      </c>
      <c r="D143" t="s">
        <v>118</v>
      </c>
      <c r="E143" t="s">
        <v>14</v>
      </c>
      <c r="F143" t="s">
        <v>5</v>
      </c>
    </row>
    <row r="144" spans="1:6" x14ac:dyDescent="0.3">
      <c r="A144" s="2" t="s">
        <v>281</v>
      </c>
      <c r="B144" s="2" t="s">
        <v>54</v>
      </c>
      <c r="C144" s="2" t="s">
        <v>282</v>
      </c>
      <c r="D144" s="2" t="s">
        <v>17</v>
      </c>
      <c r="E144" s="2" t="s">
        <v>10</v>
      </c>
      <c r="F144" s="2" t="s">
        <v>5</v>
      </c>
    </row>
    <row r="145" spans="1:6" x14ac:dyDescent="0.3">
      <c r="A145" t="s">
        <v>283</v>
      </c>
      <c r="B145" t="s">
        <v>90</v>
      </c>
      <c r="C145" s="1">
        <v>33065</v>
      </c>
      <c r="D145" t="s">
        <v>143</v>
      </c>
      <c r="E145" t="s">
        <v>39</v>
      </c>
      <c r="F145" t="s">
        <v>5</v>
      </c>
    </row>
    <row r="146" spans="1:6" x14ac:dyDescent="0.3">
      <c r="A146" s="2" t="s">
        <v>284</v>
      </c>
      <c r="B146" s="2" t="s">
        <v>7</v>
      </c>
      <c r="C146" s="4">
        <v>38663</v>
      </c>
      <c r="D146" s="2" t="s">
        <v>101</v>
      </c>
      <c r="E146" s="2" t="s">
        <v>14</v>
      </c>
      <c r="F146" s="2" t="s">
        <v>5</v>
      </c>
    </row>
    <row r="147" spans="1:6" x14ac:dyDescent="0.3">
      <c r="A147" t="s">
        <v>285</v>
      </c>
      <c r="B147" t="s">
        <v>16</v>
      </c>
      <c r="C147" s="1">
        <v>34002</v>
      </c>
      <c r="D147" t="s">
        <v>74</v>
      </c>
      <c r="E147" t="s">
        <v>18</v>
      </c>
      <c r="F147" t="s">
        <v>5</v>
      </c>
    </row>
    <row r="148" spans="1:6" x14ac:dyDescent="0.3">
      <c r="A148" s="2" t="s">
        <v>286</v>
      </c>
      <c r="B148" s="2" t="s">
        <v>62</v>
      </c>
      <c r="C148" s="2" t="s">
        <v>287</v>
      </c>
      <c r="D148" s="2" t="s">
        <v>118</v>
      </c>
      <c r="E148" s="2" t="s">
        <v>10</v>
      </c>
      <c r="F148" s="2" t="s">
        <v>5</v>
      </c>
    </row>
    <row r="149" spans="1:6" x14ac:dyDescent="0.3">
      <c r="A149" t="s">
        <v>288</v>
      </c>
      <c r="B149" t="s">
        <v>12</v>
      </c>
      <c r="C149" t="s">
        <v>289</v>
      </c>
      <c r="D149" t="s">
        <v>28</v>
      </c>
      <c r="E149" t="s">
        <v>18</v>
      </c>
      <c r="F149" t="s">
        <v>5</v>
      </c>
    </row>
    <row r="150" spans="1:6" x14ac:dyDescent="0.3">
      <c r="A150" s="2" t="s">
        <v>290</v>
      </c>
      <c r="B150" s="2" t="s">
        <v>117</v>
      </c>
      <c r="C150" s="4">
        <v>37994</v>
      </c>
      <c r="D150" s="2" t="s">
        <v>291</v>
      </c>
      <c r="E150" s="2" t="s">
        <v>10</v>
      </c>
      <c r="F150" s="2" t="s">
        <v>5</v>
      </c>
    </row>
    <row r="151" spans="1:6" x14ac:dyDescent="0.3">
      <c r="A151" t="s">
        <v>292</v>
      </c>
      <c r="B151" t="s">
        <v>76</v>
      </c>
      <c r="C151" s="1">
        <v>35955</v>
      </c>
      <c r="D151" t="s">
        <v>9</v>
      </c>
      <c r="E151" t="s">
        <v>10</v>
      </c>
      <c r="F151" t="s">
        <v>5</v>
      </c>
    </row>
    <row r="152" spans="1:6" x14ac:dyDescent="0.3">
      <c r="A152" s="2" t="s">
        <v>293</v>
      </c>
      <c r="B152" s="2" t="s">
        <v>23</v>
      </c>
      <c r="C152" s="4">
        <v>36375</v>
      </c>
      <c r="D152" s="2" t="s">
        <v>25</v>
      </c>
      <c r="E152" s="2" t="s">
        <v>10</v>
      </c>
      <c r="F152" s="2" t="s">
        <v>5</v>
      </c>
    </row>
    <row r="153" spans="1:6" x14ac:dyDescent="0.3">
      <c r="A153" t="s">
        <v>294</v>
      </c>
      <c r="B153" t="s">
        <v>37</v>
      </c>
      <c r="C153" t="s">
        <v>295</v>
      </c>
      <c r="D153" t="s">
        <v>49</v>
      </c>
      <c r="E153" t="s">
        <v>18</v>
      </c>
      <c r="F153" t="s">
        <v>5</v>
      </c>
    </row>
    <row r="154" spans="1:6" x14ac:dyDescent="0.3">
      <c r="A154" s="2" t="s">
        <v>296</v>
      </c>
      <c r="B154" s="2" t="s">
        <v>62</v>
      </c>
      <c r="C154" s="2" t="s">
        <v>297</v>
      </c>
      <c r="D154" s="2" t="s">
        <v>68</v>
      </c>
      <c r="E154" s="2" t="s">
        <v>14</v>
      </c>
      <c r="F154" s="2" t="s">
        <v>5</v>
      </c>
    </row>
    <row r="155" spans="1:6" x14ac:dyDescent="0.3">
      <c r="A155" t="s">
        <v>298</v>
      </c>
      <c r="B155" t="s">
        <v>20</v>
      </c>
      <c r="C155" s="1">
        <v>32334</v>
      </c>
      <c r="D155" t="s">
        <v>79</v>
      </c>
      <c r="E155" t="s">
        <v>18</v>
      </c>
      <c r="F155" t="s">
        <v>5</v>
      </c>
    </row>
    <row r="156" spans="1:6" x14ac:dyDescent="0.3">
      <c r="A156" s="2" t="s">
        <v>299</v>
      </c>
      <c r="B156" s="2" t="s">
        <v>117</v>
      </c>
      <c r="C156" s="2" t="s">
        <v>300</v>
      </c>
      <c r="D156" s="2" t="s">
        <v>118</v>
      </c>
      <c r="E156" s="2" t="s">
        <v>14</v>
      </c>
      <c r="F156" s="2" t="s">
        <v>5</v>
      </c>
    </row>
    <row r="157" spans="1:6" x14ac:dyDescent="0.3">
      <c r="A157" t="s">
        <v>301</v>
      </c>
      <c r="B157" t="s">
        <v>62</v>
      </c>
      <c r="C157" t="s">
        <v>302</v>
      </c>
      <c r="D157" t="s">
        <v>9</v>
      </c>
      <c r="E157" t="s">
        <v>14</v>
      </c>
      <c r="F157" t="s">
        <v>5</v>
      </c>
    </row>
    <row r="158" spans="1:6" x14ac:dyDescent="0.3">
      <c r="A158" s="2" t="s">
        <v>303</v>
      </c>
      <c r="B158" s="2" t="s">
        <v>90</v>
      </c>
      <c r="C158" s="2" t="s">
        <v>304</v>
      </c>
      <c r="D158" s="2" t="s">
        <v>35</v>
      </c>
      <c r="E158" s="2" t="s">
        <v>14</v>
      </c>
      <c r="F158" s="2" t="s">
        <v>5</v>
      </c>
    </row>
    <row r="159" spans="1:6" x14ac:dyDescent="0.3">
      <c r="A159" t="s">
        <v>305</v>
      </c>
      <c r="B159" t="s">
        <v>37</v>
      </c>
      <c r="C159" s="1">
        <v>35167</v>
      </c>
      <c r="D159" t="s">
        <v>9</v>
      </c>
      <c r="E159" t="s">
        <v>18</v>
      </c>
      <c r="F159" t="s">
        <v>5</v>
      </c>
    </row>
    <row r="160" spans="1:6" x14ac:dyDescent="0.3">
      <c r="A160" s="2" t="s">
        <v>306</v>
      </c>
      <c r="B160" s="2" t="s">
        <v>7</v>
      </c>
      <c r="C160" s="2" t="s">
        <v>307</v>
      </c>
      <c r="D160" s="2" t="s">
        <v>272</v>
      </c>
      <c r="E160" s="2" t="s">
        <v>14</v>
      </c>
      <c r="F160" s="2" t="s">
        <v>5</v>
      </c>
    </row>
    <row r="161" spans="1:6" x14ac:dyDescent="0.3">
      <c r="A161" t="s">
        <v>308</v>
      </c>
      <c r="B161" t="s">
        <v>16</v>
      </c>
      <c r="C161" s="1">
        <v>35674</v>
      </c>
      <c r="D161" t="s">
        <v>132</v>
      </c>
      <c r="E161" t="s">
        <v>14</v>
      </c>
      <c r="F161" t="s">
        <v>5</v>
      </c>
    </row>
    <row r="162" spans="1:6" x14ac:dyDescent="0.3">
      <c r="A162" s="2" t="s">
        <v>309</v>
      </c>
      <c r="B162" s="2" t="s">
        <v>23</v>
      </c>
      <c r="C162" s="2" t="s">
        <v>310</v>
      </c>
      <c r="D162" s="2" t="s">
        <v>106</v>
      </c>
      <c r="E162" s="2" t="s">
        <v>10</v>
      </c>
      <c r="F162" s="2" t="s">
        <v>5</v>
      </c>
    </row>
    <row r="163" spans="1:6" x14ac:dyDescent="0.3">
      <c r="A163" t="s">
        <v>311</v>
      </c>
      <c r="B163" t="s">
        <v>37</v>
      </c>
      <c r="C163" s="1">
        <v>38667</v>
      </c>
      <c r="D163" t="s">
        <v>101</v>
      </c>
      <c r="E163" t="s">
        <v>18</v>
      </c>
      <c r="F163" t="s">
        <v>5</v>
      </c>
    </row>
    <row r="164" spans="1:6" x14ac:dyDescent="0.3">
      <c r="A164" s="2" t="s">
        <v>312</v>
      </c>
      <c r="B164" s="2" t="s">
        <v>146</v>
      </c>
      <c r="C164" s="4">
        <v>33970</v>
      </c>
      <c r="D164" s="2" t="s">
        <v>35</v>
      </c>
      <c r="E164" s="2" t="s">
        <v>10</v>
      </c>
      <c r="F164" s="2" t="s">
        <v>5</v>
      </c>
    </row>
    <row r="165" spans="1:6" x14ac:dyDescent="0.3">
      <c r="A165" t="s">
        <v>313</v>
      </c>
      <c r="B165" t="s">
        <v>33</v>
      </c>
      <c r="C165" s="1">
        <v>36739</v>
      </c>
      <c r="D165" t="s">
        <v>49</v>
      </c>
      <c r="E165" t="s">
        <v>10</v>
      </c>
      <c r="F165" t="s">
        <v>5</v>
      </c>
    </row>
    <row r="166" spans="1:6" x14ac:dyDescent="0.3">
      <c r="A166" s="2" t="s">
        <v>314</v>
      </c>
      <c r="B166" s="2" t="s">
        <v>62</v>
      </c>
      <c r="C166" s="4">
        <v>36043</v>
      </c>
      <c r="D166" s="2" t="s">
        <v>106</v>
      </c>
      <c r="E166" s="2" t="s">
        <v>10</v>
      </c>
      <c r="F166" s="2" t="s">
        <v>5</v>
      </c>
    </row>
    <row r="167" spans="1:6" x14ac:dyDescent="0.3">
      <c r="A167" t="s">
        <v>315</v>
      </c>
      <c r="B167" t="s">
        <v>44</v>
      </c>
      <c r="C167" t="s">
        <v>316</v>
      </c>
      <c r="D167" t="s">
        <v>101</v>
      </c>
      <c r="E167" t="s">
        <v>10</v>
      </c>
      <c r="F167" t="s">
        <v>5</v>
      </c>
    </row>
    <row r="168" spans="1:6" x14ac:dyDescent="0.3">
      <c r="A168" s="2" t="s">
        <v>317</v>
      </c>
      <c r="B168" s="2" t="s">
        <v>23</v>
      </c>
      <c r="C168" s="4">
        <v>38360</v>
      </c>
      <c r="D168" s="2" t="s">
        <v>101</v>
      </c>
      <c r="E168" s="2" t="s">
        <v>10</v>
      </c>
      <c r="F168" s="2" t="s">
        <v>5</v>
      </c>
    </row>
    <row r="169" spans="1:6" x14ac:dyDescent="0.3">
      <c r="A169" t="s">
        <v>318</v>
      </c>
      <c r="B169" t="s">
        <v>70</v>
      </c>
      <c r="C169" t="s">
        <v>319</v>
      </c>
      <c r="D169" t="s">
        <v>65</v>
      </c>
      <c r="E169" t="s">
        <v>39</v>
      </c>
      <c r="F169" t="s">
        <v>5</v>
      </c>
    </row>
    <row r="170" spans="1:6" x14ac:dyDescent="0.3">
      <c r="A170" s="2" t="s">
        <v>320</v>
      </c>
      <c r="B170" s="2" t="s">
        <v>16</v>
      </c>
      <c r="C170" s="4">
        <v>33604</v>
      </c>
      <c r="D170" s="2" t="s">
        <v>157</v>
      </c>
      <c r="E170" s="2" t="s">
        <v>14</v>
      </c>
      <c r="F170" s="2" t="s">
        <v>5</v>
      </c>
    </row>
    <row r="171" spans="1:6" x14ac:dyDescent="0.3">
      <c r="A171" t="s">
        <v>321</v>
      </c>
      <c r="B171" t="s">
        <v>70</v>
      </c>
      <c r="C171" t="s">
        <v>322</v>
      </c>
      <c r="D171" t="s">
        <v>35</v>
      </c>
      <c r="E171" t="s">
        <v>14</v>
      </c>
      <c r="F171" t="s">
        <v>5</v>
      </c>
    </row>
    <row r="172" spans="1:6" x14ac:dyDescent="0.3">
      <c r="A172" s="2" t="s">
        <v>323</v>
      </c>
      <c r="B172" s="2" t="s">
        <v>121</v>
      </c>
      <c r="C172" s="2" t="s">
        <v>324</v>
      </c>
      <c r="D172" s="2" t="s">
        <v>83</v>
      </c>
      <c r="E172" s="2" t="s">
        <v>14</v>
      </c>
      <c r="F172" s="2" t="s">
        <v>5</v>
      </c>
    </row>
    <row r="173" spans="1:6" x14ac:dyDescent="0.3">
      <c r="A173" t="s">
        <v>325</v>
      </c>
      <c r="B173" t="s">
        <v>62</v>
      </c>
      <c r="C173" t="s">
        <v>326</v>
      </c>
      <c r="D173" t="s">
        <v>68</v>
      </c>
      <c r="E173" t="s">
        <v>18</v>
      </c>
      <c r="F173" t="s">
        <v>5</v>
      </c>
    </row>
    <row r="174" spans="1:6" x14ac:dyDescent="0.3">
      <c r="A174" s="2" t="s">
        <v>327</v>
      </c>
      <c r="B174" s="2" t="s">
        <v>54</v>
      </c>
      <c r="C174" s="2" t="s">
        <v>328</v>
      </c>
      <c r="D174" s="2" t="s">
        <v>118</v>
      </c>
      <c r="E174" s="2" t="s">
        <v>39</v>
      </c>
      <c r="F174" s="2" t="s">
        <v>5</v>
      </c>
    </row>
    <row r="175" spans="1:6" x14ac:dyDescent="0.3">
      <c r="A175" t="s">
        <v>329</v>
      </c>
      <c r="B175" t="s">
        <v>33</v>
      </c>
      <c r="C175" t="s">
        <v>330</v>
      </c>
      <c r="D175" t="s">
        <v>56</v>
      </c>
      <c r="E175" t="s">
        <v>18</v>
      </c>
      <c r="F175" t="s">
        <v>5</v>
      </c>
    </row>
    <row r="176" spans="1:6" x14ac:dyDescent="0.3">
      <c r="A176" s="2" t="s">
        <v>331</v>
      </c>
      <c r="B176" s="2" t="s">
        <v>23</v>
      </c>
      <c r="C176" s="2" t="s">
        <v>332</v>
      </c>
      <c r="D176" s="2" t="s">
        <v>25</v>
      </c>
      <c r="E176" s="2" t="s">
        <v>10</v>
      </c>
      <c r="F176" s="2" t="s">
        <v>5</v>
      </c>
    </row>
    <row r="177" spans="1:6" x14ac:dyDescent="0.3">
      <c r="A177" t="s">
        <v>333</v>
      </c>
      <c r="B177" t="s">
        <v>23</v>
      </c>
      <c r="C177" t="s">
        <v>334</v>
      </c>
      <c r="D177" t="s">
        <v>28</v>
      </c>
      <c r="E177" t="s">
        <v>10</v>
      </c>
      <c r="F177" t="s">
        <v>5</v>
      </c>
    </row>
    <row r="178" spans="1:6" x14ac:dyDescent="0.3">
      <c r="A178" s="2" t="s">
        <v>335</v>
      </c>
      <c r="B178" s="2" t="s">
        <v>227</v>
      </c>
      <c r="C178" s="4">
        <v>37964</v>
      </c>
      <c r="D178" s="2" t="s">
        <v>49</v>
      </c>
      <c r="E178" s="2" t="s">
        <v>18</v>
      </c>
      <c r="F178" s="2" t="s">
        <v>5</v>
      </c>
    </row>
    <row r="179" spans="1:6" x14ac:dyDescent="0.3">
      <c r="A179" t="s">
        <v>336</v>
      </c>
      <c r="B179" t="s">
        <v>90</v>
      </c>
      <c r="C179" t="s">
        <v>337</v>
      </c>
      <c r="D179" t="s">
        <v>9</v>
      </c>
      <c r="E179" t="s">
        <v>18</v>
      </c>
      <c r="F179" t="s">
        <v>5</v>
      </c>
    </row>
    <row r="180" spans="1:6" x14ac:dyDescent="0.3">
      <c r="A180" s="2" t="s">
        <v>338</v>
      </c>
      <c r="B180" s="2" t="s">
        <v>37</v>
      </c>
      <c r="C180" s="4">
        <v>37715</v>
      </c>
      <c r="D180" s="2" t="s">
        <v>74</v>
      </c>
      <c r="E180" s="2" t="s">
        <v>10</v>
      </c>
      <c r="F180" s="2" t="s">
        <v>5</v>
      </c>
    </row>
    <row r="181" spans="1:6" x14ac:dyDescent="0.3">
      <c r="A181" t="s">
        <v>339</v>
      </c>
      <c r="B181" t="s">
        <v>227</v>
      </c>
      <c r="C181" s="1">
        <v>33915</v>
      </c>
      <c r="D181" t="s">
        <v>25</v>
      </c>
      <c r="E181" t="s">
        <v>10</v>
      </c>
      <c r="F181" t="s">
        <v>5</v>
      </c>
    </row>
    <row r="182" spans="1:6" x14ac:dyDescent="0.3">
      <c r="A182" s="2" t="s">
        <v>340</v>
      </c>
      <c r="B182" s="2" t="s">
        <v>23</v>
      </c>
      <c r="C182" s="4">
        <v>34432</v>
      </c>
      <c r="D182" s="2" t="s">
        <v>9</v>
      </c>
      <c r="E182" s="2" t="s">
        <v>18</v>
      </c>
      <c r="F182" s="2" t="s">
        <v>5</v>
      </c>
    </row>
    <row r="183" spans="1:6" x14ac:dyDescent="0.3">
      <c r="A183" t="s">
        <v>341</v>
      </c>
      <c r="B183" t="s">
        <v>44</v>
      </c>
      <c r="C183" s="1">
        <v>34401</v>
      </c>
      <c r="D183" t="s">
        <v>115</v>
      </c>
      <c r="E183" t="s">
        <v>14</v>
      </c>
      <c r="F183" t="s">
        <v>5</v>
      </c>
    </row>
    <row r="184" spans="1:6" x14ac:dyDescent="0.3">
      <c r="A184" s="2" t="s">
        <v>342</v>
      </c>
      <c r="B184" s="2" t="s">
        <v>117</v>
      </c>
      <c r="C184" s="2" t="s">
        <v>343</v>
      </c>
      <c r="D184" s="2" t="s">
        <v>35</v>
      </c>
      <c r="E184" s="2" t="s">
        <v>14</v>
      </c>
      <c r="F184" s="2" t="s">
        <v>5</v>
      </c>
    </row>
    <row r="185" spans="1:6" x14ac:dyDescent="0.3">
      <c r="A185" t="s">
        <v>344</v>
      </c>
      <c r="B185" t="s">
        <v>121</v>
      </c>
      <c r="C185" t="s">
        <v>345</v>
      </c>
      <c r="D185" t="s">
        <v>101</v>
      </c>
      <c r="E185" t="s">
        <v>18</v>
      </c>
      <c r="F185" t="s">
        <v>5</v>
      </c>
    </row>
    <row r="186" spans="1:6" x14ac:dyDescent="0.3">
      <c r="A186" s="2" t="s">
        <v>346</v>
      </c>
      <c r="B186" s="2" t="s">
        <v>90</v>
      </c>
      <c r="C186" s="2" t="s">
        <v>347</v>
      </c>
      <c r="D186" s="2" t="s">
        <v>125</v>
      </c>
      <c r="E186" s="2" t="s">
        <v>10</v>
      </c>
      <c r="F186" s="2" t="s">
        <v>5</v>
      </c>
    </row>
    <row r="187" spans="1:6" x14ac:dyDescent="0.3">
      <c r="A187" t="s">
        <v>348</v>
      </c>
      <c r="B187" t="s">
        <v>121</v>
      </c>
      <c r="C187" t="s">
        <v>349</v>
      </c>
      <c r="D187" t="s">
        <v>28</v>
      </c>
      <c r="E187" t="s">
        <v>14</v>
      </c>
      <c r="F187" t="s">
        <v>5</v>
      </c>
    </row>
    <row r="188" spans="1:6" x14ac:dyDescent="0.3">
      <c r="A188" s="2" t="s">
        <v>350</v>
      </c>
      <c r="B188" s="2" t="s">
        <v>76</v>
      </c>
      <c r="C188" s="4">
        <v>32203</v>
      </c>
      <c r="D188" s="2" t="s">
        <v>118</v>
      </c>
      <c r="E188" s="2" t="s">
        <v>14</v>
      </c>
      <c r="F188" s="2" t="s">
        <v>5</v>
      </c>
    </row>
    <row r="189" spans="1:6" x14ac:dyDescent="0.3">
      <c r="A189" t="s">
        <v>351</v>
      </c>
      <c r="B189" t="s">
        <v>33</v>
      </c>
      <c r="C189" t="s">
        <v>352</v>
      </c>
      <c r="D189" t="s">
        <v>9</v>
      </c>
      <c r="E189" t="s">
        <v>10</v>
      </c>
      <c r="F189" t="s">
        <v>5</v>
      </c>
    </row>
    <row r="190" spans="1:6" x14ac:dyDescent="0.3">
      <c r="A190" s="2" t="s">
        <v>353</v>
      </c>
      <c r="B190" s="2" t="s">
        <v>44</v>
      </c>
      <c r="C190" s="2" t="s">
        <v>354</v>
      </c>
      <c r="D190" s="2" t="s">
        <v>38</v>
      </c>
      <c r="E190" s="2" t="s">
        <v>39</v>
      </c>
      <c r="F190" s="2" t="s">
        <v>5</v>
      </c>
    </row>
    <row r="191" spans="1:6" x14ac:dyDescent="0.3">
      <c r="A191" t="s">
        <v>355</v>
      </c>
      <c r="B191" t="s">
        <v>37</v>
      </c>
      <c r="C191" t="s">
        <v>356</v>
      </c>
      <c r="D191" t="s">
        <v>118</v>
      </c>
      <c r="E191" t="s">
        <v>10</v>
      </c>
      <c r="F191" t="s">
        <v>5</v>
      </c>
    </row>
    <row r="192" spans="1:6" x14ac:dyDescent="0.3">
      <c r="A192" s="2" t="s">
        <v>357</v>
      </c>
      <c r="B192" s="2" t="s">
        <v>37</v>
      </c>
      <c r="C192" s="2" t="s">
        <v>358</v>
      </c>
      <c r="D192" s="2" t="s">
        <v>74</v>
      </c>
      <c r="E192" s="2" t="s">
        <v>18</v>
      </c>
      <c r="F192" s="2" t="s">
        <v>5</v>
      </c>
    </row>
    <row r="193" spans="1:6" x14ac:dyDescent="0.3">
      <c r="A193" t="s">
        <v>359</v>
      </c>
      <c r="B193" t="s">
        <v>227</v>
      </c>
      <c r="C193" t="s">
        <v>360</v>
      </c>
      <c r="D193" t="s">
        <v>74</v>
      </c>
      <c r="E193" t="s">
        <v>10</v>
      </c>
      <c r="F193" t="s">
        <v>5</v>
      </c>
    </row>
    <row r="194" spans="1:6" x14ac:dyDescent="0.3">
      <c r="A194" s="2" t="s">
        <v>361</v>
      </c>
      <c r="B194" s="2" t="s">
        <v>76</v>
      </c>
      <c r="C194" s="4">
        <v>35858</v>
      </c>
      <c r="D194" s="2" t="s">
        <v>56</v>
      </c>
      <c r="E194" s="2" t="s">
        <v>14</v>
      </c>
      <c r="F194" s="2" t="s">
        <v>5</v>
      </c>
    </row>
    <row r="195" spans="1:6" x14ac:dyDescent="0.3">
      <c r="A195" t="s">
        <v>362</v>
      </c>
      <c r="B195" t="s">
        <v>62</v>
      </c>
      <c r="C195" s="1">
        <v>38508</v>
      </c>
      <c r="D195" t="s">
        <v>157</v>
      </c>
      <c r="E195" t="s">
        <v>14</v>
      </c>
      <c r="F195" t="s">
        <v>5</v>
      </c>
    </row>
    <row r="196" spans="1:6" x14ac:dyDescent="0.3">
      <c r="A196" s="2" t="s">
        <v>363</v>
      </c>
      <c r="B196" s="2" t="s">
        <v>12</v>
      </c>
      <c r="C196" s="2" t="s">
        <v>364</v>
      </c>
      <c r="D196" s="2" t="s">
        <v>38</v>
      </c>
      <c r="E196" s="2" t="s">
        <v>14</v>
      </c>
      <c r="F196" s="2" t="s">
        <v>5</v>
      </c>
    </row>
    <row r="197" spans="1:6" x14ac:dyDescent="0.3">
      <c r="A197" t="s">
        <v>365</v>
      </c>
      <c r="B197" t="s">
        <v>121</v>
      </c>
      <c r="C197" t="s">
        <v>366</v>
      </c>
      <c r="D197" t="s">
        <v>35</v>
      </c>
      <c r="E197" t="s">
        <v>18</v>
      </c>
      <c r="F197" t="s">
        <v>5</v>
      </c>
    </row>
    <row r="198" spans="1:6" x14ac:dyDescent="0.3">
      <c r="A198" s="2" t="s">
        <v>367</v>
      </c>
      <c r="B198" s="2" t="s">
        <v>33</v>
      </c>
      <c r="C198" s="4">
        <v>36687</v>
      </c>
      <c r="D198" s="2" t="s">
        <v>272</v>
      </c>
      <c r="E198" s="2" t="s">
        <v>14</v>
      </c>
      <c r="F198" s="2" t="s">
        <v>5</v>
      </c>
    </row>
    <row r="199" spans="1:6" x14ac:dyDescent="0.3">
      <c r="A199" t="s">
        <v>368</v>
      </c>
      <c r="B199" t="s">
        <v>111</v>
      </c>
      <c r="C199" t="s">
        <v>369</v>
      </c>
      <c r="D199" t="s">
        <v>49</v>
      </c>
      <c r="E199" t="s">
        <v>10</v>
      </c>
      <c r="F199" t="s">
        <v>5</v>
      </c>
    </row>
    <row r="200" spans="1:6" x14ac:dyDescent="0.3">
      <c r="A200" s="2" t="s">
        <v>370</v>
      </c>
      <c r="B200" s="2" t="s">
        <v>54</v>
      </c>
      <c r="C200" s="2" t="s">
        <v>371</v>
      </c>
      <c r="D200" s="2" t="s">
        <v>212</v>
      </c>
      <c r="E200" s="2" t="s">
        <v>10</v>
      </c>
      <c r="F200" s="2" t="s">
        <v>5</v>
      </c>
    </row>
    <row r="201" spans="1:6" x14ac:dyDescent="0.3">
      <c r="A201" t="s">
        <v>372</v>
      </c>
      <c r="B201" t="s">
        <v>111</v>
      </c>
      <c r="C201" t="s">
        <v>373</v>
      </c>
      <c r="D201" t="s">
        <v>17</v>
      </c>
      <c r="E201" t="s">
        <v>18</v>
      </c>
      <c r="F201" t="s">
        <v>5</v>
      </c>
    </row>
    <row r="202" spans="1:6" x14ac:dyDescent="0.3">
      <c r="A202" s="2" t="s">
        <v>374</v>
      </c>
      <c r="B202" s="2" t="s">
        <v>111</v>
      </c>
      <c r="C202" s="2" t="s">
        <v>375</v>
      </c>
      <c r="D202" s="2" t="s">
        <v>79</v>
      </c>
      <c r="E202" s="2" t="s">
        <v>14</v>
      </c>
      <c r="F202" s="2" t="s">
        <v>5</v>
      </c>
    </row>
    <row r="203" spans="1:6" x14ac:dyDescent="0.3">
      <c r="A203" t="s">
        <v>376</v>
      </c>
      <c r="B203" t="s">
        <v>44</v>
      </c>
      <c r="C203" t="s">
        <v>377</v>
      </c>
      <c r="D203" t="s">
        <v>118</v>
      </c>
      <c r="E203" t="s">
        <v>14</v>
      </c>
      <c r="F203" t="s">
        <v>5</v>
      </c>
    </row>
    <row r="204" spans="1:6" x14ac:dyDescent="0.3">
      <c r="A204" s="2" t="s">
        <v>378</v>
      </c>
      <c r="B204" s="2" t="s">
        <v>7</v>
      </c>
      <c r="C204" s="4">
        <v>33460</v>
      </c>
      <c r="D204" s="2" t="s">
        <v>28</v>
      </c>
      <c r="E204" s="2" t="s">
        <v>10</v>
      </c>
      <c r="F204" s="2" t="s">
        <v>5</v>
      </c>
    </row>
    <row r="205" spans="1:6" x14ac:dyDescent="0.3">
      <c r="A205" t="s">
        <v>379</v>
      </c>
      <c r="B205" t="s">
        <v>117</v>
      </c>
      <c r="C205" t="s">
        <v>380</v>
      </c>
      <c r="D205" t="s">
        <v>188</v>
      </c>
      <c r="E205" t="s">
        <v>39</v>
      </c>
      <c r="F205" t="s">
        <v>5</v>
      </c>
    </row>
    <row r="206" spans="1:6" x14ac:dyDescent="0.3">
      <c r="A206" s="2" t="s">
        <v>381</v>
      </c>
      <c r="B206" s="2" t="s">
        <v>41</v>
      </c>
      <c r="C206" s="2" t="s">
        <v>382</v>
      </c>
      <c r="D206" s="2" t="s">
        <v>101</v>
      </c>
      <c r="E206" s="2" t="s">
        <v>14</v>
      </c>
      <c r="F206" s="2" t="s">
        <v>5</v>
      </c>
    </row>
    <row r="207" spans="1:6" x14ac:dyDescent="0.3">
      <c r="A207" t="s">
        <v>383</v>
      </c>
      <c r="B207" t="s">
        <v>16</v>
      </c>
      <c r="C207" t="s">
        <v>384</v>
      </c>
      <c r="D207" t="s">
        <v>291</v>
      </c>
      <c r="E207" t="s">
        <v>10</v>
      </c>
      <c r="F207" t="s">
        <v>5</v>
      </c>
    </row>
    <row r="208" spans="1:6" x14ac:dyDescent="0.3">
      <c r="A208" s="2" t="s">
        <v>385</v>
      </c>
      <c r="B208" s="2" t="s">
        <v>20</v>
      </c>
      <c r="C208" s="2" t="s">
        <v>386</v>
      </c>
      <c r="D208" s="2" t="s">
        <v>101</v>
      </c>
      <c r="E208" s="2" t="s">
        <v>18</v>
      </c>
      <c r="F208" s="2" t="s">
        <v>5</v>
      </c>
    </row>
    <row r="209" spans="1:6" x14ac:dyDescent="0.3">
      <c r="A209" t="s">
        <v>387</v>
      </c>
      <c r="B209" t="s">
        <v>70</v>
      </c>
      <c r="C209" t="s">
        <v>388</v>
      </c>
      <c r="D209" t="s">
        <v>389</v>
      </c>
      <c r="E209" t="s">
        <v>18</v>
      </c>
      <c r="F209" t="s">
        <v>5</v>
      </c>
    </row>
    <row r="210" spans="1:6" x14ac:dyDescent="0.3">
      <c r="A210" s="2" t="s">
        <v>390</v>
      </c>
      <c r="B210" s="2" t="s">
        <v>37</v>
      </c>
      <c r="C210" s="4">
        <v>38322</v>
      </c>
      <c r="D210" s="2" t="s">
        <v>49</v>
      </c>
      <c r="E210" s="2" t="s">
        <v>18</v>
      </c>
      <c r="F210" s="2" t="s">
        <v>5</v>
      </c>
    </row>
    <row r="211" spans="1:6" x14ac:dyDescent="0.3">
      <c r="A211" t="s">
        <v>391</v>
      </c>
      <c r="B211" t="s">
        <v>90</v>
      </c>
      <c r="C211" s="1">
        <v>34092</v>
      </c>
      <c r="D211" t="s">
        <v>392</v>
      </c>
      <c r="E211" t="s">
        <v>10</v>
      </c>
      <c r="F211" t="s">
        <v>5</v>
      </c>
    </row>
    <row r="212" spans="1:6" x14ac:dyDescent="0.3">
      <c r="A212" s="2" t="s">
        <v>393</v>
      </c>
      <c r="B212" s="2" t="s">
        <v>41</v>
      </c>
      <c r="C212" s="4">
        <v>33887</v>
      </c>
      <c r="D212" s="2" t="s">
        <v>17</v>
      </c>
      <c r="E212" s="2" t="s">
        <v>14</v>
      </c>
      <c r="F212" s="2" t="s">
        <v>5</v>
      </c>
    </row>
    <row r="213" spans="1:6" x14ac:dyDescent="0.3">
      <c r="A213" t="s">
        <v>394</v>
      </c>
      <c r="B213" t="s">
        <v>90</v>
      </c>
      <c r="C213" t="s">
        <v>395</v>
      </c>
      <c r="D213" t="s">
        <v>101</v>
      </c>
      <c r="E213" t="s">
        <v>14</v>
      </c>
      <c r="F213" t="s">
        <v>5</v>
      </c>
    </row>
    <row r="214" spans="1:6" x14ac:dyDescent="0.3">
      <c r="A214" s="2" t="s">
        <v>396</v>
      </c>
      <c r="B214" s="2" t="s">
        <v>12</v>
      </c>
      <c r="C214" s="2" t="s">
        <v>397</v>
      </c>
      <c r="D214" s="2" t="s">
        <v>17</v>
      </c>
      <c r="E214" s="2" t="s">
        <v>10</v>
      </c>
      <c r="F214" s="2" t="s">
        <v>5</v>
      </c>
    </row>
    <row r="215" spans="1:6" x14ac:dyDescent="0.3">
      <c r="A215" t="s">
        <v>398</v>
      </c>
      <c r="B215" t="s">
        <v>227</v>
      </c>
      <c r="C215" t="s">
        <v>399</v>
      </c>
      <c r="D215" t="s">
        <v>38</v>
      </c>
      <c r="E215" t="s">
        <v>14</v>
      </c>
      <c r="F215" t="s">
        <v>5</v>
      </c>
    </row>
    <row r="216" spans="1:6" x14ac:dyDescent="0.3">
      <c r="A216" s="2" t="s">
        <v>400</v>
      </c>
      <c r="B216" s="2" t="s">
        <v>227</v>
      </c>
      <c r="C216" s="4">
        <v>35493</v>
      </c>
      <c r="D216" s="2" t="s">
        <v>28</v>
      </c>
      <c r="E216" s="2" t="s">
        <v>18</v>
      </c>
      <c r="F216" s="2" t="s">
        <v>5</v>
      </c>
    </row>
    <row r="217" spans="1:6" x14ac:dyDescent="0.3">
      <c r="A217" t="s">
        <v>401</v>
      </c>
      <c r="B217" t="s">
        <v>227</v>
      </c>
      <c r="C217" t="s">
        <v>402</v>
      </c>
      <c r="D217" t="s">
        <v>9</v>
      </c>
      <c r="E217" t="s">
        <v>18</v>
      </c>
      <c r="F217" t="s">
        <v>5</v>
      </c>
    </row>
    <row r="218" spans="1:6" x14ac:dyDescent="0.3">
      <c r="A218" s="2" t="s">
        <v>403</v>
      </c>
      <c r="B218" s="2" t="s">
        <v>37</v>
      </c>
      <c r="C218" s="4">
        <v>36346</v>
      </c>
      <c r="D218" s="2" t="s">
        <v>56</v>
      </c>
      <c r="E218" s="2" t="s">
        <v>18</v>
      </c>
      <c r="F218" s="2" t="s">
        <v>5</v>
      </c>
    </row>
    <row r="219" spans="1:6" x14ac:dyDescent="0.3">
      <c r="A219" t="s">
        <v>404</v>
      </c>
      <c r="B219" t="s">
        <v>111</v>
      </c>
      <c r="C219" s="1">
        <v>36679</v>
      </c>
      <c r="D219" t="s">
        <v>125</v>
      </c>
      <c r="E219" t="s">
        <v>10</v>
      </c>
      <c r="F219" t="s">
        <v>5</v>
      </c>
    </row>
    <row r="220" spans="1:6" x14ac:dyDescent="0.3">
      <c r="A220" s="2" t="s">
        <v>405</v>
      </c>
      <c r="B220" s="2" t="s">
        <v>90</v>
      </c>
      <c r="C220" s="4">
        <v>37993</v>
      </c>
      <c r="D220" s="2" t="s">
        <v>49</v>
      </c>
      <c r="E220" s="2" t="s">
        <v>18</v>
      </c>
      <c r="F220" s="2" t="s">
        <v>5</v>
      </c>
    </row>
    <row r="221" spans="1:6" x14ac:dyDescent="0.3">
      <c r="A221" t="s">
        <v>406</v>
      </c>
      <c r="B221" t="s">
        <v>146</v>
      </c>
      <c r="C221" t="s">
        <v>407</v>
      </c>
      <c r="D221" t="s">
        <v>79</v>
      </c>
      <c r="E221" t="s">
        <v>10</v>
      </c>
      <c r="F221" t="s">
        <v>5</v>
      </c>
    </row>
    <row r="222" spans="1:6" x14ac:dyDescent="0.3">
      <c r="A222" s="2" t="s">
        <v>408</v>
      </c>
      <c r="B222" s="2" t="s">
        <v>51</v>
      </c>
      <c r="C222" s="4">
        <v>34129</v>
      </c>
      <c r="D222" s="2" t="s">
        <v>115</v>
      </c>
      <c r="E222" s="2" t="s">
        <v>18</v>
      </c>
      <c r="F222" s="2" t="s">
        <v>5</v>
      </c>
    </row>
    <row r="223" spans="1:6" x14ac:dyDescent="0.3">
      <c r="A223" t="s">
        <v>409</v>
      </c>
      <c r="B223" t="s">
        <v>12</v>
      </c>
      <c r="C223" t="s">
        <v>410</v>
      </c>
      <c r="D223" t="s">
        <v>212</v>
      </c>
      <c r="E223" t="s">
        <v>10</v>
      </c>
      <c r="F223" t="s">
        <v>5</v>
      </c>
    </row>
    <row r="224" spans="1:6" x14ac:dyDescent="0.3">
      <c r="A224" s="2" t="s">
        <v>411</v>
      </c>
      <c r="B224" s="2" t="s">
        <v>12</v>
      </c>
      <c r="C224" s="4">
        <v>37540</v>
      </c>
      <c r="D224" s="2" t="s">
        <v>9</v>
      </c>
      <c r="E224" s="2" t="s">
        <v>10</v>
      </c>
      <c r="F224" s="2" t="s">
        <v>5</v>
      </c>
    </row>
    <row r="225" spans="1:6" x14ac:dyDescent="0.3">
      <c r="A225" t="s">
        <v>412</v>
      </c>
      <c r="B225" t="s">
        <v>51</v>
      </c>
      <c r="C225" t="s">
        <v>413</v>
      </c>
      <c r="D225" t="s">
        <v>35</v>
      </c>
      <c r="E225" t="s">
        <v>18</v>
      </c>
      <c r="F225" t="s">
        <v>5</v>
      </c>
    </row>
    <row r="226" spans="1:6" x14ac:dyDescent="0.3">
      <c r="A226" s="2" t="s">
        <v>414</v>
      </c>
      <c r="B226" s="2" t="s">
        <v>70</v>
      </c>
      <c r="C226" s="2" t="s">
        <v>415</v>
      </c>
      <c r="D226" s="2" t="s">
        <v>65</v>
      </c>
      <c r="E226" s="2" t="s">
        <v>39</v>
      </c>
      <c r="F226" s="2" t="s">
        <v>5</v>
      </c>
    </row>
    <row r="227" spans="1:6" x14ac:dyDescent="0.3">
      <c r="A227" t="s">
        <v>416</v>
      </c>
      <c r="B227" t="s">
        <v>121</v>
      </c>
      <c r="C227" s="1">
        <v>37201</v>
      </c>
      <c r="D227" t="s">
        <v>74</v>
      </c>
      <c r="E227" t="s">
        <v>10</v>
      </c>
      <c r="F227" t="s">
        <v>5</v>
      </c>
    </row>
    <row r="228" spans="1:6" x14ac:dyDescent="0.3">
      <c r="A228" s="2" t="s">
        <v>417</v>
      </c>
      <c r="B228" s="2" t="s">
        <v>7</v>
      </c>
      <c r="C228" s="4">
        <v>37752</v>
      </c>
      <c r="D228" s="2" t="s">
        <v>74</v>
      </c>
      <c r="E228" s="2" t="s">
        <v>18</v>
      </c>
      <c r="F228" s="2" t="s">
        <v>5</v>
      </c>
    </row>
    <row r="229" spans="1:6" x14ac:dyDescent="0.3">
      <c r="A229" t="s">
        <v>418</v>
      </c>
      <c r="B229" t="s">
        <v>146</v>
      </c>
      <c r="C229" t="s">
        <v>419</v>
      </c>
      <c r="D229" t="s">
        <v>272</v>
      </c>
      <c r="E229" t="s">
        <v>14</v>
      </c>
      <c r="F229" t="s">
        <v>5</v>
      </c>
    </row>
    <row r="230" spans="1:6" x14ac:dyDescent="0.3">
      <c r="A230" s="2" t="s">
        <v>420</v>
      </c>
      <c r="B230" s="2" t="s">
        <v>16</v>
      </c>
      <c r="C230" s="2" t="s">
        <v>421</v>
      </c>
      <c r="D230" s="2" t="s">
        <v>101</v>
      </c>
      <c r="E230" s="2" t="s">
        <v>10</v>
      </c>
      <c r="F230" s="2" t="s">
        <v>5</v>
      </c>
    </row>
    <row r="231" spans="1:6" x14ac:dyDescent="0.3">
      <c r="A231" t="s">
        <v>422</v>
      </c>
      <c r="B231" t="s">
        <v>37</v>
      </c>
      <c r="C231" t="s">
        <v>423</v>
      </c>
      <c r="D231" t="s">
        <v>118</v>
      </c>
      <c r="E231" t="s">
        <v>14</v>
      </c>
      <c r="F231" t="s">
        <v>5</v>
      </c>
    </row>
    <row r="232" spans="1:6" x14ac:dyDescent="0.3">
      <c r="A232" s="2" t="s">
        <v>424</v>
      </c>
      <c r="B232" s="2" t="s">
        <v>33</v>
      </c>
      <c r="C232" s="2" t="s">
        <v>425</v>
      </c>
      <c r="D232" s="2" t="s">
        <v>157</v>
      </c>
      <c r="E232" s="2" t="s">
        <v>39</v>
      </c>
      <c r="F232" s="2" t="s">
        <v>5</v>
      </c>
    </row>
    <row r="233" spans="1:6" x14ac:dyDescent="0.3">
      <c r="A233" t="s">
        <v>426</v>
      </c>
      <c r="B233" t="s">
        <v>70</v>
      </c>
      <c r="C233" t="s">
        <v>427</v>
      </c>
      <c r="D233" t="s">
        <v>125</v>
      </c>
      <c r="E233" t="s">
        <v>18</v>
      </c>
      <c r="F233" t="s">
        <v>5</v>
      </c>
    </row>
    <row r="234" spans="1:6" x14ac:dyDescent="0.3">
      <c r="A234" s="2" t="s">
        <v>428</v>
      </c>
      <c r="B234" s="2" t="s">
        <v>7</v>
      </c>
      <c r="C234" s="4">
        <v>39054</v>
      </c>
      <c r="D234" s="2" t="s">
        <v>35</v>
      </c>
      <c r="E234" s="2" t="s">
        <v>10</v>
      </c>
      <c r="F234" s="2" t="s">
        <v>5</v>
      </c>
    </row>
    <row r="235" spans="1:6" x14ac:dyDescent="0.3">
      <c r="A235" t="s">
        <v>429</v>
      </c>
      <c r="B235" t="s">
        <v>146</v>
      </c>
      <c r="C235" t="s">
        <v>430</v>
      </c>
      <c r="D235" t="s">
        <v>35</v>
      </c>
      <c r="E235" t="s">
        <v>18</v>
      </c>
      <c r="F235" t="s">
        <v>5</v>
      </c>
    </row>
    <row r="236" spans="1:6" x14ac:dyDescent="0.3">
      <c r="A236" s="2" t="s">
        <v>431</v>
      </c>
      <c r="B236" s="2" t="s">
        <v>54</v>
      </c>
      <c r="C236" s="4">
        <v>34981</v>
      </c>
      <c r="D236" s="2" t="s">
        <v>49</v>
      </c>
      <c r="E236" s="2" t="s">
        <v>10</v>
      </c>
      <c r="F236" s="2" t="s">
        <v>5</v>
      </c>
    </row>
    <row r="237" spans="1:6" x14ac:dyDescent="0.3">
      <c r="A237" t="s">
        <v>432</v>
      </c>
      <c r="B237" t="s">
        <v>41</v>
      </c>
      <c r="C237" t="s">
        <v>433</v>
      </c>
      <c r="D237" t="s">
        <v>101</v>
      </c>
      <c r="E237" t="s">
        <v>14</v>
      </c>
      <c r="F237" t="s">
        <v>5</v>
      </c>
    </row>
    <row r="238" spans="1:6" x14ac:dyDescent="0.3">
      <c r="A238" s="2" t="s">
        <v>434</v>
      </c>
      <c r="B238" s="2" t="s">
        <v>90</v>
      </c>
      <c r="C238" s="4">
        <v>36901</v>
      </c>
      <c r="D238" s="2" t="s">
        <v>17</v>
      </c>
      <c r="E238" s="2" t="s">
        <v>18</v>
      </c>
      <c r="F238" s="2" t="s">
        <v>5</v>
      </c>
    </row>
    <row r="239" spans="1:6" x14ac:dyDescent="0.3">
      <c r="A239" t="s">
        <v>435</v>
      </c>
      <c r="B239" t="s">
        <v>7</v>
      </c>
      <c r="C239" t="s">
        <v>436</v>
      </c>
      <c r="D239" t="s">
        <v>49</v>
      </c>
      <c r="E239" t="s">
        <v>18</v>
      </c>
      <c r="F239" t="s">
        <v>5</v>
      </c>
    </row>
    <row r="240" spans="1:6" x14ac:dyDescent="0.3">
      <c r="A240" s="2" t="s">
        <v>437</v>
      </c>
      <c r="B240" s="2" t="s">
        <v>20</v>
      </c>
      <c r="C240" s="2" t="s">
        <v>438</v>
      </c>
      <c r="D240" s="2" t="s">
        <v>65</v>
      </c>
      <c r="E240" s="2" t="s">
        <v>10</v>
      </c>
      <c r="F240" s="2" t="s">
        <v>5</v>
      </c>
    </row>
    <row r="241" spans="1:6" x14ac:dyDescent="0.3">
      <c r="A241" t="s">
        <v>439</v>
      </c>
      <c r="B241" t="s">
        <v>121</v>
      </c>
      <c r="C241" t="s">
        <v>440</v>
      </c>
      <c r="D241" t="s">
        <v>17</v>
      </c>
      <c r="E241" t="s">
        <v>10</v>
      </c>
      <c r="F241" t="s">
        <v>5</v>
      </c>
    </row>
    <row r="242" spans="1:6" x14ac:dyDescent="0.3">
      <c r="A242" s="2" t="s">
        <v>441</v>
      </c>
      <c r="B242" s="2" t="s">
        <v>33</v>
      </c>
      <c r="C242" s="4">
        <v>32051</v>
      </c>
      <c r="D242" s="2" t="s">
        <v>38</v>
      </c>
      <c r="E242" s="2" t="s">
        <v>39</v>
      </c>
      <c r="F242" s="2" t="s">
        <v>5</v>
      </c>
    </row>
    <row r="243" spans="1:6" x14ac:dyDescent="0.3">
      <c r="A243" t="s">
        <v>442</v>
      </c>
      <c r="B243" t="s">
        <v>33</v>
      </c>
      <c r="C243" t="s">
        <v>443</v>
      </c>
      <c r="D243" t="s">
        <v>125</v>
      </c>
      <c r="E243" t="s">
        <v>14</v>
      </c>
      <c r="F243" t="s">
        <v>5</v>
      </c>
    </row>
    <row r="244" spans="1:6" x14ac:dyDescent="0.3">
      <c r="A244" s="2" t="s">
        <v>444</v>
      </c>
      <c r="B244" s="2" t="s">
        <v>146</v>
      </c>
      <c r="C244" s="2" t="s">
        <v>445</v>
      </c>
      <c r="D244" s="2" t="s">
        <v>71</v>
      </c>
      <c r="E244" s="2" t="s">
        <v>10</v>
      </c>
      <c r="F244" s="2" t="s">
        <v>5</v>
      </c>
    </row>
    <row r="245" spans="1:6" x14ac:dyDescent="0.3">
      <c r="A245" t="s">
        <v>446</v>
      </c>
      <c r="B245" t="s">
        <v>54</v>
      </c>
      <c r="C245" t="s">
        <v>447</v>
      </c>
      <c r="D245" t="s">
        <v>49</v>
      </c>
      <c r="E245" t="s">
        <v>10</v>
      </c>
      <c r="F245" t="s">
        <v>5</v>
      </c>
    </row>
    <row r="246" spans="1:6" x14ac:dyDescent="0.3">
      <c r="A246" s="2" t="s">
        <v>448</v>
      </c>
      <c r="B246" s="2" t="s">
        <v>12</v>
      </c>
      <c r="C246" s="4">
        <v>34455</v>
      </c>
      <c r="D246" s="2" t="s">
        <v>106</v>
      </c>
      <c r="E246" s="2" t="s">
        <v>10</v>
      </c>
      <c r="F246" s="2" t="s">
        <v>5</v>
      </c>
    </row>
    <row r="247" spans="1:6" x14ac:dyDescent="0.3">
      <c r="A247" t="s">
        <v>449</v>
      </c>
      <c r="B247" t="s">
        <v>7</v>
      </c>
      <c r="C247" t="s">
        <v>450</v>
      </c>
      <c r="D247" t="s">
        <v>31</v>
      </c>
      <c r="E247" t="s">
        <v>10</v>
      </c>
      <c r="F247" t="s">
        <v>5</v>
      </c>
    </row>
    <row r="248" spans="1:6" x14ac:dyDescent="0.3">
      <c r="A248" s="2" t="s">
        <v>451</v>
      </c>
      <c r="B248" s="2" t="s">
        <v>54</v>
      </c>
      <c r="C248" s="2" t="s">
        <v>452</v>
      </c>
      <c r="D248" s="2" t="s">
        <v>132</v>
      </c>
      <c r="E248" s="2" t="s">
        <v>18</v>
      </c>
      <c r="F248" s="2" t="s">
        <v>5</v>
      </c>
    </row>
    <row r="249" spans="1:6" x14ac:dyDescent="0.3">
      <c r="A249" t="s">
        <v>453</v>
      </c>
      <c r="B249" t="s">
        <v>111</v>
      </c>
      <c r="C249" s="1">
        <v>38208</v>
      </c>
      <c r="D249" t="s">
        <v>25</v>
      </c>
      <c r="E249" t="s">
        <v>10</v>
      </c>
      <c r="F249" t="s">
        <v>5</v>
      </c>
    </row>
    <row r="250" spans="1:6" x14ac:dyDescent="0.3">
      <c r="A250" s="2" t="s">
        <v>454</v>
      </c>
      <c r="B250" s="2" t="s">
        <v>12</v>
      </c>
      <c r="C250" s="2" t="s">
        <v>455</v>
      </c>
      <c r="D250" s="2" t="s">
        <v>25</v>
      </c>
      <c r="E250" s="2" t="s">
        <v>10</v>
      </c>
      <c r="F250" s="2" t="s">
        <v>5</v>
      </c>
    </row>
    <row r="251" spans="1:6" x14ac:dyDescent="0.3">
      <c r="A251" t="s">
        <v>456</v>
      </c>
      <c r="B251" t="s">
        <v>16</v>
      </c>
      <c r="C251" s="1">
        <v>38415</v>
      </c>
      <c r="D251" t="s">
        <v>106</v>
      </c>
      <c r="E251" t="s">
        <v>10</v>
      </c>
      <c r="F251" t="s">
        <v>5</v>
      </c>
    </row>
    <row r="252" spans="1:6" x14ac:dyDescent="0.3">
      <c r="A252" s="2" t="s">
        <v>457</v>
      </c>
      <c r="B252" s="2" t="s">
        <v>7</v>
      </c>
      <c r="C252" s="2" t="s">
        <v>458</v>
      </c>
      <c r="D252" s="2" t="s">
        <v>28</v>
      </c>
      <c r="E252" s="2" t="s">
        <v>10</v>
      </c>
      <c r="F252" s="2" t="s">
        <v>5</v>
      </c>
    </row>
    <row r="253" spans="1:6" x14ac:dyDescent="0.3">
      <c r="A253" t="s">
        <v>459</v>
      </c>
      <c r="B253" t="s">
        <v>111</v>
      </c>
      <c r="C253" s="1">
        <v>36470</v>
      </c>
      <c r="D253" t="s">
        <v>157</v>
      </c>
      <c r="E253" t="s">
        <v>18</v>
      </c>
      <c r="F253" t="s">
        <v>5</v>
      </c>
    </row>
    <row r="254" spans="1:6" x14ac:dyDescent="0.3">
      <c r="A254" s="2" t="s">
        <v>460</v>
      </c>
      <c r="B254" s="2" t="s">
        <v>90</v>
      </c>
      <c r="C254" s="2" t="s">
        <v>461</v>
      </c>
      <c r="D254" s="2" t="s">
        <v>118</v>
      </c>
      <c r="E254" s="2" t="s">
        <v>39</v>
      </c>
      <c r="F254" s="2" t="s">
        <v>5</v>
      </c>
    </row>
    <row r="255" spans="1:6" x14ac:dyDescent="0.3">
      <c r="A255" t="s">
        <v>462</v>
      </c>
      <c r="B255" t="s">
        <v>44</v>
      </c>
      <c r="C255" t="s">
        <v>463</v>
      </c>
      <c r="D255" t="s">
        <v>157</v>
      </c>
      <c r="E255" t="s">
        <v>39</v>
      </c>
      <c r="F255" t="s">
        <v>5</v>
      </c>
    </row>
    <row r="256" spans="1:6" x14ac:dyDescent="0.3">
      <c r="A256" s="2" t="s">
        <v>464</v>
      </c>
      <c r="B256" s="2" t="s">
        <v>227</v>
      </c>
      <c r="C256" s="2" t="s">
        <v>465</v>
      </c>
      <c r="D256" s="2" t="s">
        <v>157</v>
      </c>
      <c r="E256" s="2" t="s">
        <v>39</v>
      </c>
      <c r="F256" s="2" t="s">
        <v>5</v>
      </c>
    </row>
    <row r="257" spans="1:6" x14ac:dyDescent="0.3">
      <c r="A257" t="s">
        <v>466</v>
      </c>
      <c r="B257" t="s">
        <v>12</v>
      </c>
      <c r="C257" s="1">
        <v>35767</v>
      </c>
      <c r="D257" t="s">
        <v>118</v>
      </c>
      <c r="E257" t="s">
        <v>39</v>
      </c>
      <c r="F257" t="s">
        <v>5</v>
      </c>
    </row>
    <row r="258" spans="1:6" x14ac:dyDescent="0.3">
      <c r="A258" s="2" t="s">
        <v>467</v>
      </c>
      <c r="B258" s="2" t="s">
        <v>37</v>
      </c>
      <c r="C258" s="2" t="s">
        <v>468</v>
      </c>
      <c r="D258" s="2" t="s">
        <v>56</v>
      </c>
      <c r="E258" s="2" t="s">
        <v>10</v>
      </c>
      <c r="F258" s="2" t="s">
        <v>5</v>
      </c>
    </row>
    <row r="259" spans="1:6" x14ac:dyDescent="0.3">
      <c r="A259" t="s">
        <v>469</v>
      </c>
      <c r="B259" t="s">
        <v>12</v>
      </c>
      <c r="C259" t="s">
        <v>470</v>
      </c>
      <c r="D259" t="s">
        <v>471</v>
      </c>
      <c r="E259" t="s">
        <v>39</v>
      </c>
      <c r="F259" t="s">
        <v>5</v>
      </c>
    </row>
    <row r="260" spans="1:6" x14ac:dyDescent="0.3">
      <c r="A260" s="2" t="s">
        <v>472</v>
      </c>
      <c r="B260" s="2" t="s">
        <v>51</v>
      </c>
      <c r="C260" s="4">
        <v>35649</v>
      </c>
      <c r="D260" s="2" t="s">
        <v>74</v>
      </c>
      <c r="E260" s="2" t="s">
        <v>14</v>
      </c>
      <c r="F260" s="2" t="s">
        <v>5</v>
      </c>
    </row>
    <row r="261" spans="1:6" x14ac:dyDescent="0.3">
      <c r="A261" t="s">
        <v>473</v>
      </c>
      <c r="B261" t="s">
        <v>51</v>
      </c>
      <c r="C261" s="1">
        <v>37535</v>
      </c>
      <c r="D261" t="s">
        <v>68</v>
      </c>
      <c r="E261" t="s">
        <v>14</v>
      </c>
      <c r="F261" t="s">
        <v>5</v>
      </c>
    </row>
    <row r="262" spans="1:6" x14ac:dyDescent="0.3">
      <c r="A262" s="2" t="s">
        <v>474</v>
      </c>
      <c r="B262" s="2" t="s">
        <v>227</v>
      </c>
      <c r="C262" s="2" t="s">
        <v>475</v>
      </c>
      <c r="D262" s="2" t="s">
        <v>49</v>
      </c>
      <c r="E262" s="2" t="s">
        <v>39</v>
      </c>
      <c r="F262" s="2" t="s">
        <v>5</v>
      </c>
    </row>
    <row r="263" spans="1:6" x14ac:dyDescent="0.3">
      <c r="A263" t="s">
        <v>476</v>
      </c>
      <c r="B263" t="s">
        <v>121</v>
      </c>
      <c r="C263" t="s">
        <v>477</v>
      </c>
      <c r="D263" t="s">
        <v>101</v>
      </c>
      <c r="E263" t="s">
        <v>10</v>
      </c>
      <c r="F263" t="s">
        <v>5</v>
      </c>
    </row>
    <row r="264" spans="1:6" x14ac:dyDescent="0.3">
      <c r="A264" s="2" t="s">
        <v>478</v>
      </c>
      <c r="B264" s="2" t="s">
        <v>121</v>
      </c>
      <c r="C264" s="4">
        <v>38660</v>
      </c>
      <c r="D264" s="2" t="s">
        <v>101</v>
      </c>
      <c r="E264" s="2" t="s">
        <v>10</v>
      </c>
      <c r="F264" s="2" t="s">
        <v>5</v>
      </c>
    </row>
    <row r="265" spans="1:6" x14ac:dyDescent="0.3">
      <c r="A265" t="s">
        <v>479</v>
      </c>
      <c r="B265" t="s">
        <v>20</v>
      </c>
      <c r="C265" t="s">
        <v>480</v>
      </c>
      <c r="D265" t="s">
        <v>92</v>
      </c>
      <c r="E265" t="s">
        <v>10</v>
      </c>
      <c r="F265" t="s">
        <v>5</v>
      </c>
    </row>
    <row r="266" spans="1:6" x14ac:dyDescent="0.3">
      <c r="A266" s="2" t="s">
        <v>481</v>
      </c>
      <c r="B266" s="2" t="s">
        <v>227</v>
      </c>
      <c r="C266" s="2" t="s">
        <v>482</v>
      </c>
      <c r="D266" s="2" t="s">
        <v>143</v>
      </c>
      <c r="E266" s="2" t="s">
        <v>14</v>
      </c>
      <c r="F266" s="2" t="s">
        <v>5</v>
      </c>
    </row>
    <row r="267" spans="1:6" x14ac:dyDescent="0.3">
      <c r="A267" t="s">
        <v>483</v>
      </c>
      <c r="B267" t="s">
        <v>146</v>
      </c>
      <c r="C267" t="s">
        <v>484</v>
      </c>
      <c r="D267" t="s">
        <v>56</v>
      </c>
      <c r="E267" t="s">
        <v>14</v>
      </c>
      <c r="F267" t="s">
        <v>5</v>
      </c>
    </row>
    <row r="268" spans="1:6" x14ac:dyDescent="0.3">
      <c r="A268" s="2" t="s">
        <v>485</v>
      </c>
      <c r="B268" s="2" t="s">
        <v>117</v>
      </c>
      <c r="C268" s="4">
        <v>34827</v>
      </c>
      <c r="D268" s="2" t="s">
        <v>68</v>
      </c>
      <c r="E268" s="2" t="s">
        <v>10</v>
      </c>
      <c r="F268" s="2" t="s">
        <v>5</v>
      </c>
    </row>
    <row r="269" spans="1:6" x14ac:dyDescent="0.3">
      <c r="A269" t="s">
        <v>486</v>
      </c>
      <c r="B269" t="s">
        <v>33</v>
      </c>
      <c r="C269" t="s">
        <v>487</v>
      </c>
      <c r="D269" t="s">
        <v>68</v>
      </c>
      <c r="E269" t="s">
        <v>10</v>
      </c>
      <c r="F269" t="s">
        <v>5</v>
      </c>
    </row>
    <row r="270" spans="1:6" x14ac:dyDescent="0.3">
      <c r="A270" s="2" t="s">
        <v>488</v>
      </c>
      <c r="B270" s="2" t="s">
        <v>20</v>
      </c>
      <c r="C270" s="2" t="s">
        <v>489</v>
      </c>
      <c r="D270" s="2" t="s">
        <v>49</v>
      </c>
      <c r="E270" s="2" t="s">
        <v>14</v>
      </c>
      <c r="F270" s="2" t="s">
        <v>5</v>
      </c>
    </row>
    <row r="271" spans="1:6" x14ac:dyDescent="0.3">
      <c r="A271" t="s">
        <v>490</v>
      </c>
      <c r="B271" t="s">
        <v>111</v>
      </c>
      <c r="C271" t="s">
        <v>491</v>
      </c>
      <c r="D271" t="s">
        <v>71</v>
      </c>
      <c r="E271" t="s">
        <v>10</v>
      </c>
      <c r="F271" t="s">
        <v>5</v>
      </c>
    </row>
    <row r="272" spans="1:6" x14ac:dyDescent="0.3">
      <c r="A272" s="2" t="s">
        <v>492</v>
      </c>
      <c r="B272" s="2" t="s">
        <v>20</v>
      </c>
      <c r="C272" s="2" t="s">
        <v>493</v>
      </c>
      <c r="D272" s="2" t="s">
        <v>106</v>
      </c>
      <c r="E272" s="2" t="s">
        <v>18</v>
      </c>
      <c r="F272" s="2" t="s">
        <v>5</v>
      </c>
    </row>
    <row r="273" spans="1:6" x14ac:dyDescent="0.3">
      <c r="A273" t="s">
        <v>494</v>
      </c>
      <c r="B273" t="s">
        <v>227</v>
      </c>
      <c r="C273" t="s">
        <v>495</v>
      </c>
      <c r="D273" t="s">
        <v>101</v>
      </c>
      <c r="E273" t="s">
        <v>10</v>
      </c>
      <c r="F273" t="s">
        <v>5</v>
      </c>
    </row>
    <row r="274" spans="1:6" x14ac:dyDescent="0.3">
      <c r="A274" s="2" t="s">
        <v>496</v>
      </c>
      <c r="B274" s="2" t="s">
        <v>76</v>
      </c>
      <c r="C274" s="4">
        <v>35134</v>
      </c>
      <c r="D274" s="2" t="s">
        <v>68</v>
      </c>
      <c r="E274" s="2" t="s">
        <v>18</v>
      </c>
      <c r="F274" s="2" t="s">
        <v>5</v>
      </c>
    </row>
    <row r="275" spans="1:6" x14ac:dyDescent="0.3">
      <c r="A275" t="s">
        <v>497</v>
      </c>
      <c r="B275" t="s">
        <v>44</v>
      </c>
      <c r="C275" t="s">
        <v>498</v>
      </c>
      <c r="D275" t="s">
        <v>9</v>
      </c>
      <c r="E275" t="s">
        <v>18</v>
      </c>
      <c r="F275" t="s">
        <v>5</v>
      </c>
    </row>
    <row r="276" spans="1:6" x14ac:dyDescent="0.3">
      <c r="A276" s="2" t="s">
        <v>499</v>
      </c>
      <c r="B276" s="2" t="s">
        <v>90</v>
      </c>
      <c r="C276" s="2" t="s">
        <v>500</v>
      </c>
      <c r="D276" s="2" t="s">
        <v>17</v>
      </c>
      <c r="E276" s="2" t="s">
        <v>10</v>
      </c>
      <c r="F276" s="2" t="s">
        <v>5</v>
      </c>
    </row>
    <row r="277" spans="1:6" x14ac:dyDescent="0.3">
      <c r="A277" t="s">
        <v>501</v>
      </c>
      <c r="B277" t="s">
        <v>70</v>
      </c>
      <c r="C277" t="s">
        <v>502</v>
      </c>
      <c r="D277" t="s">
        <v>83</v>
      </c>
      <c r="E277" t="s">
        <v>18</v>
      </c>
      <c r="F277" t="s">
        <v>5</v>
      </c>
    </row>
    <row r="278" spans="1:6" x14ac:dyDescent="0.3">
      <c r="A278" s="2" t="s">
        <v>503</v>
      </c>
      <c r="B278" s="2" t="s">
        <v>76</v>
      </c>
      <c r="C278" s="2" t="s">
        <v>504</v>
      </c>
      <c r="D278" s="2" t="s">
        <v>157</v>
      </c>
      <c r="E278" s="2" t="s">
        <v>39</v>
      </c>
      <c r="F278" s="2" t="s">
        <v>5</v>
      </c>
    </row>
    <row r="279" spans="1:6" x14ac:dyDescent="0.3">
      <c r="A279" t="s">
        <v>505</v>
      </c>
      <c r="B279" t="s">
        <v>146</v>
      </c>
      <c r="C279" s="1">
        <v>35129</v>
      </c>
      <c r="D279" t="s">
        <v>35</v>
      </c>
      <c r="E279" t="s">
        <v>10</v>
      </c>
      <c r="F279" t="s">
        <v>5</v>
      </c>
    </row>
    <row r="280" spans="1:6" x14ac:dyDescent="0.3">
      <c r="A280" s="2" t="s">
        <v>506</v>
      </c>
      <c r="B280" s="2" t="s">
        <v>16</v>
      </c>
      <c r="C280" s="4">
        <v>35714</v>
      </c>
      <c r="D280" s="2" t="s">
        <v>74</v>
      </c>
      <c r="E280" s="2" t="s">
        <v>18</v>
      </c>
      <c r="F280" s="2" t="s">
        <v>5</v>
      </c>
    </row>
    <row r="281" spans="1:6" x14ac:dyDescent="0.3">
      <c r="A281" t="s">
        <v>507</v>
      </c>
      <c r="B281" t="s">
        <v>111</v>
      </c>
      <c r="C281" s="1">
        <v>36384</v>
      </c>
      <c r="D281" t="s">
        <v>25</v>
      </c>
      <c r="E281" t="s">
        <v>14</v>
      </c>
      <c r="F281" t="s">
        <v>5</v>
      </c>
    </row>
    <row r="282" spans="1:6" x14ac:dyDescent="0.3">
      <c r="A282" s="2" t="s">
        <v>508</v>
      </c>
      <c r="B282" s="2" t="s">
        <v>51</v>
      </c>
      <c r="C282" s="4">
        <v>36073</v>
      </c>
      <c r="D282" s="2" t="s">
        <v>272</v>
      </c>
      <c r="E282" s="2" t="s">
        <v>10</v>
      </c>
      <c r="F282" s="2" t="s">
        <v>5</v>
      </c>
    </row>
    <row r="283" spans="1:6" x14ac:dyDescent="0.3">
      <c r="A283" t="s">
        <v>509</v>
      </c>
      <c r="B283" t="s">
        <v>51</v>
      </c>
      <c r="C283" t="s">
        <v>510</v>
      </c>
      <c r="D283" t="s">
        <v>132</v>
      </c>
      <c r="E283" t="s">
        <v>14</v>
      </c>
      <c r="F283" t="s">
        <v>5</v>
      </c>
    </row>
    <row r="284" spans="1:6" x14ac:dyDescent="0.3">
      <c r="A284" s="2" t="s">
        <v>511</v>
      </c>
      <c r="B284" s="2" t="s">
        <v>51</v>
      </c>
      <c r="C284" s="4">
        <v>35065</v>
      </c>
      <c r="D284" s="2" t="s">
        <v>49</v>
      </c>
      <c r="E284" s="2" t="s">
        <v>10</v>
      </c>
      <c r="F284" s="2" t="s">
        <v>5</v>
      </c>
    </row>
    <row r="285" spans="1:6" x14ac:dyDescent="0.3">
      <c r="A285" t="s">
        <v>512</v>
      </c>
      <c r="B285" t="s">
        <v>20</v>
      </c>
      <c r="C285" s="1">
        <v>33363</v>
      </c>
      <c r="D285" t="s">
        <v>38</v>
      </c>
      <c r="E285" t="s">
        <v>18</v>
      </c>
      <c r="F285" t="s">
        <v>5</v>
      </c>
    </row>
    <row r="286" spans="1:6" x14ac:dyDescent="0.3">
      <c r="A286" s="2" t="s">
        <v>513</v>
      </c>
      <c r="B286" s="2" t="s">
        <v>111</v>
      </c>
      <c r="C286" s="4">
        <v>36444</v>
      </c>
      <c r="D286" s="2" t="s">
        <v>17</v>
      </c>
      <c r="E286" s="2" t="s">
        <v>18</v>
      </c>
      <c r="F286" s="2" t="s">
        <v>5</v>
      </c>
    </row>
    <row r="287" spans="1:6" x14ac:dyDescent="0.3">
      <c r="A287" t="s">
        <v>514</v>
      </c>
      <c r="B287" t="s">
        <v>20</v>
      </c>
      <c r="C287" s="1">
        <v>37227</v>
      </c>
      <c r="D287" t="s">
        <v>115</v>
      </c>
      <c r="E287" t="s">
        <v>10</v>
      </c>
      <c r="F287" t="s">
        <v>5</v>
      </c>
    </row>
    <row r="288" spans="1:6" x14ac:dyDescent="0.3">
      <c r="A288" s="2" t="s">
        <v>515</v>
      </c>
      <c r="B288" s="2" t="s">
        <v>20</v>
      </c>
      <c r="C288" s="4">
        <v>31633</v>
      </c>
      <c r="D288" s="2" t="s">
        <v>74</v>
      </c>
      <c r="E288" s="2" t="s">
        <v>10</v>
      </c>
      <c r="F288" s="2" t="s">
        <v>5</v>
      </c>
    </row>
    <row r="289" spans="1:6" x14ac:dyDescent="0.3">
      <c r="A289" t="s">
        <v>516</v>
      </c>
      <c r="B289" t="s">
        <v>16</v>
      </c>
      <c r="C289" s="1">
        <v>34949</v>
      </c>
      <c r="D289" t="s">
        <v>38</v>
      </c>
      <c r="E289" t="s">
        <v>10</v>
      </c>
      <c r="F289" t="s">
        <v>5</v>
      </c>
    </row>
    <row r="290" spans="1:6" x14ac:dyDescent="0.3">
      <c r="A290" s="2" t="s">
        <v>517</v>
      </c>
      <c r="B290" s="2" t="s">
        <v>7</v>
      </c>
      <c r="C290" s="2" t="s">
        <v>468</v>
      </c>
      <c r="D290" s="2" t="s">
        <v>518</v>
      </c>
      <c r="E290" s="2" t="s">
        <v>39</v>
      </c>
      <c r="F290" s="2" t="s">
        <v>5</v>
      </c>
    </row>
    <row r="291" spans="1:6" x14ac:dyDescent="0.3">
      <c r="A291" t="s">
        <v>519</v>
      </c>
      <c r="B291" t="s">
        <v>70</v>
      </c>
      <c r="C291" t="s">
        <v>520</v>
      </c>
      <c r="D291" t="s">
        <v>79</v>
      </c>
      <c r="E291" t="s">
        <v>10</v>
      </c>
      <c r="F291" t="s">
        <v>5</v>
      </c>
    </row>
    <row r="292" spans="1:6" x14ac:dyDescent="0.3">
      <c r="A292" s="2" t="s">
        <v>521</v>
      </c>
      <c r="B292" s="2" t="s">
        <v>146</v>
      </c>
      <c r="C292" s="2" t="s">
        <v>522</v>
      </c>
      <c r="D292" s="2" t="s">
        <v>523</v>
      </c>
      <c r="E292" s="2" t="s">
        <v>14</v>
      </c>
      <c r="F292" s="2" t="s">
        <v>5</v>
      </c>
    </row>
    <row r="293" spans="1:6" x14ac:dyDescent="0.3">
      <c r="A293" t="s">
        <v>524</v>
      </c>
      <c r="B293" t="s">
        <v>44</v>
      </c>
      <c r="C293" t="s">
        <v>525</v>
      </c>
      <c r="D293" t="s">
        <v>28</v>
      </c>
      <c r="E293" t="s">
        <v>14</v>
      </c>
      <c r="F293" t="s">
        <v>5</v>
      </c>
    </row>
    <row r="294" spans="1:6" x14ac:dyDescent="0.3">
      <c r="A294" s="2" t="s">
        <v>526</v>
      </c>
      <c r="B294" s="2" t="s">
        <v>12</v>
      </c>
      <c r="C294" s="2" t="s">
        <v>527</v>
      </c>
      <c r="D294" s="2" t="s">
        <v>25</v>
      </c>
      <c r="E294" s="2" t="s">
        <v>18</v>
      </c>
      <c r="F294" s="2" t="s">
        <v>5</v>
      </c>
    </row>
    <row r="295" spans="1:6" x14ac:dyDescent="0.3">
      <c r="A295" t="s">
        <v>528</v>
      </c>
      <c r="B295" t="s">
        <v>33</v>
      </c>
      <c r="C295" t="s">
        <v>529</v>
      </c>
      <c r="D295" t="s">
        <v>157</v>
      </c>
      <c r="E295" t="s">
        <v>39</v>
      </c>
      <c r="F295" t="s">
        <v>5</v>
      </c>
    </row>
    <row r="296" spans="1:6" x14ac:dyDescent="0.3">
      <c r="A296" s="2" t="s">
        <v>530</v>
      </c>
      <c r="B296" s="2" t="s">
        <v>37</v>
      </c>
      <c r="C296" s="2" t="s">
        <v>531</v>
      </c>
      <c r="D296" s="2" t="s">
        <v>68</v>
      </c>
      <c r="E296" s="2" t="s">
        <v>10</v>
      </c>
      <c r="F296" s="2" t="s">
        <v>5</v>
      </c>
    </row>
    <row r="297" spans="1:6" x14ac:dyDescent="0.3">
      <c r="A297" t="s">
        <v>532</v>
      </c>
      <c r="B297" t="s">
        <v>90</v>
      </c>
      <c r="C297" t="s">
        <v>533</v>
      </c>
      <c r="D297" t="s">
        <v>68</v>
      </c>
      <c r="E297" t="s">
        <v>14</v>
      </c>
      <c r="F297" t="s">
        <v>5</v>
      </c>
    </row>
    <row r="298" spans="1:6" x14ac:dyDescent="0.3">
      <c r="A298" s="2" t="s">
        <v>534</v>
      </c>
      <c r="B298" s="2" t="s">
        <v>20</v>
      </c>
      <c r="C298" s="4">
        <v>34396</v>
      </c>
      <c r="D298" s="2" t="s">
        <v>28</v>
      </c>
      <c r="E298" s="2" t="s">
        <v>14</v>
      </c>
      <c r="F298" s="2" t="s">
        <v>5</v>
      </c>
    </row>
    <row r="299" spans="1:6" x14ac:dyDescent="0.3">
      <c r="A299" t="s">
        <v>535</v>
      </c>
      <c r="B299" t="s">
        <v>227</v>
      </c>
      <c r="C299" t="s">
        <v>536</v>
      </c>
      <c r="D299" t="s">
        <v>9</v>
      </c>
      <c r="E299" t="s">
        <v>10</v>
      </c>
      <c r="F299" t="s">
        <v>5</v>
      </c>
    </row>
    <row r="300" spans="1:6" x14ac:dyDescent="0.3">
      <c r="A300" s="2" t="s">
        <v>537</v>
      </c>
      <c r="B300" s="2" t="s">
        <v>20</v>
      </c>
      <c r="C300" s="2" t="s">
        <v>538</v>
      </c>
      <c r="D300" s="2" t="s">
        <v>83</v>
      </c>
      <c r="E300" s="2" t="s">
        <v>39</v>
      </c>
      <c r="F300" s="2" t="s">
        <v>5</v>
      </c>
    </row>
    <row r="301" spans="1:6" x14ac:dyDescent="0.3">
      <c r="A301" t="s">
        <v>539</v>
      </c>
      <c r="B301" t="s">
        <v>23</v>
      </c>
      <c r="C301" s="1">
        <v>38322</v>
      </c>
      <c r="D301" t="s">
        <v>101</v>
      </c>
      <c r="E301" t="s">
        <v>14</v>
      </c>
      <c r="F301" t="s">
        <v>5</v>
      </c>
    </row>
    <row r="302" spans="1:6" x14ac:dyDescent="0.3">
      <c r="A302" s="2" t="s">
        <v>540</v>
      </c>
      <c r="B302" s="2" t="s">
        <v>7</v>
      </c>
      <c r="C302" s="2" t="s">
        <v>541</v>
      </c>
      <c r="D302" s="2" t="s">
        <v>272</v>
      </c>
      <c r="E302" s="2" t="s">
        <v>14</v>
      </c>
      <c r="F302" s="2" t="s">
        <v>5</v>
      </c>
    </row>
    <row r="303" spans="1:6" x14ac:dyDescent="0.3">
      <c r="A303" t="s">
        <v>542</v>
      </c>
      <c r="B303" t="s">
        <v>76</v>
      </c>
      <c r="C303" t="s">
        <v>543</v>
      </c>
      <c r="D303" t="s">
        <v>35</v>
      </c>
      <c r="E303" t="s">
        <v>14</v>
      </c>
      <c r="F303" t="s">
        <v>5</v>
      </c>
    </row>
    <row r="304" spans="1:6" x14ac:dyDescent="0.3">
      <c r="A304" s="2" t="s">
        <v>544</v>
      </c>
      <c r="B304" s="2" t="s">
        <v>20</v>
      </c>
      <c r="C304" s="4">
        <v>35618</v>
      </c>
      <c r="D304" s="2" t="s">
        <v>545</v>
      </c>
      <c r="E304" s="2" t="s">
        <v>18</v>
      </c>
      <c r="F304" s="2" t="s">
        <v>5</v>
      </c>
    </row>
    <row r="305" spans="1:6" x14ac:dyDescent="0.3">
      <c r="A305" t="s">
        <v>546</v>
      </c>
      <c r="B305" t="s">
        <v>62</v>
      </c>
      <c r="C305" t="s">
        <v>547</v>
      </c>
      <c r="D305" t="s">
        <v>272</v>
      </c>
      <c r="E305" t="s">
        <v>10</v>
      </c>
      <c r="F305" t="s">
        <v>5</v>
      </c>
    </row>
    <row r="306" spans="1:6" x14ac:dyDescent="0.3">
      <c r="A306" s="2" t="s">
        <v>548</v>
      </c>
      <c r="B306" s="2" t="s">
        <v>117</v>
      </c>
      <c r="C306" s="2" t="s">
        <v>549</v>
      </c>
      <c r="D306" s="2" t="s">
        <v>118</v>
      </c>
      <c r="E306" s="2" t="s">
        <v>18</v>
      </c>
      <c r="F306" s="2" t="s">
        <v>5</v>
      </c>
    </row>
    <row r="307" spans="1:6" x14ac:dyDescent="0.3">
      <c r="A307" t="s">
        <v>550</v>
      </c>
      <c r="B307" t="s">
        <v>111</v>
      </c>
      <c r="C307" t="s">
        <v>551</v>
      </c>
      <c r="D307" t="s">
        <v>212</v>
      </c>
      <c r="E307" t="s">
        <v>10</v>
      </c>
      <c r="F307" t="s">
        <v>5</v>
      </c>
    </row>
    <row r="308" spans="1:6" x14ac:dyDescent="0.3">
      <c r="A308" s="2" t="s">
        <v>552</v>
      </c>
      <c r="B308" s="2" t="s">
        <v>70</v>
      </c>
      <c r="C308" s="2" t="s">
        <v>553</v>
      </c>
      <c r="D308" s="2" t="s">
        <v>65</v>
      </c>
      <c r="E308" s="2" t="s">
        <v>39</v>
      </c>
      <c r="F308" s="2" t="s">
        <v>5</v>
      </c>
    </row>
    <row r="309" spans="1:6" x14ac:dyDescent="0.3">
      <c r="A309" t="s">
        <v>554</v>
      </c>
      <c r="B309" t="s">
        <v>146</v>
      </c>
      <c r="C309" s="1">
        <v>34274</v>
      </c>
      <c r="D309" t="s">
        <v>118</v>
      </c>
      <c r="E309" t="s">
        <v>14</v>
      </c>
      <c r="F309" t="s">
        <v>5</v>
      </c>
    </row>
    <row r="310" spans="1:6" x14ac:dyDescent="0.3">
      <c r="A310" s="2" t="s">
        <v>555</v>
      </c>
      <c r="B310" s="2" t="s">
        <v>16</v>
      </c>
      <c r="C310" s="4">
        <v>33880</v>
      </c>
      <c r="D310" s="2" t="s">
        <v>74</v>
      </c>
      <c r="E310" s="2" t="s">
        <v>18</v>
      </c>
      <c r="F310" s="2" t="s">
        <v>5</v>
      </c>
    </row>
    <row r="311" spans="1:6" x14ac:dyDescent="0.3">
      <c r="A311" t="s">
        <v>556</v>
      </c>
      <c r="B311" t="s">
        <v>44</v>
      </c>
      <c r="C311" t="s">
        <v>557</v>
      </c>
      <c r="D311" t="s">
        <v>79</v>
      </c>
      <c r="E311" t="s">
        <v>14</v>
      </c>
      <c r="F311" t="s">
        <v>5</v>
      </c>
    </row>
    <row r="312" spans="1:6" x14ac:dyDescent="0.3">
      <c r="A312" s="2" t="s">
        <v>558</v>
      </c>
      <c r="B312" s="2" t="s">
        <v>37</v>
      </c>
      <c r="C312" s="4">
        <v>34974</v>
      </c>
      <c r="D312" s="2" t="s">
        <v>92</v>
      </c>
      <c r="E312" s="2" t="s">
        <v>10</v>
      </c>
      <c r="F312" s="2" t="s">
        <v>5</v>
      </c>
    </row>
    <row r="313" spans="1:6" x14ac:dyDescent="0.3">
      <c r="A313" t="s">
        <v>559</v>
      </c>
      <c r="B313" t="s">
        <v>37</v>
      </c>
      <c r="C313" t="s">
        <v>560</v>
      </c>
      <c r="D313" t="s">
        <v>118</v>
      </c>
      <c r="E313" t="s">
        <v>39</v>
      </c>
      <c r="F313" t="s">
        <v>5</v>
      </c>
    </row>
    <row r="314" spans="1:6" x14ac:dyDescent="0.3">
      <c r="A314" s="2" t="s">
        <v>561</v>
      </c>
      <c r="B314" s="2" t="s">
        <v>41</v>
      </c>
      <c r="C314" s="4">
        <v>35956</v>
      </c>
      <c r="D314" s="2" t="s">
        <v>38</v>
      </c>
      <c r="E314" s="2" t="s">
        <v>14</v>
      </c>
      <c r="F314" s="2" t="s">
        <v>5</v>
      </c>
    </row>
    <row r="315" spans="1:6" x14ac:dyDescent="0.3">
      <c r="A315" t="s">
        <v>562</v>
      </c>
      <c r="B315" t="s">
        <v>111</v>
      </c>
      <c r="C315" s="1">
        <v>34403</v>
      </c>
      <c r="D315" t="s">
        <v>143</v>
      </c>
      <c r="E315" t="s">
        <v>39</v>
      </c>
      <c r="F315" t="s">
        <v>5</v>
      </c>
    </row>
    <row r="316" spans="1:6" x14ac:dyDescent="0.3">
      <c r="A316" s="2" t="s">
        <v>563</v>
      </c>
      <c r="B316" s="2" t="s">
        <v>20</v>
      </c>
      <c r="C316" s="2" t="s">
        <v>423</v>
      </c>
      <c r="D316" s="2" t="s">
        <v>132</v>
      </c>
      <c r="E316" s="2" t="s">
        <v>14</v>
      </c>
      <c r="F316" s="2" t="s">
        <v>5</v>
      </c>
    </row>
    <row r="317" spans="1:6" x14ac:dyDescent="0.3">
      <c r="A317" t="s">
        <v>564</v>
      </c>
      <c r="B317" t="s">
        <v>41</v>
      </c>
      <c r="C317" s="1">
        <v>38385</v>
      </c>
      <c r="D317" t="s">
        <v>101</v>
      </c>
      <c r="E317" t="s">
        <v>14</v>
      </c>
      <c r="F317" t="s">
        <v>5</v>
      </c>
    </row>
    <row r="318" spans="1:6" x14ac:dyDescent="0.3">
      <c r="A318" s="2" t="s">
        <v>565</v>
      </c>
      <c r="B318" s="2" t="s">
        <v>227</v>
      </c>
      <c r="C318" s="2" t="s">
        <v>566</v>
      </c>
      <c r="D318" s="2" t="s">
        <v>143</v>
      </c>
      <c r="E318" s="2" t="s">
        <v>14</v>
      </c>
      <c r="F318" s="2" t="s">
        <v>5</v>
      </c>
    </row>
    <row r="319" spans="1:6" x14ac:dyDescent="0.3">
      <c r="A319" t="s">
        <v>567</v>
      </c>
      <c r="B319" t="s">
        <v>7</v>
      </c>
      <c r="C319" t="s">
        <v>568</v>
      </c>
      <c r="D319" t="s">
        <v>143</v>
      </c>
      <c r="E319" t="s">
        <v>39</v>
      </c>
      <c r="F319" t="s">
        <v>5</v>
      </c>
    </row>
    <row r="320" spans="1:6" x14ac:dyDescent="0.3">
      <c r="A320" s="2" t="s">
        <v>569</v>
      </c>
      <c r="B320" s="2" t="s">
        <v>54</v>
      </c>
      <c r="C320" s="2" t="s">
        <v>570</v>
      </c>
      <c r="D320" s="2" t="s">
        <v>74</v>
      </c>
      <c r="E320" s="2" t="s">
        <v>18</v>
      </c>
      <c r="F320" s="2" t="s">
        <v>5</v>
      </c>
    </row>
    <row r="321" spans="1:6" x14ac:dyDescent="0.3">
      <c r="A321" t="s">
        <v>571</v>
      </c>
      <c r="B321" t="s">
        <v>7</v>
      </c>
      <c r="C321" t="s">
        <v>572</v>
      </c>
      <c r="D321" t="s">
        <v>65</v>
      </c>
      <c r="E321" t="s">
        <v>14</v>
      </c>
      <c r="F321" t="s">
        <v>5</v>
      </c>
    </row>
    <row r="322" spans="1:6" x14ac:dyDescent="0.3">
      <c r="A322" s="2" t="s">
        <v>573</v>
      </c>
      <c r="B322" s="2" t="s">
        <v>37</v>
      </c>
      <c r="C322" s="2" t="s">
        <v>574</v>
      </c>
      <c r="D322" s="2" t="s">
        <v>132</v>
      </c>
      <c r="E322" s="2" t="s">
        <v>14</v>
      </c>
      <c r="F322" s="2" t="s">
        <v>5</v>
      </c>
    </row>
    <row r="323" spans="1:6" x14ac:dyDescent="0.3">
      <c r="A323" t="s">
        <v>575</v>
      </c>
      <c r="B323" t="s">
        <v>62</v>
      </c>
      <c r="C323" t="s">
        <v>576</v>
      </c>
      <c r="D323" t="s">
        <v>35</v>
      </c>
      <c r="E323" t="s">
        <v>14</v>
      </c>
      <c r="F323" t="s">
        <v>5</v>
      </c>
    </row>
    <row r="324" spans="1:6" x14ac:dyDescent="0.3">
      <c r="A324" s="2" t="s">
        <v>577</v>
      </c>
      <c r="B324" s="2" t="s">
        <v>111</v>
      </c>
      <c r="C324" s="2" t="s">
        <v>578</v>
      </c>
      <c r="D324" s="2" t="s">
        <v>79</v>
      </c>
      <c r="E324" s="2" t="s">
        <v>14</v>
      </c>
      <c r="F324" s="2" t="s">
        <v>5</v>
      </c>
    </row>
    <row r="325" spans="1:6" x14ac:dyDescent="0.3">
      <c r="A325" t="s">
        <v>579</v>
      </c>
      <c r="B325" t="s">
        <v>12</v>
      </c>
      <c r="C325" t="s">
        <v>580</v>
      </c>
      <c r="D325" t="s">
        <v>143</v>
      </c>
      <c r="E325" t="s">
        <v>10</v>
      </c>
      <c r="F325" t="s">
        <v>5</v>
      </c>
    </row>
    <row r="326" spans="1:6" x14ac:dyDescent="0.3">
      <c r="A326" s="2" t="s">
        <v>581</v>
      </c>
      <c r="B326" s="2" t="s">
        <v>111</v>
      </c>
      <c r="C326" s="4">
        <v>34490</v>
      </c>
      <c r="D326" s="2" t="s">
        <v>106</v>
      </c>
      <c r="E326" s="2" t="s">
        <v>10</v>
      </c>
      <c r="F326" s="2" t="s">
        <v>5</v>
      </c>
    </row>
    <row r="327" spans="1:6" x14ac:dyDescent="0.3">
      <c r="A327" t="s">
        <v>582</v>
      </c>
      <c r="B327" t="s">
        <v>70</v>
      </c>
      <c r="C327" s="1">
        <v>34373</v>
      </c>
      <c r="D327" t="s">
        <v>272</v>
      </c>
      <c r="E327" t="s">
        <v>14</v>
      </c>
      <c r="F327" t="s">
        <v>5</v>
      </c>
    </row>
    <row r="328" spans="1:6" x14ac:dyDescent="0.3">
      <c r="A328" s="2" t="s">
        <v>583</v>
      </c>
      <c r="B328" s="2" t="s">
        <v>7</v>
      </c>
      <c r="C328" s="4">
        <v>35741</v>
      </c>
      <c r="D328" s="2" t="s">
        <v>56</v>
      </c>
      <c r="E328" s="2" t="s">
        <v>14</v>
      </c>
      <c r="F328" s="2" t="s">
        <v>5</v>
      </c>
    </row>
    <row r="329" spans="1:6" x14ac:dyDescent="0.3">
      <c r="A329" t="s">
        <v>584</v>
      </c>
      <c r="B329" t="s">
        <v>76</v>
      </c>
      <c r="C329" t="s">
        <v>585</v>
      </c>
      <c r="D329" t="s">
        <v>17</v>
      </c>
      <c r="E329" t="s">
        <v>14</v>
      </c>
      <c r="F329" t="s">
        <v>5</v>
      </c>
    </row>
    <row r="330" spans="1:6" x14ac:dyDescent="0.3">
      <c r="A330" s="2" t="s">
        <v>586</v>
      </c>
      <c r="B330" s="2" t="s">
        <v>117</v>
      </c>
      <c r="C330" s="2" t="s">
        <v>587</v>
      </c>
      <c r="D330" s="2" t="s">
        <v>79</v>
      </c>
      <c r="E330" s="2" t="s">
        <v>18</v>
      </c>
      <c r="F330" s="2" t="s">
        <v>5</v>
      </c>
    </row>
    <row r="331" spans="1:6" x14ac:dyDescent="0.3">
      <c r="A331" t="s">
        <v>588</v>
      </c>
      <c r="B331" t="s">
        <v>16</v>
      </c>
      <c r="C331" s="1">
        <v>33703</v>
      </c>
      <c r="D331" t="s">
        <v>125</v>
      </c>
      <c r="E331" t="s">
        <v>14</v>
      </c>
      <c r="F331" t="s">
        <v>5</v>
      </c>
    </row>
    <row r="332" spans="1:6" x14ac:dyDescent="0.3">
      <c r="A332" s="2" t="s">
        <v>589</v>
      </c>
      <c r="B332" s="2" t="s">
        <v>44</v>
      </c>
      <c r="C332" s="4">
        <v>37959</v>
      </c>
      <c r="D332" s="2" t="s">
        <v>118</v>
      </c>
      <c r="E332" s="2" t="s">
        <v>10</v>
      </c>
      <c r="F332" s="2" t="s">
        <v>5</v>
      </c>
    </row>
    <row r="333" spans="1:6" x14ac:dyDescent="0.3">
      <c r="A333" t="s">
        <v>590</v>
      </c>
      <c r="B333" t="s">
        <v>121</v>
      </c>
      <c r="C333" s="1">
        <v>32421</v>
      </c>
      <c r="D333" t="s">
        <v>92</v>
      </c>
      <c r="E333" t="s">
        <v>10</v>
      </c>
      <c r="F333" t="s">
        <v>5</v>
      </c>
    </row>
    <row r="334" spans="1:6" x14ac:dyDescent="0.3">
      <c r="A334" s="2" t="s">
        <v>591</v>
      </c>
      <c r="B334" s="2" t="s">
        <v>121</v>
      </c>
      <c r="C334" s="2" t="s">
        <v>592</v>
      </c>
      <c r="D334" s="2" t="s">
        <v>389</v>
      </c>
      <c r="E334" s="2" t="s">
        <v>14</v>
      </c>
      <c r="F334" s="2" t="s">
        <v>5</v>
      </c>
    </row>
    <row r="335" spans="1:6" x14ac:dyDescent="0.3">
      <c r="A335" t="s">
        <v>593</v>
      </c>
      <c r="B335" t="s">
        <v>44</v>
      </c>
      <c r="C335" t="s">
        <v>594</v>
      </c>
      <c r="D335" t="s">
        <v>291</v>
      </c>
      <c r="E335" t="s">
        <v>10</v>
      </c>
      <c r="F335" t="s">
        <v>5</v>
      </c>
    </row>
    <row r="336" spans="1:6" x14ac:dyDescent="0.3">
      <c r="A336" s="2" t="s">
        <v>595</v>
      </c>
      <c r="B336" s="2" t="s">
        <v>54</v>
      </c>
      <c r="C336" s="2" t="s">
        <v>596</v>
      </c>
      <c r="D336" s="2" t="s">
        <v>38</v>
      </c>
      <c r="E336" s="2" t="s">
        <v>14</v>
      </c>
      <c r="F336" s="2" t="s">
        <v>5</v>
      </c>
    </row>
    <row r="337" spans="1:6" x14ac:dyDescent="0.3">
      <c r="A337" t="s">
        <v>597</v>
      </c>
      <c r="B337" t="s">
        <v>70</v>
      </c>
      <c r="C337" s="1">
        <v>34284</v>
      </c>
      <c r="D337" t="s">
        <v>118</v>
      </c>
      <c r="E337" t="s">
        <v>14</v>
      </c>
      <c r="F337" t="s">
        <v>5</v>
      </c>
    </row>
    <row r="338" spans="1:6" x14ac:dyDescent="0.3">
      <c r="A338" s="2" t="s">
        <v>598</v>
      </c>
      <c r="B338" s="2" t="s">
        <v>23</v>
      </c>
      <c r="C338" s="4">
        <v>38139</v>
      </c>
      <c r="D338" s="2" t="s">
        <v>17</v>
      </c>
      <c r="E338" s="2" t="s">
        <v>10</v>
      </c>
      <c r="F338" s="2" t="s">
        <v>5</v>
      </c>
    </row>
    <row r="339" spans="1:6" x14ac:dyDescent="0.3">
      <c r="A339" t="s">
        <v>599</v>
      </c>
      <c r="B339" t="s">
        <v>20</v>
      </c>
      <c r="C339" s="1">
        <v>37722</v>
      </c>
      <c r="D339" t="s">
        <v>49</v>
      </c>
      <c r="E339" t="s">
        <v>14</v>
      </c>
      <c r="F339" t="s">
        <v>5</v>
      </c>
    </row>
    <row r="340" spans="1:6" x14ac:dyDescent="0.3">
      <c r="A340" s="2" t="s">
        <v>600</v>
      </c>
      <c r="B340" s="2" t="s">
        <v>20</v>
      </c>
      <c r="C340" s="4">
        <v>33978</v>
      </c>
      <c r="D340" s="2" t="s">
        <v>272</v>
      </c>
      <c r="E340" s="2" t="s">
        <v>10</v>
      </c>
      <c r="F340" s="2" t="s">
        <v>5</v>
      </c>
    </row>
    <row r="341" spans="1:6" x14ac:dyDescent="0.3">
      <c r="A341" t="s">
        <v>601</v>
      </c>
      <c r="B341" t="s">
        <v>117</v>
      </c>
      <c r="C341" t="s">
        <v>602</v>
      </c>
      <c r="D341" t="s">
        <v>79</v>
      </c>
      <c r="E341" t="s">
        <v>14</v>
      </c>
      <c r="F341" t="s">
        <v>5</v>
      </c>
    </row>
    <row r="342" spans="1:6" x14ac:dyDescent="0.3">
      <c r="A342" s="2" t="s">
        <v>603</v>
      </c>
      <c r="B342" s="2" t="s">
        <v>16</v>
      </c>
      <c r="C342" s="4">
        <v>33697</v>
      </c>
      <c r="D342" s="2" t="s">
        <v>38</v>
      </c>
      <c r="E342" s="2" t="s">
        <v>39</v>
      </c>
      <c r="F342" s="2" t="s">
        <v>5</v>
      </c>
    </row>
    <row r="343" spans="1:6" x14ac:dyDescent="0.3">
      <c r="A343" t="s">
        <v>604</v>
      </c>
      <c r="B343" t="s">
        <v>41</v>
      </c>
      <c r="C343" t="s">
        <v>605</v>
      </c>
      <c r="D343" t="s">
        <v>25</v>
      </c>
      <c r="E343" t="s">
        <v>10</v>
      </c>
      <c r="F343" t="s">
        <v>5</v>
      </c>
    </row>
    <row r="344" spans="1:6" x14ac:dyDescent="0.3">
      <c r="A344" s="2" t="s">
        <v>606</v>
      </c>
      <c r="B344" s="2" t="s">
        <v>70</v>
      </c>
      <c r="C344" s="2" t="s">
        <v>607</v>
      </c>
      <c r="D344" s="2" t="s">
        <v>9</v>
      </c>
      <c r="E344" s="2" t="s">
        <v>14</v>
      </c>
      <c r="F344" s="2" t="s">
        <v>5</v>
      </c>
    </row>
    <row r="345" spans="1:6" x14ac:dyDescent="0.3">
      <c r="A345" t="s">
        <v>608</v>
      </c>
      <c r="B345" t="s">
        <v>54</v>
      </c>
      <c r="C345" t="s">
        <v>609</v>
      </c>
      <c r="D345" t="s">
        <v>392</v>
      </c>
      <c r="E345" t="s">
        <v>14</v>
      </c>
      <c r="F345" t="s">
        <v>5</v>
      </c>
    </row>
    <row r="346" spans="1:6" x14ac:dyDescent="0.3">
      <c r="A346" s="2" t="s">
        <v>610</v>
      </c>
      <c r="B346" s="2" t="s">
        <v>51</v>
      </c>
      <c r="C346" s="2" t="s">
        <v>611</v>
      </c>
      <c r="D346" s="2" t="s">
        <v>74</v>
      </c>
      <c r="E346" s="2" t="s">
        <v>18</v>
      </c>
      <c r="F346" s="2" t="s">
        <v>5</v>
      </c>
    </row>
    <row r="347" spans="1:6" x14ac:dyDescent="0.3">
      <c r="A347" t="s">
        <v>612</v>
      </c>
      <c r="B347" t="s">
        <v>90</v>
      </c>
      <c r="C347" t="s">
        <v>613</v>
      </c>
      <c r="D347" t="s">
        <v>56</v>
      </c>
      <c r="E347" t="s">
        <v>14</v>
      </c>
      <c r="F347" t="s">
        <v>5</v>
      </c>
    </row>
    <row r="348" spans="1:6" x14ac:dyDescent="0.3">
      <c r="A348" s="2" t="s">
        <v>614</v>
      </c>
      <c r="B348" s="2" t="s">
        <v>12</v>
      </c>
      <c r="C348" s="2" t="s">
        <v>615</v>
      </c>
      <c r="D348" s="2" t="s">
        <v>28</v>
      </c>
      <c r="E348" s="2" t="s">
        <v>10</v>
      </c>
      <c r="F348" s="2" t="s">
        <v>5</v>
      </c>
    </row>
    <row r="349" spans="1:6" x14ac:dyDescent="0.3">
      <c r="A349" t="s">
        <v>616</v>
      </c>
      <c r="B349" t="s">
        <v>23</v>
      </c>
      <c r="C349" s="1">
        <v>37601</v>
      </c>
      <c r="D349" t="s">
        <v>101</v>
      </c>
      <c r="E349" t="s">
        <v>14</v>
      </c>
      <c r="F349" t="s">
        <v>5</v>
      </c>
    </row>
    <row r="350" spans="1:6" x14ac:dyDescent="0.3">
      <c r="A350" s="2" t="s">
        <v>617</v>
      </c>
      <c r="B350" s="2" t="s">
        <v>117</v>
      </c>
      <c r="C350" s="2" t="s">
        <v>618</v>
      </c>
      <c r="D350" s="2" t="s">
        <v>118</v>
      </c>
      <c r="E350" s="2" t="s">
        <v>39</v>
      </c>
      <c r="F350" s="2" t="s">
        <v>5</v>
      </c>
    </row>
    <row r="351" spans="1:6" x14ac:dyDescent="0.3">
      <c r="A351" t="s">
        <v>619</v>
      </c>
      <c r="B351" t="s">
        <v>111</v>
      </c>
      <c r="C351" t="s">
        <v>620</v>
      </c>
      <c r="D351" t="s">
        <v>65</v>
      </c>
      <c r="E351" t="s">
        <v>10</v>
      </c>
      <c r="F351" t="s">
        <v>5</v>
      </c>
    </row>
    <row r="352" spans="1:6" x14ac:dyDescent="0.3">
      <c r="A352" s="2" t="s">
        <v>621</v>
      </c>
      <c r="B352" s="2" t="s">
        <v>33</v>
      </c>
      <c r="C352" s="2" t="s">
        <v>622</v>
      </c>
      <c r="D352" s="2" t="s">
        <v>35</v>
      </c>
      <c r="E352" s="2" t="s">
        <v>10</v>
      </c>
      <c r="F352" s="2" t="s">
        <v>5</v>
      </c>
    </row>
    <row r="353" spans="1:6" x14ac:dyDescent="0.3">
      <c r="A353" t="s">
        <v>623</v>
      </c>
      <c r="B353" t="s">
        <v>146</v>
      </c>
      <c r="C353" t="s">
        <v>624</v>
      </c>
      <c r="D353" t="s">
        <v>157</v>
      </c>
      <c r="E353" t="s">
        <v>39</v>
      </c>
      <c r="F353" t="s">
        <v>5</v>
      </c>
    </row>
    <row r="354" spans="1:6" x14ac:dyDescent="0.3">
      <c r="A354" s="2" t="s">
        <v>625</v>
      </c>
      <c r="B354" s="2" t="s">
        <v>70</v>
      </c>
      <c r="C354" s="2" t="s">
        <v>626</v>
      </c>
      <c r="D354" s="2" t="s">
        <v>212</v>
      </c>
      <c r="E354" s="2" t="s">
        <v>10</v>
      </c>
      <c r="F354" s="2" t="s">
        <v>5</v>
      </c>
    </row>
    <row r="355" spans="1:6" x14ac:dyDescent="0.3">
      <c r="A355" t="s">
        <v>627</v>
      </c>
      <c r="B355" t="s">
        <v>70</v>
      </c>
      <c r="C355" t="s">
        <v>628</v>
      </c>
      <c r="D355" t="s">
        <v>17</v>
      </c>
      <c r="E355" t="s">
        <v>10</v>
      </c>
      <c r="F355" t="s">
        <v>5</v>
      </c>
    </row>
    <row r="356" spans="1:6" x14ac:dyDescent="0.3">
      <c r="A356" s="2" t="s">
        <v>629</v>
      </c>
      <c r="B356" s="2" t="s">
        <v>117</v>
      </c>
      <c r="C356" s="2" t="s">
        <v>630</v>
      </c>
      <c r="D356" s="2" t="s">
        <v>92</v>
      </c>
      <c r="E356" s="2" t="s">
        <v>18</v>
      </c>
      <c r="F356" s="2" t="s">
        <v>5</v>
      </c>
    </row>
    <row r="357" spans="1:6" x14ac:dyDescent="0.3">
      <c r="A357" t="s">
        <v>631</v>
      </c>
      <c r="B357" t="s">
        <v>44</v>
      </c>
      <c r="C357" t="s">
        <v>632</v>
      </c>
      <c r="D357" t="s">
        <v>49</v>
      </c>
      <c r="E357" t="s">
        <v>10</v>
      </c>
      <c r="F357" t="s">
        <v>5</v>
      </c>
    </row>
    <row r="358" spans="1:6" x14ac:dyDescent="0.3">
      <c r="A358" s="2" t="s">
        <v>633</v>
      </c>
      <c r="B358" s="2" t="s">
        <v>44</v>
      </c>
      <c r="C358" s="4">
        <v>37471</v>
      </c>
      <c r="D358" s="2" t="s">
        <v>56</v>
      </c>
      <c r="E358" s="2" t="s">
        <v>14</v>
      </c>
      <c r="F358" s="2" t="s">
        <v>5</v>
      </c>
    </row>
    <row r="359" spans="1:6" x14ac:dyDescent="0.3">
      <c r="A359" t="s">
        <v>634</v>
      </c>
      <c r="B359" t="s">
        <v>16</v>
      </c>
      <c r="C359" t="s">
        <v>635</v>
      </c>
      <c r="D359" t="s">
        <v>125</v>
      </c>
      <c r="E359" t="s">
        <v>10</v>
      </c>
      <c r="F359" t="s">
        <v>5</v>
      </c>
    </row>
    <row r="360" spans="1:6" x14ac:dyDescent="0.3">
      <c r="A360" s="2" t="s">
        <v>636</v>
      </c>
      <c r="B360" s="2" t="s">
        <v>23</v>
      </c>
      <c r="C360" s="4">
        <v>35432</v>
      </c>
      <c r="D360" s="2" t="s">
        <v>56</v>
      </c>
      <c r="E360" s="2" t="s">
        <v>14</v>
      </c>
      <c r="F360" s="2" t="s">
        <v>5</v>
      </c>
    </row>
    <row r="361" spans="1:6" x14ac:dyDescent="0.3">
      <c r="A361" t="s">
        <v>637</v>
      </c>
      <c r="B361" t="s">
        <v>121</v>
      </c>
      <c r="C361" t="s">
        <v>638</v>
      </c>
      <c r="D361" t="s">
        <v>71</v>
      </c>
      <c r="E361" t="s">
        <v>10</v>
      </c>
      <c r="F361" t="s">
        <v>5</v>
      </c>
    </row>
    <row r="362" spans="1:6" x14ac:dyDescent="0.3">
      <c r="A362" s="2" t="s">
        <v>639</v>
      </c>
      <c r="B362" s="2" t="s">
        <v>76</v>
      </c>
      <c r="C362" s="2" t="s">
        <v>640</v>
      </c>
      <c r="D362" s="2" t="s">
        <v>28</v>
      </c>
      <c r="E362" s="2" t="s">
        <v>10</v>
      </c>
      <c r="F362" s="2" t="s">
        <v>5</v>
      </c>
    </row>
    <row r="363" spans="1:6" x14ac:dyDescent="0.3">
      <c r="A363" t="s">
        <v>641</v>
      </c>
      <c r="B363" t="s">
        <v>111</v>
      </c>
      <c r="C363" s="1">
        <v>37532</v>
      </c>
      <c r="D363" t="s">
        <v>125</v>
      </c>
      <c r="E363" t="s">
        <v>18</v>
      </c>
      <c r="F363" t="s">
        <v>5</v>
      </c>
    </row>
    <row r="364" spans="1:6" x14ac:dyDescent="0.3">
      <c r="A364" s="2" t="s">
        <v>642</v>
      </c>
      <c r="B364" s="2" t="s">
        <v>90</v>
      </c>
      <c r="C364" s="4">
        <v>34092</v>
      </c>
      <c r="D364" s="2" t="s">
        <v>132</v>
      </c>
      <c r="E364" s="2" t="s">
        <v>14</v>
      </c>
      <c r="F364" s="2" t="s">
        <v>5</v>
      </c>
    </row>
    <row r="365" spans="1:6" x14ac:dyDescent="0.3">
      <c r="A365" t="s">
        <v>643</v>
      </c>
      <c r="B365" t="s">
        <v>54</v>
      </c>
      <c r="C365" t="s">
        <v>644</v>
      </c>
      <c r="D365" t="s">
        <v>25</v>
      </c>
      <c r="E365" t="s">
        <v>18</v>
      </c>
      <c r="F365" t="s">
        <v>5</v>
      </c>
    </row>
    <row r="366" spans="1:6" x14ac:dyDescent="0.3">
      <c r="A366" s="2" t="s">
        <v>645</v>
      </c>
      <c r="B366" s="2" t="s">
        <v>90</v>
      </c>
      <c r="C366" s="2" t="s">
        <v>646</v>
      </c>
      <c r="D366" s="2" t="s">
        <v>28</v>
      </c>
      <c r="E366" s="2" t="s">
        <v>10</v>
      </c>
      <c r="F366" s="2" t="s">
        <v>5</v>
      </c>
    </row>
    <row r="367" spans="1:6" x14ac:dyDescent="0.3">
      <c r="A367" t="s">
        <v>647</v>
      </c>
      <c r="B367" t="s">
        <v>23</v>
      </c>
      <c r="C367" t="s">
        <v>648</v>
      </c>
      <c r="D367" t="s">
        <v>49</v>
      </c>
      <c r="E367" t="s">
        <v>10</v>
      </c>
      <c r="F367" t="s">
        <v>5</v>
      </c>
    </row>
    <row r="368" spans="1:6" x14ac:dyDescent="0.3">
      <c r="A368" s="2" t="s">
        <v>649</v>
      </c>
      <c r="B368" s="2" t="s">
        <v>90</v>
      </c>
      <c r="C368" s="2" t="s">
        <v>650</v>
      </c>
      <c r="D368" s="2" t="s">
        <v>392</v>
      </c>
      <c r="E368" s="2" t="s">
        <v>14</v>
      </c>
      <c r="F368" s="2" t="s">
        <v>5</v>
      </c>
    </row>
    <row r="369" spans="1:6" x14ac:dyDescent="0.3">
      <c r="A369" t="s">
        <v>651</v>
      </c>
      <c r="B369" t="s">
        <v>12</v>
      </c>
      <c r="C369" t="s">
        <v>652</v>
      </c>
      <c r="D369" t="s">
        <v>9</v>
      </c>
      <c r="E369" t="s">
        <v>10</v>
      </c>
      <c r="F369" t="s">
        <v>5</v>
      </c>
    </row>
    <row r="370" spans="1:6" x14ac:dyDescent="0.3">
      <c r="A370" s="2" t="s">
        <v>653</v>
      </c>
      <c r="B370" s="2" t="s">
        <v>70</v>
      </c>
      <c r="C370" s="4">
        <v>34459</v>
      </c>
      <c r="D370" s="2" t="s">
        <v>9</v>
      </c>
      <c r="E370" s="2" t="s">
        <v>14</v>
      </c>
      <c r="F370" s="2" t="s">
        <v>5</v>
      </c>
    </row>
    <row r="371" spans="1:6" x14ac:dyDescent="0.3">
      <c r="A371" t="s">
        <v>654</v>
      </c>
      <c r="B371" t="s">
        <v>23</v>
      </c>
      <c r="C371" t="s">
        <v>655</v>
      </c>
      <c r="D371" t="s">
        <v>35</v>
      </c>
      <c r="E371" t="s">
        <v>18</v>
      </c>
      <c r="F371" t="s">
        <v>5</v>
      </c>
    </row>
    <row r="372" spans="1:6" x14ac:dyDescent="0.3">
      <c r="A372" s="2" t="s">
        <v>656</v>
      </c>
      <c r="B372" s="2" t="s">
        <v>7</v>
      </c>
      <c r="C372" s="2" t="s">
        <v>657</v>
      </c>
      <c r="D372" s="2" t="s">
        <v>272</v>
      </c>
      <c r="E372" s="2" t="s">
        <v>10</v>
      </c>
      <c r="F372" s="2" t="s">
        <v>5</v>
      </c>
    </row>
    <row r="373" spans="1:6" x14ac:dyDescent="0.3">
      <c r="A373" t="s">
        <v>658</v>
      </c>
      <c r="B373" t="s">
        <v>76</v>
      </c>
      <c r="C373" t="s">
        <v>659</v>
      </c>
      <c r="D373" t="s">
        <v>17</v>
      </c>
      <c r="E373" t="s">
        <v>10</v>
      </c>
      <c r="F373" t="s">
        <v>5</v>
      </c>
    </row>
    <row r="374" spans="1:6" x14ac:dyDescent="0.3">
      <c r="A374" s="2" t="s">
        <v>660</v>
      </c>
      <c r="B374" s="2" t="s">
        <v>121</v>
      </c>
      <c r="C374" s="2" t="s">
        <v>661</v>
      </c>
      <c r="D374" s="2" t="s">
        <v>49</v>
      </c>
      <c r="E374" s="2" t="s">
        <v>10</v>
      </c>
      <c r="F374" s="2" t="s">
        <v>5</v>
      </c>
    </row>
    <row r="375" spans="1:6" x14ac:dyDescent="0.3">
      <c r="A375" t="s">
        <v>662</v>
      </c>
      <c r="B375" t="s">
        <v>90</v>
      </c>
      <c r="C375" s="1">
        <v>34831</v>
      </c>
      <c r="D375" t="s">
        <v>17</v>
      </c>
      <c r="E375" t="s">
        <v>18</v>
      </c>
      <c r="F375" t="s">
        <v>5</v>
      </c>
    </row>
    <row r="376" spans="1:6" x14ac:dyDescent="0.3">
      <c r="A376" s="2" t="s">
        <v>663</v>
      </c>
      <c r="B376" s="2" t="s">
        <v>62</v>
      </c>
      <c r="C376" s="4">
        <v>33643</v>
      </c>
      <c r="D376" s="2" t="s">
        <v>97</v>
      </c>
      <c r="E376" s="2" t="s">
        <v>39</v>
      </c>
      <c r="F376" s="2" t="s">
        <v>5</v>
      </c>
    </row>
    <row r="377" spans="1:6" x14ac:dyDescent="0.3">
      <c r="A377" t="s">
        <v>664</v>
      </c>
      <c r="B377" t="s">
        <v>90</v>
      </c>
      <c r="C377" t="s">
        <v>665</v>
      </c>
      <c r="D377" t="s">
        <v>28</v>
      </c>
      <c r="E377" t="s">
        <v>14</v>
      </c>
      <c r="F377" t="s">
        <v>5</v>
      </c>
    </row>
    <row r="378" spans="1:6" x14ac:dyDescent="0.3">
      <c r="A378" s="2" t="s">
        <v>666</v>
      </c>
      <c r="B378" s="2" t="s">
        <v>7</v>
      </c>
      <c r="C378" s="2" t="s">
        <v>667</v>
      </c>
      <c r="D378" s="2" t="s">
        <v>49</v>
      </c>
      <c r="E378" s="2" t="s">
        <v>18</v>
      </c>
      <c r="F378" s="2" t="s">
        <v>5</v>
      </c>
    </row>
    <row r="379" spans="1:6" x14ac:dyDescent="0.3">
      <c r="A379" t="s">
        <v>668</v>
      </c>
      <c r="B379" t="s">
        <v>33</v>
      </c>
      <c r="C379" t="s">
        <v>669</v>
      </c>
      <c r="D379" t="s">
        <v>83</v>
      </c>
      <c r="E379" t="s">
        <v>18</v>
      </c>
      <c r="F379" t="s">
        <v>5</v>
      </c>
    </row>
    <row r="380" spans="1:6" x14ac:dyDescent="0.3">
      <c r="A380" s="2" t="s">
        <v>670</v>
      </c>
      <c r="B380" s="2" t="s">
        <v>20</v>
      </c>
      <c r="C380" s="2" t="s">
        <v>671</v>
      </c>
      <c r="D380" s="2" t="s">
        <v>272</v>
      </c>
      <c r="E380" s="2" t="s">
        <v>18</v>
      </c>
      <c r="F380" s="2" t="s">
        <v>5</v>
      </c>
    </row>
    <row r="381" spans="1:6" x14ac:dyDescent="0.3">
      <c r="A381" t="s">
        <v>672</v>
      </c>
      <c r="B381" t="s">
        <v>20</v>
      </c>
      <c r="C381" t="s">
        <v>673</v>
      </c>
      <c r="D381" t="s">
        <v>272</v>
      </c>
      <c r="E381" t="s">
        <v>10</v>
      </c>
      <c r="F381" t="s">
        <v>5</v>
      </c>
    </row>
    <row r="382" spans="1:6" x14ac:dyDescent="0.3">
      <c r="A382" s="2" t="s">
        <v>674</v>
      </c>
      <c r="B382" s="2" t="s">
        <v>37</v>
      </c>
      <c r="C382" s="4">
        <v>33458</v>
      </c>
      <c r="D382" s="2" t="s">
        <v>97</v>
      </c>
      <c r="E382" s="2" t="s">
        <v>14</v>
      </c>
      <c r="F382" s="2" t="s">
        <v>5</v>
      </c>
    </row>
    <row r="383" spans="1:6" x14ac:dyDescent="0.3">
      <c r="A383" t="s">
        <v>675</v>
      </c>
      <c r="B383" t="s">
        <v>146</v>
      </c>
      <c r="C383" t="s">
        <v>520</v>
      </c>
      <c r="D383" t="s">
        <v>101</v>
      </c>
      <c r="E383" t="s">
        <v>18</v>
      </c>
      <c r="F383" t="s">
        <v>5</v>
      </c>
    </row>
    <row r="384" spans="1:6" x14ac:dyDescent="0.3">
      <c r="A384" s="2" t="s">
        <v>676</v>
      </c>
      <c r="B384" s="2" t="s">
        <v>227</v>
      </c>
      <c r="C384" s="2" t="s">
        <v>677</v>
      </c>
      <c r="D384" s="2" t="s">
        <v>101</v>
      </c>
      <c r="E384" s="2" t="s">
        <v>10</v>
      </c>
      <c r="F384" s="2" t="s">
        <v>5</v>
      </c>
    </row>
    <row r="385" spans="1:6" x14ac:dyDescent="0.3">
      <c r="A385" t="s">
        <v>678</v>
      </c>
      <c r="B385" t="s">
        <v>51</v>
      </c>
      <c r="C385" s="1">
        <v>36349</v>
      </c>
      <c r="D385" t="s">
        <v>212</v>
      </c>
      <c r="E385" t="s">
        <v>18</v>
      </c>
      <c r="F385" t="s">
        <v>5</v>
      </c>
    </row>
    <row r="386" spans="1:6" x14ac:dyDescent="0.3">
      <c r="A386" s="2" t="s">
        <v>679</v>
      </c>
      <c r="B386" s="2" t="s">
        <v>33</v>
      </c>
      <c r="C386" s="4">
        <v>31968</v>
      </c>
      <c r="D386" s="2" t="s">
        <v>9</v>
      </c>
      <c r="E386" s="2" t="s">
        <v>10</v>
      </c>
      <c r="F386" s="2" t="s">
        <v>5</v>
      </c>
    </row>
    <row r="387" spans="1:6" x14ac:dyDescent="0.3">
      <c r="A387" t="s">
        <v>680</v>
      </c>
      <c r="B387" t="s">
        <v>23</v>
      </c>
      <c r="C387" s="1">
        <v>32579</v>
      </c>
      <c r="D387" t="s">
        <v>157</v>
      </c>
      <c r="E387" t="s">
        <v>39</v>
      </c>
      <c r="F387" t="s">
        <v>5</v>
      </c>
    </row>
    <row r="388" spans="1:6" x14ac:dyDescent="0.3">
      <c r="A388" s="2" t="s">
        <v>681</v>
      </c>
      <c r="B388" s="2" t="s">
        <v>16</v>
      </c>
      <c r="C388" s="4">
        <v>37842</v>
      </c>
      <c r="D388" s="2" t="s">
        <v>68</v>
      </c>
      <c r="E388" s="2" t="s">
        <v>18</v>
      </c>
      <c r="F388" s="2" t="s">
        <v>5</v>
      </c>
    </row>
    <row r="389" spans="1:6" x14ac:dyDescent="0.3">
      <c r="A389" t="s">
        <v>682</v>
      </c>
      <c r="B389" t="s">
        <v>121</v>
      </c>
      <c r="C389" t="s">
        <v>683</v>
      </c>
      <c r="D389" t="s">
        <v>68</v>
      </c>
      <c r="E389" t="s">
        <v>39</v>
      </c>
      <c r="F389" t="s">
        <v>5</v>
      </c>
    </row>
    <row r="390" spans="1:6" x14ac:dyDescent="0.3">
      <c r="A390" s="2" t="s">
        <v>684</v>
      </c>
      <c r="B390" s="2" t="s">
        <v>62</v>
      </c>
      <c r="C390" s="2" t="s">
        <v>685</v>
      </c>
      <c r="D390" s="2" t="s">
        <v>9</v>
      </c>
      <c r="E390" s="2" t="s">
        <v>10</v>
      </c>
      <c r="F390" s="2" t="s">
        <v>5</v>
      </c>
    </row>
    <row r="391" spans="1:6" x14ac:dyDescent="0.3">
      <c r="A391" t="s">
        <v>686</v>
      </c>
      <c r="B391" t="s">
        <v>12</v>
      </c>
      <c r="C391" s="1">
        <v>35410</v>
      </c>
      <c r="D391" t="s">
        <v>143</v>
      </c>
      <c r="E391" t="s">
        <v>14</v>
      </c>
      <c r="F391" t="s">
        <v>5</v>
      </c>
    </row>
    <row r="392" spans="1:6" x14ac:dyDescent="0.3">
      <c r="A392" s="2" t="s">
        <v>687</v>
      </c>
      <c r="B392" s="2" t="s">
        <v>7</v>
      </c>
      <c r="C392" s="2" t="s">
        <v>688</v>
      </c>
      <c r="D392" s="2" t="s">
        <v>35</v>
      </c>
      <c r="E392" s="2" t="s">
        <v>10</v>
      </c>
      <c r="F392" s="2" t="s">
        <v>5</v>
      </c>
    </row>
    <row r="393" spans="1:6" x14ac:dyDescent="0.3">
      <c r="A393" t="s">
        <v>689</v>
      </c>
      <c r="B393" t="s">
        <v>146</v>
      </c>
      <c r="C393" t="s">
        <v>690</v>
      </c>
      <c r="D393" t="s">
        <v>35</v>
      </c>
      <c r="E393" t="s">
        <v>18</v>
      </c>
      <c r="F393" t="s">
        <v>5</v>
      </c>
    </row>
    <row r="394" spans="1:6" x14ac:dyDescent="0.3">
      <c r="A394" s="2" t="s">
        <v>691</v>
      </c>
      <c r="B394" s="2" t="s">
        <v>90</v>
      </c>
      <c r="C394" s="4">
        <v>35289</v>
      </c>
      <c r="D394" s="2" t="s">
        <v>65</v>
      </c>
      <c r="E394" s="2" t="s">
        <v>10</v>
      </c>
      <c r="F394" s="2" t="s">
        <v>5</v>
      </c>
    </row>
    <row r="395" spans="1:6" x14ac:dyDescent="0.3">
      <c r="A395" t="s">
        <v>692</v>
      </c>
      <c r="B395" t="s">
        <v>51</v>
      </c>
      <c r="C395" t="s">
        <v>693</v>
      </c>
      <c r="D395" t="s">
        <v>49</v>
      </c>
      <c r="E395" t="s">
        <v>14</v>
      </c>
      <c r="F395" t="s">
        <v>5</v>
      </c>
    </row>
    <row r="396" spans="1:6" x14ac:dyDescent="0.3">
      <c r="A396" s="2" t="s">
        <v>694</v>
      </c>
      <c r="B396" s="2" t="s">
        <v>54</v>
      </c>
      <c r="C396" s="2" t="s">
        <v>613</v>
      </c>
      <c r="D396" s="2" t="s">
        <v>68</v>
      </c>
      <c r="E396" s="2" t="s">
        <v>14</v>
      </c>
      <c r="F396" s="2" t="s">
        <v>5</v>
      </c>
    </row>
    <row r="397" spans="1:6" x14ac:dyDescent="0.3">
      <c r="A397" t="s">
        <v>695</v>
      </c>
      <c r="B397" t="s">
        <v>111</v>
      </c>
      <c r="C397" s="1">
        <v>33606</v>
      </c>
      <c r="D397" t="s">
        <v>132</v>
      </c>
      <c r="E397" t="s">
        <v>39</v>
      </c>
      <c r="F397" t="s">
        <v>5</v>
      </c>
    </row>
    <row r="398" spans="1:6" x14ac:dyDescent="0.3">
      <c r="A398" s="2" t="s">
        <v>696</v>
      </c>
      <c r="B398" s="2" t="s">
        <v>76</v>
      </c>
      <c r="C398" s="2" t="s">
        <v>697</v>
      </c>
      <c r="D398" s="2" t="s">
        <v>291</v>
      </c>
      <c r="E398" s="2" t="s">
        <v>10</v>
      </c>
      <c r="F398" s="2" t="s">
        <v>5</v>
      </c>
    </row>
    <row r="399" spans="1:6" x14ac:dyDescent="0.3">
      <c r="A399" t="s">
        <v>698</v>
      </c>
      <c r="B399" t="s">
        <v>90</v>
      </c>
      <c r="C399" t="s">
        <v>699</v>
      </c>
      <c r="D399" t="s">
        <v>79</v>
      </c>
      <c r="E399" t="s">
        <v>14</v>
      </c>
      <c r="F399" t="s">
        <v>5</v>
      </c>
    </row>
    <row r="400" spans="1:6" x14ac:dyDescent="0.3">
      <c r="A400" s="2" t="s">
        <v>700</v>
      </c>
      <c r="B400" s="2" t="s">
        <v>41</v>
      </c>
      <c r="C400" s="4">
        <v>35561</v>
      </c>
      <c r="D400" s="2" t="s">
        <v>65</v>
      </c>
      <c r="E400" s="2" t="s">
        <v>14</v>
      </c>
      <c r="F400" s="2" t="s">
        <v>5</v>
      </c>
    </row>
    <row r="401" spans="1:6" x14ac:dyDescent="0.3">
      <c r="A401" t="s">
        <v>701</v>
      </c>
      <c r="B401" t="s">
        <v>7</v>
      </c>
      <c r="C401" s="1">
        <v>36559</v>
      </c>
      <c r="D401" t="s">
        <v>518</v>
      </c>
      <c r="E401" t="s">
        <v>39</v>
      </c>
      <c r="F401" t="s">
        <v>5</v>
      </c>
    </row>
    <row r="402" spans="1:6" x14ac:dyDescent="0.3">
      <c r="A402" s="2" t="s">
        <v>702</v>
      </c>
      <c r="B402" s="2" t="s">
        <v>12</v>
      </c>
      <c r="C402" s="4">
        <v>37564</v>
      </c>
      <c r="D402" s="2" t="s">
        <v>212</v>
      </c>
      <c r="E402" s="2" t="s">
        <v>18</v>
      </c>
      <c r="F402" s="2" t="s">
        <v>5</v>
      </c>
    </row>
    <row r="403" spans="1:6" x14ac:dyDescent="0.3">
      <c r="A403" t="s">
        <v>703</v>
      </c>
      <c r="B403" t="s">
        <v>70</v>
      </c>
      <c r="C403" s="1">
        <v>38722</v>
      </c>
      <c r="D403" t="s">
        <v>101</v>
      </c>
      <c r="E403" t="s">
        <v>10</v>
      </c>
      <c r="F403" t="s">
        <v>5</v>
      </c>
    </row>
    <row r="404" spans="1:6" x14ac:dyDescent="0.3">
      <c r="A404" s="2" t="s">
        <v>704</v>
      </c>
      <c r="B404" s="2" t="s">
        <v>33</v>
      </c>
      <c r="C404" s="4">
        <v>33423</v>
      </c>
      <c r="D404" s="2" t="s">
        <v>79</v>
      </c>
      <c r="E404" s="2" t="s">
        <v>10</v>
      </c>
      <c r="F404" s="2" t="s">
        <v>5</v>
      </c>
    </row>
    <row r="405" spans="1:6" x14ac:dyDescent="0.3">
      <c r="A405" t="s">
        <v>705</v>
      </c>
      <c r="B405" t="s">
        <v>7</v>
      </c>
      <c r="C405" s="1">
        <v>37357</v>
      </c>
      <c r="D405" t="s">
        <v>71</v>
      </c>
      <c r="E405" t="s">
        <v>18</v>
      </c>
      <c r="F405" t="s">
        <v>5</v>
      </c>
    </row>
    <row r="406" spans="1:6" x14ac:dyDescent="0.3">
      <c r="A406" s="2" t="s">
        <v>706</v>
      </c>
      <c r="B406" s="2" t="s">
        <v>146</v>
      </c>
      <c r="C406" s="2" t="s">
        <v>707</v>
      </c>
      <c r="D406" s="2" t="s">
        <v>49</v>
      </c>
      <c r="E406" s="2" t="s">
        <v>10</v>
      </c>
      <c r="F406" s="2" t="s">
        <v>5</v>
      </c>
    </row>
    <row r="407" spans="1:6" x14ac:dyDescent="0.3">
      <c r="A407" t="s">
        <v>708</v>
      </c>
      <c r="B407" t="s">
        <v>37</v>
      </c>
      <c r="C407" s="1">
        <v>31503</v>
      </c>
      <c r="D407" t="s">
        <v>28</v>
      </c>
      <c r="E407" t="s">
        <v>10</v>
      </c>
      <c r="F407" t="s">
        <v>5</v>
      </c>
    </row>
    <row r="408" spans="1:6" x14ac:dyDescent="0.3">
      <c r="A408" s="2" t="s">
        <v>709</v>
      </c>
      <c r="B408" s="2" t="s">
        <v>146</v>
      </c>
      <c r="C408" s="2" t="s">
        <v>710</v>
      </c>
      <c r="D408" s="2" t="s">
        <v>97</v>
      </c>
      <c r="E408" s="2" t="s">
        <v>14</v>
      </c>
      <c r="F408" s="2" t="s">
        <v>5</v>
      </c>
    </row>
    <row r="409" spans="1:6" x14ac:dyDescent="0.3">
      <c r="A409" t="s">
        <v>711</v>
      </c>
      <c r="B409" t="s">
        <v>62</v>
      </c>
      <c r="C409" t="s">
        <v>712</v>
      </c>
      <c r="D409" t="s">
        <v>31</v>
      </c>
      <c r="E409" t="s">
        <v>14</v>
      </c>
      <c r="F409" t="s">
        <v>5</v>
      </c>
    </row>
    <row r="410" spans="1:6" x14ac:dyDescent="0.3">
      <c r="A410" s="2" t="s">
        <v>713</v>
      </c>
      <c r="B410" s="2" t="s">
        <v>33</v>
      </c>
      <c r="C410" s="4">
        <v>36169</v>
      </c>
      <c r="D410" s="2" t="s">
        <v>28</v>
      </c>
      <c r="E410" s="2" t="s">
        <v>14</v>
      </c>
      <c r="F410" s="2" t="s">
        <v>5</v>
      </c>
    </row>
    <row r="411" spans="1:6" x14ac:dyDescent="0.3">
      <c r="A411" t="s">
        <v>714</v>
      </c>
      <c r="B411" t="s">
        <v>121</v>
      </c>
      <c r="C411" t="s">
        <v>715</v>
      </c>
      <c r="D411" t="s">
        <v>9</v>
      </c>
      <c r="E411" t="s">
        <v>10</v>
      </c>
      <c r="F411" t="s">
        <v>5</v>
      </c>
    </row>
    <row r="412" spans="1:6" x14ac:dyDescent="0.3">
      <c r="A412" s="2" t="s">
        <v>716</v>
      </c>
      <c r="B412" s="2" t="s">
        <v>16</v>
      </c>
      <c r="C412" s="2" t="s">
        <v>717</v>
      </c>
      <c r="D412" s="2" t="s">
        <v>143</v>
      </c>
      <c r="E412" s="2" t="s">
        <v>18</v>
      </c>
      <c r="F412" s="2" t="s">
        <v>5</v>
      </c>
    </row>
    <row r="413" spans="1:6" x14ac:dyDescent="0.3">
      <c r="A413" t="s">
        <v>718</v>
      </c>
      <c r="B413" t="s">
        <v>121</v>
      </c>
      <c r="C413" s="1">
        <v>36345</v>
      </c>
      <c r="D413" t="s">
        <v>65</v>
      </c>
      <c r="E413" t="s">
        <v>10</v>
      </c>
      <c r="F413" t="s">
        <v>5</v>
      </c>
    </row>
    <row r="414" spans="1:6" x14ac:dyDescent="0.3">
      <c r="A414" s="2" t="s">
        <v>719</v>
      </c>
      <c r="B414" s="2" t="s">
        <v>41</v>
      </c>
      <c r="C414" s="4">
        <v>33824</v>
      </c>
      <c r="D414" s="2" t="s">
        <v>97</v>
      </c>
      <c r="E414" s="2" t="s">
        <v>18</v>
      </c>
      <c r="F414" s="2" t="s">
        <v>5</v>
      </c>
    </row>
    <row r="415" spans="1:6" x14ac:dyDescent="0.3">
      <c r="A415" t="s">
        <v>720</v>
      </c>
      <c r="B415" t="s">
        <v>7</v>
      </c>
      <c r="C415" t="s">
        <v>721</v>
      </c>
      <c r="D415" t="s">
        <v>143</v>
      </c>
      <c r="E415" t="s">
        <v>14</v>
      </c>
      <c r="F415" t="s">
        <v>5</v>
      </c>
    </row>
    <row r="416" spans="1:6" x14ac:dyDescent="0.3">
      <c r="A416" s="2" t="s">
        <v>722</v>
      </c>
      <c r="B416" s="2" t="s">
        <v>121</v>
      </c>
      <c r="C416" s="2" t="s">
        <v>723</v>
      </c>
      <c r="D416" s="2" t="s">
        <v>724</v>
      </c>
      <c r="E416" s="2" t="s">
        <v>10</v>
      </c>
      <c r="F416" s="2" t="s">
        <v>5</v>
      </c>
    </row>
    <row r="417" spans="1:6" x14ac:dyDescent="0.3">
      <c r="A417" t="s">
        <v>725</v>
      </c>
      <c r="B417" t="s">
        <v>111</v>
      </c>
      <c r="C417" s="1">
        <v>36434</v>
      </c>
      <c r="D417" t="s">
        <v>17</v>
      </c>
      <c r="E417" t="s">
        <v>10</v>
      </c>
      <c r="F417" t="s">
        <v>5</v>
      </c>
    </row>
    <row r="418" spans="1:6" x14ac:dyDescent="0.3">
      <c r="A418" s="2" t="s">
        <v>726</v>
      </c>
      <c r="B418" s="2" t="s">
        <v>44</v>
      </c>
      <c r="C418" s="2" t="s">
        <v>727</v>
      </c>
      <c r="D418" s="2" t="s">
        <v>35</v>
      </c>
      <c r="E418" s="2" t="s">
        <v>18</v>
      </c>
      <c r="F418" s="2" t="s">
        <v>5</v>
      </c>
    </row>
    <row r="419" spans="1:6" x14ac:dyDescent="0.3">
      <c r="A419" t="s">
        <v>728</v>
      </c>
      <c r="B419" t="s">
        <v>111</v>
      </c>
      <c r="C419" s="1">
        <v>37012</v>
      </c>
      <c r="D419" t="s">
        <v>28</v>
      </c>
      <c r="E419" t="s">
        <v>10</v>
      </c>
      <c r="F419" t="s">
        <v>5</v>
      </c>
    </row>
    <row r="420" spans="1:6" x14ac:dyDescent="0.3">
      <c r="A420" s="2" t="s">
        <v>729</v>
      </c>
      <c r="B420" s="2" t="s">
        <v>117</v>
      </c>
      <c r="C420" s="2" t="s">
        <v>730</v>
      </c>
      <c r="D420" s="2" t="s">
        <v>106</v>
      </c>
      <c r="E420" s="2" t="s">
        <v>10</v>
      </c>
      <c r="F420" s="2" t="s">
        <v>5</v>
      </c>
    </row>
    <row r="421" spans="1:6" x14ac:dyDescent="0.3">
      <c r="A421" t="s">
        <v>731</v>
      </c>
      <c r="B421" t="s">
        <v>70</v>
      </c>
      <c r="C421" t="s">
        <v>732</v>
      </c>
      <c r="D421" t="s">
        <v>101</v>
      </c>
      <c r="E421" t="s">
        <v>10</v>
      </c>
      <c r="F421" t="s">
        <v>5</v>
      </c>
    </row>
    <row r="422" spans="1:6" x14ac:dyDescent="0.3">
      <c r="A422" s="2" t="s">
        <v>733</v>
      </c>
      <c r="B422" s="2" t="s">
        <v>146</v>
      </c>
      <c r="C422" s="2" t="s">
        <v>734</v>
      </c>
      <c r="D422" s="2" t="s">
        <v>49</v>
      </c>
      <c r="E422" s="2" t="s">
        <v>14</v>
      </c>
      <c r="F422" s="2" t="s">
        <v>5</v>
      </c>
    </row>
    <row r="423" spans="1:6" x14ac:dyDescent="0.3">
      <c r="A423" t="s">
        <v>735</v>
      </c>
      <c r="B423" t="s">
        <v>12</v>
      </c>
      <c r="C423" t="s">
        <v>736</v>
      </c>
      <c r="D423" t="s">
        <v>68</v>
      </c>
      <c r="E423" t="s">
        <v>39</v>
      </c>
      <c r="F423" t="s">
        <v>5</v>
      </c>
    </row>
    <row r="424" spans="1:6" x14ac:dyDescent="0.3">
      <c r="A424" s="2" t="s">
        <v>737</v>
      </c>
      <c r="B424" s="2" t="s">
        <v>76</v>
      </c>
      <c r="C424" s="2" t="s">
        <v>738</v>
      </c>
      <c r="D424" s="2" t="s">
        <v>35</v>
      </c>
      <c r="E424" s="2" t="s">
        <v>10</v>
      </c>
      <c r="F424" s="2" t="s">
        <v>5</v>
      </c>
    </row>
    <row r="425" spans="1:6" x14ac:dyDescent="0.3">
      <c r="A425" t="s">
        <v>739</v>
      </c>
      <c r="B425" t="s">
        <v>227</v>
      </c>
      <c r="C425" s="1">
        <v>36445</v>
      </c>
      <c r="D425" t="s">
        <v>28</v>
      </c>
      <c r="E425" t="s">
        <v>18</v>
      </c>
      <c r="F425" t="s">
        <v>5</v>
      </c>
    </row>
    <row r="426" spans="1:6" x14ac:dyDescent="0.3">
      <c r="A426" s="2" t="s">
        <v>740</v>
      </c>
      <c r="B426" s="2" t="s">
        <v>20</v>
      </c>
      <c r="C426" s="2" t="s">
        <v>741</v>
      </c>
      <c r="D426" s="2" t="s">
        <v>106</v>
      </c>
      <c r="E426" s="2" t="s">
        <v>14</v>
      </c>
      <c r="F426" s="2" t="s">
        <v>5</v>
      </c>
    </row>
    <row r="427" spans="1:6" x14ac:dyDescent="0.3">
      <c r="A427" t="s">
        <v>742</v>
      </c>
      <c r="B427" t="s">
        <v>41</v>
      </c>
      <c r="C427" t="s">
        <v>743</v>
      </c>
      <c r="D427" t="s">
        <v>38</v>
      </c>
      <c r="E427" t="s">
        <v>39</v>
      </c>
      <c r="F427" t="s">
        <v>5</v>
      </c>
    </row>
    <row r="428" spans="1:6" x14ac:dyDescent="0.3">
      <c r="A428" s="2" t="s">
        <v>744</v>
      </c>
      <c r="B428" s="2" t="s">
        <v>12</v>
      </c>
      <c r="C428" s="4">
        <v>35280</v>
      </c>
      <c r="D428" s="2" t="s">
        <v>38</v>
      </c>
      <c r="E428" s="2" t="s">
        <v>14</v>
      </c>
      <c r="F428" s="2" t="s">
        <v>5</v>
      </c>
    </row>
    <row r="429" spans="1:6" x14ac:dyDescent="0.3">
      <c r="A429" t="s">
        <v>745</v>
      </c>
      <c r="B429" t="s">
        <v>227</v>
      </c>
      <c r="C429" t="s">
        <v>746</v>
      </c>
      <c r="D429" t="s">
        <v>49</v>
      </c>
      <c r="E429" t="s">
        <v>18</v>
      </c>
      <c r="F429" t="s">
        <v>5</v>
      </c>
    </row>
    <row r="430" spans="1:6" x14ac:dyDescent="0.3">
      <c r="A430" s="2" t="s">
        <v>747</v>
      </c>
      <c r="B430" s="2" t="s">
        <v>51</v>
      </c>
      <c r="C430" s="4">
        <v>34610</v>
      </c>
      <c r="D430" s="2" t="s">
        <v>56</v>
      </c>
      <c r="E430" s="2" t="s">
        <v>10</v>
      </c>
      <c r="F430" s="2" t="s">
        <v>5</v>
      </c>
    </row>
    <row r="431" spans="1:6" x14ac:dyDescent="0.3">
      <c r="A431" t="s">
        <v>748</v>
      </c>
      <c r="B431" t="s">
        <v>37</v>
      </c>
      <c r="C431" t="s">
        <v>749</v>
      </c>
      <c r="D431" t="s">
        <v>56</v>
      </c>
      <c r="E431" t="s">
        <v>18</v>
      </c>
      <c r="F431" t="s">
        <v>5</v>
      </c>
    </row>
    <row r="432" spans="1:6" x14ac:dyDescent="0.3">
      <c r="A432" s="2" t="s">
        <v>750</v>
      </c>
      <c r="B432" s="2" t="s">
        <v>227</v>
      </c>
      <c r="C432" s="2" t="s">
        <v>751</v>
      </c>
      <c r="D432" s="2" t="s">
        <v>265</v>
      </c>
      <c r="E432" s="2" t="s">
        <v>10</v>
      </c>
      <c r="F432" s="2" t="s">
        <v>5</v>
      </c>
    </row>
    <row r="433" spans="1:6" x14ac:dyDescent="0.3">
      <c r="A433" t="s">
        <v>752</v>
      </c>
      <c r="B433" t="s">
        <v>121</v>
      </c>
      <c r="C433" t="s">
        <v>753</v>
      </c>
      <c r="D433" t="s">
        <v>17</v>
      </c>
      <c r="E433" t="s">
        <v>14</v>
      </c>
      <c r="F433" t="s">
        <v>5</v>
      </c>
    </row>
    <row r="434" spans="1:6" x14ac:dyDescent="0.3">
      <c r="A434" s="2" t="s">
        <v>754</v>
      </c>
      <c r="B434" s="2" t="s">
        <v>44</v>
      </c>
      <c r="C434" s="2" t="s">
        <v>755</v>
      </c>
      <c r="D434" s="2" t="s">
        <v>65</v>
      </c>
      <c r="E434" s="2" t="s">
        <v>14</v>
      </c>
      <c r="F434" s="2" t="s">
        <v>5</v>
      </c>
    </row>
    <row r="435" spans="1:6" x14ac:dyDescent="0.3">
      <c r="A435" t="s">
        <v>756</v>
      </c>
      <c r="B435" t="s">
        <v>41</v>
      </c>
      <c r="C435" s="1">
        <v>38052</v>
      </c>
      <c r="D435" t="s">
        <v>101</v>
      </c>
      <c r="E435" t="s">
        <v>10</v>
      </c>
      <c r="F435" t="s">
        <v>5</v>
      </c>
    </row>
    <row r="436" spans="1:6" x14ac:dyDescent="0.3">
      <c r="A436" s="2" t="s">
        <v>757</v>
      </c>
      <c r="B436" s="2" t="s">
        <v>33</v>
      </c>
      <c r="C436" s="4">
        <v>37237</v>
      </c>
      <c r="D436" s="2" t="s">
        <v>272</v>
      </c>
      <c r="E436" s="2" t="s">
        <v>10</v>
      </c>
      <c r="F436" s="2" t="s">
        <v>5</v>
      </c>
    </row>
    <row r="437" spans="1:6" x14ac:dyDescent="0.3">
      <c r="A437" t="s">
        <v>758</v>
      </c>
      <c r="B437" t="s">
        <v>62</v>
      </c>
      <c r="C437" s="1">
        <v>33086</v>
      </c>
      <c r="D437" t="s">
        <v>31</v>
      </c>
      <c r="E437" t="s">
        <v>39</v>
      </c>
      <c r="F437" t="s">
        <v>5</v>
      </c>
    </row>
    <row r="438" spans="1:6" x14ac:dyDescent="0.3">
      <c r="A438" s="2" t="s">
        <v>759</v>
      </c>
      <c r="B438" s="2" t="s">
        <v>146</v>
      </c>
      <c r="C438" s="2" t="s">
        <v>760</v>
      </c>
      <c r="D438" s="2" t="s">
        <v>97</v>
      </c>
      <c r="E438" s="2" t="s">
        <v>10</v>
      </c>
      <c r="F438" s="2" t="s">
        <v>5</v>
      </c>
    </row>
    <row r="439" spans="1:6" x14ac:dyDescent="0.3">
      <c r="A439" t="s">
        <v>761</v>
      </c>
      <c r="B439" t="s">
        <v>23</v>
      </c>
      <c r="C439" t="s">
        <v>762</v>
      </c>
      <c r="D439" t="s">
        <v>188</v>
      </c>
      <c r="E439" t="s">
        <v>18</v>
      </c>
      <c r="F439" t="s">
        <v>5</v>
      </c>
    </row>
    <row r="440" spans="1:6" x14ac:dyDescent="0.3">
      <c r="A440" s="2" t="s">
        <v>763</v>
      </c>
      <c r="B440" s="2" t="s">
        <v>51</v>
      </c>
      <c r="C440" s="4">
        <v>35796</v>
      </c>
      <c r="D440" s="2" t="s">
        <v>35</v>
      </c>
      <c r="E440" s="2" t="s">
        <v>10</v>
      </c>
      <c r="F440" s="2" t="s">
        <v>5</v>
      </c>
    </row>
    <row r="441" spans="1:6" x14ac:dyDescent="0.3">
      <c r="A441" t="s">
        <v>764</v>
      </c>
      <c r="B441" t="s">
        <v>44</v>
      </c>
      <c r="C441" t="s">
        <v>765</v>
      </c>
      <c r="D441" t="s">
        <v>101</v>
      </c>
      <c r="E441" t="s">
        <v>10</v>
      </c>
      <c r="F441" t="s">
        <v>5</v>
      </c>
    </row>
    <row r="442" spans="1:6" x14ac:dyDescent="0.3">
      <c r="A442" s="2" t="s">
        <v>766</v>
      </c>
      <c r="B442" s="2" t="s">
        <v>23</v>
      </c>
      <c r="C442" s="2" t="s">
        <v>767</v>
      </c>
      <c r="D442" s="2" t="s">
        <v>25</v>
      </c>
      <c r="E442" s="2" t="s">
        <v>18</v>
      </c>
      <c r="F442" s="2" t="s">
        <v>5</v>
      </c>
    </row>
    <row r="443" spans="1:6" x14ac:dyDescent="0.3">
      <c r="A443" t="s">
        <v>768</v>
      </c>
      <c r="B443" t="s">
        <v>54</v>
      </c>
      <c r="C443" s="1">
        <v>33766</v>
      </c>
      <c r="D443" t="s">
        <v>68</v>
      </c>
      <c r="E443" t="s">
        <v>39</v>
      </c>
      <c r="F443" t="s">
        <v>5</v>
      </c>
    </row>
    <row r="444" spans="1:6" x14ac:dyDescent="0.3">
      <c r="A444" s="2" t="s">
        <v>769</v>
      </c>
      <c r="B444" s="2" t="s">
        <v>12</v>
      </c>
      <c r="C444" s="2" t="s">
        <v>770</v>
      </c>
      <c r="D444" s="2" t="s">
        <v>101</v>
      </c>
      <c r="E444" s="2" t="s">
        <v>18</v>
      </c>
      <c r="F444" s="2" t="s">
        <v>5</v>
      </c>
    </row>
    <row r="445" spans="1:6" x14ac:dyDescent="0.3">
      <c r="A445" t="s">
        <v>771</v>
      </c>
      <c r="B445" t="s">
        <v>41</v>
      </c>
      <c r="C445" s="1">
        <v>37562</v>
      </c>
      <c r="D445" t="s">
        <v>106</v>
      </c>
      <c r="E445" t="s">
        <v>18</v>
      </c>
      <c r="F445" t="s">
        <v>5</v>
      </c>
    </row>
    <row r="446" spans="1:6" x14ac:dyDescent="0.3">
      <c r="A446" s="2" t="s">
        <v>772</v>
      </c>
      <c r="B446" s="2" t="s">
        <v>37</v>
      </c>
      <c r="C446" s="2" t="s">
        <v>773</v>
      </c>
      <c r="D446" s="2" t="s">
        <v>28</v>
      </c>
      <c r="E446" s="2" t="s">
        <v>10</v>
      </c>
      <c r="F446" s="2" t="s">
        <v>5</v>
      </c>
    </row>
    <row r="447" spans="1:6" x14ac:dyDescent="0.3">
      <c r="A447" t="s">
        <v>774</v>
      </c>
      <c r="B447" t="s">
        <v>33</v>
      </c>
      <c r="C447" s="1">
        <v>38358</v>
      </c>
      <c r="D447" t="s">
        <v>143</v>
      </c>
      <c r="E447" t="s">
        <v>10</v>
      </c>
      <c r="F447" t="s">
        <v>5</v>
      </c>
    </row>
    <row r="448" spans="1:6" x14ac:dyDescent="0.3">
      <c r="A448" s="2" t="s">
        <v>775</v>
      </c>
      <c r="B448" s="2" t="s">
        <v>227</v>
      </c>
      <c r="C448" s="2" t="s">
        <v>776</v>
      </c>
      <c r="D448" s="2" t="s">
        <v>9</v>
      </c>
      <c r="E448" s="2" t="s">
        <v>10</v>
      </c>
      <c r="F448" s="2" t="s">
        <v>5</v>
      </c>
    </row>
    <row r="449" spans="1:6" x14ac:dyDescent="0.3">
      <c r="A449" t="s">
        <v>777</v>
      </c>
      <c r="B449" t="s">
        <v>44</v>
      </c>
      <c r="C449" t="s">
        <v>778</v>
      </c>
      <c r="D449" t="s">
        <v>9</v>
      </c>
      <c r="E449" t="s">
        <v>10</v>
      </c>
      <c r="F449" t="s">
        <v>5</v>
      </c>
    </row>
    <row r="450" spans="1:6" x14ac:dyDescent="0.3">
      <c r="A450" s="2" t="s">
        <v>779</v>
      </c>
      <c r="B450" s="2" t="s">
        <v>20</v>
      </c>
      <c r="C450" s="4">
        <v>33913</v>
      </c>
      <c r="D450" s="2" t="s">
        <v>71</v>
      </c>
      <c r="E450" s="2" t="s">
        <v>10</v>
      </c>
      <c r="F450" s="2" t="s">
        <v>5</v>
      </c>
    </row>
    <row r="451" spans="1:6" x14ac:dyDescent="0.3">
      <c r="A451" t="s">
        <v>780</v>
      </c>
      <c r="B451" t="s">
        <v>54</v>
      </c>
      <c r="C451" s="1">
        <v>37412</v>
      </c>
      <c r="D451" t="s">
        <v>125</v>
      </c>
      <c r="E451" t="s">
        <v>10</v>
      </c>
      <c r="F451" t="s">
        <v>5</v>
      </c>
    </row>
    <row r="452" spans="1:6" x14ac:dyDescent="0.3">
      <c r="A452" s="2" t="s">
        <v>781</v>
      </c>
      <c r="B452" s="2" t="s">
        <v>16</v>
      </c>
      <c r="C452" s="2" t="s">
        <v>782</v>
      </c>
      <c r="D452" s="2" t="s">
        <v>101</v>
      </c>
      <c r="E452" s="2" t="s">
        <v>14</v>
      </c>
      <c r="F452" s="2" t="s">
        <v>5</v>
      </c>
    </row>
    <row r="453" spans="1:6" x14ac:dyDescent="0.3">
      <c r="A453" t="s">
        <v>783</v>
      </c>
      <c r="B453" t="s">
        <v>227</v>
      </c>
      <c r="C453" t="s">
        <v>784</v>
      </c>
      <c r="D453" t="s">
        <v>68</v>
      </c>
      <c r="E453" t="s">
        <v>10</v>
      </c>
      <c r="F453" t="s">
        <v>5</v>
      </c>
    </row>
    <row r="454" spans="1:6" x14ac:dyDescent="0.3">
      <c r="A454" s="2" t="s">
        <v>785</v>
      </c>
      <c r="B454" s="2" t="s">
        <v>146</v>
      </c>
      <c r="C454" s="2" t="s">
        <v>94</v>
      </c>
      <c r="D454" s="2" t="s">
        <v>143</v>
      </c>
      <c r="E454" s="2" t="s">
        <v>14</v>
      </c>
      <c r="F454" s="2" t="s">
        <v>5</v>
      </c>
    </row>
    <row r="455" spans="1:6" x14ac:dyDescent="0.3">
      <c r="A455" t="s">
        <v>786</v>
      </c>
      <c r="B455" t="s">
        <v>20</v>
      </c>
      <c r="C455" s="1">
        <v>36772</v>
      </c>
      <c r="D455" t="s">
        <v>101</v>
      </c>
      <c r="E455" t="s">
        <v>18</v>
      </c>
      <c r="F455" t="s">
        <v>5</v>
      </c>
    </row>
    <row r="456" spans="1:6" x14ac:dyDescent="0.3">
      <c r="A456" s="2" t="s">
        <v>787</v>
      </c>
      <c r="B456" s="2" t="s">
        <v>117</v>
      </c>
      <c r="C456" s="2" t="s">
        <v>788</v>
      </c>
      <c r="D456" s="2" t="s">
        <v>115</v>
      </c>
      <c r="E456" s="2" t="s">
        <v>14</v>
      </c>
      <c r="F456" s="2" t="s">
        <v>5</v>
      </c>
    </row>
    <row r="457" spans="1:6" x14ac:dyDescent="0.3">
      <c r="A457" t="s">
        <v>789</v>
      </c>
      <c r="B457" t="s">
        <v>90</v>
      </c>
      <c r="C457" t="s">
        <v>790</v>
      </c>
      <c r="D457" t="s">
        <v>71</v>
      </c>
      <c r="E457" t="s">
        <v>10</v>
      </c>
      <c r="F457" t="s">
        <v>5</v>
      </c>
    </row>
    <row r="458" spans="1:6" x14ac:dyDescent="0.3">
      <c r="A458" s="2" t="s">
        <v>791</v>
      </c>
      <c r="B458" s="2" t="s">
        <v>117</v>
      </c>
      <c r="C458" s="4">
        <v>32541</v>
      </c>
      <c r="D458" s="2" t="s">
        <v>79</v>
      </c>
      <c r="E458" s="2" t="s">
        <v>10</v>
      </c>
      <c r="F458" s="2" t="s">
        <v>5</v>
      </c>
    </row>
    <row r="459" spans="1:6" x14ac:dyDescent="0.3">
      <c r="A459" t="s">
        <v>792</v>
      </c>
      <c r="B459" t="s">
        <v>7</v>
      </c>
      <c r="C459" s="1">
        <v>38262</v>
      </c>
      <c r="D459" t="s">
        <v>9</v>
      </c>
      <c r="E459" t="s">
        <v>10</v>
      </c>
      <c r="F459" t="s">
        <v>5</v>
      </c>
    </row>
    <row r="460" spans="1:6" x14ac:dyDescent="0.3">
      <c r="A460" s="2" t="s">
        <v>793</v>
      </c>
      <c r="B460" s="2" t="s">
        <v>23</v>
      </c>
      <c r="C460" s="2" t="s">
        <v>794</v>
      </c>
      <c r="D460" s="2" t="s">
        <v>101</v>
      </c>
      <c r="E460" s="2" t="s">
        <v>14</v>
      </c>
      <c r="F460" s="2" t="s">
        <v>5</v>
      </c>
    </row>
    <row r="461" spans="1:6" x14ac:dyDescent="0.3">
      <c r="A461" t="s">
        <v>795</v>
      </c>
      <c r="B461" t="s">
        <v>54</v>
      </c>
      <c r="C461" s="1">
        <v>37803</v>
      </c>
      <c r="D461" t="s">
        <v>49</v>
      </c>
      <c r="E461" t="s">
        <v>10</v>
      </c>
      <c r="F461" t="s">
        <v>5</v>
      </c>
    </row>
    <row r="462" spans="1:6" x14ac:dyDescent="0.3">
      <c r="A462" s="2" t="s">
        <v>796</v>
      </c>
      <c r="B462" s="2" t="s">
        <v>121</v>
      </c>
      <c r="C462" s="2" t="s">
        <v>797</v>
      </c>
      <c r="D462" s="2" t="s">
        <v>28</v>
      </c>
      <c r="E462" s="2" t="s">
        <v>10</v>
      </c>
      <c r="F462" s="2" t="s">
        <v>5</v>
      </c>
    </row>
    <row r="463" spans="1:6" x14ac:dyDescent="0.3">
      <c r="A463" t="s">
        <v>798</v>
      </c>
      <c r="B463" t="s">
        <v>54</v>
      </c>
      <c r="C463" s="1">
        <v>34742</v>
      </c>
      <c r="D463" t="s">
        <v>25</v>
      </c>
      <c r="E463" t="s">
        <v>10</v>
      </c>
      <c r="F463" t="s">
        <v>5</v>
      </c>
    </row>
    <row r="464" spans="1:6" x14ac:dyDescent="0.3">
      <c r="A464" s="2" t="s">
        <v>799</v>
      </c>
      <c r="B464" s="2" t="s">
        <v>37</v>
      </c>
      <c r="C464" s="2" t="s">
        <v>800</v>
      </c>
      <c r="D464" s="2" t="s">
        <v>38</v>
      </c>
      <c r="E464" s="2" t="s">
        <v>14</v>
      </c>
      <c r="F464" s="2" t="s">
        <v>5</v>
      </c>
    </row>
    <row r="465" spans="1:6" x14ac:dyDescent="0.3">
      <c r="A465" t="s">
        <v>801</v>
      </c>
      <c r="B465" t="s">
        <v>146</v>
      </c>
      <c r="C465" s="1">
        <v>34518</v>
      </c>
      <c r="D465" t="s">
        <v>68</v>
      </c>
      <c r="E465" t="s">
        <v>39</v>
      </c>
      <c r="F465" t="s">
        <v>5</v>
      </c>
    </row>
    <row r="466" spans="1:6" x14ac:dyDescent="0.3">
      <c r="A466" s="2" t="s">
        <v>802</v>
      </c>
      <c r="B466" s="2" t="s">
        <v>51</v>
      </c>
      <c r="C466" s="2" t="s">
        <v>803</v>
      </c>
      <c r="D466" s="2" t="s">
        <v>56</v>
      </c>
      <c r="E466" s="2" t="s">
        <v>14</v>
      </c>
      <c r="F466" s="2" t="s">
        <v>5</v>
      </c>
    </row>
    <row r="467" spans="1:6" x14ac:dyDescent="0.3">
      <c r="A467" t="s">
        <v>804</v>
      </c>
      <c r="B467" t="s">
        <v>41</v>
      </c>
      <c r="C467" t="s">
        <v>805</v>
      </c>
      <c r="D467" t="s">
        <v>101</v>
      </c>
      <c r="E467" t="s">
        <v>39</v>
      </c>
      <c r="F467" t="s">
        <v>5</v>
      </c>
    </row>
    <row r="468" spans="1:6" x14ac:dyDescent="0.3">
      <c r="A468" s="2" t="s">
        <v>806</v>
      </c>
      <c r="B468" s="2" t="s">
        <v>41</v>
      </c>
      <c r="C468" s="4">
        <v>37325</v>
      </c>
      <c r="D468" s="2" t="s">
        <v>101</v>
      </c>
      <c r="E468" s="2" t="s">
        <v>18</v>
      </c>
      <c r="F468" s="2" t="s">
        <v>5</v>
      </c>
    </row>
    <row r="469" spans="1:6" x14ac:dyDescent="0.3">
      <c r="A469" t="s">
        <v>807</v>
      </c>
      <c r="B469" t="s">
        <v>70</v>
      </c>
      <c r="C469" t="s">
        <v>808</v>
      </c>
      <c r="D469" t="s">
        <v>471</v>
      </c>
      <c r="E469" t="s">
        <v>39</v>
      </c>
      <c r="F469" t="s">
        <v>5</v>
      </c>
    </row>
    <row r="470" spans="1:6" x14ac:dyDescent="0.3">
      <c r="A470" s="2" t="s">
        <v>809</v>
      </c>
      <c r="B470" s="2" t="s">
        <v>44</v>
      </c>
      <c r="C470" s="4">
        <v>37964</v>
      </c>
      <c r="D470" s="2" t="s">
        <v>35</v>
      </c>
      <c r="E470" s="2" t="s">
        <v>10</v>
      </c>
      <c r="F470" s="2" t="s">
        <v>5</v>
      </c>
    </row>
    <row r="471" spans="1:6" x14ac:dyDescent="0.3">
      <c r="A471" t="s">
        <v>810</v>
      </c>
      <c r="B471" t="s">
        <v>76</v>
      </c>
      <c r="C471" t="s">
        <v>811</v>
      </c>
      <c r="D471" t="s">
        <v>17</v>
      </c>
      <c r="E471" t="s">
        <v>10</v>
      </c>
      <c r="F471" t="s">
        <v>5</v>
      </c>
    </row>
    <row r="472" spans="1:6" x14ac:dyDescent="0.3">
      <c r="A472" s="2" t="s">
        <v>812</v>
      </c>
      <c r="B472" s="2" t="s">
        <v>146</v>
      </c>
      <c r="C472" s="2" t="s">
        <v>813</v>
      </c>
      <c r="D472" s="2" t="s">
        <v>518</v>
      </c>
      <c r="E472" s="2" t="s">
        <v>10</v>
      </c>
      <c r="F472" s="2" t="s">
        <v>5</v>
      </c>
    </row>
    <row r="473" spans="1:6" x14ac:dyDescent="0.3">
      <c r="A473" t="s">
        <v>814</v>
      </c>
      <c r="B473" t="s">
        <v>111</v>
      </c>
      <c r="C473" t="s">
        <v>815</v>
      </c>
      <c r="D473" t="s">
        <v>9</v>
      </c>
      <c r="E473" t="s">
        <v>18</v>
      </c>
      <c r="F473" t="s">
        <v>5</v>
      </c>
    </row>
    <row r="474" spans="1:6" x14ac:dyDescent="0.3">
      <c r="A474" s="2" t="s">
        <v>816</v>
      </c>
      <c r="B474" s="2" t="s">
        <v>37</v>
      </c>
      <c r="C474" s="2" t="s">
        <v>817</v>
      </c>
      <c r="D474" s="2" t="s">
        <v>106</v>
      </c>
      <c r="E474" s="2" t="s">
        <v>14</v>
      </c>
      <c r="F474" s="2" t="s">
        <v>5</v>
      </c>
    </row>
    <row r="475" spans="1:6" x14ac:dyDescent="0.3">
      <c r="A475" t="s">
        <v>818</v>
      </c>
      <c r="B475" t="s">
        <v>227</v>
      </c>
      <c r="C475" t="s">
        <v>819</v>
      </c>
      <c r="D475" t="s">
        <v>38</v>
      </c>
      <c r="E475" t="s">
        <v>39</v>
      </c>
      <c r="F475" t="s">
        <v>5</v>
      </c>
    </row>
    <row r="476" spans="1:6" x14ac:dyDescent="0.3">
      <c r="A476" s="2" t="s">
        <v>820</v>
      </c>
      <c r="B476" s="2" t="s">
        <v>62</v>
      </c>
      <c r="C476" s="2" t="s">
        <v>821</v>
      </c>
      <c r="D476" s="2" t="s">
        <v>49</v>
      </c>
      <c r="E476" s="2" t="s">
        <v>10</v>
      </c>
      <c r="F476" s="2" t="s">
        <v>5</v>
      </c>
    </row>
    <row r="477" spans="1:6" x14ac:dyDescent="0.3">
      <c r="A477" t="s">
        <v>822</v>
      </c>
      <c r="B477" t="s">
        <v>41</v>
      </c>
      <c r="C477" s="1">
        <v>32116</v>
      </c>
      <c r="D477" t="s">
        <v>118</v>
      </c>
      <c r="E477" t="s">
        <v>39</v>
      </c>
      <c r="F477" t="s">
        <v>5</v>
      </c>
    </row>
    <row r="478" spans="1:6" x14ac:dyDescent="0.3">
      <c r="A478" s="2" t="s">
        <v>823</v>
      </c>
      <c r="B478" s="2" t="s">
        <v>90</v>
      </c>
      <c r="C478" s="2" t="s">
        <v>824</v>
      </c>
      <c r="D478" s="2" t="s">
        <v>68</v>
      </c>
      <c r="E478" s="2" t="s">
        <v>18</v>
      </c>
      <c r="F478" s="2" t="s">
        <v>5</v>
      </c>
    </row>
    <row r="479" spans="1:6" x14ac:dyDescent="0.3">
      <c r="A479" t="s">
        <v>825</v>
      </c>
      <c r="B479" t="s">
        <v>16</v>
      </c>
      <c r="C479" s="1">
        <v>31907</v>
      </c>
      <c r="D479" t="s">
        <v>79</v>
      </c>
      <c r="E479" t="s">
        <v>14</v>
      </c>
      <c r="F479" t="s">
        <v>5</v>
      </c>
    </row>
    <row r="480" spans="1:6" x14ac:dyDescent="0.3">
      <c r="A480" s="2" t="s">
        <v>826</v>
      </c>
      <c r="B480" s="2" t="s">
        <v>16</v>
      </c>
      <c r="C480" s="2" t="s">
        <v>827</v>
      </c>
      <c r="D480" s="2" t="s">
        <v>17</v>
      </c>
      <c r="E480" s="2" t="s">
        <v>10</v>
      </c>
      <c r="F480" s="2" t="s">
        <v>5</v>
      </c>
    </row>
    <row r="481" spans="1:6" x14ac:dyDescent="0.3">
      <c r="A481" t="s">
        <v>828</v>
      </c>
      <c r="B481" t="s">
        <v>12</v>
      </c>
      <c r="C481" s="1">
        <v>36011</v>
      </c>
      <c r="D481" t="s">
        <v>101</v>
      </c>
      <c r="E481" t="s">
        <v>14</v>
      </c>
      <c r="F481" t="s">
        <v>5</v>
      </c>
    </row>
    <row r="482" spans="1:6" x14ac:dyDescent="0.3">
      <c r="A482" s="2" t="s">
        <v>829</v>
      </c>
      <c r="B482" s="2" t="s">
        <v>62</v>
      </c>
      <c r="C482" s="2" t="s">
        <v>830</v>
      </c>
      <c r="D482" s="2" t="s">
        <v>17</v>
      </c>
      <c r="E482" s="2" t="s">
        <v>14</v>
      </c>
      <c r="F482" s="2" t="s">
        <v>5</v>
      </c>
    </row>
    <row r="483" spans="1:6" x14ac:dyDescent="0.3">
      <c r="A483" t="s">
        <v>831</v>
      </c>
      <c r="B483" t="s">
        <v>76</v>
      </c>
      <c r="C483" s="1">
        <v>34130</v>
      </c>
      <c r="D483" t="s">
        <v>28</v>
      </c>
      <c r="E483" t="s">
        <v>14</v>
      </c>
      <c r="F483" t="s">
        <v>5</v>
      </c>
    </row>
    <row r="484" spans="1:6" x14ac:dyDescent="0.3">
      <c r="A484" s="2" t="s">
        <v>832</v>
      </c>
      <c r="B484" s="2" t="s">
        <v>44</v>
      </c>
      <c r="C484" s="2" t="s">
        <v>343</v>
      </c>
      <c r="D484" s="2" t="s">
        <v>68</v>
      </c>
      <c r="E484" s="2" t="s">
        <v>10</v>
      </c>
      <c r="F484" s="2" t="s">
        <v>5</v>
      </c>
    </row>
    <row r="485" spans="1:6" x14ac:dyDescent="0.3">
      <c r="A485" t="s">
        <v>833</v>
      </c>
      <c r="B485" t="s">
        <v>33</v>
      </c>
      <c r="C485" t="s">
        <v>834</v>
      </c>
      <c r="D485" t="s">
        <v>118</v>
      </c>
      <c r="E485" t="s">
        <v>14</v>
      </c>
      <c r="F485" t="s">
        <v>5</v>
      </c>
    </row>
    <row r="486" spans="1:6" x14ac:dyDescent="0.3">
      <c r="A486" s="2" t="s">
        <v>835</v>
      </c>
      <c r="B486" s="2" t="s">
        <v>12</v>
      </c>
      <c r="C486" s="2" t="s">
        <v>836</v>
      </c>
      <c r="D486" s="2" t="s">
        <v>71</v>
      </c>
      <c r="E486" s="2" t="s">
        <v>14</v>
      </c>
      <c r="F486" s="2" t="s">
        <v>5</v>
      </c>
    </row>
    <row r="487" spans="1:6" x14ac:dyDescent="0.3">
      <c r="A487" t="s">
        <v>837</v>
      </c>
      <c r="B487" t="s">
        <v>117</v>
      </c>
      <c r="C487" s="1">
        <v>35708</v>
      </c>
      <c r="D487" t="s">
        <v>272</v>
      </c>
      <c r="E487" t="s">
        <v>18</v>
      </c>
      <c r="F487" t="s">
        <v>5</v>
      </c>
    </row>
    <row r="488" spans="1:6" x14ac:dyDescent="0.3">
      <c r="A488" s="2" t="s">
        <v>838</v>
      </c>
      <c r="B488" s="2" t="s">
        <v>33</v>
      </c>
      <c r="C488" s="4">
        <v>35317</v>
      </c>
      <c r="D488" s="2" t="s">
        <v>125</v>
      </c>
      <c r="E488" s="2" t="s">
        <v>10</v>
      </c>
      <c r="F488" s="2" t="s">
        <v>5</v>
      </c>
    </row>
    <row r="489" spans="1:6" x14ac:dyDescent="0.3">
      <c r="A489" t="s">
        <v>839</v>
      </c>
      <c r="B489" t="s">
        <v>70</v>
      </c>
      <c r="C489" s="1">
        <v>32790</v>
      </c>
      <c r="D489" t="s">
        <v>101</v>
      </c>
      <c r="E489" t="s">
        <v>14</v>
      </c>
      <c r="F489" t="s">
        <v>5</v>
      </c>
    </row>
    <row r="490" spans="1:6" x14ac:dyDescent="0.3">
      <c r="A490" s="2" t="s">
        <v>840</v>
      </c>
      <c r="B490" s="2" t="s">
        <v>121</v>
      </c>
      <c r="C490" s="2" t="s">
        <v>841</v>
      </c>
      <c r="D490" s="2" t="s">
        <v>518</v>
      </c>
      <c r="E490" s="2" t="s">
        <v>39</v>
      </c>
      <c r="F490" s="2" t="s">
        <v>5</v>
      </c>
    </row>
    <row r="491" spans="1:6" x14ac:dyDescent="0.3">
      <c r="A491" t="s">
        <v>842</v>
      </c>
      <c r="B491" t="s">
        <v>37</v>
      </c>
      <c r="C491" s="1">
        <v>33279</v>
      </c>
      <c r="D491" t="s">
        <v>17</v>
      </c>
      <c r="E491" t="s">
        <v>18</v>
      </c>
      <c r="F491" t="s">
        <v>5</v>
      </c>
    </row>
    <row r="492" spans="1:6" x14ac:dyDescent="0.3">
      <c r="A492" s="2" t="s">
        <v>843</v>
      </c>
      <c r="B492" s="2" t="s">
        <v>54</v>
      </c>
      <c r="C492" s="2" t="s">
        <v>844</v>
      </c>
      <c r="D492" s="2" t="s">
        <v>125</v>
      </c>
      <c r="E492" s="2" t="s">
        <v>10</v>
      </c>
      <c r="F492" s="2" t="s">
        <v>5</v>
      </c>
    </row>
    <row r="493" spans="1:6" x14ac:dyDescent="0.3">
      <c r="A493" t="s">
        <v>845</v>
      </c>
      <c r="B493" t="s">
        <v>37</v>
      </c>
      <c r="C493" s="1">
        <v>34641</v>
      </c>
      <c r="D493" t="s">
        <v>9</v>
      </c>
      <c r="E493" t="s">
        <v>14</v>
      </c>
      <c r="F493" t="s">
        <v>5</v>
      </c>
    </row>
    <row r="494" spans="1:6" x14ac:dyDescent="0.3">
      <c r="A494" s="2" t="s">
        <v>846</v>
      </c>
      <c r="B494" s="2" t="s">
        <v>16</v>
      </c>
      <c r="C494" s="4">
        <v>35650</v>
      </c>
      <c r="D494" s="2" t="s">
        <v>35</v>
      </c>
      <c r="E494" s="2" t="s">
        <v>14</v>
      </c>
      <c r="F494" s="2" t="s">
        <v>5</v>
      </c>
    </row>
    <row r="495" spans="1:6" x14ac:dyDescent="0.3">
      <c r="A495" t="s">
        <v>847</v>
      </c>
      <c r="B495" t="s">
        <v>16</v>
      </c>
      <c r="C495" t="s">
        <v>848</v>
      </c>
      <c r="D495" t="s">
        <v>118</v>
      </c>
      <c r="E495" t="s">
        <v>14</v>
      </c>
      <c r="F495" t="s">
        <v>5</v>
      </c>
    </row>
    <row r="496" spans="1:6" x14ac:dyDescent="0.3">
      <c r="A496" s="2" t="s">
        <v>849</v>
      </c>
      <c r="B496" s="2" t="s">
        <v>16</v>
      </c>
      <c r="C496" s="2" t="s">
        <v>850</v>
      </c>
      <c r="D496" s="2" t="s">
        <v>132</v>
      </c>
      <c r="E496" s="2" t="s">
        <v>39</v>
      </c>
      <c r="F496" s="2" t="s">
        <v>5</v>
      </c>
    </row>
    <row r="497" spans="1:6" x14ac:dyDescent="0.3">
      <c r="A497" t="s">
        <v>851</v>
      </c>
      <c r="B497" t="s">
        <v>33</v>
      </c>
      <c r="C497" s="1">
        <v>38178</v>
      </c>
      <c r="D497" t="s">
        <v>101</v>
      </c>
      <c r="E497" t="s">
        <v>10</v>
      </c>
      <c r="F497" t="s">
        <v>5</v>
      </c>
    </row>
    <row r="498" spans="1:6" x14ac:dyDescent="0.3">
      <c r="A498" s="2" t="s">
        <v>852</v>
      </c>
      <c r="B498" s="2" t="s">
        <v>54</v>
      </c>
      <c r="C498" s="2" t="s">
        <v>853</v>
      </c>
      <c r="D498" s="2" t="s">
        <v>65</v>
      </c>
      <c r="E498" s="2" t="s">
        <v>10</v>
      </c>
      <c r="F498" s="2" t="s">
        <v>5</v>
      </c>
    </row>
    <row r="499" spans="1:6" x14ac:dyDescent="0.3">
      <c r="A499" t="s">
        <v>854</v>
      </c>
      <c r="B499" t="s">
        <v>7</v>
      </c>
      <c r="C499" s="1">
        <v>33392</v>
      </c>
      <c r="D499" t="s">
        <v>125</v>
      </c>
      <c r="E499" t="s">
        <v>18</v>
      </c>
      <c r="F499" t="s">
        <v>5</v>
      </c>
    </row>
    <row r="500" spans="1:6" x14ac:dyDescent="0.3">
      <c r="A500" s="2" t="s">
        <v>855</v>
      </c>
      <c r="B500" s="2" t="s">
        <v>51</v>
      </c>
      <c r="C500" s="2" t="s">
        <v>749</v>
      </c>
      <c r="D500" s="2" t="s">
        <v>272</v>
      </c>
      <c r="E500" s="2" t="s">
        <v>14</v>
      </c>
      <c r="F500" s="2" t="s">
        <v>5</v>
      </c>
    </row>
    <row r="501" spans="1:6" x14ac:dyDescent="0.3">
      <c r="A501" t="s">
        <v>856</v>
      </c>
      <c r="B501" t="s">
        <v>117</v>
      </c>
      <c r="C501" t="s">
        <v>857</v>
      </c>
      <c r="D501" t="s">
        <v>68</v>
      </c>
      <c r="E501" t="s">
        <v>14</v>
      </c>
      <c r="F501" t="s">
        <v>5</v>
      </c>
    </row>
    <row r="502" spans="1:6" x14ac:dyDescent="0.3">
      <c r="A502" s="2" t="s">
        <v>858</v>
      </c>
      <c r="B502" s="2" t="s">
        <v>41</v>
      </c>
      <c r="C502" s="4">
        <v>35004</v>
      </c>
      <c r="D502" s="2" t="s">
        <v>68</v>
      </c>
      <c r="E502" s="2" t="s">
        <v>10</v>
      </c>
      <c r="F502" s="2" t="s">
        <v>5</v>
      </c>
    </row>
    <row r="503" spans="1:6" x14ac:dyDescent="0.3">
      <c r="A503" t="s">
        <v>859</v>
      </c>
      <c r="B503" t="s">
        <v>54</v>
      </c>
      <c r="C503" t="s">
        <v>860</v>
      </c>
      <c r="D503" t="s">
        <v>56</v>
      </c>
      <c r="E503" t="s">
        <v>14</v>
      </c>
      <c r="F503" t="s">
        <v>5</v>
      </c>
    </row>
    <row r="504" spans="1:6" x14ac:dyDescent="0.3">
      <c r="A504" s="2" t="s">
        <v>861</v>
      </c>
      <c r="B504" s="2" t="s">
        <v>20</v>
      </c>
      <c r="C504" s="2" t="s">
        <v>862</v>
      </c>
      <c r="D504" s="2" t="s">
        <v>49</v>
      </c>
      <c r="E504" s="2" t="s">
        <v>10</v>
      </c>
      <c r="F504" s="2" t="s">
        <v>5</v>
      </c>
    </row>
    <row r="505" spans="1:6" x14ac:dyDescent="0.3">
      <c r="A505" t="s">
        <v>863</v>
      </c>
      <c r="B505" t="s">
        <v>146</v>
      </c>
      <c r="C505" s="1">
        <v>36407</v>
      </c>
      <c r="D505" t="s">
        <v>71</v>
      </c>
      <c r="E505" t="s">
        <v>14</v>
      </c>
      <c r="F505" t="s">
        <v>5</v>
      </c>
    </row>
    <row r="506" spans="1:6" x14ac:dyDescent="0.3">
      <c r="A506" s="2" t="s">
        <v>864</v>
      </c>
      <c r="B506" s="2" t="s">
        <v>7</v>
      </c>
      <c r="C506" s="2" t="s">
        <v>865</v>
      </c>
      <c r="D506" s="2" t="s">
        <v>125</v>
      </c>
      <c r="E506" s="2" t="s">
        <v>18</v>
      </c>
      <c r="F506" s="2" t="s">
        <v>5</v>
      </c>
    </row>
    <row r="507" spans="1:6" x14ac:dyDescent="0.3">
      <c r="A507" t="s">
        <v>866</v>
      </c>
      <c r="B507" t="s">
        <v>90</v>
      </c>
      <c r="C507" t="s">
        <v>867</v>
      </c>
      <c r="D507" t="s">
        <v>9</v>
      </c>
      <c r="E507" t="s">
        <v>10</v>
      </c>
      <c r="F507" t="s">
        <v>5</v>
      </c>
    </row>
    <row r="508" spans="1:6" x14ac:dyDescent="0.3">
      <c r="A508" s="2" t="s">
        <v>868</v>
      </c>
      <c r="B508" s="2" t="s">
        <v>41</v>
      </c>
      <c r="C508" s="4">
        <v>37661</v>
      </c>
      <c r="D508" s="2" t="s">
        <v>101</v>
      </c>
      <c r="E508" s="2" t="s">
        <v>10</v>
      </c>
      <c r="F508" s="2" t="s">
        <v>5</v>
      </c>
    </row>
    <row r="509" spans="1:6" x14ac:dyDescent="0.3">
      <c r="A509" t="s">
        <v>869</v>
      </c>
      <c r="B509" t="s">
        <v>227</v>
      </c>
      <c r="C509" t="s">
        <v>870</v>
      </c>
      <c r="D509" t="s">
        <v>724</v>
      </c>
      <c r="E509" t="s">
        <v>10</v>
      </c>
      <c r="F509" t="s">
        <v>5</v>
      </c>
    </row>
    <row r="510" spans="1:6" x14ac:dyDescent="0.3">
      <c r="A510" s="2" t="s">
        <v>871</v>
      </c>
      <c r="B510" s="2" t="s">
        <v>70</v>
      </c>
      <c r="C510" s="4">
        <v>35767</v>
      </c>
      <c r="D510" s="2" t="s">
        <v>101</v>
      </c>
      <c r="E510" s="2" t="s">
        <v>18</v>
      </c>
      <c r="F510" s="2" t="s">
        <v>5</v>
      </c>
    </row>
    <row r="511" spans="1:6" x14ac:dyDescent="0.3">
      <c r="A511" t="s">
        <v>872</v>
      </c>
      <c r="B511" t="s">
        <v>227</v>
      </c>
      <c r="C511" s="1">
        <v>37020</v>
      </c>
      <c r="D511" t="s">
        <v>9</v>
      </c>
      <c r="E511" t="s">
        <v>10</v>
      </c>
      <c r="F511" t="s">
        <v>5</v>
      </c>
    </row>
    <row r="512" spans="1:6" x14ac:dyDescent="0.3">
      <c r="A512" s="2" t="s">
        <v>873</v>
      </c>
      <c r="B512" s="2" t="s">
        <v>37</v>
      </c>
      <c r="C512" s="2" t="s">
        <v>874</v>
      </c>
      <c r="D512" s="2" t="s">
        <v>28</v>
      </c>
      <c r="E512" s="2" t="s">
        <v>18</v>
      </c>
      <c r="F512" s="2" t="s">
        <v>5</v>
      </c>
    </row>
    <row r="513" spans="1:6" x14ac:dyDescent="0.3">
      <c r="A513" t="s">
        <v>875</v>
      </c>
      <c r="B513" t="s">
        <v>227</v>
      </c>
      <c r="C513" t="s">
        <v>876</v>
      </c>
      <c r="D513" t="s">
        <v>83</v>
      </c>
      <c r="E513" t="s">
        <v>14</v>
      </c>
      <c r="F513" t="s">
        <v>5</v>
      </c>
    </row>
    <row r="514" spans="1:6" x14ac:dyDescent="0.3">
      <c r="A514" s="2" t="s">
        <v>877</v>
      </c>
      <c r="B514" s="2" t="s">
        <v>23</v>
      </c>
      <c r="C514" s="2" t="s">
        <v>878</v>
      </c>
      <c r="D514" s="2" t="s">
        <v>65</v>
      </c>
      <c r="E514" s="2" t="s">
        <v>14</v>
      </c>
      <c r="F514" s="2" t="s">
        <v>5</v>
      </c>
    </row>
    <row r="515" spans="1:6" x14ac:dyDescent="0.3">
      <c r="A515" t="s">
        <v>879</v>
      </c>
      <c r="B515" t="s">
        <v>146</v>
      </c>
      <c r="C515" s="1">
        <v>38843</v>
      </c>
      <c r="D515" t="s">
        <v>38</v>
      </c>
      <c r="E515" t="s">
        <v>14</v>
      </c>
      <c r="F515" t="s">
        <v>5</v>
      </c>
    </row>
    <row r="516" spans="1:6" x14ac:dyDescent="0.3">
      <c r="A516" s="2" t="s">
        <v>880</v>
      </c>
      <c r="B516" s="2" t="s">
        <v>117</v>
      </c>
      <c r="C516" s="4">
        <v>35405</v>
      </c>
      <c r="D516" s="2" t="s">
        <v>56</v>
      </c>
      <c r="E516" s="2" t="s">
        <v>14</v>
      </c>
      <c r="F516" s="2" t="s">
        <v>5</v>
      </c>
    </row>
    <row r="517" spans="1:6" x14ac:dyDescent="0.3">
      <c r="A517" t="s">
        <v>881</v>
      </c>
      <c r="B517" t="s">
        <v>90</v>
      </c>
      <c r="C517" t="s">
        <v>683</v>
      </c>
      <c r="D517" t="s">
        <v>49</v>
      </c>
      <c r="E517" t="s">
        <v>18</v>
      </c>
      <c r="F517" t="s">
        <v>5</v>
      </c>
    </row>
    <row r="518" spans="1:6" x14ac:dyDescent="0.3">
      <c r="A518" s="2" t="s">
        <v>882</v>
      </c>
      <c r="B518" s="2" t="s">
        <v>121</v>
      </c>
      <c r="C518" s="2" t="s">
        <v>883</v>
      </c>
      <c r="D518" s="2" t="s">
        <v>35</v>
      </c>
      <c r="E518" s="2" t="s">
        <v>10</v>
      </c>
      <c r="F518" s="2" t="s">
        <v>5</v>
      </c>
    </row>
    <row r="519" spans="1:6" x14ac:dyDescent="0.3">
      <c r="A519" t="s">
        <v>884</v>
      </c>
      <c r="B519" t="s">
        <v>117</v>
      </c>
      <c r="C519" t="s">
        <v>480</v>
      </c>
      <c r="D519" t="s">
        <v>272</v>
      </c>
      <c r="E519" t="s">
        <v>10</v>
      </c>
      <c r="F519" t="s">
        <v>5</v>
      </c>
    </row>
    <row r="520" spans="1:6" x14ac:dyDescent="0.3">
      <c r="A520" s="2" t="s">
        <v>885</v>
      </c>
      <c r="B520" s="2" t="s">
        <v>44</v>
      </c>
      <c r="C520" s="4">
        <v>36161</v>
      </c>
      <c r="D520" s="2" t="s">
        <v>97</v>
      </c>
      <c r="E520" s="2" t="s">
        <v>18</v>
      </c>
      <c r="F520" s="2" t="s">
        <v>5</v>
      </c>
    </row>
    <row r="521" spans="1:6" x14ac:dyDescent="0.3">
      <c r="A521" t="s">
        <v>886</v>
      </c>
      <c r="B521" t="s">
        <v>44</v>
      </c>
      <c r="C521" s="1">
        <v>38698</v>
      </c>
      <c r="D521" t="s">
        <v>101</v>
      </c>
      <c r="E521" t="s">
        <v>10</v>
      </c>
      <c r="F521" t="s">
        <v>5</v>
      </c>
    </row>
    <row r="522" spans="1:6" x14ac:dyDescent="0.3">
      <c r="A522" s="2" t="s">
        <v>887</v>
      </c>
      <c r="B522" s="2" t="s">
        <v>51</v>
      </c>
      <c r="C522" s="2" t="s">
        <v>888</v>
      </c>
      <c r="D522" s="2" t="s">
        <v>35</v>
      </c>
      <c r="E522" s="2" t="s">
        <v>18</v>
      </c>
      <c r="F522" s="2" t="s">
        <v>5</v>
      </c>
    </row>
    <row r="523" spans="1:6" x14ac:dyDescent="0.3">
      <c r="A523" t="s">
        <v>889</v>
      </c>
      <c r="B523" t="s">
        <v>70</v>
      </c>
      <c r="C523" t="s">
        <v>536</v>
      </c>
      <c r="D523" t="s">
        <v>79</v>
      </c>
      <c r="E523" t="s">
        <v>14</v>
      </c>
      <c r="F523" t="s">
        <v>5</v>
      </c>
    </row>
    <row r="524" spans="1:6" x14ac:dyDescent="0.3">
      <c r="A524" s="2" t="s">
        <v>890</v>
      </c>
      <c r="B524" s="2" t="s">
        <v>33</v>
      </c>
      <c r="C524" s="2" t="s">
        <v>891</v>
      </c>
      <c r="D524" s="2" t="s">
        <v>9</v>
      </c>
      <c r="E524" s="2" t="s">
        <v>10</v>
      </c>
      <c r="F524" s="2" t="s">
        <v>5</v>
      </c>
    </row>
    <row r="525" spans="1:6" x14ac:dyDescent="0.3">
      <c r="A525" t="s">
        <v>892</v>
      </c>
      <c r="B525" t="s">
        <v>16</v>
      </c>
      <c r="C525" s="1">
        <v>37814</v>
      </c>
      <c r="D525" t="s">
        <v>68</v>
      </c>
      <c r="E525" t="s">
        <v>10</v>
      </c>
      <c r="F525" t="s">
        <v>5</v>
      </c>
    </row>
    <row r="526" spans="1:6" x14ac:dyDescent="0.3">
      <c r="A526" s="2" t="s">
        <v>893</v>
      </c>
      <c r="B526" s="2" t="s">
        <v>41</v>
      </c>
      <c r="C526" s="4">
        <v>36708</v>
      </c>
      <c r="D526" s="2" t="s">
        <v>68</v>
      </c>
      <c r="E526" s="2" t="s">
        <v>18</v>
      </c>
      <c r="F526" s="2" t="s">
        <v>5</v>
      </c>
    </row>
    <row r="527" spans="1:6" x14ac:dyDescent="0.3">
      <c r="A527" t="s">
        <v>894</v>
      </c>
      <c r="B527" t="s">
        <v>41</v>
      </c>
      <c r="C527" s="1">
        <v>35708</v>
      </c>
      <c r="D527" t="s">
        <v>68</v>
      </c>
      <c r="E527" t="s">
        <v>14</v>
      </c>
      <c r="F527" t="s">
        <v>5</v>
      </c>
    </row>
    <row r="528" spans="1:6" x14ac:dyDescent="0.3">
      <c r="A528" s="2" t="s">
        <v>895</v>
      </c>
      <c r="B528" s="2" t="s">
        <v>54</v>
      </c>
      <c r="C528" s="4">
        <v>36625</v>
      </c>
      <c r="D528" s="2" t="s">
        <v>212</v>
      </c>
      <c r="E528" s="2" t="s">
        <v>14</v>
      </c>
      <c r="F528" s="2" t="s">
        <v>5</v>
      </c>
    </row>
    <row r="529" spans="1:6" x14ac:dyDescent="0.3">
      <c r="A529" t="s">
        <v>896</v>
      </c>
      <c r="B529" t="s">
        <v>117</v>
      </c>
      <c r="C529" t="s">
        <v>897</v>
      </c>
      <c r="D529" t="s">
        <v>9</v>
      </c>
      <c r="E529" t="s">
        <v>10</v>
      </c>
      <c r="F529" t="s">
        <v>5</v>
      </c>
    </row>
    <row r="530" spans="1:6" x14ac:dyDescent="0.3">
      <c r="A530" s="2" t="s">
        <v>898</v>
      </c>
      <c r="B530" s="2" t="s">
        <v>90</v>
      </c>
      <c r="C530" s="4">
        <v>35040</v>
      </c>
      <c r="D530" s="2" t="s">
        <v>9</v>
      </c>
      <c r="E530" s="2" t="s">
        <v>14</v>
      </c>
      <c r="F530" s="2" t="s">
        <v>5</v>
      </c>
    </row>
    <row r="531" spans="1:6" x14ac:dyDescent="0.3">
      <c r="A531" t="s">
        <v>899</v>
      </c>
      <c r="B531" t="s">
        <v>12</v>
      </c>
      <c r="C531" t="s">
        <v>900</v>
      </c>
      <c r="D531" t="s">
        <v>118</v>
      </c>
      <c r="E531" t="s">
        <v>39</v>
      </c>
      <c r="F531" t="s">
        <v>5</v>
      </c>
    </row>
    <row r="532" spans="1:6" x14ac:dyDescent="0.3">
      <c r="A532" s="2" t="s">
        <v>901</v>
      </c>
      <c r="B532" s="2" t="s">
        <v>12</v>
      </c>
      <c r="C532" s="2" t="s">
        <v>902</v>
      </c>
      <c r="D532" s="2" t="s">
        <v>272</v>
      </c>
      <c r="E532" s="2" t="s">
        <v>10</v>
      </c>
      <c r="F532" s="2" t="s">
        <v>5</v>
      </c>
    </row>
    <row r="533" spans="1:6" x14ac:dyDescent="0.3">
      <c r="A533" t="s">
        <v>903</v>
      </c>
      <c r="B533" t="s">
        <v>146</v>
      </c>
      <c r="C533" s="1">
        <v>37012</v>
      </c>
      <c r="D533" t="s">
        <v>65</v>
      </c>
      <c r="E533" t="s">
        <v>18</v>
      </c>
      <c r="F533" t="s">
        <v>5</v>
      </c>
    </row>
    <row r="534" spans="1:6" x14ac:dyDescent="0.3">
      <c r="A534" s="2" t="s">
        <v>904</v>
      </c>
      <c r="B534" s="2" t="s">
        <v>44</v>
      </c>
      <c r="C534" s="4">
        <v>37358</v>
      </c>
      <c r="D534" s="2" t="s">
        <v>35</v>
      </c>
      <c r="E534" s="2" t="s">
        <v>10</v>
      </c>
      <c r="F534" s="2" t="s">
        <v>5</v>
      </c>
    </row>
    <row r="535" spans="1:6" x14ac:dyDescent="0.3">
      <c r="A535" t="s">
        <v>905</v>
      </c>
      <c r="B535" t="s">
        <v>62</v>
      </c>
      <c r="C535" s="1">
        <v>37205</v>
      </c>
      <c r="D535" t="s">
        <v>38</v>
      </c>
      <c r="E535" t="s">
        <v>39</v>
      </c>
      <c r="F535" t="s">
        <v>5</v>
      </c>
    </row>
    <row r="536" spans="1:6" x14ac:dyDescent="0.3">
      <c r="A536" s="2" t="s">
        <v>906</v>
      </c>
      <c r="B536" s="2" t="s">
        <v>7</v>
      </c>
      <c r="C536" s="2" t="s">
        <v>907</v>
      </c>
      <c r="D536" s="2" t="s">
        <v>92</v>
      </c>
      <c r="E536" s="2" t="s">
        <v>10</v>
      </c>
      <c r="F536" s="2" t="s">
        <v>5</v>
      </c>
    </row>
    <row r="537" spans="1:6" x14ac:dyDescent="0.3">
      <c r="A537" t="s">
        <v>908</v>
      </c>
      <c r="B537" t="s">
        <v>117</v>
      </c>
      <c r="C537" t="s">
        <v>909</v>
      </c>
      <c r="D537" t="s">
        <v>28</v>
      </c>
      <c r="E537" t="s">
        <v>10</v>
      </c>
      <c r="F537" t="s">
        <v>5</v>
      </c>
    </row>
    <row r="538" spans="1:6" x14ac:dyDescent="0.3">
      <c r="A538" s="2" t="s">
        <v>910</v>
      </c>
      <c r="B538" s="2" t="s">
        <v>111</v>
      </c>
      <c r="C538" s="2" t="s">
        <v>911</v>
      </c>
      <c r="D538" s="2" t="s">
        <v>157</v>
      </c>
      <c r="E538" s="2" t="s">
        <v>39</v>
      </c>
      <c r="F538" s="2" t="s">
        <v>5</v>
      </c>
    </row>
    <row r="539" spans="1:6" x14ac:dyDescent="0.3">
      <c r="A539" t="s">
        <v>912</v>
      </c>
      <c r="B539" t="s">
        <v>41</v>
      </c>
      <c r="C539" t="s">
        <v>913</v>
      </c>
      <c r="D539" t="s">
        <v>49</v>
      </c>
      <c r="E539" t="s">
        <v>14</v>
      </c>
      <c r="F539" t="s">
        <v>5</v>
      </c>
    </row>
    <row r="540" spans="1:6" x14ac:dyDescent="0.3">
      <c r="A540" s="2" t="s">
        <v>914</v>
      </c>
      <c r="B540" s="2" t="s">
        <v>227</v>
      </c>
      <c r="C540" s="4">
        <v>36656</v>
      </c>
      <c r="D540" s="2" t="s">
        <v>115</v>
      </c>
      <c r="E540" s="2" t="s">
        <v>10</v>
      </c>
      <c r="F540" s="2" t="s">
        <v>5</v>
      </c>
    </row>
    <row r="541" spans="1:6" x14ac:dyDescent="0.3">
      <c r="A541" t="s">
        <v>915</v>
      </c>
      <c r="B541" t="s">
        <v>227</v>
      </c>
      <c r="C541" t="s">
        <v>916</v>
      </c>
      <c r="D541" t="s">
        <v>125</v>
      </c>
      <c r="E541" t="s">
        <v>10</v>
      </c>
      <c r="F541" t="s">
        <v>5</v>
      </c>
    </row>
    <row r="542" spans="1:6" x14ac:dyDescent="0.3">
      <c r="A542" s="2" t="s">
        <v>917</v>
      </c>
      <c r="B542" s="2" t="s">
        <v>76</v>
      </c>
      <c r="C542" s="4">
        <v>32996</v>
      </c>
      <c r="D542" s="2" t="s">
        <v>68</v>
      </c>
      <c r="E542" s="2" t="s">
        <v>39</v>
      </c>
      <c r="F542" s="2" t="s">
        <v>5</v>
      </c>
    </row>
    <row r="543" spans="1:6" x14ac:dyDescent="0.3">
      <c r="A543" t="s">
        <v>918</v>
      </c>
      <c r="B543" t="s">
        <v>7</v>
      </c>
      <c r="C543" t="s">
        <v>919</v>
      </c>
      <c r="D543" t="s">
        <v>101</v>
      </c>
      <c r="E543" t="s">
        <v>10</v>
      </c>
      <c r="F543" t="s">
        <v>5</v>
      </c>
    </row>
    <row r="544" spans="1:6" x14ac:dyDescent="0.3">
      <c r="A544" s="2" t="s">
        <v>920</v>
      </c>
      <c r="B544" s="2" t="s">
        <v>41</v>
      </c>
      <c r="C544" s="2" t="s">
        <v>921</v>
      </c>
      <c r="D544" s="2" t="s">
        <v>56</v>
      </c>
      <c r="E544" s="2" t="s">
        <v>18</v>
      </c>
      <c r="F544" s="2" t="s">
        <v>5</v>
      </c>
    </row>
    <row r="545" spans="1:6" x14ac:dyDescent="0.3">
      <c r="A545" t="s">
        <v>922</v>
      </c>
      <c r="B545" t="s">
        <v>16</v>
      </c>
      <c r="C545" t="s">
        <v>923</v>
      </c>
      <c r="D545" t="s">
        <v>291</v>
      </c>
      <c r="E545" t="s">
        <v>18</v>
      </c>
      <c r="F545" t="s">
        <v>5</v>
      </c>
    </row>
    <row r="546" spans="1:6" x14ac:dyDescent="0.3">
      <c r="A546" s="2" t="s">
        <v>924</v>
      </c>
      <c r="B546" s="2" t="s">
        <v>117</v>
      </c>
      <c r="C546" s="4">
        <v>33823</v>
      </c>
      <c r="D546" s="2" t="s">
        <v>272</v>
      </c>
      <c r="E546" s="2" t="s">
        <v>18</v>
      </c>
      <c r="F546" s="2" t="s">
        <v>5</v>
      </c>
    </row>
    <row r="547" spans="1:6" x14ac:dyDescent="0.3">
      <c r="A547" t="s">
        <v>925</v>
      </c>
      <c r="B547" t="s">
        <v>44</v>
      </c>
      <c r="C547" t="s">
        <v>926</v>
      </c>
      <c r="D547" t="s">
        <v>83</v>
      </c>
      <c r="E547" t="s">
        <v>10</v>
      </c>
      <c r="F547" t="s">
        <v>5</v>
      </c>
    </row>
    <row r="548" spans="1:6" x14ac:dyDescent="0.3">
      <c r="A548" s="2" t="s">
        <v>927</v>
      </c>
      <c r="B548" s="2" t="s">
        <v>76</v>
      </c>
      <c r="C548" s="2" t="s">
        <v>928</v>
      </c>
      <c r="D548" s="2" t="s">
        <v>118</v>
      </c>
      <c r="E548" s="2" t="s">
        <v>10</v>
      </c>
      <c r="F548" s="2" t="s">
        <v>5</v>
      </c>
    </row>
    <row r="549" spans="1:6" x14ac:dyDescent="0.3">
      <c r="A549" t="s">
        <v>929</v>
      </c>
      <c r="B549" t="s">
        <v>227</v>
      </c>
      <c r="C549" t="s">
        <v>930</v>
      </c>
      <c r="D549" t="s">
        <v>68</v>
      </c>
      <c r="E549" t="s">
        <v>14</v>
      </c>
      <c r="F549" t="s">
        <v>5</v>
      </c>
    </row>
    <row r="550" spans="1:6" x14ac:dyDescent="0.3">
      <c r="A550" s="2" t="s">
        <v>931</v>
      </c>
      <c r="B550" s="2" t="s">
        <v>76</v>
      </c>
      <c r="C550" s="2" t="s">
        <v>932</v>
      </c>
      <c r="D550" s="2" t="s">
        <v>471</v>
      </c>
      <c r="E550" s="2" t="s">
        <v>14</v>
      </c>
      <c r="F550" s="2" t="s">
        <v>5</v>
      </c>
    </row>
    <row r="551" spans="1:6" x14ac:dyDescent="0.3">
      <c r="A551" t="s">
        <v>933</v>
      </c>
      <c r="B551" t="s">
        <v>76</v>
      </c>
      <c r="C551" t="s">
        <v>934</v>
      </c>
      <c r="D551" t="s">
        <v>68</v>
      </c>
      <c r="E551" t="s">
        <v>14</v>
      </c>
      <c r="F551" t="s">
        <v>5</v>
      </c>
    </row>
    <row r="552" spans="1:6" x14ac:dyDescent="0.3">
      <c r="A552" s="2" t="s">
        <v>935</v>
      </c>
      <c r="B552" s="2" t="s">
        <v>41</v>
      </c>
      <c r="C552" s="4">
        <v>35220</v>
      </c>
      <c r="D552" s="2" t="s">
        <v>49</v>
      </c>
      <c r="E552" s="2" t="s">
        <v>14</v>
      </c>
      <c r="F552" s="2" t="s">
        <v>5</v>
      </c>
    </row>
    <row r="553" spans="1:6" x14ac:dyDescent="0.3">
      <c r="A553" t="s">
        <v>936</v>
      </c>
      <c r="B553" t="s">
        <v>41</v>
      </c>
      <c r="C553" t="s">
        <v>937</v>
      </c>
      <c r="D553" t="s">
        <v>35</v>
      </c>
      <c r="E553" t="s">
        <v>10</v>
      </c>
      <c r="F553" t="s">
        <v>5</v>
      </c>
    </row>
    <row r="554" spans="1:6" x14ac:dyDescent="0.3">
      <c r="A554" s="2" t="s">
        <v>938</v>
      </c>
      <c r="B554" s="2" t="s">
        <v>121</v>
      </c>
      <c r="C554" s="2" t="s">
        <v>939</v>
      </c>
      <c r="D554" s="2" t="s">
        <v>118</v>
      </c>
      <c r="E554" s="2" t="s">
        <v>39</v>
      </c>
      <c r="F554" s="2" t="s">
        <v>5</v>
      </c>
    </row>
    <row r="555" spans="1:6" x14ac:dyDescent="0.3">
      <c r="A555" t="s">
        <v>940</v>
      </c>
      <c r="B555" t="s">
        <v>62</v>
      </c>
      <c r="C555" t="s">
        <v>941</v>
      </c>
      <c r="D555" t="s">
        <v>35</v>
      </c>
      <c r="E555" t="s">
        <v>39</v>
      </c>
      <c r="F555" t="s">
        <v>5</v>
      </c>
    </row>
    <row r="556" spans="1:6" x14ac:dyDescent="0.3">
      <c r="A556" s="2" t="s">
        <v>942</v>
      </c>
      <c r="B556" s="2" t="s">
        <v>37</v>
      </c>
      <c r="C556" s="2" t="s">
        <v>943</v>
      </c>
      <c r="D556" s="2" t="s">
        <v>68</v>
      </c>
      <c r="E556" s="2" t="s">
        <v>10</v>
      </c>
      <c r="F556" s="2" t="s">
        <v>5</v>
      </c>
    </row>
    <row r="557" spans="1:6" x14ac:dyDescent="0.3">
      <c r="A557" t="s">
        <v>944</v>
      </c>
      <c r="B557" t="s">
        <v>41</v>
      </c>
      <c r="C557" t="s">
        <v>945</v>
      </c>
      <c r="D557" t="s">
        <v>68</v>
      </c>
      <c r="E557" t="s">
        <v>14</v>
      </c>
      <c r="F557" t="s">
        <v>5</v>
      </c>
    </row>
    <row r="558" spans="1:6" x14ac:dyDescent="0.3">
      <c r="A558" s="2" t="s">
        <v>946</v>
      </c>
      <c r="B558" s="2" t="s">
        <v>111</v>
      </c>
      <c r="C558" s="4">
        <v>34558</v>
      </c>
      <c r="D558" s="2" t="s">
        <v>92</v>
      </c>
      <c r="E558" s="2" t="s">
        <v>18</v>
      </c>
      <c r="F558" s="2" t="s">
        <v>5</v>
      </c>
    </row>
    <row r="559" spans="1:6" x14ac:dyDescent="0.3">
      <c r="A559" t="s">
        <v>947</v>
      </c>
      <c r="B559" t="s">
        <v>51</v>
      </c>
      <c r="C559" s="1">
        <v>37898</v>
      </c>
      <c r="D559" t="s">
        <v>25</v>
      </c>
      <c r="E559" t="s">
        <v>14</v>
      </c>
      <c r="F559" t="s">
        <v>5</v>
      </c>
    </row>
    <row r="560" spans="1:6" x14ac:dyDescent="0.3">
      <c r="A560" s="2" t="s">
        <v>948</v>
      </c>
      <c r="B560" s="2" t="s">
        <v>37</v>
      </c>
      <c r="C560" s="4">
        <v>37324</v>
      </c>
      <c r="D560" s="2" t="s">
        <v>17</v>
      </c>
      <c r="E560" s="2" t="s">
        <v>18</v>
      </c>
      <c r="F560" s="2" t="s">
        <v>5</v>
      </c>
    </row>
    <row r="561" spans="1:6" x14ac:dyDescent="0.3">
      <c r="A561" t="s">
        <v>949</v>
      </c>
      <c r="B561" t="s">
        <v>54</v>
      </c>
      <c r="C561" t="s">
        <v>762</v>
      </c>
      <c r="D561" t="s">
        <v>118</v>
      </c>
      <c r="E561" t="s">
        <v>14</v>
      </c>
      <c r="F561" t="s">
        <v>5</v>
      </c>
    </row>
    <row r="562" spans="1:6" x14ac:dyDescent="0.3">
      <c r="A562" s="2" t="s">
        <v>950</v>
      </c>
      <c r="B562" s="2" t="s">
        <v>51</v>
      </c>
      <c r="C562" s="2" t="s">
        <v>951</v>
      </c>
      <c r="D562" s="2" t="s">
        <v>79</v>
      </c>
      <c r="E562" s="2" t="s">
        <v>39</v>
      </c>
      <c r="F562" s="2" t="s">
        <v>5</v>
      </c>
    </row>
    <row r="563" spans="1:6" x14ac:dyDescent="0.3">
      <c r="A563" t="s">
        <v>952</v>
      </c>
      <c r="B563" t="s">
        <v>7</v>
      </c>
      <c r="C563" s="1">
        <v>36472</v>
      </c>
      <c r="D563" t="s">
        <v>38</v>
      </c>
      <c r="E563" t="s">
        <v>14</v>
      </c>
      <c r="F563" t="s">
        <v>5</v>
      </c>
    </row>
    <row r="564" spans="1:6" x14ac:dyDescent="0.3">
      <c r="A564" s="2" t="s">
        <v>953</v>
      </c>
      <c r="B564" s="2" t="s">
        <v>23</v>
      </c>
      <c r="C564" s="2" t="s">
        <v>954</v>
      </c>
      <c r="D564" s="2" t="s">
        <v>71</v>
      </c>
      <c r="E564" s="2" t="s">
        <v>18</v>
      </c>
      <c r="F564" s="2" t="s">
        <v>5</v>
      </c>
    </row>
    <row r="565" spans="1:6" x14ac:dyDescent="0.3">
      <c r="A565" t="s">
        <v>955</v>
      </c>
      <c r="B565" t="s">
        <v>7</v>
      </c>
      <c r="C565" t="s">
        <v>956</v>
      </c>
      <c r="D565" t="s">
        <v>71</v>
      </c>
      <c r="E565" t="s">
        <v>10</v>
      </c>
      <c r="F565" t="s">
        <v>5</v>
      </c>
    </row>
    <row r="566" spans="1:6" x14ac:dyDescent="0.3">
      <c r="A566" s="2" t="s">
        <v>957</v>
      </c>
      <c r="B566" s="2" t="s">
        <v>12</v>
      </c>
      <c r="C566" s="2" t="s">
        <v>958</v>
      </c>
      <c r="D566" s="2" t="s">
        <v>65</v>
      </c>
      <c r="E566" s="2" t="s">
        <v>18</v>
      </c>
      <c r="F566" s="2" t="s">
        <v>5</v>
      </c>
    </row>
    <row r="567" spans="1:6" x14ac:dyDescent="0.3">
      <c r="A567" t="s">
        <v>959</v>
      </c>
      <c r="B567" t="s">
        <v>62</v>
      </c>
      <c r="C567" s="1">
        <v>38139</v>
      </c>
      <c r="D567" t="s">
        <v>65</v>
      </c>
      <c r="E567" t="s">
        <v>14</v>
      </c>
      <c r="F567" t="s">
        <v>5</v>
      </c>
    </row>
    <row r="568" spans="1:6" x14ac:dyDescent="0.3">
      <c r="A568" s="2" t="s">
        <v>960</v>
      </c>
      <c r="B568" s="2" t="s">
        <v>117</v>
      </c>
      <c r="C568" s="2" t="s">
        <v>961</v>
      </c>
      <c r="D568" s="2" t="s">
        <v>272</v>
      </c>
      <c r="E568" s="2" t="s">
        <v>14</v>
      </c>
      <c r="F568" s="2" t="s">
        <v>5</v>
      </c>
    </row>
    <row r="569" spans="1:6" x14ac:dyDescent="0.3">
      <c r="A569" t="s">
        <v>962</v>
      </c>
      <c r="B569" t="s">
        <v>70</v>
      </c>
      <c r="C569" t="s">
        <v>963</v>
      </c>
      <c r="D569" t="s">
        <v>35</v>
      </c>
      <c r="E569" t="s">
        <v>14</v>
      </c>
      <c r="F569" t="s">
        <v>5</v>
      </c>
    </row>
    <row r="570" spans="1:6" x14ac:dyDescent="0.3">
      <c r="A570" s="2" t="s">
        <v>964</v>
      </c>
      <c r="B570" s="2" t="s">
        <v>146</v>
      </c>
      <c r="C570" s="2" t="s">
        <v>965</v>
      </c>
      <c r="D570" s="2" t="s">
        <v>68</v>
      </c>
      <c r="E570" s="2" t="s">
        <v>14</v>
      </c>
      <c r="F570" s="2" t="s">
        <v>5</v>
      </c>
    </row>
    <row r="571" spans="1:6" x14ac:dyDescent="0.3">
      <c r="A571" t="s">
        <v>966</v>
      </c>
      <c r="B571" t="s">
        <v>41</v>
      </c>
      <c r="C571" t="s">
        <v>967</v>
      </c>
      <c r="D571" t="s">
        <v>9</v>
      </c>
      <c r="E571" t="s">
        <v>10</v>
      </c>
      <c r="F571" t="s">
        <v>5</v>
      </c>
    </row>
    <row r="572" spans="1:6" x14ac:dyDescent="0.3">
      <c r="A572" s="2" t="s">
        <v>968</v>
      </c>
      <c r="B572" s="2" t="s">
        <v>12</v>
      </c>
      <c r="C572" s="2" t="s">
        <v>969</v>
      </c>
      <c r="D572" s="2" t="s">
        <v>118</v>
      </c>
      <c r="E572" s="2" t="s">
        <v>18</v>
      </c>
      <c r="F572" s="2" t="s">
        <v>5</v>
      </c>
    </row>
    <row r="573" spans="1:6" x14ac:dyDescent="0.3">
      <c r="A573" t="s">
        <v>970</v>
      </c>
      <c r="B573" t="s">
        <v>76</v>
      </c>
      <c r="C573" t="s">
        <v>566</v>
      </c>
      <c r="D573" t="s">
        <v>28</v>
      </c>
      <c r="E573" t="s">
        <v>18</v>
      </c>
      <c r="F573" t="s">
        <v>5</v>
      </c>
    </row>
    <row r="574" spans="1:6" x14ac:dyDescent="0.3">
      <c r="A574" s="2" t="s">
        <v>971</v>
      </c>
      <c r="B574" s="2" t="s">
        <v>16</v>
      </c>
      <c r="C574" s="4">
        <v>34952</v>
      </c>
      <c r="D574" s="2" t="s">
        <v>49</v>
      </c>
      <c r="E574" s="2" t="s">
        <v>14</v>
      </c>
      <c r="F574" s="2" t="s">
        <v>5</v>
      </c>
    </row>
    <row r="575" spans="1:6" x14ac:dyDescent="0.3">
      <c r="A575" t="s">
        <v>972</v>
      </c>
      <c r="B575" t="s">
        <v>37</v>
      </c>
      <c r="C575" s="1">
        <v>33546</v>
      </c>
      <c r="D575" t="s">
        <v>71</v>
      </c>
      <c r="E575" t="s">
        <v>10</v>
      </c>
      <c r="F575" t="s">
        <v>5</v>
      </c>
    </row>
    <row r="576" spans="1:6" x14ac:dyDescent="0.3">
      <c r="A576" s="2" t="s">
        <v>973</v>
      </c>
      <c r="B576" s="2" t="s">
        <v>111</v>
      </c>
      <c r="C576" s="2" t="s">
        <v>974</v>
      </c>
      <c r="D576" s="2" t="s">
        <v>17</v>
      </c>
      <c r="E576" s="2" t="s">
        <v>14</v>
      </c>
      <c r="F576" s="2" t="s">
        <v>5</v>
      </c>
    </row>
    <row r="577" spans="1:6" x14ac:dyDescent="0.3">
      <c r="A577" t="s">
        <v>975</v>
      </c>
      <c r="B577" t="s">
        <v>76</v>
      </c>
      <c r="C577" s="1">
        <v>37170</v>
      </c>
      <c r="D577" t="s">
        <v>17</v>
      </c>
      <c r="E577" t="s">
        <v>14</v>
      </c>
      <c r="F577" t="s">
        <v>5</v>
      </c>
    </row>
    <row r="578" spans="1:6" x14ac:dyDescent="0.3">
      <c r="A578" s="2" t="s">
        <v>976</v>
      </c>
      <c r="B578" s="2" t="s">
        <v>76</v>
      </c>
      <c r="C578" s="4">
        <v>35616</v>
      </c>
      <c r="D578" s="2" t="s">
        <v>115</v>
      </c>
      <c r="E578" s="2" t="s">
        <v>10</v>
      </c>
      <c r="F578" s="2" t="s">
        <v>5</v>
      </c>
    </row>
    <row r="579" spans="1:6" x14ac:dyDescent="0.3">
      <c r="A579" t="s">
        <v>977</v>
      </c>
      <c r="B579" t="s">
        <v>227</v>
      </c>
      <c r="C579" s="1">
        <v>35556</v>
      </c>
      <c r="D579" t="s">
        <v>49</v>
      </c>
      <c r="E579" t="s">
        <v>14</v>
      </c>
      <c r="F579" t="s">
        <v>5</v>
      </c>
    </row>
    <row r="580" spans="1:6" x14ac:dyDescent="0.3">
      <c r="A580" s="2" t="s">
        <v>978</v>
      </c>
      <c r="B580" s="2" t="s">
        <v>12</v>
      </c>
      <c r="C580" s="2" t="s">
        <v>979</v>
      </c>
      <c r="D580" s="2" t="s">
        <v>35</v>
      </c>
      <c r="E580" s="2" t="s">
        <v>14</v>
      </c>
      <c r="F580" s="2" t="s">
        <v>5</v>
      </c>
    </row>
    <row r="581" spans="1:6" x14ac:dyDescent="0.3">
      <c r="A581" t="s">
        <v>980</v>
      </c>
      <c r="B581" t="s">
        <v>227</v>
      </c>
      <c r="C581" s="1">
        <v>35926</v>
      </c>
      <c r="D581" t="s">
        <v>118</v>
      </c>
      <c r="E581" t="s">
        <v>14</v>
      </c>
      <c r="F581" t="s">
        <v>5</v>
      </c>
    </row>
    <row r="582" spans="1:6" x14ac:dyDescent="0.3">
      <c r="A582" s="2" t="s">
        <v>981</v>
      </c>
      <c r="B582" s="2" t="s">
        <v>33</v>
      </c>
      <c r="C582" s="2" t="s">
        <v>982</v>
      </c>
      <c r="D582" s="2" t="s">
        <v>83</v>
      </c>
      <c r="E582" s="2" t="s">
        <v>14</v>
      </c>
      <c r="F582" s="2" t="s">
        <v>5</v>
      </c>
    </row>
    <row r="583" spans="1:6" x14ac:dyDescent="0.3">
      <c r="A583" t="s">
        <v>983</v>
      </c>
      <c r="B583" t="s">
        <v>51</v>
      </c>
      <c r="C583" t="s">
        <v>984</v>
      </c>
      <c r="D583" t="s">
        <v>25</v>
      </c>
      <c r="E583" t="s">
        <v>18</v>
      </c>
      <c r="F583" t="s">
        <v>5</v>
      </c>
    </row>
    <row r="584" spans="1:6" x14ac:dyDescent="0.3">
      <c r="A584" s="2" t="s">
        <v>985</v>
      </c>
      <c r="B584" s="2" t="s">
        <v>20</v>
      </c>
      <c r="C584" s="2" t="s">
        <v>986</v>
      </c>
      <c r="D584" s="2" t="s">
        <v>56</v>
      </c>
      <c r="E584" s="2" t="s">
        <v>14</v>
      </c>
      <c r="F584" s="2" t="s">
        <v>5</v>
      </c>
    </row>
    <row r="585" spans="1:6" x14ac:dyDescent="0.3">
      <c r="A585" t="s">
        <v>987</v>
      </c>
      <c r="B585" t="s">
        <v>146</v>
      </c>
      <c r="C585" t="s">
        <v>988</v>
      </c>
      <c r="D585" t="s">
        <v>17</v>
      </c>
      <c r="E585" t="s">
        <v>18</v>
      </c>
      <c r="F585" t="s">
        <v>5</v>
      </c>
    </row>
    <row r="586" spans="1:6" x14ac:dyDescent="0.3">
      <c r="A586" s="2" t="s">
        <v>989</v>
      </c>
      <c r="B586" s="2" t="s">
        <v>62</v>
      </c>
      <c r="C586" s="4">
        <v>34859</v>
      </c>
      <c r="D586" s="2" t="s">
        <v>17</v>
      </c>
      <c r="E586" s="2" t="s">
        <v>18</v>
      </c>
      <c r="F586" s="2" t="s">
        <v>5</v>
      </c>
    </row>
    <row r="587" spans="1:6" x14ac:dyDescent="0.3">
      <c r="A587" t="s">
        <v>990</v>
      </c>
      <c r="B587" t="s">
        <v>20</v>
      </c>
      <c r="C587" t="s">
        <v>991</v>
      </c>
      <c r="D587" t="s">
        <v>35</v>
      </c>
      <c r="E587" t="s">
        <v>10</v>
      </c>
      <c r="F587" t="s">
        <v>5</v>
      </c>
    </row>
    <row r="588" spans="1:6" x14ac:dyDescent="0.3">
      <c r="A588" s="2" t="s">
        <v>992</v>
      </c>
      <c r="B588" s="2" t="s">
        <v>41</v>
      </c>
      <c r="C588" s="2" t="s">
        <v>993</v>
      </c>
      <c r="D588" s="2" t="s">
        <v>272</v>
      </c>
      <c r="E588" s="2" t="s">
        <v>10</v>
      </c>
      <c r="F588" s="2" t="s">
        <v>5</v>
      </c>
    </row>
    <row r="589" spans="1:6" x14ac:dyDescent="0.3">
      <c r="A589" t="s">
        <v>994</v>
      </c>
      <c r="B589" t="s">
        <v>41</v>
      </c>
      <c r="C589" t="s">
        <v>995</v>
      </c>
      <c r="D589" t="s">
        <v>65</v>
      </c>
      <c r="E589" t="s">
        <v>39</v>
      </c>
      <c r="F589" t="s">
        <v>5</v>
      </c>
    </row>
    <row r="590" spans="1:6" x14ac:dyDescent="0.3">
      <c r="A590" s="2" t="s">
        <v>996</v>
      </c>
      <c r="B590" s="2" t="s">
        <v>51</v>
      </c>
      <c r="C590" s="4">
        <v>37958</v>
      </c>
      <c r="D590" s="2" t="s">
        <v>101</v>
      </c>
      <c r="E590" s="2" t="s">
        <v>10</v>
      </c>
      <c r="F590" s="2" t="s">
        <v>5</v>
      </c>
    </row>
    <row r="591" spans="1:6" x14ac:dyDescent="0.3">
      <c r="A591" t="s">
        <v>997</v>
      </c>
      <c r="B591" t="s">
        <v>70</v>
      </c>
      <c r="C591" t="s">
        <v>998</v>
      </c>
      <c r="D591" t="s">
        <v>101</v>
      </c>
      <c r="E591" t="s">
        <v>14</v>
      </c>
      <c r="F591" t="s">
        <v>5</v>
      </c>
    </row>
    <row r="592" spans="1:6" x14ac:dyDescent="0.3">
      <c r="A592" s="2" t="s">
        <v>999</v>
      </c>
      <c r="B592" s="2" t="s">
        <v>227</v>
      </c>
      <c r="C592" s="4">
        <v>34436</v>
      </c>
      <c r="D592" s="2" t="s">
        <v>92</v>
      </c>
      <c r="E592" s="2" t="s">
        <v>18</v>
      </c>
      <c r="F592" s="2" t="s">
        <v>5</v>
      </c>
    </row>
    <row r="593" spans="1:6" x14ac:dyDescent="0.3">
      <c r="A593" t="s">
        <v>1000</v>
      </c>
      <c r="B593" t="s">
        <v>37</v>
      </c>
      <c r="C593" s="1">
        <v>35404</v>
      </c>
      <c r="D593" t="s">
        <v>25</v>
      </c>
      <c r="E593" t="s">
        <v>14</v>
      </c>
      <c r="F593" t="s">
        <v>5</v>
      </c>
    </row>
    <row r="594" spans="1:6" x14ac:dyDescent="0.3">
      <c r="A594" s="2" t="s">
        <v>1001</v>
      </c>
      <c r="B594" s="2" t="s">
        <v>227</v>
      </c>
      <c r="C594" s="2" t="s">
        <v>1002</v>
      </c>
      <c r="D594" s="2" t="s">
        <v>65</v>
      </c>
      <c r="E594" s="2" t="s">
        <v>39</v>
      </c>
      <c r="F594" s="2" t="s">
        <v>5</v>
      </c>
    </row>
    <row r="595" spans="1:6" x14ac:dyDescent="0.3">
      <c r="A595" t="s">
        <v>1003</v>
      </c>
      <c r="B595" t="s">
        <v>121</v>
      </c>
      <c r="C595" t="s">
        <v>1004</v>
      </c>
      <c r="D595" t="s">
        <v>9</v>
      </c>
      <c r="E595" t="s">
        <v>18</v>
      </c>
      <c r="F595" t="s">
        <v>5</v>
      </c>
    </row>
    <row r="596" spans="1:6" x14ac:dyDescent="0.3">
      <c r="A596" s="2" t="s">
        <v>1005</v>
      </c>
      <c r="B596" s="2" t="s">
        <v>90</v>
      </c>
      <c r="C596" s="2" t="s">
        <v>1006</v>
      </c>
      <c r="D596" s="2" t="s">
        <v>272</v>
      </c>
      <c r="E596" s="2" t="s">
        <v>10</v>
      </c>
      <c r="F596" s="2" t="s">
        <v>5</v>
      </c>
    </row>
    <row r="597" spans="1:6" x14ac:dyDescent="0.3">
      <c r="A597" t="s">
        <v>1007</v>
      </c>
      <c r="B597" t="s">
        <v>7</v>
      </c>
      <c r="C597" t="s">
        <v>1008</v>
      </c>
      <c r="D597" t="s">
        <v>272</v>
      </c>
      <c r="E597" t="s">
        <v>39</v>
      </c>
      <c r="F597" t="s">
        <v>5</v>
      </c>
    </row>
    <row r="598" spans="1:6" x14ac:dyDescent="0.3">
      <c r="A598" s="2" t="s">
        <v>1009</v>
      </c>
      <c r="B598" s="2" t="s">
        <v>37</v>
      </c>
      <c r="C598" s="4">
        <v>33457</v>
      </c>
      <c r="D598" s="2" t="s">
        <v>157</v>
      </c>
      <c r="E598" s="2" t="s">
        <v>14</v>
      </c>
      <c r="F598" s="2" t="s">
        <v>5</v>
      </c>
    </row>
    <row r="599" spans="1:6" x14ac:dyDescent="0.3">
      <c r="A599" t="s">
        <v>1010</v>
      </c>
      <c r="B599" t="s">
        <v>121</v>
      </c>
      <c r="C599" s="1">
        <v>36744</v>
      </c>
      <c r="D599" t="s">
        <v>143</v>
      </c>
      <c r="E599" t="s">
        <v>14</v>
      </c>
      <c r="F599" t="s">
        <v>5</v>
      </c>
    </row>
    <row r="600" spans="1:6" x14ac:dyDescent="0.3">
      <c r="A600" s="2" t="s">
        <v>1011</v>
      </c>
      <c r="B600" s="2" t="s">
        <v>90</v>
      </c>
      <c r="C600" s="2" t="s">
        <v>1012</v>
      </c>
      <c r="D600" s="2" t="s">
        <v>65</v>
      </c>
      <c r="E600" s="2" t="s">
        <v>14</v>
      </c>
      <c r="F600" s="2" t="s">
        <v>5</v>
      </c>
    </row>
    <row r="601" spans="1:6" x14ac:dyDescent="0.3">
      <c r="A601" t="s">
        <v>1013</v>
      </c>
      <c r="B601" t="s">
        <v>76</v>
      </c>
      <c r="C601" s="1">
        <v>32082</v>
      </c>
      <c r="D601" t="s">
        <v>25</v>
      </c>
      <c r="E601" t="s">
        <v>18</v>
      </c>
      <c r="F601" t="s">
        <v>5</v>
      </c>
    </row>
    <row r="602" spans="1:6" x14ac:dyDescent="0.3">
      <c r="A602" s="2" t="s">
        <v>1014</v>
      </c>
      <c r="B602" s="2" t="s">
        <v>121</v>
      </c>
      <c r="C602" s="2" t="s">
        <v>1015</v>
      </c>
      <c r="D602" s="2" t="s">
        <v>272</v>
      </c>
      <c r="E602" s="2" t="s">
        <v>14</v>
      </c>
      <c r="F602" s="2" t="s">
        <v>5</v>
      </c>
    </row>
    <row r="603" spans="1:6" x14ac:dyDescent="0.3">
      <c r="A603" t="s">
        <v>1016</v>
      </c>
      <c r="B603" t="s">
        <v>76</v>
      </c>
      <c r="C603" s="1">
        <v>33671</v>
      </c>
      <c r="D603" t="s">
        <v>148</v>
      </c>
      <c r="E603" t="s">
        <v>14</v>
      </c>
      <c r="F603" t="s">
        <v>5</v>
      </c>
    </row>
    <row r="604" spans="1:6" x14ac:dyDescent="0.3">
      <c r="A604" s="2" t="s">
        <v>1017</v>
      </c>
      <c r="B604" s="2" t="s">
        <v>41</v>
      </c>
      <c r="C604" s="4">
        <v>35684</v>
      </c>
      <c r="D604" s="2" t="s">
        <v>49</v>
      </c>
      <c r="E604" s="2" t="s">
        <v>14</v>
      </c>
      <c r="F604" s="2" t="s">
        <v>5</v>
      </c>
    </row>
    <row r="605" spans="1:6" x14ac:dyDescent="0.3">
      <c r="A605" t="s">
        <v>1018</v>
      </c>
      <c r="B605" t="s">
        <v>90</v>
      </c>
      <c r="C605" t="s">
        <v>1019</v>
      </c>
      <c r="D605" t="s">
        <v>471</v>
      </c>
      <c r="E605" t="s">
        <v>39</v>
      </c>
      <c r="F605" t="s">
        <v>5</v>
      </c>
    </row>
    <row r="606" spans="1:6" x14ac:dyDescent="0.3">
      <c r="A606" s="2" t="s">
        <v>1020</v>
      </c>
      <c r="B606" s="2" t="s">
        <v>41</v>
      </c>
      <c r="C606" s="2" t="s">
        <v>1021</v>
      </c>
      <c r="D606" s="2" t="s">
        <v>35</v>
      </c>
      <c r="E606" s="2" t="s">
        <v>10</v>
      </c>
      <c r="F606" s="2" t="s">
        <v>5</v>
      </c>
    </row>
    <row r="607" spans="1:6" x14ac:dyDescent="0.3">
      <c r="A607" t="s">
        <v>1022</v>
      </c>
      <c r="B607" t="s">
        <v>23</v>
      </c>
      <c r="C607" t="s">
        <v>1023</v>
      </c>
      <c r="D607" t="s">
        <v>28</v>
      </c>
      <c r="E607" t="s">
        <v>18</v>
      </c>
      <c r="F607" t="s">
        <v>5</v>
      </c>
    </row>
    <row r="608" spans="1:6" x14ac:dyDescent="0.3">
      <c r="A608" s="2" t="s">
        <v>1024</v>
      </c>
      <c r="B608" s="2" t="s">
        <v>54</v>
      </c>
      <c r="C608" s="2" t="s">
        <v>1025</v>
      </c>
      <c r="D608" s="2" t="s">
        <v>35</v>
      </c>
      <c r="E608" s="2" t="s">
        <v>14</v>
      </c>
      <c r="F608" s="2" t="s">
        <v>5</v>
      </c>
    </row>
    <row r="609" spans="1:6" x14ac:dyDescent="0.3">
      <c r="A609" t="s">
        <v>1026</v>
      </c>
      <c r="B609" t="s">
        <v>23</v>
      </c>
      <c r="C609" t="s">
        <v>1027</v>
      </c>
      <c r="D609" t="s">
        <v>101</v>
      </c>
      <c r="E609" t="s">
        <v>14</v>
      </c>
      <c r="F609" t="s">
        <v>5</v>
      </c>
    </row>
    <row r="610" spans="1:6" x14ac:dyDescent="0.3">
      <c r="A610" s="2" t="s">
        <v>1028</v>
      </c>
      <c r="B610" s="2" t="s">
        <v>227</v>
      </c>
      <c r="C610" s="2" t="s">
        <v>1029</v>
      </c>
      <c r="D610" s="2" t="s">
        <v>101</v>
      </c>
      <c r="E610" s="2" t="s">
        <v>14</v>
      </c>
      <c r="F610" s="2" t="s">
        <v>5</v>
      </c>
    </row>
    <row r="611" spans="1:6" x14ac:dyDescent="0.3">
      <c r="A611" t="s">
        <v>1030</v>
      </c>
      <c r="B611" t="s">
        <v>90</v>
      </c>
      <c r="C611" t="s">
        <v>1031</v>
      </c>
      <c r="D611" t="s">
        <v>35</v>
      </c>
      <c r="E611" t="s">
        <v>14</v>
      </c>
      <c r="F611" t="s">
        <v>5</v>
      </c>
    </row>
    <row r="612" spans="1:6" x14ac:dyDescent="0.3">
      <c r="A612" s="2" t="s">
        <v>1032</v>
      </c>
      <c r="B612" s="2" t="s">
        <v>76</v>
      </c>
      <c r="C612" s="2" t="s">
        <v>553</v>
      </c>
      <c r="D612" s="2" t="s">
        <v>65</v>
      </c>
      <c r="E612" s="2" t="s">
        <v>39</v>
      </c>
      <c r="F612" s="2" t="s">
        <v>5</v>
      </c>
    </row>
    <row r="613" spans="1:6" x14ac:dyDescent="0.3">
      <c r="A613" t="s">
        <v>1033</v>
      </c>
      <c r="B613" t="s">
        <v>33</v>
      </c>
      <c r="C613" t="s">
        <v>1034</v>
      </c>
      <c r="D613" t="s">
        <v>79</v>
      </c>
      <c r="E613" t="s">
        <v>14</v>
      </c>
      <c r="F613" t="s">
        <v>5</v>
      </c>
    </row>
    <row r="614" spans="1:6" x14ac:dyDescent="0.3">
      <c r="A614" s="2" t="s">
        <v>1035</v>
      </c>
      <c r="B614" s="2" t="s">
        <v>23</v>
      </c>
      <c r="C614" s="4">
        <v>34345</v>
      </c>
      <c r="D614" s="2" t="s">
        <v>106</v>
      </c>
      <c r="E614" s="2" t="s">
        <v>10</v>
      </c>
      <c r="F614" s="2" t="s">
        <v>5</v>
      </c>
    </row>
    <row r="615" spans="1:6" x14ac:dyDescent="0.3">
      <c r="A615" t="s">
        <v>1036</v>
      </c>
      <c r="B615" t="s">
        <v>62</v>
      </c>
      <c r="C615" t="s">
        <v>1037</v>
      </c>
      <c r="D615" t="s">
        <v>49</v>
      </c>
      <c r="E615" t="s">
        <v>18</v>
      </c>
      <c r="F615" t="s">
        <v>5</v>
      </c>
    </row>
    <row r="616" spans="1:6" x14ac:dyDescent="0.3">
      <c r="A616" s="2" t="s">
        <v>1038</v>
      </c>
      <c r="B616" s="2" t="s">
        <v>121</v>
      </c>
      <c r="C616" s="4">
        <v>34790</v>
      </c>
      <c r="D616" s="2" t="s">
        <v>65</v>
      </c>
      <c r="E616" s="2" t="s">
        <v>14</v>
      </c>
      <c r="F616" s="2" t="s">
        <v>5</v>
      </c>
    </row>
    <row r="617" spans="1:6" x14ac:dyDescent="0.3">
      <c r="A617" t="s">
        <v>1039</v>
      </c>
      <c r="B617" t="s">
        <v>90</v>
      </c>
      <c r="C617" s="1">
        <v>33793</v>
      </c>
      <c r="D617" t="s">
        <v>518</v>
      </c>
      <c r="E617" t="s">
        <v>18</v>
      </c>
      <c r="F617" t="s">
        <v>5</v>
      </c>
    </row>
    <row r="618" spans="1:6" x14ac:dyDescent="0.3">
      <c r="A618" s="2" t="s">
        <v>1040</v>
      </c>
      <c r="B618" s="2" t="s">
        <v>121</v>
      </c>
      <c r="C618" s="2" t="s">
        <v>1041</v>
      </c>
      <c r="D618" s="2" t="s">
        <v>68</v>
      </c>
      <c r="E618" s="2" t="s">
        <v>18</v>
      </c>
      <c r="F618" s="2" t="s">
        <v>5</v>
      </c>
    </row>
    <row r="619" spans="1:6" x14ac:dyDescent="0.3">
      <c r="A619" t="s">
        <v>1042</v>
      </c>
      <c r="B619" t="s">
        <v>146</v>
      </c>
      <c r="C619" t="s">
        <v>1043</v>
      </c>
      <c r="D619" t="s">
        <v>518</v>
      </c>
      <c r="E619" t="s">
        <v>14</v>
      </c>
      <c r="F619" t="s">
        <v>5</v>
      </c>
    </row>
    <row r="620" spans="1:6" x14ac:dyDescent="0.3">
      <c r="A620" s="2" t="s">
        <v>1044</v>
      </c>
      <c r="B620" s="2" t="s">
        <v>33</v>
      </c>
      <c r="C620" s="2" t="s">
        <v>450</v>
      </c>
      <c r="D620" s="2" t="s">
        <v>49</v>
      </c>
      <c r="E620" s="2" t="s">
        <v>10</v>
      </c>
      <c r="F620" s="2" t="s">
        <v>5</v>
      </c>
    </row>
    <row r="621" spans="1:6" x14ac:dyDescent="0.3">
      <c r="A621" t="s">
        <v>1045</v>
      </c>
      <c r="B621" t="s">
        <v>146</v>
      </c>
      <c r="C621" t="s">
        <v>1046</v>
      </c>
      <c r="D621" t="s">
        <v>68</v>
      </c>
      <c r="E621" t="s">
        <v>10</v>
      </c>
      <c r="F621" t="s">
        <v>5</v>
      </c>
    </row>
    <row r="622" spans="1:6" x14ac:dyDescent="0.3">
      <c r="A622" s="2" t="s">
        <v>1047</v>
      </c>
      <c r="B622" s="2" t="s">
        <v>227</v>
      </c>
      <c r="C622" s="4">
        <v>35652</v>
      </c>
      <c r="D622" s="2" t="s">
        <v>79</v>
      </c>
      <c r="E622" s="2" t="s">
        <v>14</v>
      </c>
      <c r="F622" s="2" t="s">
        <v>5</v>
      </c>
    </row>
    <row r="623" spans="1:6" x14ac:dyDescent="0.3">
      <c r="A623" t="s">
        <v>1048</v>
      </c>
      <c r="B623" t="s">
        <v>117</v>
      </c>
      <c r="C623" s="1">
        <v>35836</v>
      </c>
      <c r="D623" t="s">
        <v>143</v>
      </c>
      <c r="E623" t="s">
        <v>39</v>
      </c>
      <c r="F623" t="s">
        <v>5</v>
      </c>
    </row>
    <row r="624" spans="1:6" x14ac:dyDescent="0.3">
      <c r="A624" s="2" t="s">
        <v>1049</v>
      </c>
      <c r="B624" s="2" t="s">
        <v>33</v>
      </c>
      <c r="C624" s="2" t="s">
        <v>1050</v>
      </c>
      <c r="D624" s="2" t="s">
        <v>83</v>
      </c>
      <c r="E624" s="2" t="s">
        <v>39</v>
      </c>
      <c r="F624" s="2" t="s">
        <v>5</v>
      </c>
    </row>
    <row r="625" spans="1:6" x14ac:dyDescent="0.3">
      <c r="A625" t="s">
        <v>1051</v>
      </c>
      <c r="B625" t="s">
        <v>16</v>
      </c>
      <c r="C625" s="1">
        <v>37114</v>
      </c>
      <c r="D625" t="s">
        <v>35</v>
      </c>
      <c r="E625" t="s">
        <v>39</v>
      </c>
      <c r="F625" t="s">
        <v>5</v>
      </c>
    </row>
    <row r="626" spans="1:6" x14ac:dyDescent="0.3">
      <c r="A626" s="2" t="s">
        <v>1052</v>
      </c>
      <c r="B626" s="2" t="s">
        <v>90</v>
      </c>
      <c r="C626" s="4">
        <v>36594</v>
      </c>
      <c r="D626" s="2" t="s">
        <v>49</v>
      </c>
      <c r="E626" s="2" t="s">
        <v>14</v>
      </c>
      <c r="F626" s="2" t="s">
        <v>5</v>
      </c>
    </row>
    <row r="627" spans="1:6" x14ac:dyDescent="0.3">
      <c r="A627" t="s">
        <v>1053</v>
      </c>
      <c r="B627" t="s">
        <v>12</v>
      </c>
      <c r="C627" t="s">
        <v>1054</v>
      </c>
      <c r="D627" t="s">
        <v>35</v>
      </c>
      <c r="E627" t="s">
        <v>14</v>
      </c>
      <c r="F627" t="s">
        <v>5</v>
      </c>
    </row>
    <row r="628" spans="1:6" x14ac:dyDescent="0.3">
      <c r="A628" s="2" t="s">
        <v>1055</v>
      </c>
      <c r="B628" s="2" t="s">
        <v>37</v>
      </c>
      <c r="C628" s="4">
        <v>36952</v>
      </c>
      <c r="D628" s="2" t="s">
        <v>97</v>
      </c>
      <c r="E628" s="2" t="s">
        <v>14</v>
      </c>
      <c r="F628" s="2" t="s">
        <v>5</v>
      </c>
    </row>
    <row r="629" spans="1:6" x14ac:dyDescent="0.3">
      <c r="A629" t="s">
        <v>1056</v>
      </c>
      <c r="B629" t="s">
        <v>16</v>
      </c>
      <c r="C629" s="1">
        <v>32394</v>
      </c>
      <c r="D629" t="s">
        <v>28</v>
      </c>
      <c r="E629" t="s">
        <v>18</v>
      </c>
      <c r="F629" t="s">
        <v>5</v>
      </c>
    </row>
    <row r="630" spans="1:6" x14ac:dyDescent="0.3">
      <c r="A630" s="2" t="s">
        <v>1057</v>
      </c>
      <c r="B630" s="2" t="s">
        <v>70</v>
      </c>
      <c r="C630" s="2" t="s">
        <v>1058</v>
      </c>
      <c r="D630" s="2" t="s">
        <v>79</v>
      </c>
      <c r="E630" s="2" t="s">
        <v>10</v>
      </c>
      <c r="F630" s="2" t="s">
        <v>5</v>
      </c>
    </row>
    <row r="631" spans="1:6" x14ac:dyDescent="0.3">
      <c r="A631" t="s">
        <v>1059</v>
      </c>
      <c r="B631" t="s">
        <v>70</v>
      </c>
      <c r="C631" t="s">
        <v>902</v>
      </c>
      <c r="D631" t="s">
        <v>49</v>
      </c>
      <c r="E631" t="s">
        <v>18</v>
      </c>
      <c r="F631" t="s">
        <v>5</v>
      </c>
    </row>
    <row r="632" spans="1:6" x14ac:dyDescent="0.3">
      <c r="A632" s="2" t="s">
        <v>1060</v>
      </c>
      <c r="B632" s="2" t="s">
        <v>16</v>
      </c>
      <c r="C632" s="2" t="s">
        <v>1061</v>
      </c>
      <c r="D632" s="2" t="s">
        <v>101</v>
      </c>
      <c r="E632" s="2" t="s">
        <v>18</v>
      </c>
      <c r="F632" s="2" t="s">
        <v>5</v>
      </c>
    </row>
    <row r="633" spans="1:6" x14ac:dyDescent="0.3">
      <c r="A633" t="s">
        <v>1062</v>
      </c>
      <c r="B633" t="s">
        <v>51</v>
      </c>
      <c r="C633" s="1">
        <v>35133</v>
      </c>
      <c r="D633" t="s">
        <v>115</v>
      </c>
      <c r="E633" t="s">
        <v>18</v>
      </c>
      <c r="F633" t="s">
        <v>5</v>
      </c>
    </row>
    <row r="634" spans="1:6" x14ac:dyDescent="0.3">
      <c r="A634" s="2" t="s">
        <v>1063</v>
      </c>
      <c r="B634" s="2" t="s">
        <v>7</v>
      </c>
      <c r="C634" s="4">
        <v>35887</v>
      </c>
      <c r="D634" s="2" t="s">
        <v>118</v>
      </c>
      <c r="E634" s="2" t="s">
        <v>14</v>
      </c>
      <c r="F634" s="2" t="s">
        <v>5</v>
      </c>
    </row>
    <row r="635" spans="1:6" x14ac:dyDescent="0.3">
      <c r="A635" t="s">
        <v>1064</v>
      </c>
      <c r="B635" t="s">
        <v>12</v>
      </c>
      <c r="C635" s="1">
        <v>33431</v>
      </c>
      <c r="D635" t="s">
        <v>65</v>
      </c>
      <c r="E635" t="s">
        <v>18</v>
      </c>
      <c r="F635" t="s">
        <v>5</v>
      </c>
    </row>
    <row r="636" spans="1:6" x14ac:dyDescent="0.3">
      <c r="A636" s="2" t="s">
        <v>1065</v>
      </c>
      <c r="B636" s="2" t="s">
        <v>76</v>
      </c>
      <c r="C636" s="2" t="s">
        <v>1066</v>
      </c>
      <c r="D636" s="2" t="s">
        <v>9</v>
      </c>
      <c r="E636" s="2" t="s">
        <v>10</v>
      </c>
      <c r="F636" s="2" t="s">
        <v>5</v>
      </c>
    </row>
    <row r="637" spans="1:6" x14ac:dyDescent="0.3">
      <c r="A637" t="s">
        <v>1067</v>
      </c>
      <c r="B637" t="s">
        <v>12</v>
      </c>
      <c r="C637" s="1">
        <v>35704</v>
      </c>
      <c r="D637" t="s">
        <v>38</v>
      </c>
      <c r="E637" t="s">
        <v>14</v>
      </c>
      <c r="F637" t="s">
        <v>5</v>
      </c>
    </row>
    <row r="638" spans="1:6" x14ac:dyDescent="0.3">
      <c r="A638" s="2" t="s">
        <v>1068</v>
      </c>
      <c r="B638" s="2" t="s">
        <v>227</v>
      </c>
      <c r="C638" s="2" t="s">
        <v>1069</v>
      </c>
      <c r="D638" s="2" t="s">
        <v>79</v>
      </c>
      <c r="E638" s="2" t="s">
        <v>10</v>
      </c>
      <c r="F638" s="2" t="s">
        <v>5</v>
      </c>
    </row>
    <row r="639" spans="1:6" x14ac:dyDescent="0.3">
      <c r="A639" t="s">
        <v>1070</v>
      </c>
      <c r="B639" t="s">
        <v>51</v>
      </c>
      <c r="C639" s="1">
        <v>37989</v>
      </c>
      <c r="D639" t="s">
        <v>49</v>
      </c>
      <c r="E639" t="s">
        <v>10</v>
      </c>
      <c r="F639" t="s">
        <v>5</v>
      </c>
    </row>
    <row r="640" spans="1:6" x14ac:dyDescent="0.3">
      <c r="A640" s="2" t="s">
        <v>1071</v>
      </c>
      <c r="B640" s="2" t="s">
        <v>12</v>
      </c>
      <c r="C640" s="2" t="s">
        <v>1072</v>
      </c>
      <c r="D640" s="2" t="s">
        <v>38</v>
      </c>
      <c r="E640" s="2" t="s">
        <v>10</v>
      </c>
      <c r="F640" s="2" t="s">
        <v>5</v>
      </c>
    </row>
    <row r="641" spans="1:6" x14ac:dyDescent="0.3">
      <c r="A641" t="s">
        <v>1073</v>
      </c>
      <c r="B641" t="s">
        <v>62</v>
      </c>
      <c r="C641" s="1">
        <v>31297</v>
      </c>
      <c r="D641" t="s">
        <v>28</v>
      </c>
      <c r="E641" t="s">
        <v>14</v>
      </c>
      <c r="F641" t="s">
        <v>5</v>
      </c>
    </row>
    <row r="642" spans="1:6" x14ac:dyDescent="0.3">
      <c r="A642" s="2" t="s">
        <v>1074</v>
      </c>
      <c r="B642" s="2" t="s">
        <v>62</v>
      </c>
      <c r="C642" s="2" t="s">
        <v>1075</v>
      </c>
      <c r="D642" s="2" t="s">
        <v>101</v>
      </c>
      <c r="E642" s="2" t="s">
        <v>10</v>
      </c>
      <c r="F642" s="2" t="s">
        <v>5</v>
      </c>
    </row>
    <row r="643" spans="1:6" x14ac:dyDescent="0.3">
      <c r="A643" t="s">
        <v>1076</v>
      </c>
      <c r="B643" t="s">
        <v>41</v>
      </c>
      <c r="C643" s="1">
        <v>37265</v>
      </c>
      <c r="D643" t="s">
        <v>56</v>
      </c>
      <c r="E643" t="s">
        <v>14</v>
      </c>
      <c r="F643" t="s">
        <v>5</v>
      </c>
    </row>
    <row r="644" spans="1:6" x14ac:dyDescent="0.3">
      <c r="A644" s="2" t="s">
        <v>1077</v>
      </c>
      <c r="B644" s="2" t="s">
        <v>33</v>
      </c>
      <c r="C644" s="4">
        <v>33888</v>
      </c>
      <c r="D644" s="2" t="s">
        <v>49</v>
      </c>
      <c r="E644" s="2" t="s">
        <v>10</v>
      </c>
      <c r="F644" s="2" t="s">
        <v>5</v>
      </c>
    </row>
    <row r="645" spans="1:6" x14ac:dyDescent="0.3">
      <c r="A645" t="s">
        <v>1078</v>
      </c>
      <c r="B645" t="s">
        <v>111</v>
      </c>
      <c r="C645" t="s">
        <v>458</v>
      </c>
      <c r="D645" t="s">
        <v>38</v>
      </c>
      <c r="E645" t="s">
        <v>10</v>
      </c>
      <c r="F645" t="s">
        <v>5</v>
      </c>
    </row>
    <row r="646" spans="1:6" x14ac:dyDescent="0.3">
      <c r="A646" s="2" t="s">
        <v>1079</v>
      </c>
      <c r="B646" s="2" t="s">
        <v>51</v>
      </c>
      <c r="C646" s="2" t="s">
        <v>1080</v>
      </c>
      <c r="D646" s="2" t="s">
        <v>65</v>
      </c>
      <c r="E646" s="2" t="s">
        <v>14</v>
      </c>
      <c r="F646" s="2" t="s">
        <v>5</v>
      </c>
    </row>
    <row r="647" spans="1:6" x14ac:dyDescent="0.3">
      <c r="A647" t="s">
        <v>1081</v>
      </c>
      <c r="B647" t="s">
        <v>41</v>
      </c>
      <c r="C647" t="s">
        <v>1082</v>
      </c>
      <c r="D647" t="s">
        <v>101</v>
      </c>
      <c r="E647" t="s">
        <v>14</v>
      </c>
      <c r="F647" t="s">
        <v>5</v>
      </c>
    </row>
    <row r="648" spans="1:6" x14ac:dyDescent="0.3">
      <c r="A648" s="2" t="s">
        <v>1083</v>
      </c>
      <c r="B648" s="2" t="s">
        <v>227</v>
      </c>
      <c r="C648" s="2" t="s">
        <v>1084</v>
      </c>
      <c r="D648" s="2" t="s">
        <v>28</v>
      </c>
      <c r="E648" s="2" t="s">
        <v>14</v>
      </c>
      <c r="F648" s="2" t="s">
        <v>5</v>
      </c>
    </row>
    <row r="649" spans="1:6" x14ac:dyDescent="0.3">
      <c r="A649" t="s">
        <v>1085</v>
      </c>
      <c r="B649" t="s">
        <v>111</v>
      </c>
      <c r="C649" t="s">
        <v>1086</v>
      </c>
      <c r="D649" t="s">
        <v>49</v>
      </c>
      <c r="E649" t="s">
        <v>18</v>
      </c>
      <c r="F649" t="s">
        <v>5</v>
      </c>
    </row>
    <row r="650" spans="1:6" x14ac:dyDescent="0.3">
      <c r="A650" s="2" t="s">
        <v>1087</v>
      </c>
      <c r="B650" s="2" t="s">
        <v>44</v>
      </c>
      <c r="C650" s="2" t="s">
        <v>1088</v>
      </c>
      <c r="D650" s="2" t="s">
        <v>38</v>
      </c>
      <c r="E650" s="2" t="s">
        <v>14</v>
      </c>
      <c r="F650" s="2" t="s">
        <v>5</v>
      </c>
    </row>
    <row r="651" spans="1:6" x14ac:dyDescent="0.3">
      <c r="A651" t="s">
        <v>1089</v>
      </c>
      <c r="B651" t="s">
        <v>62</v>
      </c>
      <c r="C651" t="s">
        <v>1090</v>
      </c>
      <c r="D651" t="s">
        <v>157</v>
      </c>
      <c r="E651" t="s">
        <v>39</v>
      </c>
      <c r="F651" t="s">
        <v>5</v>
      </c>
    </row>
    <row r="652" spans="1:6" x14ac:dyDescent="0.3">
      <c r="A652" s="2" t="s">
        <v>1091</v>
      </c>
      <c r="B652" s="2" t="s">
        <v>1092</v>
      </c>
      <c r="C652" s="4">
        <v>36617</v>
      </c>
      <c r="D652" s="2" t="s">
        <v>9</v>
      </c>
      <c r="E652" s="2" t="s">
        <v>14</v>
      </c>
      <c r="F652" s="2" t="s">
        <v>1093</v>
      </c>
    </row>
    <row r="653" spans="1:6" x14ac:dyDescent="0.3">
      <c r="A653" t="s">
        <v>22</v>
      </c>
      <c r="B653" t="s">
        <v>23</v>
      </c>
      <c r="C653" t="s">
        <v>24</v>
      </c>
      <c r="D653" t="s">
        <v>25</v>
      </c>
      <c r="E653" t="s">
        <v>18</v>
      </c>
      <c r="F653" t="s">
        <v>1093</v>
      </c>
    </row>
    <row r="654" spans="1:6" x14ac:dyDescent="0.3">
      <c r="A654" s="2" t="s">
        <v>1094</v>
      </c>
      <c r="B654" s="2" t="s">
        <v>33</v>
      </c>
      <c r="C654" s="2" t="s">
        <v>1095</v>
      </c>
      <c r="D654" s="2" t="s">
        <v>49</v>
      </c>
      <c r="E654" s="2" t="s">
        <v>14</v>
      </c>
      <c r="F654" s="2" t="s">
        <v>1093</v>
      </c>
    </row>
    <row r="655" spans="1:6" x14ac:dyDescent="0.3">
      <c r="A655" t="s">
        <v>36</v>
      </c>
      <c r="B655" t="s">
        <v>37</v>
      </c>
      <c r="C655" s="1">
        <v>31837</v>
      </c>
      <c r="D655" t="s">
        <v>38</v>
      </c>
      <c r="E655" t="s">
        <v>39</v>
      </c>
      <c r="F655" t="s">
        <v>1093</v>
      </c>
    </row>
    <row r="656" spans="1:6" x14ac:dyDescent="0.3">
      <c r="A656" s="2" t="s">
        <v>1096</v>
      </c>
      <c r="B656" s="2" t="s">
        <v>1097</v>
      </c>
      <c r="C656" s="2" t="s">
        <v>1098</v>
      </c>
      <c r="D656" s="2" t="s">
        <v>38</v>
      </c>
      <c r="E656" s="2" t="s">
        <v>14</v>
      </c>
      <c r="F656" s="2" t="s">
        <v>1093</v>
      </c>
    </row>
    <row r="657" spans="1:6" x14ac:dyDescent="0.3">
      <c r="A657" t="s">
        <v>48</v>
      </c>
      <c r="B657" t="s">
        <v>20</v>
      </c>
      <c r="C657" s="1">
        <v>37048</v>
      </c>
      <c r="D657" t="s">
        <v>49</v>
      </c>
      <c r="E657" t="s">
        <v>14</v>
      </c>
      <c r="F657" t="s">
        <v>1093</v>
      </c>
    </row>
    <row r="658" spans="1:6" x14ac:dyDescent="0.3">
      <c r="A658" s="2" t="s">
        <v>50</v>
      </c>
      <c r="B658" s="2" t="s">
        <v>51</v>
      </c>
      <c r="C658" s="2" t="s">
        <v>52</v>
      </c>
      <c r="D658" s="2" t="s">
        <v>31</v>
      </c>
      <c r="E658" s="2" t="s">
        <v>14</v>
      </c>
      <c r="F658" s="2" t="s">
        <v>1093</v>
      </c>
    </row>
    <row r="659" spans="1:6" x14ac:dyDescent="0.3">
      <c r="A659" t="s">
        <v>57</v>
      </c>
      <c r="B659" t="s">
        <v>54</v>
      </c>
      <c r="C659" t="s">
        <v>58</v>
      </c>
      <c r="D659" t="s">
        <v>49</v>
      </c>
      <c r="E659" t="s">
        <v>14</v>
      </c>
      <c r="F659" t="s">
        <v>1093</v>
      </c>
    </row>
    <row r="660" spans="1:6" x14ac:dyDescent="0.3">
      <c r="A660" s="2" t="s">
        <v>1099</v>
      </c>
      <c r="B660" s="2" t="s">
        <v>76</v>
      </c>
      <c r="C660" s="2" t="s">
        <v>1100</v>
      </c>
      <c r="D660" s="2" t="s">
        <v>28</v>
      </c>
      <c r="E660" s="2" t="s">
        <v>10</v>
      </c>
      <c r="F660" s="2" t="s">
        <v>1093</v>
      </c>
    </row>
    <row r="661" spans="1:6" x14ac:dyDescent="0.3">
      <c r="A661" t="s">
        <v>1101</v>
      </c>
      <c r="B661" t="s">
        <v>44</v>
      </c>
      <c r="C661" t="s">
        <v>369</v>
      </c>
      <c r="D661" t="s">
        <v>83</v>
      </c>
      <c r="E661" t="s">
        <v>14</v>
      </c>
      <c r="F661" t="s">
        <v>1093</v>
      </c>
    </row>
    <row r="662" spans="1:6" x14ac:dyDescent="0.3">
      <c r="A662" s="2" t="s">
        <v>1102</v>
      </c>
      <c r="B662" s="2" t="s">
        <v>90</v>
      </c>
      <c r="C662" s="2" t="s">
        <v>615</v>
      </c>
      <c r="D662" s="2" t="s">
        <v>17</v>
      </c>
      <c r="E662" s="2" t="s">
        <v>14</v>
      </c>
      <c r="F662" s="2" t="s">
        <v>1093</v>
      </c>
    </row>
    <row r="663" spans="1:6" x14ac:dyDescent="0.3">
      <c r="A663" t="s">
        <v>63</v>
      </c>
      <c r="B663" t="s">
        <v>37</v>
      </c>
      <c r="C663" s="1">
        <v>35986</v>
      </c>
      <c r="D663" t="s">
        <v>49</v>
      </c>
      <c r="E663" t="s">
        <v>14</v>
      </c>
      <c r="F663" t="s">
        <v>1093</v>
      </c>
    </row>
    <row r="664" spans="1:6" x14ac:dyDescent="0.3">
      <c r="A664" s="2" t="s">
        <v>64</v>
      </c>
      <c r="B664" s="2" t="s">
        <v>37</v>
      </c>
      <c r="C664" s="4">
        <v>33644</v>
      </c>
      <c r="D664" s="2" t="s">
        <v>65</v>
      </c>
      <c r="E664" s="2" t="s">
        <v>39</v>
      </c>
      <c r="F664" s="2" t="s">
        <v>1093</v>
      </c>
    </row>
    <row r="665" spans="1:6" x14ac:dyDescent="0.3">
      <c r="A665" t="s">
        <v>1103</v>
      </c>
      <c r="B665" t="s">
        <v>146</v>
      </c>
      <c r="C665" s="1">
        <v>33451</v>
      </c>
      <c r="D665" t="s">
        <v>28</v>
      </c>
      <c r="E665" t="s">
        <v>10</v>
      </c>
      <c r="F665" t="s">
        <v>1093</v>
      </c>
    </row>
    <row r="666" spans="1:6" x14ac:dyDescent="0.3">
      <c r="A666" s="2" t="s">
        <v>1104</v>
      </c>
      <c r="B666" s="2" t="s">
        <v>146</v>
      </c>
      <c r="C666" s="4">
        <v>35373</v>
      </c>
      <c r="D666" s="2" t="s">
        <v>118</v>
      </c>
      <c r="E666" s="2" t="s">
        <v>10</v>
      </c>
      <c r="F666" s="2" t="s">
        <v>1093</v>
      </c>
    </row>
    <row r="667" spans="1:6" x14ac:dyDescent="0.3">
      <c r="A667" t="s">
        <v>69</v>
      </c>
      <c r="B667" t="s">
        <v>70</v>
      </c>
      <c r="C667" s="1">
        <v>34609</v>
      </c>
      <c r="D667" t="s">
        <v>71</v>
      </c>
      <c r="E667" t="s">
        <v>10</v>
      </c>
      <c r="F667" t="s">
        <v>1093</v>
      </c>
    </row>
    <row r="668" spans="1:6" x14ac:dyDescent="0.3">
      <c r="A668" s="2" t="s">
        <v>1105</v>
      </c>
      <c r="B668" s="2" t="s">
        <v>51</v>
      </c>
      <c r="C668" s="2" t="s">
        <v>1106</v>
      </c>
      <c r="D668" s="2" t="s">
        <v>79</v>
      </c>
      <c r="E668" s="2" t="s">
        <v>39</v>
      </c>
      <c r="F668" s="2" t="s">
        <v>1093</v>
      </c>
    </row>
    <row r="669" spans="1:6" x14ac:dyDescent="0.3">
      <c r="A669" t="s">
        <v>1105</v>
      </c>
      <c r="B669" t="s">
        <v>90</v>
      </c>
      <c r="C669" t="s">
        <v>1107</v>
      </c>
      <c r="D669" t="s">
        <v>79</v>
      </c>
      <c r="E669" t="s">
        <v>14</v>
      </c>
      <c r="F669" t="s">
        <v>1093</v>
      </c>
    </row>
    <row r="670" spans="1:6" x14ac:dyDescent="0.3">
      <c r="A670" s="2" t="s">
        <v>75</v>
      </c>
      <c r="B670" s="2" t="s">
        <v>76</v>
      </c>
      <c r="C670" s="4">
        <v>38447</v>
      </c>
      <c r="D670" s="2" t="s">
        <v>1108</v>
      </c>
      <c r="E670" s="2" t="s">
        <v>10</v>
      </c>
      <c r="F670" s="2" t="s">
        <v>1093</v>
      </c>
    </row>
    <row r="671" spans="1:6" x14ac:dyDescent="0.3">
      <c r="A671" t="s">
        <v>1109</v>
      </c>
      <c r="B671" t="s">
        <v>121</v>
      </c>
      <c r="C671" s="1">
        <v>36016</v>
      </c>
      <c r="D671" t="s">
        <v>49</v>
      </c>
      <c r="E671" t="s">
        <v>10</v>
      </c>
      <c r="F671" t="s">
        <v>1093</v>
      </c>
    </row>
    <row r="672" spans="1:6" x14ac:dyDescent="0.3">
      <c r="A672" s="2" t="s">
        <v>77</v>
      </c>
      <c r="B672" s="2" t="s">
        <v>76</v>
      </c>
      <c r="C672" s="2" t="s">
        <v>78</v>
      </c>
      <c r="D672" s="2" t="s">
        <v>79</v>
      </c>
      <c r="E672" s="2" t="s">
        <v>14</v>
      </c>
      <c r="F672" s="2" t="s">
        <v>1093</v>
      </c>
    </row>
    <row r="673" spans="1:6" x14ac:dyDescent="0.3">
      <c r="A673" t="s">
        <v>81</v>
      </c>
      <c r="B673" t="s">
        <v>33</v>
      </c>
      <c r="C673" t="s">
        <v>82</v>
      </c>
      <c r="D673" t="s">
        <v>83</v>
      </c>
      <c r="E673" t="s">
        <v>14</v>
      </c>
      <c r="F673" t="s">
        <v>1093</v>
      </c>
    </row>
    <row r="674" spans="1:6" x14ac:dyDescent="0.3">
      <c r="A674" s="2" t="s">
        <v>1110</v>
      </c>
      <c r="B674" s="2" t="s">
        <v>146</v>
      </c>
      <c r="C674" s="2" t="s">
        <v>1111</v>
      </c>
      <c r="D674" s="2" t="s">
        <v>118</v>
      </c>
      <c r="E674" s="2" t="s">
        <v>10</v>
      </c>
      <c r="F674" s="2" t="s">
        <v>1093</v>
      </c>
    </row>
    <row r="675" spans="1:6" x14ac:dyDescent="0.3">
      <c r="A675" t="s">
        <v>1112</v>
      </c>
      <c r="B675" t="s">
        <v>1097</v>
      </c>
      <c r="C675" s="1">
        <v>37964</v>
      </c>
      <c r="D675" t="s">
        <v>143</v>
      </c>
      <c r="E675" t="s">
        <v>39</v>
      </c>
      <c r="F675" t="s">
        <v>1093</v>
      </c>
    </row>
    <row r="676" spans="1:6" x14ac:dyDescent="0.3">
      <c r="A676" s="2" t="s">
        <v>87</v>
      </c>
      <c r="B676" s="2" t="s">
        <v>44</v>
      </c>
      <c r="C676" s="2" t="s">
        <v>88</v>
      </c>
      <c r="D676" s="2" t="s">
        <v>49</v>
      </c>
      <c r="E676" s="2" t="s">
        <v>18</v>
      </c>
      <c r="F676" s="2" t="s">
        <v>1093</v>
      </c>
    </row>
    <row r="677" spans="1:6" x14ac:dyDescent="0.3">
      <c r="A677" t="s">
        <v>93</v>
      </c>
      <c r="B677" t="s">
        <v>44</v>
      </c>
      <c r="C677" t="s">
        <v>94</v>
      </c>
      <c r="D677" t="s">
        <v>71</v>
      </c>
      <c r="E677" t="s">
        <v>10</v>
      </c>
      <c r="F677" t="s">
        <v>1093</v>
      </c>
    </row>
    <row r="678" spans="1:6" x14ac:dyDescent="0.3">
      <c r="A678" s="2" t="s">
        <v>95</v>
      </c>
      <c r="B678" s="2" t="s">
        <v>44</v>
      </c>
      <c r="C678" s="2" t="s">
        <v>96</v>
      </c>
      <c r="D678" s="2" t="s">
        <v>97</v>
      </c>
      <c r="E678" s="2" t="s">
        <v>39</v>
      </c>
      <c r="F678" s="2" t="s">
        <v>1093</v>
      </c>
    </row>
    <row r="679" spans="1:6" x14ac:dyDescent="0.3">
      <c r="A679" t="s">
        <v>100</v>
      </c>
      <c r="B679" t="s">
        <v>23</v>
      </c>
      <c r="C679" s="1">
        <v>35705</v>
      </c>
      <c r="D679" t="s">
        <v>101</v>
      </c>
      <c r="E679" t="s">
        <v>18</v>
      </c>
      <c r="F679" t="s">
        <v>1093</v>
      </c>
    </row>
    <row r="680" spans="1:6" x14ac:dyDescent="0.3">
      <c r="A680" s="2" t="s">
        <v>102</v>
      </c>
      <c r="B680" s="2" t="s">
        <v>23</v>
      </c>
      <c r="C680" s="2" t="s">
        <v>103</v>
      </c>
      <c r="D680" s="2" t="s">
        <v>35</v>
      </c>
      <c r="E680" s="2" t="s">
        <v>10</v>
      </c>
      <c r="F680" s="2" t="s">
        <v>1093</v>
      </c>
    </row>
    <row r="681" spans="1:6" x14ac:dyDescent="0.3">
      <c r="A681" t="s">
        <v>108</v>
      </c>
      <c r="B681" t="s">
        <v>44</v>
      </c>
      <c r="C681" t="s">
        <v>109</v>
      </c>
      <c r="D681" t="s">
        <v>49</v>
      </c>
      <c r="E681" t="s">
        <v>14</v>
      </c>
      <c r="F681" t="s">
        <v>1093</v>
      </c>
    </row>
    <row r="682" spans="1:6" x14ac:dyDescent="0.3">
      <c r="A682" s="2" t="s">
        <v>1113</v>
      </c>
      <c r="B682" s="2" t="s">
        <v>146</v>
      </c>
      <c r="C682" s="4">
        <v>36991</v>
      </c>
      <c r="D682" s="2" t="s">
        <v>35</v>
      </c>
      <c r="E682" s="2" t="s">
        <v>14</v>
      </c>
      <c r="F682" s="2" t="s">
        <v>1093</v>
      </c>
    </row>
    <row r="683" spans="1:6" x14ac:dyDescent="0.3">
      <c r="A683" t="s">
        <v>116</v>
      </c>
      <c r="B683" t="s">
        <v>117</v>
      </c>
      <c r="C683" s="1">
        <v>36373</v>
      </c>
      <c r="D683" t="s">
        <v>118</v>
      </c>
      <c r="E683" t="s">
        <v>39</v>
      </c>
      <c r="F683" t="s">
        <v>1093</v>
      </c>
    </row>
    <row r="684" spans="1:6" x14ac:dyDescent="0.3">
      <c r="A684" s="2" t="s">
        <v>1114</v>
      </c>
      <c r="B684" s="2" t="s">
        <v>227</v>
      </c>
      <c r="C684" s="4">
        <v>38231</v>
      </c>
      <c r="D684" s="2" t="s">
        <v>83</v>
      </c>
      <c r="E684" s="2" t="s">
        <v>14</v>
      </c>
      <c r="F684" s="2" t="s">
        <v>1093</v>
      </c>
    </row>
    <row r="685" spans="1:6" x14ac:dyDescent="0.3">
      <c r="A685" t="s">
        <v>124</v>
      </c>
      <c r="B685" t="s">
        <v>33</v>
      </c>
      <c r="C685" s="1">
        <v>33551</v>
      </c>
      <c r="D685" t="s">
        <v>125</v>
      </c>
      <c r="E685" t="s">
        <v>18</v>
      </c>
      <c r="F685" t="s">
        <v>1093</v>
      </c>
    </row>
    <row r="686" spans="1:6" x14ac:dyDescent="0.3">
      <c r="A686" s="2" t="s">
        <v>126</v>
      </c>
      <c r="B686" s="2" t="s">
        <v>7</v>
      </c>
      <c r="C686" s="2" t="s">
        <v>127</v>
      </c>
      <c r="D686" s="2" t="s">
        <v>35</v>
      </c>
      <c r="E686" s="2" t="s">
        <v>14</v>
      </c>
      <c r="F686" s="2" t="s">
        <v>1093</v>
      </c>
    </row>
    <row r="687" spans="1:6" x14ac:dyDescent="0.3">
      <c r="A687" t="s">
        <v>1115</v>
      </c>
      <c r="B687" t="s">
        <v>76</v>
      </c>
      <c r="C687" t="s">
        <v>1116</v>
      </c>
      <c r="D687" t="s">
        <v>9</v>
      </c>
      <c r="E687" t="s">
        <v>18</v>
      </c>
      <c r="F687" t="s">
        <v>1093</v>
      </c>
    </row>
    <row r="688" spans="1:6" x14ac:dyDescent="0.3">
      <c r="A688" s="2" t="s">
        <v>1117</v>
      </c>
      <c r="B688" s="2" t="s">
        <v>227</v>
      </c>
      <c r="C688" s="2" t="s">
        <v>1118</v>
      </c>
      <c r="D688" s="2" t="s">
        <v>17</v>
      </c>
      <c r="E688" s="2" t="s">
        <v>10</v>
      </c>
      <c r="F688" s="2" t="s">
        <v>1093</v>
      </c>
    </row>
    <row r="689" spans="1:6" x14ac:dyDescent="0.3">
      <c r="A689" t="s">
        <v>128</v>
      </c>
      <c r="B689" t="s">
        <v>111</v>
      </c>
      <c r="C689" t="s">
        <v>129</v>
      </c>
      <c r="D689" t="s">
        <v>9</v>
      </c>
      <c r="E689" t="s">
        <v>14</v>
      </c>
      <c r="F689" t="s">
        <v>1093</v>
      </c>
    </row>
    <row r="690" spans="1:6" x14ac:dyDescent="0.3">
      <c r="A690" s="2" t="s">
        <v>1119</v>
      </c>
      <c r="B690" s="2" t="s">
        <v>1097</v>
      </c>
      <c r="C690" s="2" t="s">
        <v>1120</v>
      </c>
      <c r="D690" s="2" t="s">
        <v>35</v>
      </c>
      <c r="E690" s="2" t="s">
        <v>18</v>
      </c>
      <c r="F690" s="2" t="s">
        <v>1093</v>
      </c>
    </row>
    <row r="691" spans="1:6" x14ac:dyDescent="0.3">
      <c r="A691" t="s">
        <v>1121</v>
      </c>
      <c r="B691" t="s">
        <v>1097</v>
      </c>
      <c r="C691" s="1">
        <v>34584</v>
      </c>
      <c r="D691" t="s">
        <v>65</v>
      </c>
      <c r="E691" t="s">
        <v>39</v>
      </c>
      <c r="F691" t="s">
        <v>1093</v>
      </c>
    </row>
    <row r="692" spans="1:6" x14ac:dyDescent="0.3">
      <c r="A692" s="2" t="s">
        <v>133</v>
      </c>
      <c r="B692" s="2" t="s">
        <v>62</v>
      </c>
      <c r="C692" s="4">
        <v>35681</v>
      </c>
      <c r="D692" s="2" t="s">
        <v>9</v>
      </c>
      <c r="E692" s="2" t="s">
        <v>10</v>
      </c>
      <c r="F692" s="2" t="s">
        <v>1093</v>
      </c>
    </row>
    <row r="693" spans="1:6" x14ac:dyDescent="0.3">
      <c r="A693" t="s">
        <v>1122</v>
      </c>
      <c r="B693" t="s">
        <v>90</v>
      </c>
      <c r="C693" s="1">
        <v>34672</v>
      </c>
      <c r="D693" t="s">
        <v>56</v>
      </c>
      <c r="E693" t="s">
        <v>14</v>
      </c>
      <c r="F693" t="s">
        <v>1093</v>
      </c>
    </row>
    <row r="694" spans="1:6" x14ac:dyDescent="0.3">
      <c r="A694" s="2" t="s">
        <v>1123</v>
      </c>
      <c r="B694" s="2" t="s">
        <v>37</v>
      </c>
      <c r="C694" s="2" t="s">
        <v>1124</v>
      </c>
      <c r="D694" s="2" t="s">
        <v>143</v>
      </c>
      <c r="E694" s="2" t="s">
        <v>18</v>
      </c>
      <c r="F694" s="2" t="s">
        <v>1093</v>
      </c>
    </row>
    <row r="695" spans="1:6" x14ac:dyDescent="0.3">
      <c r="A695" t="s">
        <v>1125</v>
      </c>
      <c r="B695" t="s">
        <v>121</v>
      </c>
      <c r="C695" t="s">
        <v>1126</v>
      </c>
      <c r="D695" t="s">
        <v>83</v>
      </c>
      <c r="E695" t="s">
        <v>10</v>
      </c>
      <c r="F695" t="s">
        <v>1093</v>
      </c>
    </row>
    <row r="696" spans="1:6" x14ac:dyDescent="0.3">
      <c r="A696" s="2" t="s">
        <v>137</v>
      </c>
      <c r="B696" s="2" t="s">
        <v>7</v>
      </c>
      <c r="C696" s="4">
        <v>34098</v>
      </c>
      <c r="D696" s="2" t="s">
        <v>68</v>
      </c>
      <c r="E696" s="2" t="s">
        <v>18</v>
      </c>
      <c r="F696" s="2" t="s">
        <v>1093</v>
      </c>
    </row>
    <row r="697" spans="1:6" x14ac:dyDescent="0.3">
      <c r="A697" t="s">
        <v>1127</v>
      </c>
      <c r="B697" t="s">
        <v>33</v>
      </c>
      <c r="C697" t="s">
        <v>1128</v>
      </c>
      <c r="D697" t="s">
        <v>35</v>
      </c>
      <c r="E697" t="s">
        <v>10</v>
      </c>
      <c r="F697" t="s">
        <v>1093</v>
      </c>
    </row>
    <row r="698" spans="1:6" x14ac:dyDescent="0.3">
      <c r="A698" s="2" t="s">
        <v>138</v>
      </c>
      <c r="B698" s="2" t="s">
        <v>44</v>
      </c>
      <c r="C698" s="4">
        <v>37936</v>
      </c>
      <c r="D698" s="2" t="s">
        <v>79</v>
      </c>
      <c r="E698" s="2" t="s">
        <v>14</v>
      </c>
      <c r="F698" s="2" t="s">
        <v>1093</v>
      </c>
    </row>
    <row r="699" spans="1:6" x14ac:dyDescent="0.3">
      <c r="A699" t="s">
        <v>139</v>
      </c>
      <c r="B699" t="s">
        <v>51</v>
      </c>
      <c r="C699" s="1">
        <v>36011</v>
      </c>
      <c r="D699" t="s">
        <v>28</v>
      </c>
      <c r="E699" t="s">
        <v>10</v>
      </c>
      <c r="F699" t="s">
        <v>1093</v>
      </c>
    </row>
    <row r="700" spans="1:6" x14ac:dyDescent="0.3">
      <c r="A700" s="2" t="s">
        <v>1129</v>
      </c>
      <c r="B700" s="2" t="s">
        <v>1130</v>
      </c>
      <c r="C700" s="2" t="s">
        <v>1131</v>
      </c>
      <c r="D700" s="2" t="s">
        <v>49</v>
      </c>
      <c r="E700" s="2" t="s">
        <v>14</v>
      </c>
      <c r="F700" s="2" t="s">
        <v>1093</v>
      </c>
    </row>
    <row r="701" spans="1:6" x14ac:dyDescent="0.3">
      <c r="A701" t="s">
        <v>1132</v>
      </c>
      <c r="B701" t="s">
        <v>111</v>
      </c>
      <c r="C701" s="1">
        <v>34101</v>
      </c>
      <c r="D701" t="s">
        <v>68</v>
      </c>
      <c r="E701" t="s">
        <v>10</v>
      </c>
      <c r="F701" t="s">
        <v>1093</v>
      </c>
    </row>
    <row r="702" spans="1:6" x14ac:dyDescent="0.3">
      <c r="A702" s="2" t="s">
        <v>1133</v>
      </c>
      <c r="B702" s="2" t="s">
        <v>1130</v>
      </c>
      <c r="C702" s="2" t="s">
        <v>1134</v>
      </c>
      <c r="D702" s="2" t="s">
        <v>68</v>
      </c>
      <c r="E702" s="2" t="s">
        <v>18</v>
      </c>
      <c r="F702" s="2" t="s">
        <v>1093</v>
      </c>
    </row>
    <row r="703" spans="1:6" x14ac:dyDescent="0.3">
      <c r="A703" t="s">
        <v>140</v>
      </c>
      <c r="B703" t="s">
        <v>76</v>
      </c>
      <c r="C703" s="1">
        <v>35685</v>
      </c>
      <c r="D703" t="s">
        <v>71</v>
      </c>
      <c r="E703" t="s">
        <v>10</v>
      </c>
      <c r="F703" t="s">
        <v>1093</v>
      </c>
    </row>
    <row r="704" spans="1:6" x14ac:dyDescent="0.3">
      <c r="A704" s="2" t="s">
        <v>1135</v>
      </c>
      <c r="B704" s="2" t="s">
        <v>7</v>
      </c>
      <c r="C704" s="2" t="s">
        <v>1136</v>
      </c>
      <c r="D704" s="2" t="s">
        <v>92</v>
      </c>
      <c r="E704" s="2" t="s">
        <v>10</v>
      </c>
      <c r="F704" s="2" t="s">
        <v>1093</v>
      </c>
    </row>
    <row r="705" spans="1:6" x14ac:dyDescent="0.3">
      <c r="A705" t="s">
        <v>1137</v>
      </c>
      <c r="B705" t="s">
        <v>51</v>
      </c>
      <c r="C705" s="1">
        <v>36342</v>
      </c>
      <c r="D705" t="s">
        <v>143</v>
      </c>
      <c r="E705" t="s">
        <v>14</v>
      </c>
      <c r="F705" t="s">
        <v>1093</v>
      </c>
    </row>
    <row r="706" spans="1:6" x14ac:dyDescent="0.3">
      <c r="A706" s="2" t="s">
        <v>1138</v>
      </c>
      <c r="B706" s="2" t="s">
        <v>37</v>
      </c>
      <c r="C706" s="4">
        <v>37507</v>
      </c>
      <c r="D706" s="2" t="s">
        <v>106</v>
      </c>
      <c r="E706" s="2" t="s">
        <v>10</v>
      </c>
      <c r="F706" s="2" t="s">
        <v>1093</v>
      </c>
    </row>
    <row r="707" spans="1:6" x14ac:dyDescent="0.3">
      <c r="A707" t="s">
        <v>144</v>
      </c>
      <c r="B707" t="s">
        <v>23</v>
      </c>
      <c r="C707" s="1">
        <v>35403</v>
      </c>
      <c r="D707" t="s">
        <v>143</v>
      </c>
      <c r="E707" t="s">
        <v>14</v>
      </c>
      <c r="F707" t="s">
        <v>1093</v>
      </c>
    </row>
    <row r="708" spans="1:6" x14ac:dyDescent="0.3">
      <c r="A708" s="2" t="s">
        <v>145</v>
      </c>
      <c r="B708" s="2" t="s">
        <v>146</v>
      </c>
      <c r="C708" s="2" t="s">
        <v>147</v>
      </c>
      <c r="D708" s="2" t="s">
        <v>148</v>
      </c>
      <c r="E708" s="2" t="s">
        <v>39</v>
      </c>
      <c r="F708" s="2" t="s">
        <v>1093</v>
      </c>
    </row>
    <row r="709" spans="1:6" x14ac:dyDescent="0.3">
      <c r="A709" t="s">
        <v>152</v>
      </c>
      <c r="B709" t="s">
        <v>44</v>
      </c>
      <c r="C709" s="1">
        <v>34980</v>
      </c>
      <c r="D709" t="s">
        <v>92</v>
      </c>
      <c r="E709" t="s">
        <v>18</v>
      </c>
      <c r="F709" t="s">
        <v>1093</v>
      </c>
    </row>
    <row r="710" spans="1:6" x14ac:dyDescent="0.3">
      <c r="A710" s="2" t="s">
        <v>153</v>
      </c>
      <c r="B710" s="2" t="s">
        <v>117</v>
      </c>
      <c r="C710" s="2" t="s">
        <v>154</v>
      </c>
      <c r="D710" s="2" t="s">
        <v>56</v>
      </c>
      <c r="E710" s="2" t="s">
        <v>10</v>
      </c>
      <c r="F710" s="2" t="s">
        <v>1093</v>
      </c>
    </row>
    <row r="711" spans="1:6" x14ac:dyDescent="0.3">
      <c r="A711" t="s">
        <v>1139</v>
      </c>
      <c r="B711" t="s">
        <v>33</v>
      </c>
      <c r="C711" s="1">
        <v>32944</v>
      </c>
      <c r="D711" t="s">
        <v>38</v>
      </c>
      <c r="E711" t="s">
        <v>18</v>
      </c>
      <c r="F711" t="s">
        <v>1093</v>
      </c>
    </row>
    <row r="712" spans="1:6" x14ac:dyDescent="0.3">
      <c r="A712" s="2" t="s">
        <v>158</v>
      </c>
      <c r="B712" s="2" t="s">
        <v>111</v>
      </c>
      <c r="C712" s="4">
        <v>37385</v>
      </c>
      <c r="D712" s="2" t="s">
        <v>159</v>
      </c>
      <c r="E712" s="2" t="s">
        <v>39</v>
      </c>
      <c r="F712" s="2" t="s">
        <v>1093</v>
      </c>
    </row>
    <row r="713" spans="1:6" x14ac:dyDescent="0.3">
      <c r="A713" t="s">
        <v>1140</v>
      </c>
      <c r="B713" t="s">
        <v>117</v>
      </c>
      <c r="C713" s="1">
        <v>35652</v>
      </c>
      <c r="D713" t="s">
        <v>9</v>
      </c>
      <c r="E713" t="s">
        <v>18</v>
      </c>
      <c r="F713" t="s">
        <v>1093</v>
      </c>
    </row>
    <row r="714" spans="1:6" x14ac:dyDescent="0.3">
      <c r="A714" s="2" t="s">
        <v>160</v>
      </c>
      <c r="B714" s="2" t="s">
        <v>54</v>
      </c>
      <c r="C714" s="4">
        <v>34615</v>
      </c>
      <c r="D714" s="2" t="s">
        <v>101</v>
      </c>
      <c r="E714" s="2" t="s">
        <v>10</v>
      </c>
      <c r="F714" s="2" t="s">
        <v>1093</v>
      </c>
    </row>
    <row r="715" spans="1:6" x14ac:dyDescent="0.3">
      <c r="A715" t="s">
        <v>161</v>
      </c>
      <c r="B715" t="s">
        <v>76</v>
      </c>
      <c r="C715" s="1">
        <v>32636</v>
      </c>
      <c r="D715" t="s">
        <v>25</v>
      </c>
      <c r="E715" t="s">
        <v>14</v>
      </c>
      <c r="F715" t="s">
        <v>1093</v>
      </c>
    </row>
    <row r="716" spans="1:6" x14ac:dyDescent="0.3">
      <c r="A716" s="2" t="s">
        <v>162</v>
      </c>
      <c r="B716" s="2" t="s">
        <v>111</v>
      </c>
      <c r="C716" s="2" t="s">
        <v>163</v>
      </c>
      <c r="D716" s="2" t="s">
        <v>157</v>
      </c>
      <c r="E716" s="2" t="s">
        <v>39</v>
      </c>
      <c r="F716" s="2" t="s">
        <v>1093</v>
      </c>
    </row>
    <row r="717" spans="1:6" x14ac:dyDescent="0.3">
      <c r="A717" t="s">
        <v>1141</v>
      </c>
      <c r="B717" t="s">
        <v>227</v>
      </c>
      <c r="C717" s="1">
        <v>37835</v>
      </c>
      <c r="D717" t="s">
        <v>56</v>
      </c>
      <c r="E717" t="s">
        <v>18</v>
      </c>
      <c r="F717" t="s">
        <v>1093</v>
      </c>
    </row>
    <row r="718" spans="1:6" x14ac:dyDescent="0.3">
      <c r="A718" s="2" t="s">
        <v>169</v>
      </c>
      <c r="B718" s="2" t="s">
        <v>121</v>
      </c>
      <c r="C718" s="2" t="s">
        <v>170</v>
      </c>
      <c r="D718" s="2" t="s">
        <v>125</v>
      </c>
      <c r="E718" s="2" t="s">
        <v>10</v>
      </c>
      <c r="F718" s="2" t="s">
        <v>1093</v>
      </c>
    </row>
    <row r="719" spans="1:6" x14ac:dyDescent="0.3">
      <c r="A719" t="s">
        <v>1142</v>
      </c>
      <c r="B719" t="s">
        <v>37</v>
      </c>
      <c r="C719" t="s">
        <v>1143</v>
      </c>
      <c r="D719" t="s">
        <v>1108</v>
      </c>
      <c r="E719" t="s">
        <v>10</v>
      </c>
      <c r="F719" t="s">
        <v>1093</v>
      </c>
    </row>
    <row r="720" spans="1:6" x14ac:dyDescent="0.3">
      <c r="A720" s="2" t="s">
        <v>1144</v>
      </c>
      <c r="B720" s="2" t="s">
        <v>1097</v>
      </c>
      <c r="C720" s="2" t="s">
        <v>1145</v>
      </c>
      <c r="D720" s="2" t="s">
        <v>1108</v>
      </c>
      <c r="E720" s="2" t="s">
        <v>10</v>
      </c>
      <c r="F720" s="2" t="s">
        <v>1093</v>
      </c>
    </row>
    <row r="721" spans="1:6" x14ac:dyDescent="0.3">
      <c r="A721" t="s">
        <v>1146</v>
      </c>
      <c r="B721" t="s">
        <v>54</v>
      </c>
      <c r="C721" s="1">
        <v>37962</v>
      </c>
      <c r="D721" t="s">
        <v>392</v>
      </c>
      <c r="E721" t="s">
        <v>10</v>
      </c>
      <c r="F721" t="s">
        <v>1093</v>
      </c>
    </row>
    <row r="722" spans="1:6" x14ac:dyDescent="0.3">
      <c r="A722" s="2" t="s">
        <v>1147</v>
      </c>
      <c r="B722" s="2" t="s">
        <v>62</v>
      </c>
      <c r="C722" s="4">
        <v>38108</v>
      </c>
      <c r="D722" s="2" t="s">
        <v>35</v>
      </c>
      <c r="E722" s="2" t="s">
        <v>14</v>
      </c>
      <c r="F722" s="2" t="s">
        <v>1093</v>
      </c>
    </row>
    <row r="723" spans="1:6" x14ac:dyDescent="0.3">
      <c r="A723" t="s">
        <v>171</v>
      </c>
      <c r="B723" t="s">
        <v>20</v>
      </c>
      <c r="C723" s="1">
        <v>33299</v>
      </c>
      <c r="D723" t="s">
        <v>97</v>
      </c>
      <c r="E723" t="s">
        <v>14</v>
      </c>
      <c r="F723" t="s">
        <v>1093</v>
      </c>
    </row>
    <row r="724" spans="1:6" x14ac:dyDescent="0.3">
      <c r="A724" s="2" t="s">
        <v>1148</v>
      </c>
      <c r="B724" s="2" t="s">
        <v>117</v>
      </c>
      <c r="C724" s="4">
        <v>37141</v>
      </c>
      <c r="D724" s="2" t="s">
        <v>28</v>
      </c>
      <c r="E724" s="2" t="s">
        <v>10</v>
      </c>
      <c r="F724" s="2" t="s">
        <v>1093</v>
      </c>
    </row>
    <row r="725" spans="1:6" x14ac:dyDescent="0.3">
      <c r="A725" t="s">
        <v>173</v>
      </c>
      <c r="B725" t="s">
        <v>44</v>
      </c>
      <c r="C725" t="s">
        <v>174</v>
      </c>
      <c r="D725" t="s">
        <v>28</v>
      </c>
      <c r="E725" t="s">
        <v>18</v>
      </c>
      <c r="F725" t="s">
        <v>1093</v>
      </c>
    </row>
    <row r="726" spans="1:6" x14ac:dyDescent="0.3">
      <c r="A726" s="2" t="s">
        <v>1149</v>
      </c>
      <c r="B726" s="2" t="s">
        <v>37</v>
      </c>
      <c r="C726" s="4">
        <v>37871</v>
      </c>
      <c r="D726" s="2" t="s">
        <v>17</v>
      </c>
      <c r="E726" s="2" t="s">
        <v>10</v>
      </c>
      <c r="F726" s="2" t="s">
        <v>1093</v>
      </c>
    </row>
    <row r="727" spans="1:6" x14ac:dyDescent="0.3">
      <c r="A727" t="s">
        <v>1150</v>
      </c>
      <c r="B727" t="s">
        <v>146</v>
      </c>
      <c r="C727" t="s">
        <v>1151</v>
      </c>
      <c r="D727" t="s">
        <v>97</v>
      </c>
      <c r="E727" t="s">
        <v>14</v>
      </c>
      <c r="F727" t="s">
        <v>1093</v>
      </c>
    </row>
    <row r="728" spans="1:6" x14ac:dyDescent="0.3">
      <c r="A728" s="2" t="s">
        <v>175</v>
      </c>
      <c r="B728" s="2" t="s">
        <v>76</v>
      </c>
      <c r="C728" s="4">
        <v>38324</v>
      </c>
      <c r="D728" s="2" t="s">
        <v>9</v>
      </c>
      <c r="E728" s="2" t="s">
        <v>10</v>
      </c>
      <c r="F728" s="2" t="s">
        <v>1093</v>
      </c>
    </row>
    <row r="729" spans="1:6" x14ac:dyDescent="0.3">
      <c r="A729" t="s">
        <v>177</v>
      </c>
      <c r="B729" t="s">
        <v>23</v>
      </c>
      <c r="C729" s="1">
        <v>37173</v>
      </c>
      <c r="D729" t="s">
        <v>65</v>
      </c>
      <c r="E729" t="s">
        <v>18</v>
      </c>
      <c r="F729" t="s">
        <v>1093</v>
      </c>
    </row>
    <row r="730" spans="1:6" x14ac:dyDescent="0.3">
      <c r="A730" s="2" t="s">
        <v>1152</v>
      </c>
      <c r="B730" s="2" t="s">
        <v>1130</v>
      </c>
      <c r="C730" s="2" t="s">
        <v>1153</v>
      </c>
      <c r="D730" s="2" t="s">
        <v>25</v>
      </c>
      <c r="E730" s="2" t="s">
        <v>10</v>
      </c>
      <c r="F730" s="2" t="s">
        <v>1093</v>
      </c>
    </row>
    <row r="731" spans="1:6" x14ac:dyDescent="0.3">
      <c r="A731" t="s">
        <v>179</v>
      </c>
      <c r="B731" t="s">
        <v>90</v>
      </c>
      <c r="C731" s="1">
        <v>34555</v>
      </c>
      <c r="D731" t="s">
        <v>25</v>
      </c>
      <c r="E731" t="s">
        <v>10</v>
      </c>
      <c r="F731" t="s">
        <v>1093</v>
      </c>
    </row>
    <row r="732" spans="1:6" x14ac:dyDescent="0.3">
      <c r="A732" s="2" t="s">
        <v>180</v>
      </c>
      <c r="B732" s="2" t="s">
        <v>70</v>
      </c>
      <c r="C732" s="2" t="s">
        <v>181</v>
      </c>
      <c r="D732" s="2" t="s">
        <v>125</v>
      </c>
      <c r="E732" s="2" t="s">
        <v>10</v>
      </c>
      <c r="F732" s="2" t="s">
        <v>1093</v>
      </c>
    </row>
    <row r="733" spans="1:6" x14ac:dyDescent="0.3">
      <c r="A733" t="s">
        <v>182</v>
      </c>
      <c r="B733" t="s">
        <v>76</v>
      </c>
      <c r="C733" s="1">
        <v>36688</v>
      </c>
      <c r="D733" t="s">
        <v>56</v>
      </c>
      <c r="E733" t="s">
        <v>10</v>
      </c>
      <c r="F733" t="s">
        <v>1093</v>
      </c>
    </row>
    <row r="734" spans="1:6" x14ac:dyDescent="0.3">
      <c r="A734" s="2" t="s">
        <v>183</v>
      </c>
      <c r="B734" s="2" t="s">
        <v>62</v>
      </c>
      <c r="C734" s="2" t="s">
        <v>184</v>
      </c>
      <c r="D734" s="2" t="s">
        <v>92</v>
      </c>
      <c r="E734" s="2" t="s">
        <v>10</v>
      </c>
      <c r="F734" s="2" t="s">
        <v>1093</v>
      </c>
    </row>
    <row r="735" spans="1:6" x14ac:dyDescent="0.3">
      <c r="A735" t="s">
        <v>187</v>
      </c>
      <c r="B735" t="s">
        <v>70</v>
      </c>
      <c r="C735" s="1">
        <v>33852</v>
      </c>
      <c r="D735" t="s">
        <v>188</v>
      </c>
      <c r="E735" t="s">
        <v>14</v>
      </c>
      <c r="F735" t="s">
        <v>1093</v>
      </c>
    </row>
    <row r="736" spans="1:6" x14ac:dyDescent="0.3">
      <c r="A736" s="2" t="s">
        <v>189</v>
      </c>
      <c r="B736" s="2" t="s">
        <v>33</v>
      </c>
      <c r="C736" s="4">
        <v>34245</v>
      </c>
      <c r="D736" s="2" t="s">
        <v>31</v>
      </c>
      <c r="E736" s="2" t="s">
        <v>39</v>
      </c>
      <c r="F736" s="2" t="s">
        <v>1093</v>
      </c>
    </row>
    <row r="737" spans="1:6" x14ac:dyDescent="0.3">
      <c r="A737" t="s">
        <v>1154</v>
      </c>
      <c r="B737" t="s">
        <v>1092</v>
      </c>
      <c r="C737" t="s">
        <v>1155</v>
      </c>
      <c r="D737" t="s">
        <v>49</v>
      </c>
      <c r="E737" t="s">
        <v>14</v>
      </c>
      <c r="F737" t="s">
        <v>1093</v>
      </c>
    </row>
    <row r="738" spans="1:6" x14ac:dyDescent="0.3">
      <c r="A738" s="2" t="s">
        <v>190</v>
      </c>
      <c r="B738" s="2" t="s">
        <v>23</v>
      </c>
      <c r="C738" s="2" t="s">
        <v>191</v>
      </c>
      <c r="D738" s="2" t="s">
        <v>79</v>
      </c>
      <c r="E738" s="2" t="s">
        <v>39</v>
      </c>
      <c r="F738" s="2" t="s">
        <v>1093</v>
      </c>
    </row>
    <row r="739" spans="1:6" x14ac:dyDescent="0.3">
      <c r="A739" t="s">
        <v>194</v>
      </c>
      <c r="B739" t="s">
        <v>121</v>
      </c>
      <c r="C739" s="1">
        <v>36933</v>
      </c>
      <c r="D739" t="s">
        <v>9</v>
      </c>
      <c r="E739" t="s">
        <v>10</v>
      </c>
      <c r="F739" t="s">
        <v>1093</v>
      </c>
    </row>
    <row r="740" spans="1:6" x14ac:dyDescent="0.3">
      <c r="A740" s="2" t="s">
        <v>199</v>
      </c>
      <c r="B740" s="2" t="s">
        <v>146</v>
      </c>
      <c r="C740" s="2" t="s">
        <v>200</v>
      </c>
      <c r="D740" s="2" t="s">
        <v>143</v>
      </c>
      <c r="E740" s="2" t="s">
        <v>18</v>
      </c>
      <c r="F740" s="2" t="s">
        <v>1093</v>
      </c>
    </row>
    <row r="741" spans="1:6" x14ac:dyDescent="0.3">
      <c r="A741" t="s">
        <v>1156</v>
      </c>
      <c r="B741" t="s">
        <v>20</v>
      </c>
      <c r="C741" t="s">
        <v>1157</v>
      </c>
      <c r="D741" t="s">
        <v>49</v>
      </c>
      <c r="E741" t="s">
        <v>10</v>
      </c>
      <c r="F741" t="s">
        <v>1093</v>
      </c>
    </row>
    <row r="742" spans="1:6" x14ac:dyDescent="0.3">
      <c r="A742" s="2" t="s">
        <v>203</v>
      </c>
      <c r="B742" s="2" t="s">
        <v>54</v>
      </c>
      <c r="C742" s="4">
        <v>31115</v>
      </c>
      <c r="D742" s="2" t="s">
        <v>118</v>
      </c>
      <c r="E742" s="2" t="s">
        <v>39</v>
      </c>
      <c r="F742" s="2" t="s">
        <v>1093</v>
      </c>
    </row>
    <row r="743" spans="1:6" x14ac:dyDescent="0.3">
      <c r="A743" t="s">
        <v>208</v>
      </c>
      <c r="B743" t="s">
        <v>62</v>
      </c>
      <c r="C743" s="1">
        <v>35619</v>
      </c>
      <c r="D743" t="s">
        <v>68</v>
      </c>
      <c r="E743" t="s">
        <v>14</v>
      </c>
      <c r="F743" t="s">
        <v>1093</v>
      </c>
    </row>
    <row r="744" spans="1:6" x14ac:dyDescent="0.3">
      <c r="A744" s="2" t="s">
        <v>209</v>
      </c>
      <c r="B744" s="2" t="s">
        <v>76</v>
      </c>
      <c r="C744" s="4">
        <v>34831</v>
      </c>
      <c r="D744" s="2" t="s">
        <v>68</v>
      </c>
      <c r="E744" s="2" t="s">
        <v>14</v>
      </c>
      <c r="F744" s="2" t="s">
        <v>1093</v>
      </c>
    </row>
    <row r="745" spans="1:6" x14ac:dyDescent="0.3">
      <c r="A745" t="s">
        <v>1158</v>
      </c>
      <c r="B745" t="s">
        <v>1097</v>
      </c>
      <c r="C745" s="1">
        <v>32661</v>
      </c>
      <c r="D745" t="s">
        <v>118</v>
      </c>
      <c r="E745" t="s">
        <v>14</v>
      </c>
      <c r="F745" t="s">
        <v>1093</v>
      </c>
    </row>
    <row r="746" spans="1:6" x14ac:dyDescent="0.3">
      <c r="A746" s="2" t="s">
        <v>1159</v>
      </c>
      <c r="B746" s="2" t="s">
        <v>90</v>
      </c>
      <c r="C746" s="2" t="s">
        <v>1160</v>
      </c>
      <c r="D746" s="2" t="s">
        <v>272</v>
      </c>
      <c r="E746" s="2" t="s">
        <v>18</v>
      </c>
      <c r="F746" s="2" t="s">
        <v>1093</v>
      </c>
    </row>
    <row r="747" spans="1:6" x14ac:dyDescent="0.3">
      <c r="A747" t="s">
        <v>210</v>
      </c>
      <c r="B747" t="s">
        <v>227</v>
      </c>
      <c r="C747" t="s">
        <v>211</v>
      </c>
      <c r="D747" t="s">
        <v>212</v>
      </c>
      <c r="E747" t="s">
        <v>14</v>
      </c>
      <c r="F747" t="s">
        <v>1093</v>
      </c>
    </row>
    <row r="748" spans="1:6" x14ac:dyDescent="0.3">
      <c r="A748" s="2" t="s">
        <v>1161</v>
      </c>
      <c r="B748" s="2" t="s">
        <v>117</v>
      </c>
      <c r="C748" s="4">
        <v>37355</v>
      </c>
      <c r="D748" s="2" t="s">
        <v>56</v>
      </c>
      <c r="E748" s="2" t="s">
        <v>10</v>
      </c>
      <c r="F748" s="2" t="s">
        <v>1093</v>
      </c>
    </row>
    <row r="749" spans="1:6" x14ac:dyDescent="0.3">
      <c r="A749" t="s">
        <v>213</v>
      </c>
      <c r="B749" t="s">
        <v>111</v>
      </c>
      <c r="C749" s="1">
        <v>36287</v>
      </c>
      <c r="D749" t="s">
        <v>83</v>
      </c>
      <c r="E749" t="s">
        <v>14</v>
      </c>
      <c r="F749" t="s">
        <v>1093</v>
      </c>
    </row>
    <row r="750" spans="1:6" x14ac:dyDescent="0.3">
      <c r="A750" s="2" t="s">
        <v>214</v>
      </c>
      <c r="B750" s="2" t="s">
        <v>62</v>
      </c>
      <c r="C750" s="2" t="s">
        <v>215</v>
      </c>
      <c r="D750" s="2" t="s">
        <v>125</v>
      </c>
      <c r="E750" s="2" t="s">
        <v>14</v>
      </c>
      <c r="F750" s="2" t="s">
        <v>1093</v>
      </c>
    </row>
    <row r="751" spans="1:6" x14ac:dyDescent="0.3">
      <c r="A751" t="s">
        <v>1162</v>
      </c>
      <c r="B751" t="s">
        <v>23</v>
      </c>
      <c r="C751" s="1">
        <v>37834</v>
      </c>
      <c r="D751" t="s">
        <v>106</v>
      </c>
      <c r="E751" t="s">
        <v>10</v>
      </c>
      <c r="F751" t="s">
        <v>1093</v>
      </c>
    </row>
    <row r="752" spans="1:6" x14ac:dyDescent="0.3">
      <c r="A752" s="2" t="s">
        <v>1163</v>
      </c>
      <c r="B752" s="2" t="s">
        <v>44</v>
      </c>
      <c r="C752" s="4">
        <v>37350</v>
      </c>
      <c r="D752" s="2" t="s">
        <v>106</v>
      </c>
      <c r="E752" s="2" t="s">
        <v>10</v>
      </c>
      <c r="F752" s="2" t="s">
        <v>1093</v>
      </c>
    </row>
    <row r="753" spans="1:6" x14ac:dyDescent="0.3">
      <c r="A753" t="s">
        <v>219</v>
      </c>
      <c r="B753" t="s">
        <v>111</v>
      </c>
      <c r="C753" t="s">
        <v>220</v>
      </c>
      <c r="D753" t="s">
        <v>17</v>
      </c>
      <c r="E753" t="s">
        <v>14</v>
      </c>
      <c r="F753" t="s">
        <v>1093</v>
      </c>
    </row>
    <row r="754" spans="1:6" x14ac:dyDescent="0.3">
      <c r="A754" s="2" t="s">
        <v>221</v>
      </c>
      <c r="B754" s="2" t="s">
        <v>20</v>
      </c>
      <c r="C754" s="4">
        <v>36648</v>
      </c>
      <c r="D754" s="2" t="s">
        <v>25</v>
      </c>
      <c r="E754" s="2" t="s">
        <v>18</v>
      </c>
      <c r="F754" s="2" t="s">
        <v>1093</v>
      </c>
    </row>
    <row r="755" spans="1:6" x14ac:dyDescent="0.3">
      <c r="A755" t="s">
        <v>1164</v>
      </c>
      <c r="B755" t="s">
        <v>76</v>
      </c>
      <c r="C755" s="1">
        <v>35440</v>
      </c>
      <c r="D755" t="s">
        <v>9</v>
      </c>
      <c r="E755" t="s">
        <v>10</v>
      </c>
      <c r="F755" t="s">
        <v>1093</v>
      </c>
    </row>
    <row r="756" spans="1:6" x14ac:dyDescent="0.3">
      <c r="A756" s="2" t="s">
        <v>1165</v>
      </c>
      <c r="B756" s="2" t="s">
        <v>62</v>
      </c>
      <c r="C756" s="4">
        <v>38322</v>
      </c>
      <c r="D756" s="2" t="s">
        <v>35</v>
      </c>
      <c r="E756" s="2" t="s">
        <v>14</v>
      </c>
      <c r="F756" s="2" t="s">
        <v>1093</v>
      </c>
    </row>
    <row r="757" spans="1:6" x14ac:dyDescent="0.3">
      <c r="A757" t="s">
        <v>1166</v>
      </c>
      <c r="B757" t="s">
        <v>111</v>
      </c>
      <c r="C757" s="1">
        <v>35342</v>
      </c>
      <c r="D757" t="s">
        <v>56</v>
      </c>
      <c r="E757" t="s">
        <v>14</v>
      </c>
      <c r="F757" t="s">
        <v>1093</v>
      </c>
    </row>
    <row r="758" spans="1:6" x14ac:dyDescent="0.3">
      <c r="A758" s="2" t="s">
        <v>224</v>
      </c>
      <c r="B758" s="2" t="s">
        <v>62</v>
      </c>
      <c r="C758" s="2" t="s">
        <v>225</v>
      </c>
      <c r="D758" s="2" t="s">
        <v>56</v>
      </c>
      <c r="E758" s="2" t="s">
        <v>10</v>
      </c>
      <c r="F758" s="2" t="s">
        <v>1093</v>
      </c>
    </row>
    <row r="759" spans="1:6" x14ac:dyDescent="0.3">
      <c r="A759" t="s">
        <v>1167</v>
      </c>
      <c r="B759" t="s">
        <v>70</v>
      </c>
      <c r="C759" t="s">
        <v>445</v>
      </c>
      <c r="D759" t="s">
        <v>68</v>
      </c>
      <c r="E759" t="s">
        <v>14</v>
      </c>
      <c r="F759" t="s">
        <v>1093</v>
      </c>
    </row>
    <row r="760" spans="1:6" x14ac:dyDescent="0.3">
      <c r="A760" s="2" t="s">
        <v>1168</v>
      </c>
      <c r="B760" s="2" t="s">
        <v>1097</v>
      </c>
      <c r="C760" s="4">
        <v>32850</v>
      </c>
      <c r="D760" s="2" t="s">
        <v>28</v>
      </c>
      <c r="E760" s="2" t="s">
        <v>10</v>
      </c>
      <c r="F760" s="2" t="s">
        <v>1093</v>
      </c>
    </row>
    <row r="761" spans="1:6" x14ac:dyDescent="0.3">
      <c r="A761" t="s">
        <v>230</v>
      </c>
      <c r="B761" t="s">
        <v>33</v>
      </c>
      <c r="C761" s="1">
        <v>33362</v>
      </c>
      <c r="D761" t="s">
        <v>28</v>
      </c>
      <c r="E761" t="s">
        <v>14</v>
      </c>
      <c r="F761" t="s">
        <v>1093</v>
      </c>
    </row>
    <row r="762" spans="1:6" x14ac:dyDescent="0.3">
      <c r="A762" s="2" t="s">
        <v>231</v>
      </c>
      <c r="B762" s="2" t="s">
        <v>20</v>
      </c>
      <c r="C762" s="2" t="s">
        <v>232</v>
      </c>
      <c r="D762" s="2" t="s">
        <v>68</v>
      </c>
      <c r="E762" s="2" t="s">
        <v>14</v>
      </c>
      <c r="F762" s="2" t="s">
        <v>1093</v>
      </c>
    </row>
    <row r="763" spans="1:6" x14ac:dyDescent="0.3">
      <c r="A763" t="s">
        <v>235</v>
      </c>
      <c r="B763" t="s">
        <v>146</v>
      </c>
      <c r="C763" s="1">
        <v>32457</v>
      </c>
      <c r="D763" t="s">
        <v>106</v>
      </c>
      <c r="E763" t="s">
        <v>14</v>
      </c>
      <c r="F763" t="s">
        <v>1093</v>
      </c>
    </row>
    <row r="764" spans="1:6" x14ac:dyDescent="0.3">
      <c r="A764" s="2" t="s">
        <v>236</v>
      </c>
      <c r="B764" s="2" t="s">
        <v>1130</v>
      </c>
      <c r="C764" s="2" t="s">
        <v>237</v>
      </c>
      <c r="D764" s="2" t="s">
        <v>157</v>
      </c>
      <c r="E764" s="2" t="s">
        <v>14</v>
      </c>
      <c r="F764" s="2" t="s">
        <v>1093</v>
      </c>
    </row>
    <row r="765" spans="1:6" x14ac:dyDescent="0.3">
      <c r="A765" t="s">
        <v>243</v>
      </c>
      <c r="B765" t="s">
        <v>7</v>
      </c>
      <c r="C765" t="s">
        <v>244</v>
      </c>
      <c r="D765" t="s">
        <v>79</v>
      </c>
      <c r="E765" t="s">
        <v>14</v>
      </c>
      <c r="F765" t="s">
        <v>1093</v>
      </c>
    </row>
    <row r="766" spans="1:6" x14ac:dyDescent="0.3">
      <c r="A766" s="2" t="s">
        <v>1169</v>
      </c>
      <c r="B766" s="2" t="s">
        <v>1130</v>
      </c>
      <c r="C766" s="2" t="s">
        <v>1170</v>
      </c>
      <c r="D766" s="2" t="s">
        <v>68</v>
      </c>
      <c r="E766" s="2" t="s">
        <v>10</v>
      </c>
      <c r="F766" s="2" t="s">
        <v>1093</v>
      </c>
    </row>
    <row r="767" spans="1:6" x14ac:dyDescent="0.3">
      <c r="A767" t="s">
        <v>245</v>
      </c>
      <c r="B767" t="s">
        <v>1130</v>
      </c>
      <c r="C767" t="s">
        <v>246</v>
      </c>
      <c r="D767" t="s">
        <v>25</v>
      </c>
      <c r="E767" t="s">
        <v>14</v>
      </c>
      <c r="F767" t="s">
        <v>1093</v>
      </c>
    </row>
    <row r="768" spans="1:6" x14ac:dyDescent="0.3">
      <c r="A768" s="2" t="s">
        <v>1171</v>
      </c>
      <c r="B768" s="2" t="s">
        <v>1130</v>
      </c>
      <c r="C768" s="4">
        <v>37572</v>
      </c>
      <c r="D768" s="2" t="s">
        <v>28</v>
      </c>
      <c r="E768" s="2" t="s">
        <v>18</v>
      </c>
      <c r="F768" s="2" t="s">
        <v>1093</v>
      </c>
    </row>
    <row r="769" spans="1:6" x14ac:dyDescent="0.3">
      <c r="A769" t="s">
        <v>247</v>
      </c>
      <c r="B769" t="s">
        <v>44</v>
      </c>
      <c r="C769" t="s">
        <v>248</v>
      </c>
      <c r="D769" t="s">
        <v>71</v>
      </c>
      <c r="E769" t="s">
        <v>14</v>
      </c>
      <c r="F769" t="s">
        <v>1093</v>
      </c>
    </row>
    <row r="770" spans="1:6" x14ac:dyDescent="0.3">
      <c r="A770" s="2" t="s">
        <v>249</v>
      </c>
      <c r="B770" s="2" t="s">
        <v>62</v>
      </c>
      <c r="C770" s="4">
        <v>33944</v>
      </c>
      <c r="D770" s="2" t="s">
        <v>92</v>
      </c>
      <c r="E770" s="2" t="s">
        <v>10</v>
      </c>
      <c r="F770" s="2" t="s">
        <v>1093</v>
      </c>
    </row>
    <row r="771" spans="1:6" x14ac:dyDescent="0.3">
      <c r="A771" t="s">
        <v>250</v>
      </c>
      <c r="B771" t="s">
        <v>51</v>
      </c>
      <c r="C771" s="1">
        <v>37657</v>
      </c>
      <c r="D771" t="s">
        <v>125</v>
      </c>
      <c r="E771" t="s">
        <v>39</v>
      </c>
      <c r="F771" t="s">
        <v>1093</v>
      </c>
    </row>
    <row r="772" spans="1:6" x14ac:dyDescent="0.3">
      <c r="A772" s="2" t="s">
        <v>1172</v>
      </c>
      <c r="B772" s="2" t="s">
        <v>117</v>
      </c>
      <c r="C772" s="2" t="s">
        <v>1173</v>
      </c>
      <c r="D772" s="2" t="s">
        <v>272</v>
      </c>
      <c r="E772" s="2" t="s">
        <v>10</v>
      </c>
      <c r="F772" s="2" t="s">
        <v>1093</v>
      </c>
    </row>
    <row r="773" spans="1:6" x14ac:dyDescent="0.3">
      <c r="A773" t="s">
        <v>254</v>
      </c>
      <c r="B773" t="s">
        <v>44</v>
      </c>
      <c r="C773" t="s">
        <v>255</v>
      </c>
      <c r="D773" t="s">
        <v>74</v>
      </c>
      <c r="E773" t="s">
        <v>14</v>
      </c>
      <c r="F773" t="s">
        <v>1093</v>
      </c>
    </row>
    <row r="774" spans="1:6" x14ac:dyDescent="0.3">
      <c r="A774" s="2" t="s">
        <v>1174</v>
      </c>
      <c r="B774" s="2" t="s">
        <v>7</v>
      </c>
      <c r="C774" s="2" t="s">
        <v>1175</v>
      </c>
      <c r="D774" s="2" t="s">
        <v>38</v>
      </c>
      <c r="E774" s="2" t="s">
        <v>14</v>
      </c>
      <c r="F774" s="2" t="s">
        <v>1093</v>
      </c>
    </row>
    <row r="775" spans="1:6" x14ac:dyDescent="0.3">
      <c r="A775" t="s">
        <v>1176</v>
      </c>
      <c r="B775" t="s">
        <v>1097</v>
      </c>
      <c r="C775" t="s">
        <v>1177</v>
      </c>
      <c r="D775" t="s">
        <v>1178</v>
      </c>
      <c r="E775" t="s">
        <v>10</v>
      </c>
      <c r="F775" t="s">
        <v>1093</v>
      </c>
    </row>
    <row r="776" spans="1:6" x14ac:dyDescent="0.3">
      <c r="A776" s="2" t="s">
        <v>1179</v>
      </c>
      <c r="B776" s="2" t="s">
        <v>90</v>
      </c>
      <c r="C776" s="4">
        <v>31169</v>
      </c>
      <c r="D776" s="2" t="s">
        <v>56</v>
      </c>
      <c r="E776" s="2" t="s">
        <v>18</v>
      </c>
      <c r="F776" s="2" t="s">
        <v>1093</v>
      </c>
    </row>
    <row r="777" spans="1:6" x14ac:dyDescent="0.3">
      <c r="A777" t="s">
        <v>256</v>
      </c>
      <c r="B777" t="s">
        <v>121</v>
      </c>
      <c r="C777" t="s">
        <v>257</v>
      </c>
      <c r="D777" t="s">
        <v>101</v>
      </c>
      <c r="E777" t="s">
        <v>14</v>
      </c>
      <c r="F777" t="s">
        <v>1093</v>
      </c>
    </row>
    <row r="778" spans="1:6" x14ac:dyDescent="0.3">
      <c r="A778" s="2" t="s">
        <v>1180</v>
      </c>
      <c r="B778" s="2" t="s">
        <v>1097</v>
      </c>
      <c r="C778" s="2" t="s">
        <v>60</v>
      </c>
      <c r="D778" s="2" t="s">
        <v>31</v>
      </c>
      <c r="E778" s="2" t="s">
        <v>18</v>
      </c>
      <c r="F778" s="2" t="s">
        <v>1093</v>
      </c>
    </row>
    <row r="779" spans="1:6" x14ac:dyDescent="0.3">
      <c r="A779" t="s">
        <v>1181</v>
      </c>
      <c r="B779" t="s">
        <v>20</v>
      </c>
      <c r="C779" t="s">
        <v>1182</v>
      </c>
      <c r="D779" t="s">
        <v>212</v>
      </c>
      <c r="E779" t="s">
        <v>10</v>
      </c>
      <c r="F779" t="s">
        <v>1093</v>
      </c>
    </row>
    <row r="780" spans="1:6" x14ac:dyDescent="0.3">
      <c r="A780" s="2" t="s">
        <v>260</v>
      </c>
      <c r="B780" s="2" t="s">
        <v>76</v>
      </c>
      <c r="C780" s="4">
        <v>36048</v>
      </c>
      <c r="D780" s="2" t="s">
        <v>35</v>
      </c>
      <c r="E780" s="2" t="s">
        <v>18</v>
      </c>
      <c r="F780" s="2" t="s">
        <v>1093</v>
      </c>
    </row>
    <row r="781" spans="1:6" x14ac:dyDescent="0.3">
      <c r="A781" t="s">
        <v>261</v>
      </c>
      <c r="B781" t="s">
        <v>7</v>
      </c>
      <c r="C781" t="s">
        <v>242</v>
      </c>
      <c r="D781" t="s">
        <v>35</v>
      </c>
      <c r="E781" t="s">
        <v>14</v>
      </c>
      <c r="F781" t="s">
        <v>1093</v>
      </c>
    </row>
    <row r="782" spans="1:6" x14ac:dyDescent="0.3">
      <c r="A782" s="2" t="s">
        <v>263</v>
      </c>
      <c r="B782" s="2" t="s">
        <v>20</v>
      </c>
      <c r="C782" s="2" t="s">
        <v>264</v>
      </c>
      <c r="D782" s="2" t="s">
        <v>265</v>
      </c>
      <c r="E782" s="2" t="s">
        <v>18</v>
      </c>
      <c r="F782" s="2" t="s">
        <v>1093</v>
      </c>
    </row>
    <row r="783" spans="1:6" x14ac:dyDescent="0.3">
      <c r="A783" t="s">
        <v>1183</v>
      </c>
      <c r="B783" t="s">
        <v>70</v>
      </c>
      <c r="C783" s="1">
        <v>33095</v>
      </c>
      <c r="D783" t="s">
        <v>38</v>
      </c>
      <c r="E783" t="s">
        <v>39</v>
      </c>
      <c r="F783" t="s">
        <v>1093</v>
      </c>
    </row>
    <row r="784" spans="1:6" x14ac:dyDescent="0.3">
      <c r="A784" s="2" t="s">
        <v>270</v>
      </c>
      <c r="B784" s="2" t="s">
        <v>51</v>
      </c>
      <c r="C784" s="2" t="s">
        <v>271</v>
      </c>
      <c r="D784" s="2" t="s">
        <v>272</v>
      </c>
      <c r="E784" s="2" t="s">
        <v>10</v>
      </c>
      <c r="F784" s="2" t="s">
        <v>1093</v>
      </c>
    </row>
    <row r="785" spans="1:6" x14ac:dyDescent="0.3">
      <c r="A785" t="s">
        <v>273</v>
      </c>
      <c r="B785" t="s">
        <v>51</v>
      </c>
      <c r="C785" t="s">
        <v>274</v>
      </c>
      <c r="D785" t="s">
        <v>35</v>
      </c>
      <c r="E785" t="s">
        <v>39</v>
      </c>
      <c r="F785" t="s">
        <v>1093</v>
      </c>
    </row>
    <row r="786" spans="1:6" x14ac:dyDescent="0.3">
      <c r="A786" s="2" t="s">
        <v>275</v>
      </c>
      <c r="B786" s="2" t="s">
        <v>117</v>
      </c>
      <c r="C786" s="2" t="s">
        <v>276</v>
      </c>
      <c r="D786" s="2" t="s">
        <v>17</v>
      </c>
      <c r="E786" s="2" t="s">
        <v>14</v>
      </c>
      <c r="F786" s="2" t="s">
        <v>1093</v>
      </c>
    </row>
    <row r="787" spans="1:6" x14ac:dyDescent="0.3">
      <c r="A787" t="s">
        <v>277</v>
      </c>
      <c r="B787" t="s">
        <v>37</v>
      </c>
      <c r="C787" s="1">
        <v>37689</v>
      </c>
      <c r="D787" t="s">
        <v>38</v>
      </c>
      <c r="E787" t="s">
        <v>39</v>
      </c>
      <c r="F787" t="s">
        <v>1093</v>
      </c>
    </row>
    <row r="788" spans="1:6" x14ac:dyDescent="0.3">
      <c r="A788" s="2" t="s">
        <v>278</v>
      </c>
      <c r="B788" s="2" t="s">
        <v>146</v>
      </c>
      <c r="C788" s="2" t="s">
        <v>279</v>
      </c>
      <c r="D788" s="2" t="s">
        <v>49</v>
      </c>
      <c r="E788" s="2" t="s">
        <v>10</v>
      </c>
      <c r="F788" s="2" t="s">
        <v>1093</v>
      </c>
    </row>
    <row r="789" spans="1:6" x14ac:dyDescent="0.3">
      <c r="A789" t="s">
        <v>280</v>
      </c>
      <c r="B789" t="s">
        <v>44</v>
      </c>
      <c r="C789" s="1">
        <v>33029</v>
      </c>
      <c r="D789" t="s">
        <v>118</v>
      </c>
      <c r="E789" t="s">
        <v>14</v>
      </c>
      <c r="F789" t="s">
        <v>1093</v>
      </c>
    </row>
    <row r="790" spans="1:6" x14ac:dyDescent="0.3">
      <c r="A790" s="2" t="s">
        <v>1184</v>
      </c>
      <c r="B790" s="2" t="s">
        <v>70</v>
      </c>
      <c r="C790" s="2" t="s">
        <v>1185</v>
      </c>
      <c r="D790" s="2" t="s">
        <v>25</v>
      </c>
      <c r="E790" s="2" t="s">
        <v>10</v>
      </c>
      <c r="F790" s="2" t="s">
        <v>1093</v>
      </c>
    </row>
    <row r="791" spans="1:6" x14ac:dyDescent="0.3">
      <c r="A791" t="s">
        <v>281</v>
      </c>
      <c r="B791" t="s">
        <v>54</v>
      </c>
      <c r="C791" t="s">
        <v>282</v>
      </c>
      <c r="D791" t="s">
        <v>17</v>
      </c>
      <c r="E791" t="s">
        <v>10</v>
      </c>
      <c r="F791" t="s">
        <v>1093</v>
      </c>
    </row>
    <row r="792" spans="1:6" x14ac:dyDescent="0.3">
      <c r="A792" s="2" t="s">
        <v>283</v>
      </c>
      <c r="B792" s="2" t="s">
        <v>90</v>
      </c>
      <c r="C792" s="4">
        <v>33065</v>
      </c>
      <c r="D792" s="2" t="s">
        <v>143</v>
      </c>
      <c r="E792" s="2" t="s">
        <v>39</v>
      </c>
      <c r="F792" s="2" t="s">
        <v>1093</v>
      </c>
    </row>
    <row r="793" spans="1:6" x14ac:dyDescent="0.3">
      <c r="A793" t="s">
        <v>1186</v>
      </c>
      <c r="B793" t="s">
        <v>54</v>
      </c>
      <c r="C793" s="1">
        <v>37835</v>
      </c>
      <c r="D793" t="s">
        <v>79</v>
      </c>
      <c r="E793" t="s">
        <v>18</v>
      </c>
      <c r="F793" t="s">
        <v>1093</v>
      </c>
    </row>
    <row r="794" spans="1:6" x14ac:dyDescent="0.3">
      <c r="A794" s="2" t="s">
        <v>1187</v>
      </c>
      <c r="B794" s="2" t="s">
        <v>146</v>
      </c>
      <c r="C794" s="2" t="s">
        <v>1188</v>
      </c>
      <c r="D794" s="2" t="s">
        <v>71</v>
      </c>
      <c r="E794" s="2" t="s">
        <v>10</v>
      </c>
      <c r="F794" s="2" t="s">
        <v>1093</v>
      </c>
    </row>
    <row r="795" spans="1:6" x14ac:dyDescent="0.3">
      <c r="A795" t="s">
        <v>286</v>
      </c>
      <c r="B795" t="s">
        <v>20</v>
      </c>
      <c r="C795" t="s">
        <v>287</v>
      </c>
      <c r="D795" t="s">
        <v>118</v>
      </c>
      <c r="E795" t="s">
        <v>10</v>
      </c>
      <c r="F795" t="s">
        <v>1093</v>
      </c>
    </row>
    <row r="796" spans="1:6" x14ac:dyDescent="0.3">
      <c r="A796" s="2" t="s">
        <v>288</v>
      </c>
      <c r="B796" s="2" t="s">
        <v>1097</v>
      </c>
      <c r="C796" s="2" t="s">
        <v>289</v>
      </c>
      <c r="D796" s="2" t="s">
        <v>28</v>
      </c>
      <c r="E796" s="2" t="s">
        <v>18</v>
      </c>
      <c r="F796" s="2" t="s">
        <v>1093</v>
      </c>
    </row>
    <row r="797" spans="1:6" x14ac:dyDescent="0.3">
      <c r="A797" t="s">
        <v>290</v>
      </c>
      <c r="B797" t="s">
        <v>117</v>
      </c>
      <c r="C797" s="1">
        <v>37994</v>
      </c>
      <c r="D797" t="s">
        <v>291</v>
      </c>
      <c r="E797" t="s">
        <v>10</v>
      </c>
      <c r="F797" t="s">
        <v>1093</v>
      </c>
    </row>
    <row r="798" spans="1:6" x14ac:dyDescent="0.3">
      <c r="A798" s="2" t="s">
        <v>292</v>
      </c>
      <c r="B798" s="2" t="s">
        <v>76</v>
      </c>
      <c r="C798" s="4">
        <v>35955</v>
      </c>
      <c r="D798" s="2" t="s">
        <v>9</v>
      </c>
      <c r="E798" s="2" t="s">
        <v>10</v>
      </c>
      <c r="F798" s="2" t="s">
        <v>1093</v>
      </c>
    </row>
    <row r="799" spans="1:6" x14ac:dyDescent="0.3">
      <c r="A799" t="s">
        <v>293</v>
      </c>
      <c r="B799" t="s">
        <v>23</v>
      </c>
      <c r="C799" s="1">
        <v>36375</v>
      </c>
      <c r="D799" t="s">
        <v>25</v>
      </c>
      <c r="E799" t="s">
        <v>10</v>
      </c>
      <c r="F799" t="s">
        <v>1093</v>
      </c>
    </row>
    <row r="800" spans="1:6" x14ac:dyDescent="0.3">
      <c r="A800" s="2" t="s">
        <v>294</v>
      </c>
      <c r="B800" s="2" t="s">
        <v>37</v>
      </c>
      <c r="C800" s="2" t="s">
        <v>295</v>
      </c>
      <c r="D800" s="2" t="s">
        <v>49</v>
      </c>
      <c r="E800" s="2" t="s">
        <v>18</v>
      </c>
      <c r="F800" s="2" t="s">
        <v>1093</v>
      </c>
    </row>
    <row r="801" spans="1:6" x14ac:dyDescent="0.3">
      <c r="A801" t="s">
        <v>1189</v>
      </c>
      <c r="B801" t="s">
        <v>23</v>
      </c>
      <c r="C801" s="1">
        <v>39054</v>
      </c>
      <c r="D801" t="s">
        <v>1108</v>
      </c>
      <c r="E801" t="s">
        <v>10</v>
      </c>
      <c r="F801" t="s">
        <v>1093</v>
      </c>
    </row>
    <row r="802" spans="1:6" x14ac:dyDescent="0.3">
      <c r="A802" s="2" t="s">
        <v>299</v>
      </c>
      <c r="B802" s="2" t="s">
        <v>117</v>
      </c>
      <c r="C802" s="2" t="s">
        <v>300</v>
      </c>
      <c r="D802" s="2" t="s">
        <v>118</v>
      </c>
      <c r="E802" s="2" t="s">
        <v>14</v>
      </c>
      <c r="F802" s="2" t="s">
        <v>1093</v>
      </c>
    </row>
    <row r="803" spans="1:6" x14ac:dyDescent="0.3">
      <c r="A803" t="s">
        <v>301</v>
      </c>
      <c r="B803" t="s">
        <v>62</v>
      </c>
      <c r="C803" t="s">
        <v>302</v>
      </c>
      <c r="D803" t="s">
        <v>9</v>
      </c>
      <c r="E803" t="s">
        <v>14</v>
      </c>
      <c r="F803" t="s">
        <v>1093</v>
      </c>
    </row>
    <row r="804" spans="1:6" x14ac:dyDescent="0.3">
      <c r="A804" s="2" t="s">
        <v>303</v>
      </c>
      <c r="B804" s="2" t="s">
        <v>90</v>
      </c>
      <c r="C804" s="2" t="s">
        <v>304</v>
      </c>
      <c r="D804" s="2" t="s">
        <v>35</v>
      </c>
      <c r="E804" s="2" t="s">
        <v>14</v>
      </c>
      <c r="F804" s="2" t="s">
        <v>1093</v>
      </c>
    </row>
    <row r="805" spans="1:6" x14ac:dyDescent="0.3">
      <c r="A805" t="s">
        <v>305</v>
      </c>
      <c r="B805" t="s">
        <v>37</v>
      </c>
      <c r="C805" s="1">
        <v>35167</v>
      </c>
      <c r="D805" t="s">
        <v>9</v>
      </c>
      <c r="E805" t="s">
        <v>18</v>
      </c>
      <c r="F805" t="s">
        <v>1093</v>
      </c>
    </row>
    <row r="806" spans="1:6" x14ac:dyDescent="0.3">
      <c r="A806" s="2" t="s">
        <v>308</v>
      </c>
      <c r="B806" s="2" t="s">
        <v>44</v>
      </c>
      <c r="C806" s="4">
        <v>35674</v>
      </c>
      <c r="D806" s="2" t="s">
        <v>132</v>
      </c>
      <c r="E806" s="2" t="s">
        <v>14</v>
      </c>
      <c r="F806" s="2" t="s">
        <v>1093</v>
      </c>
    </row>
    <row r="807" spans="1:6" x14ac:dyDescent="0.3">
      <c r="A807" t="s">
        <v>1190</v>
      </c>
      <c r="B807" t="s">
        <v>37</v>
      </c>
      <c r="C807" s="1">
        <v>36892</v>
      </c>
      <c r="D807" t="s">
        <v>35</v>
      </c>
      <c r="E807" t="s">
        <v>10</v>
      </c>
      <c r="F807" t="s">
        <v>1093</v>
      </c>
    </row>
    <row r="808" spans="1:6" x14ac:dyDescent="0.3">
      <c r="A808" s="2" t="s">
        <v>309</v>
      </c>
      <c r="B808" s="2" t="s">
        <v>23</v>
      </c>
      <c r="C808" s="2" t="s">
        <v>310</v>
      </c>
      <c r="D808" s="2" t="s">
        <v>106</v>
      </c>
      <c r="E808" s="2" t="s">
        <v>10</v>
      </c>
      <c r="F808" s="2" t="s">
        <v>1093</v>
      </c>
    </row>
    <row r="809" spans="1:6" x14ac:dyDescent="0.3">
      <c r="A809" t="s">
        <v>1191</v>
      </c>
      <c r="B809" t="s">
        <v>146</v>
      </c>
      <c r="C809" s="1">
        <v>37681</v>
      </c>
      <c r="D809" t="s">
        <v>115</v>
      </c>
      <c r="E809" t="s">
        <v>18</v>
      </c>
      <c r="F809" t="s">
        <v>1093</v>
      </c>
    </row>
    <row r="810" spans="1:6" x14ac:dyDescent="0.3">
      <c r="A810" s="2" t="s">
        <v>1192</v>
      </c>
      <c r="B810" s="2" t="s">
        <v>1130</v>
      </c>
      <c r="C810" s="2" t="s">
        <v>1193</v>
      </c>
      <c r="D810" s="2" t="s">
        <v>9</v>
      </c>
      <c r="E810" s="2" t="s">
        <v>14</v>
      </c>
      <c r="F810" s="2" t="s">
        <v>1093</v>
      </c>
    </row>
    <row r="811" spans="1:6" x14ac:dyDescent="0.3">
      <c r="A811" t="s">
        <v>1194</v>
      </c>
      <c r="B811" t="s">
        <v>117</v>
      </c>
      <c r="C811" t="s">
        <v>1195</v>
      </c>
      <c r="D811" t="s">
        <v>79</v>
      </c>
      <c r="E811" t="s">
        <v>14</v>
      </c>
      <c r="F811" t="s">
        <v>1093</v>
      </c>
    </row>
    <row r="812" spans="1:6" x14ac:dyDescent="0.3">
      <c r="A812" s="2" t="s">
        <v>1196</v>
      </c>
      <c r="B812" s="2" t="s">
        <v>1097</v>
      </c>
      <c r="C812" s="2" t="s">
        <v>1197</v>
      </c>
      <c r="D812" s="2" t="s">
        <v>101</v>
      </c>
      <c r="E812" s="2" t="s">
        <v>10</v>
      </c>
      <c r="F812" s="2" t="s">
        <v>1093</v>
      </c>
    </row>
    <row r="813" spans="1:6" x14ac:dyDescent="0.3">
      <c r="A813" t="s">
        <v>312</v>
      </c>
      <c r="B813" t="s">
        <v>146</v>
      </c>
      <c r="C813" s="1">
        <v>33970</v>
      </c>
      <c r="D813" t="s">
        <v>35</v>
      </c>
      <c r="E813" t="s">
        <v>10</v>
      </c>
      <c r="F813" t="s">
        <v>1093</v>
      </c>
    </row>
    <row r="814" spans="1:6" x14ac:dyDescent="0.3">
      <c r="A814" s="2" t="s">
        <v>314</v>
      </c>
      <c r="B814" s="2" t="s">
        <v>62</v>
      </c>
      <c r="C814" s="4">
        <v>36043</v>
      </c>
      <c r="D814" s="2" t="s">
        <v>106</v>
      </c>
      <c r="E814" s="2" t="s">
        <v>10</v>
      </c>
      <c r="F814" s="2" t="s">
        <v>1093</v>
      </c>
    </row>
    <row r="815" spans="1:6" x14ac:dyDescent="0.3">
      <c r="A815" t="s">
        <v>1198</v>
      </c>
      <c r="B815" t="s">
        <v>1092</v>
      </c>
      <c r="C815" s="1">
        <v>35713</v>
      </c>
      <c r="D815" t="s">
        <v>79</v>
      </c>
      <c r="E815" t="s">
        <v>10</v>
      </c>
      <c r="F815" t="s">
        <v>1093</v>
      </c>
    </row>
    <row r="816" spans="1:6" x14ac:dyDescent="0.3">
      <c r="A816" s="2" t="s">
        <v>318</v>
      </c>
      <c r="B816" s="2" t="s">
        <v>70</v>
      </c>
      <c r="C816" s="2" t="s">
        <v>319</v>
      </c>
      <c r="D816" s="2" t="s">
        <v>65</v>
      </c>
      <c r="E816" s="2" t="s">
        <v>39</v>
      </c>
      <c r="F816" s="2" t="s">
        <v>1093</v>
      </c>
    </row>
    <row r="817" spans="1:6" x14ac:dyDescent="0.3">
      <c r="A817" t="s">
        <v>320</v>
      </c>
      <c r="B817" t="s">
        <v>121</v>
      </c>
      <c r="C817" s="1">
        <v>33604</v>
      </c>
      <c r="D817" t="s">
        <v>157</v>
      </c>
      <c r="E817" t="s">
        <v>14</v>
      </c>
      <c r="F817" t="s">
        <v>1093</v>
      </c>
    </row>
    <row r="818" spans="1:6" x14ac:dyDescent="0.3">
      <c r="A818" s="2" t="s">
        <v>321</v>
      </c>
      <c r="B818" s="2" t="s">
        <v>70</v>
      </c>
      <c r="C818" s="2" t="s">
        <v>322</v>
      </c>
      <c r="D818" s="2" t="s">
        <v>35</v>
      </c>
      <c r="E818" s="2" t="s">
        <v>14</v>
      </c>
      <c r="F818" s="2" t="s">
        <v>1093</v>
      </c>
    </row>
    <row r="819" spans="1:6" x14ac:dyDescent="0.3">
      <c r="A819" t="s">
        <v>323</v>
      </c>
      <c r="B819" t="s">
        <v>121</v>
      </c>
      <c r="C819" t="s">
        <v>324</v>
      </c>
      <c r="D819" t="s">
        <v>83</v>
      </c>
      <c r="E819" t="s">
        <v>14</v>
      </c>
      <c r="F819" t="s">
        <v>1093</v>
      </c>
    </row>
    <row r="820" spans="1:6" x14ac:dyDescent="0.3">
      <c r="A820" s="2" t="s">
        <v>327</v>
      </c>
      <c r="B820" s="2" t="s">
        <v>54</v>
      </c>
      <c r="C820" s="2" t="s">
        <v>328</v>
      </c>
      <c r="D820" s="2" t="s">
        <v>118</v>
      </c>
      <c r="E820" s="2" t="s">
        <v>39</v>
      </c>
      <c r="F820" s="2" t="s">
        <v>1093</v>
      </c>
    </row>
    <row r="821" spans="1:6" x14ac:dyDescent="0.3">
      <c r="A821" t="s">
        <v>329</v>
      </c>
      <c r="B821" t="s">
        <v>33</v>
      </c>
      <c r="C821" t="s">
        <v>330</v>
      </c>
      <c r="D821" t="s">
        <v>56</v>
      </c>
      <c r="E821" t="s">
        <v>18</v>
      </c>
      <c r="F821" t="s">
        <v>1093</v>
      </c>
    </row>
    <row r="822" spans="1:6" x14ac:dyDescent="0.3">
      <c r="A822" s="2" t="s">
        <v>331</v>
      </c>
      <c r="B822" s="2" t="s">
        <v>54</v>
      </c>
      <c r="C822" s="2" t="s">
        <v>332</v>
      </c>
      <c r="D822" s="2" t="s">
        <v>25</v>
      </c>
      <c r="E822" s="2" t="s">
        <v>18</v>
      </c>
      <c r="F822" s="2" t="s">
        <v>1093</v>
      </c>
    </row>
    <row r="823" spans="1:6" x14ac:dyDescent="0.3">
      <c r="A823" t="s">
        <v>1199</v>
      </c>
      <c r="B823" t="s">
        <v>54</v>
      </c>
      <c r="C823" s="1">
        <v>37653</v>
      </c>
      <c r="D823" t="s">
        <v>35</v>
      </c>
      <c r="E823" t="s">
        <v>14</v>
      </c>
      <c r="F823" t="s">
        <v>1093</v>
      </c>
    </row>
    <row r="824" spans="1:6" x14ac:dyDescent="0.3">
      <c r="A824" s="2" t="s">
        <v>1200</v>
      </c>
      <c r="B824" s="2" t="s">
        <v>44</v>
      </c>
      <c r="C824" s="2" t="s">
        <v>1201</v>
      </c>
      <c r="D824" s="2" t="s">
        <v>143</v>
      </c>
      <c r="E824" s="2" t="s">
        <v>14</v>
      </c>
      <c r="F824" s="2" t="s">
        <v>1093</v>
      </c>
    </row>
    <row r="825" spans="1:6" x14ac:dyDescent="0.3">
      <c r="A825" t="s">
        <v>1202</v>
      </c>
      <c r="B825" t="s">
        <v>146</v>
      </c>
      <c r="C825" s="1">
        <v>34763</v>
      </c>
      <c r="D825" t="s">
        <v>143</v>
      </c>
      <c r="E825" t="s">
        <v>18</v>
      </c>
      <c r="F825" t="s">
        <v>1093</v>
      </c>
    </row>
    <row r="826" spans="1:6" x14ac:dyDescent="0.3">
      <c r="A826" s="2" t="s">
        <v>336</v>
      </c>
      <c r="B826" s="2" t="s">
        <v>90</v>
      </c>
      <c r="C826" s="2" t="s">
        <v>337</v>
      </c>
      <c r="D826" s="2" t="s">
        <v>9</v>
      </c>
      <c r="E826" s="2" t="s">
        <v>18</v>
      </c>
      <c r="F826" s="2" t="s">
        <v>1093</v>
      </c>
    </row>
    <row r="827" spans="1:6" x14ac:dyDescent="0.3">
      <c r="A827" t="s">
        <v>1203</v>
      </c>
      <c r="B827" t="s">
        <v>1097</v>
      </c>
      <c r="C827" t="s">
        <v>1204</v>
      </c>
      <c r="D827" t="s">
        <v>38</v>
      </c>
      <c r="E827" t="s">
        <v>39</v>
      </c>
      <c r="F827" t="s">
        <v>1093</v>
      </c>
    </row>
    <row r="828" spans="1:6" x14ac:dyDescent="0.3">
      <c r="A828" s="2" t="s">
        <v>338</v>
      </c>
      <c r="B828" s="2" t="s">
        <v>37</v>
      </c>
      <c r="C828" s="4">
        <v>37715</v>
      </c>
      <c r="D828" s="2" t="s">
        <v>74</v>
      </c>
      <c r="E828" s="2" t="s">
        <v>18</v>
      </c>
      <c r="F828" s="2" t="s">
        <v>1093</v>
      </c>
    </row>
    <row r="829" spans="1:6" x14ac:dyDescent="0.3">
      <c r="A829" t="s">
        <v>339</v>
      </c>
      <c r="B829" t="s">
        <v>227</v>
      </c>
      <c r="C829" s="1">
        <v>33915</v>
      </c>
      <c r="D829" t="s">
        <v>25</v>
      </c>
      <c r="E829" t="s">
        <v>10</v>
      </c>
      <c r="F829" t="s">
        <v>1093</v>
      </c>
    </row>
    <row r="830" spans="1:6" x14ac:dyDescent="0.3">
      <c r="A830" s="2" t="s">
        <v>340</v>
      </c>
      <c r="B830" s="2" t="s">
        <v>23</v>
      </c>
      <c r="C830" s="4">
        <v>34432</v>
      </c>
      <c r="D830" s="2" t="s">
        <v>9</v>
      </c>
      <c r="E830" s="2" t="s">
        <v>18</v>
      </c>
      <c r="F830" s="2" t="s">
        <v>1093</v>
      </c>
    </row>
    <row r="831" spans="1:6" x14ac:dyDescent="0.3">
      <c r="A831" t="s">
        <v>342</v>
      </c>
      <c r="B831" t="s">
        <v>117</v>
      </c>
      <c r="C831" t="s">
        <v>343</v>
      </c>
      <c r="D831" t="s">
        <v>35</v>
      </c>
      <c r="E831" t="s">
        <v>14</v>
      </c>
      <c r="F831" t="s">
        <v>1093</v>
      </c>
    </row>
    <row r="832" spans="1:6" x14ac:dyDescent="0.3">
      <c r="A832" s="2" t="s">
        <v>346</v>
      </c>
      <c r="B832" s="2" t="s">
        <v>51</v>
      </c>
      <c r="C832" s="2" t="s">
        <v>347</v>
      </c>
      <c r="D832" s="2" t="s">
        <v>125</v>
      </c>
      <c r="E832" s="2" t="s">
        <v>10</v>
      </c>
      <c r="F832" s="2" t="s">
        <v>1093</v>
      </c>
    </row>
    <row r="833" spans="1:6" x14ac:dyDescent="0.3">
      <c r="A833" t="s">
        <v>1205</v>
      </c>
      <c r="B833" t="s">
        <v>1097</v>
      </c>
      <c r="C833" s="1">
        <v>34953</v>
      </c>
      <c r="D833" t="s">
        <v>71</v>
      </c>
      <c r="E833" t="s">
        <v>10</v>
      </c>
      <c r="F833" t="s">
        <v>1093</v>
      </c>
    </row>
    <row r="834" spans="1:6" x14ac:dyDescent="0.3">
      <c r="A834" s="2" t="s">
        <v>350</v>
      </c>
      <c r="B834" s="2" t="s">
        <v>76</v>
      </c>
      <c r="C834" s="4">
        <v>32203</v>
      </c>
      <c r="D834" s="2" t="s">
        <v>118</v>
      </c>
      <c r="E834" s="2" t="s">
        <v>14</v>
      </c>
      <c r="F834" s="2" t="s">
        <v>1093</v>
      </c>
    </row>
    <row r="835" spans="1:6" x14ac:dyDescent="0.3">
      <c r="A835" t="s">
        <v>1206</v>
      </c>
      <c r="B835" t="s">
        <v>76</v>
      </c>
      <c r="C835" s="1">
        <v>37681</v>
      </c>
      <c r="D835" t="s">
        <v>17</v>
      </c>
      <c r="E835" t="s">
        <v>10</v>
      </c>
      <c r="F835" t="s">
        <v>1093</v>
      </c>
    </row>
    <row r="836" spans="1:6" x14ac:dyDescent="0.3">
      <c r="A836" s="2" t="s">
        <v>351</v>
      </c>
      <c r="B836" s="2" t="s">
        <v>33</v>
      </c>
      <c r="C836" s="2" t="s">
        <v>352</v>
      </c>
      <c r="D836" s="2" t="s">
        <v>9</v>
      </c>
      <c r="E836" s="2" t="s">
        <v>10</v>
      </c>
      <c r="F836" s="2" t="s">
        <v>1093</v>
      </c>
    </row>
    <row r="837" spans="1:6" x14ac:dyDescent="0.3">
      <c r="A837" t="s">
        <v>353</v>
      </c>
      <c r="B837" t="s">
        <v>44</v>
      </c>
      <c r="C837" t="s">
        <v>354</v>
      </c>
      <c r="D837" t="s">
        <v>38</v>
      </c>
      <c r="E837" t="s">
        <v>39</v>
      </c>
      <c r="F837" t="s">
        <v>1093</v>
      </c>
    </row>
    <row r="838" spans="1:6" x14ac:dyDescent="0.3">
      <c r="A838" s="2" t="s">
        <v>355</v>
      </c>
      <c r="B838" s="2" t="s">
        <v>37</v>
      </c>
      <c r="C838" s="2" t="s">
        <v>356</v>
      </c>
      <c r="D838" s="2" t="s">
        <v>118</v>
      </c>
      <c r="E838" s="2" t="s">
        <v>10</v>
      </c>
      <c r="F838" s="2" t="s">
        <v>1093</v>
      </c>
    </row>
    <row r="839" spans="1:6" x14ac:dyDescent="0.3">
      <c r="A839" t="s">
        <v>1207</v>
      </c>
      <c r="B839" t="s">
        <v>20</v>
      </c>
      <c r="C839" t="s">
        <v>1208</v>
      </c>
      <c r="D839" t="s">
        <v>68</v>
      </c>
      <c r="E839" t="s">
        <v>18</v>
      </c>
      <c r="F839" t="s">
        <v>1093</v>
      </c>
    </row>
    <row r="840" spans="1:6" x14ac:dyDescent="0.3">
      <c r="A840" s="2" t="s">
        <v>1209</v>
      </c>
      <c r="B840" s="2" t="s">
        <v>117</v>
      </c>
      <c r="C840" s="4">
        <v>37563</v>
      </c>
      <c r="D840" s="2" t="s">
        <v>143</v>
      </c>
      <c r="E840" s="2" t="s">
        <v>14</v>
      </c>
      <c r="F840" s="2" t="s">
        <v>1093</v>
      </c>
    </row>
    <row r="841" spans="1:6" x14ac:dyDescent="0.3">
      <c r="A841" t="s">
        <v>362</v>
      </c>
      <c r="B841" t="s">
        <v>62</v>
      </c>
      <c r="C841" s="1">
        <v>38508</v>
      </c>
      <c r="D841" t="s">
        <v>157</v>
      </c>
      <c r="E841" t="s">
        <v>14</v>
      </c>
      <c r="F841" t="s">
        <v>1093</v>
      </c>
    </row>
    <row r="842" spans="1:6" x14ac:dyDescent="0.3">
      <c r="A842" s="2" t="s">
        <v>365</v>
      </c>
      <c r="B842" s="2" t="s">
        <v>121</v>
      </c>
      <c r="C842" s="2" t="s">
        <v>366</v>
      </c>
      <c r="D842" s="2" t="s">
        <v>35</v>
      </c>
      <c r="E842" s="2" t="s">
        <v>18</v>
      </c>
      <c r="F842" s="2" t="s">
        <v>1093</v>
      </c>
    </row>
    <row r="843" spans="1:6" x14ac:dyDescent="0.3">
      <c r="A843" t="s">
        <v>367</v>
      </c>
      <c r="B843" t="s">
        <v>33</v>
      </c>
      <c r="C843" s="1">
        <v>36687</v>
      </c>
      <c r="D843" t="s">
        <v>272</v>
      </c>
      <c r="E843" t="s">
        <v>14</v>
      </c>
      <c r="F843" t="s">
        <v>1093</v>
      </c>
    </row>
    <row r="844" spans="1:6" x14ac:dyDescent="0.3">
      <c r="A844" s="2" t="s">
        <v>1210</v>
      </c>
      <c r="B844" s="2" t="s">
        <v>70</v>
      </c>
      <c r="C844" s="2" t="s">
        <v>1211</v>
      </c>
      <c r="D844" s="2" t="s">
        <v>38</v>
      </c>
      <c r="E844" s="2" t="s">
        <v>14</v>
      </c>
      <c r="F844" s="2" t="s">
        <v>1093</v>
      </c>
    </row>
    <row r="845" spans="1:6" x14ac:dyDescent="0.3">
      <c r="A845" t="s">
        <v>1212</v>
      </c>
      <c r="B845" t="s">
        <v>54</v>
      </c>
      <c r="C845" s="1">
        <v>31142</v>
      </c>
      <c r="D845" t="s">
        <v>25</v>
      </c>
      <c r="E845" t="s">
        <v>10</v>
      </c>
      <c r="F845" t="s">
        <v>1093</v>
      </c>
    </row>
    <row r="846" spans="1:6" x14ac:dyDescent="0.3">
      <c r="A846" s="2" t="s">
        <v>1213</v>
      </c>
      <c r="B846" s="2" t="s">
        <v>227</v>
      </c>
      <c r="C846" s="4">
        <v>37631</v>
      </c>
      <c r="D846" s="2" t="s">
        <v>35</v>
      </c>
      <c r="E846" s="2" t="s">
        <v>18</v>
      </c>
      <c r="F846" s="2" t="s">
        <v>1093</v>
      </c>
    </row>
    <row r="847" spans="1:6" x14ac:dyDescent="0.3">
      <c r="A847" t="s">
        <v>370</v>
      </c>
      <c r="B847" t="s">
        <v>54</v>
      </c>
      <c r="C847" t="s">
        <v>371</v>
      </c>
      <c r="D847" t="s">
        <v>212</v>
      </c>
      <c r="E847" t="s">
        <v>10</v>
      </c>
      <c r="F847" t="s">
        <v>1093</v>
      </c>
    </row>
    <row r="848" spans="1:6" x14ac:dyDescent="0.3">
      <c r="A848" s="2" t="s">
        <v>374</v>
      </c>
      <c r="B848" s="2" t="s">
        <v>76</v>
      </c>
      <c r="C848" s="2" t="s">
        <v>375</v>
      </c>
      <c r="D848" s="2" t="s">
        <v>79</v>
      </c>
      <c r="E848" s="2" t="s">
        <v>14</v>
      </c>
      <c r="F848" s="2" t="s">
        <v>1093</v>
      </c>
    </row>
    <row r="849" spans="1:6" x14ac:dyDescent="0.3">
      <c r="A849" t="s">
        <v>1214</v>
      </c>
      <c r="B849" t="s">
        <v>1097</v>
      </c>
      <c r="C849" s="1">
        <v>38112</v>
      </c>
      <c r="D849" t="s">
        <v>71</v>
      </c>
      <c r="E849" t="s">
        <v>18</v>
      </c>
      <c r="F849" t="s">
        <v>1093</v>
      </c>
    </row>
    <row r="850" spans="1:6" x14ac:dyDescent="0.3">
      <c r="A850" s="2" t="s">
        <v>378</v>
      </c>
      <c r="B850" s="2" t="s">
        <v>7</v>
      </c>
      <c r="C850" s="4">
        <v>33460</v>
      </c>
      <c r="D850" s="2" t="s">
        <v>28</v>
      </c>
      <c r="E850" s="2" t="s">
        <v>10</v>
      </c>
      <c r="F850" s="2" t="s">
        <v>1093</v>
      </c>
    </row>
    <row r="851" spans="1:6" x14ac:dyDescent="0.3">
      <c r="A851" t="s">
        <v>379</v>
      </c>
      <c r="B851" t="s">
        <v>23</v>
      </c>
      <c r="C851" t="s">
        <v>380</v>
      </c>
      <c r="D851" t="s">
        <v>188</v>
      </c>
      <c r="E851" t="s">
        <v>39</v>
      </c>
      <c r="F851" t="s">
        <v>1093</v>
      </c>
    </row>
    <row r="852" spans="1:6" x14ac:dyDescent="0.3">
      <c r="A852" s="2" t="s">
        <v>1215</v>
      </c>
      <c r="B852" s="2" t="s">
        <v>1097</v>
      </c>
      <c r="C852" s="4">
        <v>30379</v>
      </c>
      <c r="D852" s="2" t="s">
        <v>157</v>
      </c>
      <c r="E852" s="2" t="s">
        <v>39</v>
      </c>
      <c r="F852" s="2" t="s">
        <v>1093</v>
      </c>
    </row>
    <row r="853" spans="1:6" x14ac:dyDescent="0.3">
      <c r="A853" t="s">
        <v>1216</v>
      </c>
      <c r="B853" t="s">
        <v>51</v>
      </c>
      <c r="C853" s="1">
        <v>34830</v>
      </c>
      <c r="D853" t="s">
        <v>49</v>
      </c>
      <c r="E853" t="s">
        <v>10</v>
      </c>
      <c r="F853" t="s">
        <v>1093</v>
      </c>
    </row>
    <row r="854" spans="1:6" x14ac:dyDescent="0.3">
      <c r="A854" s="2" t="s">
        <v>387</v>
      </c>
      <c r="B854" s="2" t="s">
        <v>70</v>
      </c>
      <c r="C854" s="2" t="s">
        <v>388</v>
      </c>
      <c r="D854" s="2" t="s">
        <v>389</v>
      </c>
      <c r="E854" s="2" t="s">
        <v>18</v>
      </c>
      <c r="F854" s="2" t="s">
        <v>1093</v>
      </c>
    </row>
    <row r="855" spans="1:6" x14ac:dyDescent="0.3">
      <c r="A855" t="s">
        <v>390</v>
      </c>
      <c r="B855" t="s">
        <v>37</v>
      </c>
      <c r="C855" s="1">
        <v>38322</v>
      </c>
      <c r="D855" t="s">
        <v>49</v>
      </c>
      <c r="E855" t="s">
        <v>18</v>
      </c>
      <c r="F855" t="s">
        <v>1093</v>
      </c>
    </row>
    <row r="856" spans="1:6" x14ac:dyDescent="0.3">
      <c r="A856" s="2" t="s">
        <v>391</v>
      </c>
      <c r="B856" s="2" t="s">
        <v>90</v>
      </c>
      <c r="C856" s="4">
        <v>34092</v>
      </c>
      <c r="D856" s="2" t="s">
        <v>392</v>
      </c>
      <c r="E856" s="2" t="s">
        <v>10</v>
      </c>
      <c r="F856" s="2" t="s">
        <v>1093</v>
      </c>
    </row>
    <row r="857" spans="1:6" x14ac:dyDescent="0.3">
      <c r="A857" t="s">
        <v>393</v>
      </c>
      <c r="B857" t="s">
        <v>44</v>
      </c>
      <c r="C857" s="1">
        <v>33887</v>
      </c>
      <c r="D857" t="s">
        <v>17</v>
      </c>
      <c r="E857" t="s">
        <v>14</v>
      </c>
      <c r="F857" t="s">
        <v>1093</v>
      </c>
    </row>
    <row r="858" spans="1:6" x14ac:dyDescent="0.3">
      <c r="A858" s="2" t="s">
        <v>1217</v>
      </c>
      <c r="B858" s="2" t="s">
        <v>121</v>
      </c>
      <c r="C858" s="4">
        <v>37443</v>
      </c>
      <c r="D858" s="2" t="s">
        <v>9</v>
      </c>
      <c r="E858" s="2" t="s">
        <v>14</v>
      </c>
      <c r="F858" s="2" t="s">
        <v>1093</v>
      </c>
    </row>
    <row r="859" spans="1:6" x14ac:dyDescent="0.3">
      <c r="A859" t="s">
        <v>398</v>
      </c>
      <c r="B859" t="s">
        <v>227</v>
      </c>
      <c r="C859" t="s">
        <v>399</v>
      </c>
      <c r="D859" t="s">
        <v>38</v>
      </c>
      <c r="E859" t="s">
        <v>14</v>
      </c>
      <c r="F859" t="s">
        <v>1093</v>
      </c>
    </row>
    <row r="860" spans="1:6" x14ac:dyDescent="0.3">
      <c r="A860" s="2" t="s">
        <v>400</v>
      </c>
      <c r="B860" s="2" t="s">
        <v>54</v>
      </c>
      <c r="C860" s="4">
        <v>35493</v>
      </c>
      <c r="D860" s="2" t="s">
        <v>28</v>
      </c>
      <c r="E860" s="2" t="s">
        <v>18</v>
      </c>
      <c r="F860" s="2" t="s">
        <v>1093</v>
      </c>
    </row>
    <row r="861" spans="1:6" x14ac:dyDescent="0.3">
      <c r="A861" t="s">
        <v>401</v>
      </c>
      <c r="B861" t="s">
        <v>227</v>
      </c>
      <c r="C861" t="s">
        <v>402</v>
      </c>
      <c r="D861" t="s">
        <v>9</v>
      </c>
      <c r="E861" t="s">
        <v>18</v>
      </c>
      <c r="F861" t="s">
        <v>1093</v>
      </c>
    </row>
    <row r="862" spans="1:6" x14ac:dyDescent="0.3">
      <c r="A862" s="2" t="s">
        <v>404</v>
      </c>
      <c r="B862" s="2" t="s">
        <v>33</v>
      </c>
      <c r="C862" s="4">
        <v>36679</v>
      </c>
      <c r="D862" s="2" t="s">
        <v>125</v>
      </c>
      <c r="E862" s="2" t="s">
        <v>10</v>
      </c>
      <c r="F862" s="2" t="s">
        <v>1093</v>
      </c>
    </row>
    <row r="863" spans="1:6" x14ac:dyDescent="0.3">
      <c r="A863" t="s">
        <v>405</v>
      </c>
      <c r="B863" t="s">
        <v>90</v>
      </c>
      <c r="C863" s="1">
        <v>37993</v>
      </c>
      <c r="D863" t="s">
        <v>49</v>
      </c>
      <c r="E863" t="s">
        <v>18</v>
      </c>
      <c r="F863" t="s">
        <v>1093</v>
      </c>
    </row>
    <row r="864" spans="1:6" x14ac:dyDescent="0.3">
      <c r="A864" s="2" t="s">
        <v>1218</v>
      </c>
      <c r="B864" s="2" t="s">
        <v>70</v>
      </c>
      <c r="C864" s="2" t="s">
        <v>1219</v>
      </c>
      <c r="D864" s="2" t="s">
        <v>71</v>
      </c>
      <c r="E864" s="2" t="s">
        <v>18</v>
      </c>
      <c r="F864" s="2" t="s">
        <v>1093</v>
      </c>
    </row>
    <row r="865" spans="1:6" x14ac:dyDescent="0.3">
      <c r="A865" t="s">
        <v>1220</v>
      </c>
      <c r="B865" t="s">
        <v>7</v>
      </c>
      <c r="C865" s="1">
        <v>37351</v>
      </c>
      <c r="D865" t="s">
        <v>25</v>
      </c>
      <c r="E865" t="s">
        <v>18</v>
      </c>
      <c r="F865" t="s">
        <v>1093</v>
      </c>
    </row>
    <row r="866" spans="1:6" x14ac:dyDescent="0.3">
      <c r="A866" s="2" t="s">
        <v>408</v>
      </c>
      <c r="B866" s="2" t="s">
        <v>51</v>
      </c>
      <c r="C866" s="4">
        <v>34129</v>
      </c>
      <c r="D866" s="2" t="s">
        <v>115</v>
      </c>
      <c r="E866" s="2" t="s">
        <v>18</v>
      </c>
      <c r="F866" s="2" t="s">
        <v>1093</v>
      </c>
    </row>
    <row r="867" spans="1:6" x14ac:dyDescent="0.3">
      <c r="A867" t="s">
        <v>1221</v>
      </c>
      <c r="B867" t="s">
        <v>1092</v>
      </c>
      <c r="C867" t="s">
        <v>1222</v>
      </c>
      <c r="D867" t="s">
        <v>28</v>
      </c>
      <c r="E867" t="s">
        <v>14</v>
      </c>
      <c r="F867" t="s">
        <v>1093</v>
      </c>
    </row>
    <row r="868" spans="1:6" x14ac:dyDescent="0.3">
      <c r="A868" s="2" t="s">
        <v>1223</v>
      </c>
      <c r="B868" s="2" t="s">
        <v>1092</v>
      </c>
      <c r="C868" s="2" t="s">
        <v>585</v>
      </c>
      <c r="D868" s="2" t="s">
        <v>9</v>
      </c>
      <c r="E868" s="2" t="s">
        <v>10</v>
      </c>
      <c r="F868" s="2" t="s">
        <v>1093</v>
      </c>
    </row>
    <row r="869" spans="1:6" x14ac:dyDescent="0.3">
      <c r="A869" t="s">
        <v>1224</v>
      </c>
      <c r="B869" t="s">
        <v>1092</v>
      </c>
      <c r="C869" t="s">
        <v>1225</v>
      </c>
      <c r="D869" t="s">
        <v>68</v>
      </c>
      <c r="E869" t="s">
        <v>14</v>
      </c>
      <c r="F869" t="s">
        <v>1093</v>
      </c>
    </row>
    <row r="870" spans="1:6" x14ac:dyDescent="0.3">
      <c r="A870" s="2" t="s">
        <v>414</v>
      </c>
      <c r="B870" s="2" t="s">
        <v>70</v>
      </c>
      <c r="C870" s="2" t="s">
        <v>415</v>
      </c>
      <c r="D870" s="2" t="s">
        <v>65</v>
      </c>
      <c r="E870" s="2" t="s">
        <v>39</v>
      </c>
      <c r="F870" s="2" t="s">
        <v>1093</v>
      </c>
    </row>
    <row r="871" spans="1:6" x14ac:dyDescent="0.3">
      <c r="A871" t="s">
        <v>416</v>
      </c>
      <c r="B871" t="s">
        <v>1092</v>
      </c>
      <c r="C871" s="1">
        <v>37201</v>
      </c>
      <c r="D871" t="s">
        <v>74</v>
      </c>
      <c r="E871" t="s">
        <v>10</v>
      </c>
      <c r="F871" t="s">
        <v>1093</v>
      </c>
    </row>
    <row r="872" spans="1:6" x14ac:dyDescent="0.3">
      <c r="A872" s="2" t="s">
        <v>418</v>
      </c>
      <c r="B872" s="2" t="s">
        <v>146</v>
      </c>
      <c r="C872" s="2" t="s">
        <v>419</v>
      </c>
      <c r="D872" s="2" t="s">
        <v>272</v>
      </c>
      <c r="E872" s="2" t="s">
        <v>14</v>
      </c>
      <c r="F872" s="2" t="s">
        <v>1093</v>
      </c>
    </row>
    <row r="873" spans="1:6" x14ac:dyDescent="0.3">
      <c r="A873" t="s">
        <v>1226</v>
      </c>
      <c r="B873" t="s">
        <v>117</v>
      </c>
      <c r="C873" t="s">
        <v>1227</v>
      </c>
      <c r="D873" t="s">
        <v>132</v>
      </c>
      <c r="E873" t="s">
        <v>39</v>
      </c>
      <c r="F873" t="s">
        <v>1093</v>
      </c>
    </row>
    <row r="874" spans="1:6" x14ac:dyDescent="0.3">
      <c r="A874" s="2" t="s">
        <v>422</v>
      </c>
      <c r="B874" s="2" t="s">
        <v>37</v>
      </c>
      <c r="C874" s="2" t="s">
        <v>423</v>
      </c>
      <c r="D874" s="2" t="s">
        <v>118</v>
      </c>
      <c r="E874" s="2" t="s">
        <v>14</v>
      </c>
      <c r="F874" s="2" t="s">
        <v>1093</v>
      </c>
    </row>
    <row r="875" spans="1:6" x14ac:dyDescent="0.3">
      <c r="A875" t="s">
        <v>426</v>
      </c>
      <c r="B875" t="s">
        <v>146</v>
      </c>
      <c r="C875" t="s">
        <v>427</v>
      </c>
      <c r="D875" t="s">
        <v>125</v>
      </c>
      <c r="E875" t="s">
        <v>18</v>
      </c>
      <c r="F875" t="s">
        <v>1093</v>
      </c>
    </row>
    <row r="876" spans="1:6" x14ac:dyDescent="0.3">
      <c r="A876" s="2" t="s">
        <v>1228</v>
      </c>
      <c r="B876" s="2" t="s">
        <v>33</v>
      </c>
      <c r="C876" s="2" t="s">
        <v>1229</v>
      </c>
      <c r="D876" s="2" t="s">
        <v>17</v>
      </c>
      <c r="E876" s="2" t="s">
        <v>18</v>
      </c>
      <c r="F876" s="2" t="s">
        <v>1093</v>
      </c>
    </row>
    <row r="877" spans="1:6" x14ac:dyDescent="0.3">
      <c r="A877" t="s">
        <v>1230</v>
      </c>
      <c r="B877" t="s">
        <v>37</v>
      </c>
      <c r="C877" s="1">
        <v>38117</v>
      </c>
      <c r="D877" t="s">
        <v>101</v>
      </c>
      <c r="E877" t="s">
        <v>18</v>
      </c>
      <c r="F877" t="s">
        <v>1093</v>
      </c>
    </row>
    <row r="878" spans="1:6" x14ac:dyDescent="0.3">
      <c r="A878" s="2" t="s">
        <v>1231</v>
      </c>
      <c r="B878" s="2" t="s">
        <v>51</v>
      </c>
      <c r="C878" s="4">
        <v>37227</v>
      </c>
      <c r="D878" s="2" t="s">
        <v>92</v>
      </c>
      <c r="E878" s="2" t="s">
        <v>14</v>
      </c>
      <c r="F878" s="2" t="s">
        <v>1093</v>
      </c>
    </row>
    <row r="879" spans="1:6" x14ac:dyDescent="0.3">
      <c r="A879" t="s">
        <v>1232</v>
      </c>
      <c r="B879" t="s">
        <v>1097</v>
      </c>
      <c r="C879" s="1">
        <v>32875</v>
      </c>
      <c r="D879" t="s">
        <v>35</v>
      </c>
      <c r="E879" t="s">
        <v>10</v>
      </c>
      <c r="F879" t="s">
        <v>1093</v>
      </c>
    </row>
    <row r="880" spans="1:6" x14ac:dyDescent="0.3">
      <c r="A880" s="2" t="s">
        <v>1233</v>
      </c>
      <c r="B880" s="2" t="s">
        <v>90</v>
      </c>
      <c r="C880" s="2" t="s">
        <v>1234</v>
      </c>
      <c r="D880" s="2" t="s">
        <v>157</v>
      </c>
      <c r="E880" s="2" t="s">
        <v>39</v>
      </c>
      <c r="F880" s="2" t="s">
        <v>1093</v>
      </c>
    </row>
    <row r="881" spans="1:6" x14ac:dyDescent="0.3">
      <c r="A881" t="s">
        <v>428</v>
      </c>
      <c r="B881" t="s">
        <v>7</v>
      </c>
      <c r="C881" s="1">
        <v>39054</v>
      </c>
      <c r="D881" t="s">
        <v>35</v>
      </c>
      <c r="E881" t="s">
        <v>10</v>
      </c>
      <c r="F881" t="s">
        <v>1093</v>
      </c>
    </row>
    <row r="882" spans="1:6" x14ac:dyDescent="0.3">
      <c r="A882" s="2" t="s">
        <v>429</v>
      </c>
      <c r="B882" s="2" t="s">
        <v>146</v>
      </c>
      <c r="C882" s="2" t="s">
        <v>430</v>
      </c>
      <c r="D882" s="2" t="s">
        <v>35</v>
      </c>
      <c r="E882" s="2" t="s">
        <v>18</v>
      </c>
      <c r="F882" s="2" t="s">
        <v>1093</v>
      </c>
    </row>
    <row r="883" spans="1:6" x14ac:dyDescent="0.3">
      <c r="A883" t="s">
        <v>431</v>
      </c>
      <c r="B883" t="s">
        <v>54</v>
      </c>
      <c r="C883" s="1">
        <v>34981</v>
      </c>
      <c r="D883" t="s">
        <v>49</v>
      </c>
      <c r="E883" t="s">
        <v>10</v>
      </c>
      <c r="F883" t="s">
        <v>1093</v>
      </c>
    </row>
    <row r="884" spans="1:6" x14ac:dyDescent="0.3">
      <c r="A884" s="2" t="s">
        <v>434</v>
      </c>
      <c r="B884" s="2" t="s">
        <v>90</v>
      </c>
      <c r="C884" s="4">
        <v>36901</v>
      </c>
      <c r="D884" s="2" t="s">
        <v>17</v>
      </c>
      <c r="E884" s="2" t="s">
        <v>18</v>
      </c>
      <c r="F884" s="2" t="s">
        <v>1093</v>
      </c>
    </row>
    <row r="885" spans="1:6" x14ac:dyDescent="0.3">
      <c r="A885" t="s">
        <v>435</v>
      </c>
      <c r="B885" t="s">
        <v>7</v>
      </c>
      <c r="C885" t="s">
        <v>436</v>
      </c>
      <c r="D885" t="s">
        <v>49</v>
      </c>
      <c r="E885" t="s">
        <v>18</v>
      </c>
      <c r="F885" t="s">
        <v>1093</v>
      </c>
    </row>
    <row r="886" spans="1:6" x14ac:dyDescent="0.3">
      <c r="A886" s="2" t="s">
        <v>1235</v>
      </c>
      <c r="B886" s="2" t="s">
        <v>1097</v>
      </c>
      <c r="C886" s="4">
        <v>38119</v>
      </c>
      <c r="D886" s="2" t="s">
        <v>1108</v>
      </c>
      <c r="E886" s="2" t="s">
        <v>18</v>
      </c>
      <c r="F886" s="2" t="s">
        <v>1093</v>
      </c>
    </row>
    <row r="887" spans="1:6" x14ac:dyDescent="0.3">
      <c r="A887" t="s">
        <v>439</v>
      </c>
      <c r="B887" t="s">
        <v>121</v>
      </c>
      <c r="C887" t="s">
        <v>440</v>
      </c>
      <c r="D887" t="s">
        <v>17</v>
      </c>
      <c r="E887" t="s">
        <v>10</v>
      </c>
      <c r="F887" t="s">
        <v>1093</v>
      </c>
    </row>
    <row r="888" spans="1:6" x14ac:dyDescent="0.3">
      <c r="A888" s="2" t="s">
        <v>441</v>
      </c>
      <c r="B888" s="2" t="s">
        <v>33</v>
      </c>
      <c r="C888" s="4">
        <v>32051</v>
      </c>
      <c r="D888" s="2" t="s">
        <v>38</v>
      </c>
      <c r="E888" s="2" t="s">
        <v>39</v>
      </c>
      <c r="F888" s="2" t="s">
        <v>1093</v>
      </c>
    </row>
    <row r="889" spans="1:6" x14ac:dyDescent="0.3">
      <c r="A889" t="s">
        <v>1236</v>
      </c>
      <c r="B889" t="s">
        <v>1130</v>
      </c>
      <c r="C889" t="s">
        <v>1237</v>
      </c>
      <c r="D889" t="s">
        <v>79</v>
      </c>
      <c r="E889" t="s">
        <v>10</v>
      </c>
      <c r="F889" t="s">
        <v>1093</v>
      </c>
    </row>
    <row r="890" spans="1:6" x14ac:dyDescent="0.3">
      <c r="A890" s="2" t="s">
        <v>442</v>
      </c>
      <c r="B890" s="2" t="s">
        <v>33</v>
      </c>
      <c r="C890" s="2" t="s">
        <v>443</v>
      </c>
      <c r="D890" s="2" t="s">
        <v>125</v>
      </c>
      <c r="E890" s="2" t="s">
        <v>14</v>
      </c>
      <c r="F890" s="2" t="s">
        <v>1093</v>
      </c>
    </row>
    <row r="891" spans="1:6" x14ac:dyDescent="0.3">
      <c r="A891" t="s">
        <v>446</v>
      </c>
      <c r="B891" t="s">
        <v>54</v>
      </c>
      <c r="C891" t="s">
        <v>447</v>
      </c>
      <c r="D891" t="s">
        <v>49</v>
      </c>
      <c r="E891" t="s">
        <v>10</v>
      </c>
      <c r="F891" t="s">
        <v>1093</v>
      </c>
    </row>
    <row r="892" spans="1:6" x14ac:dyDescent="0.3">
      <c r="A892" s="2" t="s">
        <v>1238</v>
      </c>
      <c r="B892" s="2" t="s">
        <v>1092</v>
      </c>
      <c r="C892" s="2" t="s">
        <v>1239</v>
      </c>
      <c r="D892" s="2" t="s">
        <v>31</v>
      </c>
      <c r="E892" s="2" t="s">
        <v>39</v>
      </c>
      <c r="F892" s="2" t="s">
        <v>1093</v>
      </c>
    </row>
    <row r="893" spans="1:6" x14ac:dyDescent="0.3">
      <c r="A893" t="s">
        <v>453</v>
      </c>
      <c r="B893" t="s">
        <v>111</v>
      </c>
      <c r="C893" s="1">
        <v>38208</v>
      </c>
      <c r="D893" t="s">
        <v>25</v>
      </c>
      <c r="E893" t="s">
        <v>10</v>
      </c>
      <c r="F893" t="s">
        <v>1093</v>
      </c>
    </row>
    <row r="894" spans="1:6" x14ac:dyDescent="0.3">
      <c r="A894" s="2" t="s">
        <v>1240</v>
      </c>
      <c r="B894" s="2" t="s">
        <v>1092</v>
      </c>
      <c r="C894" s="2" t="s">
        <v>1241</v>
      </c>
      <c r="D894" s="2" t="s">
        <v>56</v>
      </c>
      <c r="E894" s="2" t="s">
        <v>14</v>
      </c>
      <c r="F894" s="2" t="s">
        <v>1093</v>
      </c>
    </row>
    <row r="895" spans="1:6" x14ac:dyDescent="0.3">
      <c r="A895" t="s">
        <v>1242</v>
      </c>
      <c r="B895" t="s">
        <v>33</v>
      </c>
      <c r="C895" s="1">
        <v>36839</v>
      </c>
      <c r="D895" t="s">
        <v>392</v>
      </c>
      <c r="E895" t="s">
        <v>14</v>
      </c>
      <c r="F895" t="s">
        <v>1093</v>
      </c>
    </row>
    <row r="896" spans="1:6" x14ac:dyDescent="0.3">
      <c r="A896" s="2" t="s">
        <v>1243</v>
      </c>
      <c r="B896" s="2" t="s">
        <v>90</v>
      </c>
      <c r="C896" s="2" t="s">
        <v>1244</v>
      </c>
      <c r="D896" s="2" t="s">
        <v>106</v>
      </c>
      <c r="E896" s="2" t="s">
        <v>10</v>
      </c>
      <c r="F896" s="2" t="s">
        <v>1093</v>
      </c>
    </row>
    <row r="897" spans="1:6" x14ac:dyDescent="0.3">
      <c r="A897" t="s">
        <v>1245</v>
      </c>
      <c r="B897" t="s">
        <v>90</v>
      </c>
      <c r="C897" t="s">
        <v>1246</v>
      </c>
      <c r="D897" t="s">
        <v>143</v>
      </c>
      <c r="E897" t="s">
        <v>14</v>
      </c>
      <c r="F897" t="s">
        <v>1093</v>
      </c>
    </row>
    <row r="898" spans="1:6" x14ac:dyDescent="0.3">
      <c r="A898" s="2" t="s">
        <v>457</v>
      </c>
      <c r="B898" s="2" t="s">
        <v>7</v>
      </c>
      <c r="C898" s="2" t="s">
        <v>458</v>
      </c>
      <c r="D898" s="2" t="s">
        <v>28</v>
      </c>
      <c r="E898" s="2" t="s">
        <v>10</v>
      </c>
      <c r="F898" s="2" t="s">
        <v>1093</v>
      </c>
    </row>
    <row r="899" spans="1:6" x14ac:dyDescent="0.3">
      <c r="A899" t="s">
        <v>1247</v>
      </c>
      <c r="B899" t="s">
        <v>62</v>
      </c>
      <c r="C899" t="s">
        <v>1248</v>
      </c>
      <c r="D899" t="s">
        <v>65</v>
      </c>
      <c r="E899" t="s">
        <v>14</v>
      </c>
      <c r="F899" t="s">
        <v>1093</v>
      </c>
    </row>
    <row r="900" spans="1:6" x14ac:dyDescent="0.3">
      <c r="A900" s="2" t="s">
        <v>459</v>
      </c>
      <c r="B900" s="2" t="s">
        <v>111</v>
      </c>
      <c r="C900" s="4">
        <v>36470</v>
      </c>
      <c r="D900" s="2" t="s">
        <v>157</v>
      </c>
      <c r="E900" s="2" t="s">
        <v>18</v>
      </c>
      <c r="F900" s="2" t="s">
        <v>1093</v>
      </c>
    </row>
    <row r="901" spans="1:6" x14ac:dyDescent="0.3">
      <c r="A901" t="s">
        <v>1249</v>
      </c>
      <c r="B901" t="s">
        <v>70</v>
      </c>
      <c r="C901" t="s">
        <v>1250</v>
      </c>
      <c r="D901" t="s">
        <v>56</v>
      </c>
      <c r="E901" t="s">
        <v>10</v>
      </c>
      <c r="F901" t="s">
        <v>1093</v>
      </c>
    </row>
    <row r="902" spans="1:6" x14ac:dyDescent="0.3">
      <c r="A902" s="2" t="s">
        <v>1251</v>
      </c>
      <c r="B902" s="2" t="s">
        <v>51</v>
      </c>
      <c r="C902" s="2" t="s">
        <v>1252</v>
      </c>
      <c r="D902" s="2" t="s">
        <v>28</v>
      </c>
      <c r="E902" s="2" t="s">
        <v>10</v>
      </c>
      <c r="F902" s="2" t="s">
        <v>1093</v>
      </c>
    </row>
    <row r="903" spans="1:6" x14ac:dyDescent="0.3">
      <c r="A903" t="s">
        <v>460</v>
      </c>
      <c r="B903" t="s">
        <v>90</v>
      </c>
      <c r="C903" t="s">
        <v>461</v>
      </c>
      <c r="D903" t="s">
        <v>118</v>
      </c>
      <c r="E903" t="s">
        <v>39</v>
      </c>
      <c r="F903" t="s">
        <v>1093</v>
      </c>
    </row>
    <row r="904" spans="1:6" x14ac:dyDescent="0.3">
      <c r="A904" s="2" t="s">
        <v>1253</v>
      </c>
      <c r="B904" s="2" t="s">
        <v>1130</v>
      </c>
      <c r="C904" s="2" t="s">
        <v>1254</v>
      </c>
      <c r="D904" s="2" t="s">
        <v>101</v>
      </c>
      <c r="E904" s="2" t="s">
        <v>10</v>
      </c>
      <c r="F904" s="2" t="s">
        <v>1093</v>
      </c>
    </row>
    <row r="905" spans="1:6" x14ac:dyDescent="0.3">
      <c r="A905" t="s">
        <v>466</v>
      </c>
      <c r="B905" t="s">
        <v>90</v>
      </c>
      <c r="C905" s="1">
        <v>35767</v>
      </c>
      <c r="D905" t="s">
        <v>118</v>
      </c>
      <c r="E905" t="s">
        <v>39</v>
      </c>
      <c r="F905" t="s">
        <v>1093</v>
      </c>
    </row>
    <row r="906" spans="1:6" x14ac:dyDescent="0.3">
      <c r="A906" s="2" t="s">
        <v>467</v>
      </c>
      <c r="B906" s="2" t="s">
        <v>37</v>
      </c>
      <c r="C906" s="2" t="s">
        <v>468</v>
      </c>
      <c r="D906" s="2" t="s">
        <v>56</v>
      </c>
      <c r="E906" s="2" t="s">
        <v>10</v>
      </c>
      <c r="F906" s="2" t="s">
        <v>1093</v>
      </c>
    </row>
    <row r="907" spans="1:6" x14ac:dyDescent="0.3">
      <c r="A907" t="s">
        <v>469</v>
      </c>
      <c r="B907" t="s">
        <v>1130</v>
      </c>
      <c r="C907" t="s">
        <v>470</v>
      </c>
      <c r="D907" t="s">
        <v>471</v>
      </c>
      <c r="E907" t="s">
        <v>39</v>
      </c>
      <c r="F907" t="s">
        <v>1093</v>
      </c>
    </row>
    <row r="908" spans="1:6" x14ac:dyDescent="0.3">
      <c r="A908" s="2" t="s">
        <v>472</v>
      </c>
      <c r="B908" s="2" t="s">
        <v>51</v>
      </c>
      <c r="C908" s="4">
        <v>35649</v>
      </c>
      <c r="D908" s="2" t="s">
        <v>74</v>
      </c>
      <c r="E908" s="2" t="s">
        <v>14</v>
      </c>
      <c r="F908" s="2" t="s">
        <v>1093</v>
      </c>
    </row>
    <row r="909" spans="1:6" x14ac:dyDescent="0.3">
      <c r="A909" t="s">
        <v>1255</v>
      </c>
      <c r="B909" t="s">
        <v>1097</v>
      </c>
      <c r="C909" t="s">
        <v>1256</v>
      </c>
      <c r="D909" t="s">
        <v>115</v>
      </c>
      <c r="E909" t="s">
        <v>18</v>
      </c>
      <c r="F909" t="s">
        <v>1093</v>
      </c>
    </row>
    <row r="910" spans="1:6" x14ac:dyDescent="0.3">
      <c r="A910" s="2" t="s">
        <v>1257</v>
      </c>
      <c r="B910" s="2" t="s">
        <v>7</v>
      </c>
      <c r="C910" s="2" t="s">
        <v>1258</v>
      </c>
      <c r="D910" s="2" t="s">
        <v>118</v>
      </c>
      <c r="E910" s="2" t="s">
        <v>14</v>
      </c>
      <c r="F910" s="2" t="s">
        <v>1093</v>
      </c>
    </row>
    <row r="911" spans="1:6" x14ac:dyDescent="0.3">
      <c r="A911" t="s">
        <v>1259</v>
      </c>
      <c r="B911" t="s">
        <v>20</v>
      </c>
      <c r="C911" t="s">
        <v>1260</v>
      </c>
      <c r="D911" t="s">
        <v>35</v>
      </c>
      <c r="E911" t="s">
        <v>14</v>
      </c>
      <c r="F911" t="s">
        <v>1093</v>
      </c>
    </row>
    <row r="912" spans="1:6" x14ac:dyDescent="0.3">
      <c r="A912" s="2" t="s">
        <v>481</v>
      </c>
      <c r="B912" s="2" t="s">
        <v>227</v>
      </c>
      <c r="C912" s="2" t="s">
        <v>482</v>
      </c>
      <c r="D912" s="2" t="s">
        <v>143</v>
      </c>
      <c r="E912" s="2" t="s">
        <v>14</v>
      </c>
      <c r="F912" s="2" t="s">
        <v>1093</v>
      </c>
    </row>
    <row r="913" spans="1:6" x14ac:dyDescent="0.3">
      <c r="A913" t="s">
        <v>483</v>
      </c>
      <c r="B913" t="s">
        <v>146</v>
      </c>
      <c r="C913" t="s">
        <v>484</v>
      </c>
      <c r="D913" t="s">
        <v>56</v>
      </c>
      <c r="E913" t="s">
        <v>14</v>
      </c>
      <c r="F913" t="s">
        <v>1093</v>
      </c>
    </row>
    <row r="914" spans="1:6" x14ac:dyDescent="0.3">
      <c r="A914" s="2" t="s">
        <v>485</v>
      </c>
      <c r="B914" s="2" t="s">
        <v>117</v>
      </c>
      <c r="C914" s="4">
        <v>34827</v>
      </c>
      <c r="D914" s="2" t="s">
        <v>68</v>
      </c>
      <c r="E914" s="2" t="s">
        <v>10</v>
      </c>
      <c r="F914" s="2" t="s">
        <v>1093</v>
      </c>
    </row>
    <row r="915" spans="1:6" x14ac:dyDescent="0.3">
      <c r="A915" t="s">
        <v>1261</v>
      </c>
      <c r="B915" t="s">
        <v>111</v>
      </c>
      <c r="C915" s="1">
        <v>36718</v>
      </c>
      <c r="D915" t="s">
        <v>106</v>
      </c>
      <c r="E915" t="s">
        <v>18</v>
      </c>
      <c r="F915" t="s">
        <v>1093</v>
      </c>
    </row>
    <row r="916" spans="1:6" x14ac:dyDescent="0.3">
      <c r="A916" s="2" t="s">
        <v>486</v>
      </c>
      <c r="B916" s="2" t="s">
        <v>33</v>
      </c>
      <c r="C916" s="2" t="s">
        <v>487</v>
      </c>
      <c r="D916" s="2" t="s">
        <v>68</v>
      </c>
      <c r="E916" s="2" t="s">
        <v>10</v>
      </c>
      <c r="F916" s="2" t="s">
        <v>1093</v>
      </c>
    </row>
    <row r="917" spans="1:6" x14ac:dyDescent="0.3">
      <c r="A917" t="s">
        <v>488</v>
      </c>
      <c r="B917" t="s">
        <v>20</v>
      </c>
      <c r="C917" t="s">
        <v>489</v>
      </c>
      <c r="D917" t="s">
        <v>49</v>
      </c>
      <c r="E917" t="s">
        <v>14</v>
      </c>
      <c r="F917" t="s">
        <v>1093</v>
      </c>
    </row>
    <row r="918" spans="1:6" x14ac:dyDescent="0.3">
      <c r="A918" s="2" t="s">
        <v>490</v>
      </c>
      <c r="B918" s="2" t="s">
        <v>227</v>
      </c>
      <c r="C918" s="2" t="s">
        <v>491</v>
      </c>
      <c r="D918" s="2" t="s">
        <v>71</v>
      </c>
      <c r="E918" s="2" t="s">
        <v>10</v>
      </c>
      <c r="F918" s="2" t="s">
        <v>1093</v>
      </c>
    </row>
    <row r="919" spans="1:6" x14ac:dyDescent="0.3">
      <c r="A919" t="s">
        <v>492</v>
      </c>
      <c r="B919" t="s">
        <v>20</v>
      </c>
      <c r="C919" t="s">
        <v>493</v>
      </c>
      <c r="D919" t="s">
        <v>106</v>
      </c>
      <c r="E919" t="s">
        <v>18</v>
      </c>
      <c r="F919" t="s">
        <v>1093</v>
      </c>
    </row>
    <row r="920" spans="1:6" x14ac:dyDescent="0.3">
      <c r="A920" s="2" t="s">
        <v>1262</v>
      </c>
      <c r="B920" s="2" t="s">
        <v>1092</v>
      </c>
      <c r="C920" s="4">
        <v>37197</v>
      </c>
      <c r="D920" s="2" t="s">
        <v>38</v>
      </c>
      <c r="E920" s="2" t="s">
        <v>18</v>
      </c>
      <c r="F920" s="2" t="s">
        <v>1093</v>
      </c>
    </row>
    <row r="921" spans="1:6" x14ac:dyDescent="0.3">
      <c r="A921" t="s">
        <v>496</v>
      </c>
      <c r="B921" t="s">
        <v>76</v>
      </c>
      <c r="C921" s="1">
        <v>35134</v>
      </c>
      <c r="D921" t="s">
        <v>68</v>
      </c>
      <c r="E921" t="s">
        <v>18</v>
      </c>
      <c r="F921" t="s">
        <v>1093</v>
      </c>
    </row>
    <row r="922" spans="1:6" x14ac:dyDescent="0.3">
      <c r="A922" s="2" t="s">
        <v>497</v>
      </c>
      <c r="B922" s="2" t="s">
        <v>62</v>
      </c>
      <c r="C922" s="2" t="s">
        <v>498</v>
      </c>
      <c r="D922" s="2" t="s">
        <v>9</v>
      </c>
      <c r="E922" s="2" t="s">
        <v>18</v>
      </c>
      <c r="F922" s="2" t="s">
        <v>1093</v>
      </c>
    </row>
    <row r="923" spans="1:6" x14ac:dyDescent="0.3">
      <c r="A923" t="s">
        <v>499</v>
      </c>
      <c r="B923" t="s">
        <v>90</v>
      </c>
      <c r="C923" t="s">
        <v>500</v>
      </c>
      <c r="D923" t="s">
        <v>17</v>
      </c>
      <c r="E923" t="s">
        <v>10</v>
      </c>
      <c r="F923" t="s">
        <v>1093</v>
      </c>
    </row>
    <row r="924" spans="1:6" x14ac:dyDescent="0.3">
      <c r="A924" s="2" t="s">
        <v>1263</v>
      </c>
      <c r="B924" s="2" t="s">
        <v>62</v>
      </c>
      <c r="C924" s="2" t="s">
        <v>1264</v>
      </c>
      <c r="D924" s="2" t="s">
        <v>28</v>
      </c>
      <c r="E924" s="2" t="s">
        <v>10</v>
      </c>
      <c r="F924" s="2" t="s">
        <v>1093</v>
      </c>
    </row>
    <row r="925" spans="1:6" x14ac:dyDescent="0.3">
      <c r="A925" t="s">
        <v>505</v>
      </c>
      <c r="B925" t="s">
        <v>146</v>
      </c>
      <c r="C925" s="1">
        <v>35129</v>
      </c>
      <c r="D925" t="s">
        <v>35</v>
      </c>
      <c r="E925" t="s">
        <v>10</v>
      </c>
      <c r="F925" t="s">
        <v>1093</v>
      </c>
    </row>
    <row r="926" spans="1:6" x14ac:dyDescent="0.3">
      <c r="A926" s="2" t="s">
        <v>1265</v>
      </c>
      <c r="B926" s="2" t="s">
        <v>33</v>
      </c>
      <c r="C926" s="2" t="s">
        <v>1266</v>
      </c>
      <c r="D926" s="2" t="s">
        <v>83</v>
      </c>
      <c r="E926" s="2" t="s">
        <v>14</v>
      </c>
      <c r="F926" s="2" t="s">
        <v>1093</v>
      </c>
    </row>
    <row r="927" spans="1:6" x14ac:dyDescent="0.3">
      <c r="A927" t="s">
        <v>1267</v>
      </c>
      <c r="B927" t="s">
        <v>76</v>
      </c>
      <c r="C927" s="1">
        <v>30722</v>
      </c>
      <c r="D927" t="s">
        <v>65</v>
      </c>
      <c r="E927" t="s">
        <v>39</v>
      </c>
      <c r="F927" t="s">
        <v>1093</v>
      </c>
    </row>
    <row r="928" spans="1:6" x14ac:dyDescent="0.3">
      <c r="A928" s="2" t="s">
        <v>506</v>
      </c>
      <c r="B928" s="2" t="s">
        <v>7</v>
      </c>
      <c r="C928" s="4">
        <v>35714</v>
      </c>
      <c r="D928" s="2" t="s">
        <v>74</v>
      </c>
      <c r="E928" s="2" t="s">
        <v>10</v>
      </c>
      <c r="F928" s="2" t="s">
        <v>1093</v>
      </c>
    </row>
    <row r="929" spans="1:6" x14ac:dyDescent="0.3">
      <c r="A929" t="s">
        <v>507</v>
      </c>
      <c r="B929" t="s">
        <v>111</v>
      </c>
      <c r="C929" s="1">
        <v>36384</v>
      </c>
      <c r="D929" t="s">
        <v>25</v>
      </c>
      <c r="E929" t="s">
        <v>14</v>
      </c>
      <c r="F929" t="s">
        <v>1093</v>
      </c>
    </row>
    <row r="930" spans="1:6" x14ac:dyDescent="0.3">
      <c r="A930" s="2" t="s">
        <v>508</v>
      </c>
      <c r="B930" s="2" t="s">
        <v>51</v>
      </c>
      <c r="C930" s="4">
        <v>36073</v>
      </c>
      <c r="D930" s="2" t="s">
        <v>272</v>
      </c>
      <c r="E930" s="2" t="s">
        <v>10</v>
      </c>
      <c r="F930" s="2" t="s">
        <v>1093</v>
      </c>
    </row>
    <row r="931" spans="1:6" x14ac:dyDescent="0.3">
      <c r="A931" t="s">
        <v>509</v>
      </c>
      <c r="B931" t="s">
        <v>51</v>
      </c>
      <c r="C931" t="s">
        <v>510</v>
      </c>
      <c r="D931" t="s">
        <v>132</v>
      </c>
      <c r="E931" t="s">
        <v>14</v>
      </c>
      <c r="F931" t="s">
        <v>1093</v>
      </c>
    </row>
    <row r="932" spans="1:6" x14ac:dyDescent="0.3">
      <c r="A932" s="2" t="s">
        <v>1268</v>
      </c>
      <c r="B932" s="2" t="s">
        <v>51</v>
      </c>
      <c r="C932" s="2" t="s">
        <v>1269</v>
      </c>
      <c r="D932" s="2" t="s">
        <v>68</v>
      </c>
      <c r="E932" s="2" t="s">
        <v>14</v>
      </c>
      <c r="F932" s="2" t="s">
        <v>1093</v>
      </c>
    </row>
    <row r="933" spans="1:6" x14ac:dyDescent="0.3">
      <c r="A933" t="s">
        <v>1270</v>
      </c>
      <c r="B933" t="s">
        <v>7</v>
      </c>
      <c r="C933" t="s">
        <v>1271</v>
      </c>
      <c r="D933" t="s">
        <v>38</v>
      </c>
      <c r="E933" t="s">
        <v>10</v>
      </c>
      <c r="F933" t="s">
        <v>1093</v>
      </c>
    </row>
    <row r="934" spans="1:6" x14ac:dyDescent="0.3">
      <c r="A934" s="2" t="s">
        <v>511</v>
      </c>
      <c r="B934" s="2" t="s">
        <v>51</v>
      </c>
      <c r="C934" s="4">
        <v>35065</v>
      </c>
      <c r="D934" s="2" t="s">
        <v>49</v>
      </c>
      <c r="E934" s="2" t="s">
        <v>10</v>
      </c>
      <c r="F934" s="2" t="s">
        <v>1093</v>
      </c>
    </row>
    <row r="935" spans="1:6" x14ac:dyDescent="0.3">
      <c r="A935" t="s">
        <v>512</v>
      </c>
      <c r="B935" t="s">
        <v>20</v>
      </c>
      <c r="C935" s="1">
        <v>33363</v>
      </c>
      <c r="D935" t="s">
        <v>38</v>
      </c>
      <c r="E935" t="s">
        <v>18</v>
      </c>
      <c r="F935" t="s">
        <v>1093</v>
      </c>
    </row>
    <row r="936" spans="1:6" x14ac:dyDescent="0.3">
      <c r="A936" s="2" t="s">
        <v>1272</v>
      </c>
      <c r="B936" s="2" t="s">
        <v>54</v>
      </c>
      <c r="C936" s="2" t="s">
        <v>596</v>
      </c>
      <c r="D936" s="2" t="s">
        <v>125</v>
      </c>
      <c r="E936" s="2" t="s">
        <v>14</v>
      </c>
      <c r="F936" s="2" t="s">
        <v>1093</v>
      </c>
    </row>
    <row r="937" spans="1:6" x14ac:dyDescent="0.3">
      <c r="A937" t="s">
        <v>515</v>
      </c>
      <c r="B937" t="s">
        <v>20</v>
      </c>
      <c r="C937" s="1">
        <v>31633</v>
      </c>
      <c r="D937" t="s">
        <v>74</v>
      </c>
      <c r="E937" t="s">
        <v>10</v>
      </c>
      <c r="F937" t="s">
        <v>1093</v>
      </c>
    </row>
    <row r="938" spans="1:6" x14ac:dyDescent="0.3">
      <c r="A938" s="2" t="s">
        <v>1273</v>
      </c>
      <c r="B938" s="2" t="s">
        <v>1097</v>
      </c>
      <c r="C938" s="2" t="s">
        <v>1128</v>
      </c>
      <c r="D938" s="2" t="s">
        <v>56</v>
      </c>
      <c r="E938" s="2" t="s">
        <v>18</v>
      </c>
      <c r="F938" s="2" t="s">
        <v>1093</v>
      </c>
    </row>
    <row r="939" spans="1:6" x14ac:dyDescent="0.3">
      <c r="A939" t="s">
        <v>519</v>
      </c>
      <c r="B939" t="s">
        <v>70</v>
      </c>
      <c r="C939" t="s">
        <v>520</v>
      </c>
      <c r="D939" t="s">
        <v>79</v>
      </c>
      <c r="E939" t="s">
        <v>10</v>
      </c>
      <c r="F939" t="s">
        <v>1093</v>
      </c>
    </row>
    <row r="940" spans="1:6" x14ac:dyDescent="0.3">
      <c r="A940" s="2" t="s">
        <v>521</v>
      </c>
      <c r="B940" s="2" t="s">
        <v>146</v>
      </c>
      <c r="C940" s="2" t="s">
        <v>522</v>
      </c>
      <c r="D940" s="2" t="s">
        <v>523</v>
      </c>
      <c r="E940" s="2" t="s">
        <v>14</v>
      </c>
      <c r="F940" s="2" t="s">
        <v>1093</v>
      </c>
    </row>
    <row r="941" spans="1:6" x14ac:dyDescent="0.3">
      <c r="A941" t="s">
        <v>524</v>
      </c>
      <c r="B941" t="s">
        <v>44</v>
      </c>
      <c r="C941" t="s">
        <v>525</v>
      </c>
      <c r="D941" t="s">
        <v>28</v>
      </c>
      <c r="E941" t="s">
        <v>14</v>
      </c>
      <c r="F941" t="s">
        <v>1093</v>
      </c>
    </row>
    <row r="942" spans="1:6" x14ac:dyDescent="0.3">
      <c r="A942" s="2" t="s">
        <v>530</v>
      </c>
      <c r="B942" s="2" t="s">
        <v>37</v>
      </c>
      <c r="C942" s="2" t="s">
        <v>531</v>
      </c>
      <c r="D942" s="2" t="s">
        <v>68</v>
      </c>
      <c r="E942" s="2" t="s">
        <v>10</v>
      </c>
      <c r="F942" s="2" t="s">
        <v>1093</v>
      </c>
    </row>
    <row r="943" spans="1:6" x14ac:dyDescent="0.3">
      <c r="A943" t="s">
        <v>532</v>
      </c>
      <c r="B943" t="s">
        <v>90</v>
      </c>
      <c r="C943" t="s">
        <v>533</v>
      </c>
      <c r="D943" t="s">
        <v>68</v>
      </c>
      <c r="E943" t="s">
        <v>14</v>
      </c>
      <c r="F943" t="s">
        <v>1093</v>
      </c>
    </row>
    <row r="944" spans="1:6" x14ac:dyDescent="0.3">
      <c r="A944" s="2" t="s">
        <v>534</v>
      </c>
      <c r="B944" s="2" t="s">
        <v>20</v>
      </c>
      <c r="C944" s="4">
        <v>34396</v>
      </c>
      <c r="D944" s="2" t="s">
        <v>28</v>
      </c>
      <c r="E944" s="2" t="s">
        <v>14</v>
      </c>
      <c r="F944" s="2" t="s">
        <v>1093</v>
      </c>
    </row>
    <row r="945" spans="1:6" x14ac:dyDescent="0.3">
      <c r="A945" t="s">
        <v>535</v>
      </c>
      <c r="B945" t="s">
        <v>111</v>
      </c>
      <c r="C945" t="s">
        <v>536</v>
      </c>
      <c r="D945" t="s">
        <v>9</v>
      </c>
      <c r="E945" t="s">
        <v>10</v>
      </c>
      <c r="F945" t="s">
        <v>1093</v>
      </c>
    </row>
    <row r="946" spans="1:6" x14ac:dyDescent="0.3">
      <c r="A946" s="2" t="s">
        <v>537</v>
      </c>
      <c r="B946" s="2" t="s">
        <v>20</v>
      </c>
      <c r="C946" s="2" t="s">
        <v>538</v>
      </c>
      <c r="D946" s="2" t="s">
        <v>83</v>
      </c>
      <c r="E946" s="2" t="s">
        <v>39</v>
      </c>
      <c r="F946" s="2" t="s">
        <v>1093</v>
      </c>
    </row>
    <row r="947" spans="1:6" x14ac:dyDescent="0.3">
      <c r="A947" t="s">
        <v>540</v>
      </c>
      <c r="B947" t="s">
        <v>7</v>
      </c>
      <c r="C947" t="s">
        <v>541</v>
      </c>
      <c r="D947" t="s">
        <v>272</v>
      </c>
      <c r="E947" t="s">
        <v>14</v>
      </c>
      <c r="F947" t="s">
        <v>1093</v>
      </c>
    </row>
    <row r="948" spans="1:6" x14ac:dyDescent="0.3">
      <c r="A948" s="2" t="s">
        <v>542</v>
      </c>
      <c r="B948" s="2" t="s">
        <v>76</v>
      </c>
      <c r="C948" s="2" t="s">
        <v>543</v>
      </c>
      <c r="D948" s="2" t="s">
        <v>35</v>
      </c>
      <c r="E948" s="2" t="s">
        <v>14</v>
      </c>
      <c r="F948" s="2" t="s">
        <v>1093</v>
      </c>
    </row>
    <row r="949" spans="1:6" x14ac:dyDescent="0.3">
      <c r="A949" t="s">
        <v>1274</v>
      </c>
      <c r="B949" t="s">
        <v>1092</v>
      </c>
      <c r="C949" t="s">
        <v>683</v>
      </c>
      <c r="D949" t="s">
        <v>79</v>
      </c>
      <c r="E949" t="s">
        <v>14</v>
      </c>
      <c r="F949" t="s">
        <v>1093</v>
      </c>
    </row>
    <row r="950" spans="1:6" x14ac:dyDescent="0.3">
      <c r="A950" s="2" t="s">
        <v>1275</v>
      </c>
      <c r="B950" s="2" t="s">
        <v>1097</v>
      </c>
      <c r="C950" s="2" t="s">
        <v>1276</v>
      </c>
      <c r="D950" s="2" t="s">
        <v>56</v>
      </c>
      <c r="E950" s="2" t="s">
        <v>14</v>
      </c>
      <c r="F950" s="2" t="s">
        <v>1093</v>
      </c>
    </row>
    <row r="951" spans="1:6" x14ac:dyDescent="0.3">
      <c r="A951" t="s">
        <v>1277</v>
      </c>
      <c r="B951" t="s">
        <v>1097</v>
      </c>
      <c r="C951" t="s">
        <v>1278</v>
      </c>
      <c r="D951" t="s">
        <v>106</v>
      </c>
      <c r="E951" t="s">
        <v>18</v>
      </c>
      <c r="F951" t="s">
        <v>1093</v>
      </c>
    </row>
    <row r="952" spans="1:6" x14ac:dyDescent="0.3">
      <c r="A952" s="2" t="s">
        <v>1279</v>
      </c>
      <c r="B952" s="2" t="s">
        <v>1092</v>
      </c>
      <c r="C952" s="2" t="s">
        <v>1280</v>
      </c>
      <c r="D952" s="2" t="s">
        <v>35</v>
      </c>
      <c r="E952" s="2" t="s">
        <v>10</v>
      </c>
      <c r="F952" s="2" t="s">
        <v>1093</v>
      </c>
    </row>
    <row r="953" spans="1:6" x14ac:dyDescent="0.3">
      <c r="A953" t="s">
        <v>1281</v>
      </c>
      <c r="B953" t="s">
        <v>1097</v>
      </c>
      <c r="C953" s="1">
        <v>34457</v>
      </c>
      <c r="D953" t="s">
        <v>724</v>
      </c>
      <c r="E953" t="s">
        <v>14</v>
      </c>
      <c r="F953" t="s">
        <v>1093</v>
      </c>
    </row>
    <row r="954" spans="1:6" x14ac:dyDescent="0.3">
      <c r="A954" s="2" t="s">
        <v>548</v>
      </c>
      <c r="B954" s="2" t="s">
        <v>117</v>
      </c>
      <c r="C954" s="2" t="s">
        <v>549</v>
      </c>
      <c r="D954" s="2" t="s">
        <v>118</v>
      </c>
      <c r="E954" s="2" t="s">
        <v>18</v>
      </c>
      <c r="F954" s="2" t="s">
        <v>1093</v>
      </c>
    </row>
    <row r="955" spans="1:6" x14ac:dyDescent="0.3">
      <c r="A955" t="s">
        <v>550</v>
      </c>
      <c r="B955" t="s">
        <v>111</v>
      </c>
      <c r="C955" t="s">
        <v>551</v>
      </c>
      <c r="D955" t="s">
        <v>212</v>
      </c>
      <c r="E955" t="s">
        <v>10</v>
      </c>
      <c r="F955" t="s">
        <v>1093</v>
      </c>
    </row>
    <row r="956" spans="1:6" x14ac:dyDescent="0.3">
      <c r="A956" s="2" t="s">
        <v>552</v>
      </c>
      <c r="B956" s="2" t="s">
        <v>37</v>
      </c>
      <c r="C956" s="2" t="s">
        <v>553</v>
      </c>
      <c r="D956" s="2" t="s">
        <v>65</v>
      </c>
      <c r="E956" s="2" t="s">
        <v>39</v>
      </c>
      <c r="F956" s="2" t="s">
        <v>1093</v>
      </c>
    </row>
    <row r="957" spans="1:6" x14ac:dyDescent="0.3">
      <c r="A957" t="s">
        <v>1282</v>
      </c>
      <c r="B957" t="s">
        <v>1097</v>
      </c>
      <c r="C957" s="1">
        <v>35860</v>
      </c>
      <c r="D957" t="s">
        <v>35</v>
      </c>
      <c r="E957" t="s">
        <v>10</v>
      </c>
      <c r="F957" t="s">
        <v>1093</v>
      </c>
    </row>
    <row r="958" spans="1:6" x14ac:dyDescent="0.3">
      <c r="A958" s="2" t="s">
        <v>1283</v>
      </c>
      <c r="B958" s="2" t="s">
        <v>54</v>
      </c>
      <c r="C958" s="4">
        <v>37931</v>
      </c>
      <c r="D958" s="2" t="s">
        <v>28</v>
      </c>
      <c r="E958" s="2" t="s">
        <v>18</v>
      </c>
      <c r="F958" s="2" t="s">
        <v>1093</v>
      </c>
    </row>
    <row r="959" spans="1:6" x14ac:dyDescent="0.3">
      <c r="A959" t="s">
        <v>554</v>
      </c>
      <c r="B959" t="s">
        <v>146</v>
      </c>
      <c r="C959" s="1">
        <v>34274</v>
      </c>
      <c r="D959" t="s">
        <v>118</v>
      </c>
      <c r="E959" t="s">
        <v>14</v>
      </c>
      <c r="F959" t="s">
        <v>1093</v>
      </c>
    </row>
    <row r="960" spans="1:6" x14ac:dyDescent="0.3">
      <c r="A960" s="2" t="s">
        <v>558</v>
      </c>
      <c r="B960" s="2" t="s">
        <v>37</v>
      </c>
      <c r="C960" s="4">
        <v>34974</v>
      </c>
      <c r="D960" s="2" t="s">
        <v>92</v>
      </c>
      <c r="E960" s="2" t="s">
        <v>10</v>
      </c>
      <c r="F960" s="2" t="s">
        <v>1093</v>
      </c>
    </row>
    <row r="961" spans="1:6" x14ac:dyDescent="0.3">
      <c r="A961" t="s">
        <v>559</v>
      </c>
      <c r="B961" t="s">
        <v>37</v>
      </c>
      <c r="C961" t="s">
        <v>560</v>
      </c>
      <c r="D961" t="s">
        <v>118</v>
      </c>
      <c r="E961" t="s">
        <v>39</v>
      </c>
      <c r="F961" t="s">
        <v>1093</v>
      </c>
    </row>
    <row r="962" spans="1:6" x14ac:dyDescent="0.3">
      <c r="A962" s="2" t="s">
        <v>1284</v>
      </c>
      <c r="B962" s="2" t="s">
        <v>33</v>
      </c>
      <c r="C962" s="2" t="s">
        <v>1285</v>
      </c>
      <c r="D962" s="2" t="s">
        <v>65</v>
      </c>
      <c r="E962" s="2" t="s">
        <v>14</v>
      </c>
      <c r="F962" s="2" t="s">
        <v>1093</v>
      </c>
    </row>
    <row r="963" spans="1:6" x14ac:dyDescent="0.3">
      <c r="A963" t="s">
        <v>1286</v>
      </c>
      <c r="B963" t="s">
        <v>111</v>
      </c>
      <c r="C963" s="1">
        <v>35279</v>
      </c>
      <c r="D963" t="s">
        <v>125</v>
      </c>
      <c r="E963" t="s">
        <v>10</v>
      </c>
      <c r="F963" t="s">
        <v>1093</v>
      </c>
    </row>
    <row r="964" spans="1:6" x14ac:dyDescent="0.3">
      <c r="A964" s="2" t="s">
        <v>1287</v>
      </c>
      <c r="B964" s="2" t="s">
        <v>7</v>
      </c>
      <c r="C964" s="4">
        <v>37895</v>
      </c>
      <c r="D964" s="2" t="s">
        <v>118</v>
      </c>
      <c r="E964" s="2" t="s">
        <v>10</v>
      </c>
      <c r="F964" s="2" t="s">
        <v>1093</v>
      </c>
    </row>
    <row r="965" spans="1:6" x14ac:dyDescent="0.3">
      <c r="A965" t="s">
        <v>1288</v>
      </c>
      <c r="B965" t="s">
        <v>146</v>
      </c>
      <c r="C965" t="s">
        <v>1289</v>
      </c>
      <c r="D965" t="s">
        <v>115</v>
      </c>
      <c r="E965" t="s">
        <v>14</v>
      </c>
      <c r="F965" t="s">
        <v>1093</v>
      </c>
    </row>
    <row r="966" spans="1:6" x14ac:dyDescent="0.3">
      <c r="A966" s="2" t="s">
        <v>562</v>
      </c>
      <c r="B966" s="2" t="s">
        <v>111</v>
      </c>
      <c r="C966" s="4">
        <v>34403</v>
      </c>
      <c r="D966" s="2" t="s">
        <v>143</v>
      </c>
      <c r="E966" s="2" t="s">
        <v>39</v>
      </c>
      <c r="F966" s="2" t="s">
        <v>1093</v>
      </c>
    </row>
    <row r="967" spans="1:6" x14ac:dyDescent="0.3">
      <c r="A967" t="s">
        <v>1290</v>
      </c>
      <c r="B967" t="s">
        <v>1097</v>
      </c>
      <c r="C967" s="1">
        <v>33271</v>
      </c>
      <c r="D967" t="s">
        <v>212</v>
      </c>
      <c r="E967" t="s">
        <v>14</v>
      </c>
      <c r="F967" t="s">
        <v>1093</v>
      </c>
    </row>
    <row r="968" spans="1:6" x14ac:dyDescent="0.3">
      <c r="A968" s="2" t="s">
        <v>563</v>
      </c>
      <c r="B968" s="2" t="s">
        <v>20</v>
      </c>
      <c r="C968" s="2" t="s">
        <v>423</v>
      </c>
      <c r="D968" s="2" t="s">
        <v>132</v>
      </c>
      <c r="E968" s="2" t="s">
        <v>14</v>
      </c>
      <c r="F968" s="2" t="s">
        <v>1093</v>
      </c>
    </row>
    <row r="969" spans="1:6" x14ac:dyDescent="0.3">
      <c r="A969" t="s">
        <v>1291</v>
      </c>
      <c r="B969" t="s">
        <v>1097</v>
      </c>
      <c r="C969" t="s">
        <v>1015</v>
      </c>
      <c r="D969" t="s">
        <v>143</v>
      </c>
      <c r="E969" t="s">
        <v>18</v>
      </c>
      <c r="F969" t="s">
        <v>1093</v>
      </c>
    </row>
    <row r="970" spans="1:6" x14ac:dyDescent="0.3">
      <c r="A970" s="2" t="s">
        <v>1292</v>
      </c>
      <c r="B970" s="2" t="s">
        <v>227</v>
      </c>
      <c r="C970" s="2" t="s">
        <v>1293</v>
      </c>
      <c r="D970" s="2" t="s">
        <v>56</v>
      </c>
      <c r="E970" s="2" t="s">
        <v>14</v>
      </c>
      <c r="F970" s="2" t="s">
        <v>1093</v>
      </c>
    </row>
    <row r="971" spans="1:6" x14ac:dyDescent="0.3">
      <c r="A971" t="s">
        <v>567</v>
      </c>
      <c r="B971" t="s">
        <v>7</v>
      </c>
      <c r="C971" t="s">
        <v>568</v>
      </c>
      <c r="D971" t="s">
        <v>143</v>
      </c>
      <c r="E971" t="s">
        <v>39</v>
      </c>
      <c r="F971" t="s">
        <v>1093</v>
      </c>
    </row>
    <row r="972" spans="1:6" x14ac:dyDescent="0.3">
      <c r="A972" s="2" t="s">
        <v>1294</v>
      </c>
      <c r="B972" s="2" t="s">
        <v>7</v>
      </c>
      <c r="C972" s="2" t="s">
        <v>1295</v>
      </c>
      <c r="D972" s="2" t="s">
        <v>35</v>
      </c>
      <c r="E972" s="2" t="s">
        <v>10</v>
      </c>
      <c r="F972" s="2" t="s">
        <v>1093</v>
      </c>
    </row>
    <row r="973" spans="1:6" x14ac:dyDescent="0.3">
      <c r="A973" t="s">
        <v>571</v>
      </c>
      <c r="B973" t="s">
        <v>7</v>
      </c>
      <c r="C973" t="s">
        <v>572</v>
      </c>
      <c r="D973" t="s">
        <v>65</v>
      </c>
      <c r="E973" t="s">
        <v>14</v>
      </c>
      <c r="F973" t="s">
        <v>1093</v>
      </c>
    </row>
    <row r="974" spans="1:6" x14ac:dyDescent="0.3">
      <c r="A974" s="2" t="s">
        <v>573</v>
      </c>
      <c r="B974" s="2" t="s">
        <v>37</v>
      </c>
      <c r="C974" s="2" t="s">
        <v>574</v>
      </c>
      <c r="D974" s="2" t="s">
        <v>132</v>
      </c>
      <c r="E974" s="2" t="s">
        <v>14</v>
      </c>
      <c r="F974" s="2" t="s">
        <v>1093</v>
      </c>
    </row>
    <row r="975" spans="1:6" x14ac:dyDescent="0.3">
      <c r="A975" t="s">
        <v>575</v>
      </c>
      <c r="B975" t="s">
        <v>62</v>
      </c>
      <c r="C975" t="s">
        <v>576</v>
      </c>
      <c r="D975" t="s">
        <v>35</v>
      </c>
      <c r="E975" t="s">
        <v>14</v>
      </c>
      <c r="F975" t="s">
        <v>1093</v>
      </c>
    </row>
    <row r="976" spans="1:6" x14ac:dyDescent="0.3">
      <c r="A976" s="2" t="s">
        <v>1296</v>
      </c>
      <c r="B976" s="2" t="s">
        <v>37</v>
      </c>
      <c r="C976" s="2" t="s">
        <v>1297</v>
      </c>
      <c r="D976" s="2" t="s">
        <v>97</v>
      </c>
      <c r="E976" s="2" t="s">
        <v>14</v>
      </c>
      <c r="F976" s="2" t="s">
        <v>1093</v>
      </c>
    </row>
    <row r="977" spans="1:6" x14ac:dyDescent="0.3">
      <c r="A977" t="s">
        <v>579</v>
      </c>
      <c r="B977" t="s">
        <v>33</v>
      </c>
      <c r="C977" t="s">
        <v>580</v>
      </c>
      <c r="D977" t="s">
        <v>143</v>
      </c>
      <c r="E977" t="s">
        <v>14</v>
      </c>
      <c r="F977" t="s">
        <v>1093</v>
      </c>
    </row>
    <row r="978" spans="1:6" x14ac:dyDescent="0.3">
      <c r="A978" s="2" t="s">
        <v>581</v>
      </c>
      <c r="B978" s="2" t="s">
        <v>111</v>
      </c>
      <c r="C978" s="4">
        <v>34490</v>
      </c>
      <c r="D978" s="2" t="s">
        <v>106</v>
      </c>
      <c r="E978" s="2" t="s">
        <v>10</v>
      </c>
      <c r="F978" s="2" t="s">
        <v>1093</v>
      </c>
    </row>
    <row r="979" spans="1:6" x14ac:dyDescent="0.3">
      <c r="A979" t="s">
        <v>582</v>
      </c>
      <c r="B979" t="s">
        <v>70</v>
      </c>
      <c r="C979" s="1">
        <v>34373</v>
      </c>
      <c r="D979" t="s">
        <v>272</v>
      </c>
      <c r="E979" t="s">
        <v>14</v>
      </c>
      <c r="F979" t="s">
        <v>1093</v>
      </c>
    </row>
    <row r="980" spans="1:6" x14ac:dyDescent="0.3">
      <c r="A980" s="2" t="s">
        <v>1298</v>
      </c>
      <c r="B980" s="2" t="s">
        <v>44</v>
      </c>
      <c r="C980" s="2" t="s">
        <v>1299</v>
      </c>
      <c r="D980" s="2" t="s">
        <v>56</v>
      </c>
      <c r="E980" s="2" t="s">
        <v>10</v>
      </c>
      <c r="F980" s="2" t="s">
        <v>1093</v>
      </c>
    </row>
    <row r="981" spans="1:6" x14ac:dyDescent="0.3">
      <c r="A981" t="s">
        <v>1300</v>
      </c>
      <c r="B981" t="s">
        <v>1092</v>
      </c>
      <c r="C981" s="1">
        <v>32206</v>
      </c>
      <c r="D981" t="s">
        <v>118</v>
      </c>
      <c r="E981" t="s">
        <v>39</v>
      </c>
      <c r="F981" t="s">
        <v>1093</v>
      </c>
    </row>
    <row r="982" spans="1:6" x14ac:dyDescent="0.3">
      <c r="A982" s="2" t="s">
        <v>1301</v>
      </c>
      <c r="B982" s="2" t="s">
        <v>1097</v>
      </c>
      <c r="C982" s="2" t="s">
        <v>1302</v>
      </c>
      <c r="D982" s="2" t="s">
        <v>79</v>
      </c>
      <c r="E982" s="2" t="s">
        <v>10</v>
      </c>
      <c r="F982" s="2" t="s">
        <v>1093</v>
      </c>
    </row>
    <row r="983" spans="1:6" x14ac:dyDescent="0.3">
      <c r="A983" t="s">
        <v>586</v>
      </c>
      <c r="B983" t="s">
        <v>117</v>
      </c>
      <c r="C983" t="s">
        <v>587</v>
      </c>
      <c r="D983" t="s">
        <v>79</v>
      </c>
      <c r="E983" t="s">
        <v>18</v>
      </c>
      <c r="F983" t="s">
        <v>1093</v>
      </c>
    </row>
    <row r="984" spans="1:6" x14ac:dyDescent="0.3">
      <c r="A984" s="2" t="s">
        <v>1303</v>
      </c>
      <c r="B984" s="2" t="s">
        <v>227</v>
      </c>
      <c r="C984" s="2" t="s">
        <v>1304</v>
      </c>
      <c r="D984" s="2" t="s">
        <v>115</v>
      </c>
      <c r="E984" s="2" t="s">
        <v>18</v>
      </c>
      <c r="F984" s="2" t="s">
        <v>1093</v>
      </c>
    </row>
    <row r="985" spans="1:6" x14ac:dyDescent="0.3">
      <c r="A985" t="s">
        <v>590</v>
      </c>
      <c r="B985" t="s">
        <v>121</v>
      </c>
      <c r="C985" s="1">
        <v>32421</v>
      </c>
      <c r="D985" t="s">
        <v>92</v>
      </c>
      <c r="E985" t="s">
        <v>10</v>
      </c>
      <c r="F985" t="s">
        <v>1093</v>
      </c>
    </row>
    <row r="986" spans="1:6" x14ac:dyDescent="0.3">
      <c r="A986" s="2" t="s">
        <v>591</v>
      </c>
      <c r="B986" s="2" t="s">
        <v>121</v>
      </c>
      <c r="C986" s="2" t="s">
        <v>592</v>
      </c>
      <c r="D986" s="2" t="s">
        <v>389</v>
      </c>
      <c r="E986" s="2" t="s">
        <v>14</v>
      </c>
      <c r="F986" s="2" t="s">
        <v>1093</v>
      </c>
    </row>
    <row r="987" spans="1:6" x14ac:dyDescent="0.3">
      <c r="A987" t="s">
        <v>593</v>
      </c>
      <c r="B987" t="s">
        <v>44</v>
      </c>
      <c r="C987" t="s">
        <v>594</v>
      </c>
      <c r="D987" t="s">
        <v>291</v>
      </c>
      <c r="E987" t="s">
        <v>10</v>
      </c>
      <c r="F987" t="s">
        <v>1093</v>
      </c>
    </row>
    <row r="988" spans="1:6" x14ac:dyDescent="0.3">
      <c r="A988" s="2" t="s">
        <v>595</v>
      </c>
      <c r="B988" s="2" t="s">
        <v>54</v>
      </c>
      <c r="C988" s="2" t="s">
        <v>596</v>
      </c>
      <c r="D988" s="2" t="s">
        <v>38</v>
      </c>
      <c r="E988" s="2" t="s">
        <v>14</v>
      </c>
      <c r="F988" s="2" t="s">
        <v>1093</v>
      </c>
    </row>
    <row r="989" spans="1:6" x14ac:dyDescent="0.3">
      <c r="A989" t="s">
        <v>597</v>
      </c>
      <c r="B989" t="s">
        <v>70</v>
      </c>
      <c r="C989" s="1">
        <v>34284</v>
      </c>
      <c r="D989" t="s">
        <v>118</v>
      </c>
      <c r="E989" t="s">
        <v>14</v>
      </c>
      <c r="F989" t="s">
        <v>1093</v>
      </c>
    </row>
    <row r="990" spans="1:6" x14ac:dyDescent="0.3">
      <c r="A990" s="2" t="s">
        <v>598</v>
      </c>
      <c r="B990" s="2" t="s">
        <v>54</v>
      </c>
      <c r="C990" s="4">
        <v>38139</v>
      </c>
      <c r="D990" s="2" t="s">
        <v>17</v>
      </c>
      <c r="E990" s="2" t="s">
        <v>14</v>
      </c>
      <c r="F990" s="2" t="s">
        <v>1093</v>
      </c>
    </row>
    <row r="991" spans="1:6" x14ac:dyDescent="0.3">
      <c r="A991" t="s">
        <v>1305</v>
      </c>
      <c r="B991" t="s">
        <v>117</v>
      </c>
      <c r="C991" t="s">
        <v>1306</v>
      </c>
      <c r="D991" t="s">
        <v>125</v>
      </c>
      <c r="E991" t="s">
        <v>14</v>
      </c>
      <c r="F991" t="s">
        <v>1093</v>
      </c>
    </row>
    <row r="992" spans="1:6" x14ac:dyDescent="0.3">
      <c r="A992" s="2" t="s">
        <v>1307</v>
      </c>
      <c r="B992" s="2" t="s">
        <v>1092</v>
      </c>
      <c r="C992" s="2" t="s">
        <v>1308</v>
      </c>
      <c r="D992" s="2" t="s">
        <v>79</v>
      </c>
      <c r="E992" s="2" t="s">
        <v>10</v>
      </c>
      <c r="F992" s="2" t="s">
        <v>1093</v>
      </c>
    </row>
    <row r="993" spans="1:6" x14ac:dyDescent="0.3">
      <c r="A993" t="s">
        <v>599</v>
      </c>
      <c r="B993" t="s">
        <v>20</v>
      </c>
      <c r="C993" s="1">
        <v>37722</v>
      </c>
      <c r="D993" t="s">
        <v>49</v>
      </c>
      <c r="E993" t="s">
        <v>14</v>
      </c>
      <c r="F993" t="s">
        <v>1093</v>
      </c>
    </row>
    <row r="994" spans="1:6" x14ac:dyDescent="0.3">
      <c r="A994" s="2" t="s">
        <v>1309</v>
      </c>
      <c r="B994" s="2" t="s">
        <v>1130</v>
      </c>
      <c r="C994" s="2" t="s">
        <v>1310</v>
      </c>
      <c r="D994" s="2" t="s">
        <v>265</v>
      </c>
      <c r="E994" s="2" t="s">
        <v>10</v>
      </c>
      <c r="F994" s="2" t="s">
        <v>1093</v>
      </c>
    </row>
    <row r="995" spans="1:6" x14ac:dyDescent="0.3">
      <c r="A995" t="s">
        <v>603</v>
      </c>
      <c r="B995" t="s">
        <v>227</v>
      </c>
      <c r="C995" s="1">
        <v>33697</v>
      </c>
      <c r="D995" t="s">
        <v>38</v>
      </c>
      <c r="E995" t="s">
        <v>39</v>
      </c>
      <c r="F995" t="s">
        <v>1093</v>
      </c>
    </row>
    <row r="996" spans="1:6" x14ac:dyDescent="0.3">
      <c r="A996" s="2" t="s">
        <v>1311</v>
      </c>
      <c r="B996" s="2" t="s">
        <v>121</v>
      </c>
      <c r="C996" s="2" t="s">
        <v>1098</v>
      </c>
      <c r="D996" s="2" t="s">
        <v>49</v>
      </c>
      <c r="E996" s="2" t="s">
        <v>10</v>
      </c>
      <c r="F996" s="2" t="s">
        <v>1093</v>
      </c>
    </row>
    <row r="997" spans="1:6" x14ac:dyDescent="0.3">
      <c r="A997" t="s">
        <v>1312</v>
      </c>
      <c r="B997" t="s">
        <v>23</v>
      </c>
      <c r="C997" t="s">
        <v>1313</v>
      </c>
      <c r="D997" t="s">
        <v>65</v>
      </c>
      <c r="E997" t="s">
        <v>39</v>
      </c>
      <c r="F997" t="s">
        <v>1093</v>
      </c>
    </row>
    <row r="998" spans="1:6" x14ac:dyDescent="0.3">
      <c r="A998" s="2" t="s">
        <v>606</v>
      </c>
      <c r="B998" s="2" t="s">
        <v>70</v>
      </c>
      <c r="C998" s="2" t="s">
        <v>607</v>
      </c>
      <c r="D998" s="2" t="s">
        <v>9</v>
      </c>
      <c r="E998" s="2" t="s">
        <v>14</v>
      </c>
      <c r="F998" s="2" t="s">
        <v>1093</v>
      </c>
    </row>
    <row r="999" spans="1:6" x14ac:dyDescent="0.3">
      <c r="A999" t="s">
        <v>612</v>
      </c>
      <c r="B999" t="s">
        <v>90</v>
      </c>
      <c r="C999" t="s">
        <v>613</v>
      </c>
      <c r="D999" t="s">
        <v>56</v>
      </c>
      <c r="E999" t="s">
        <v>14</v>
      </c>
      <c r="F999" t="s">
        <v>1093</v>
      </c>
    </row>
    <row r="1000" spans="1:6" x14ac:dyDescent="0.3">
      <c r="A1000" s="2" t="s">
        <v>1314</v>
      </c>
      <c r="B1000" s="2" t="s">
        <v>62</v>
      </c>
      <c r="C1000" s="4">
        <v>37296</v>
      </c>
      <c r="D1000" s="2" t="s">
        <v>125</v>
      </c>
      <c r="E1000" s="2" t="s">
        <v>10</v>
      </c>
      <c r="F1000" s="2" t="s">
        <v>1093</v>
      </c>
    </row>
    <row r="1001" spans="1:6" x14ac:dyDescent="0.3">
      <c r="A1001" t="s">
        <v>614</v>
      </c>
      <c r="B1001" t="s">
        <v>90</v>
      </c>
      <c r="C1001" t="s">
        <v>615</v>
      </c>
      <c r="D1001" t="s">
        <v>28</v>
      </c>
      <c r="E1001" t="s">
        <v>10</v>
      </c>
      <c r="F1001" t="s">
        <v>1093</v>
      </c>
    </row>
    <row r="1002" spans="1:6" x14ac:dyDescent="0.3">
      <c r="A1002" s="2" t="s">
        <v>616</v>
      </c>
      <c r="B1002" s="2" t="s">
        <v>23</v>
      </c>
      <c r="C1002" s="4">
        <v>37601</v>
      </c>
      <c r="D1002" s="2" t="s">
        <v>101</v>
      </c>
      <c r="E1002" s="2" t="s">
        <v>14</v>
      </c>
      <c r="F1002" s="2" t="s">
        <v>1093</v>
      </c>
    </row>
    <row r="1003" spans="1:6" x14ac:dyDescent="0.3">
      <c r="A1003" t="s">
        <v>1315</v>
      </c>
      <c r="B1003" t="s">
        <v>7</v>
      </c>
      <c r="C1003" t="s">
        <v>1316</v>
      </c>
      <c r="D1003" t="s">
        <v>79</v>
      </c>
      <c r="E1003" t="s">
        <v>14</v>
      </c>
      <c r="F1003" t="s">
        <v>1093</v>
      </c>
    </row>
    <row r="1004" spans="1:6" x14ac:dyDescent="0.3">
      <c r="A1004" s="2" t="s">
        <v>617</v>
      </c>
      <c r="B1004" s="2" t="s">
        <v>117</v>
      </c>
      <c r="C1004" s="2" t="s">
        <v>618</v>
      </c>
      <c r="D1004" s="2" t="s">
        <v>118</v>
      </c>
      <c r="E1004" s="2" t="s">
        <v>39</v>
      </c>
      <c r="F1004" s="2" t="s">
        <v>1093</v>
      </c>
    </row>
    <row r="1005" spans="1:6" x14ac:dyDescent="0.3">
      <c r="A1005" t="s">
        <v>619</v>
      </c>
      <c r="B1005" t="s">
        <v>111</v>
      </c>
      <c r="C1005" t="s">
        <v>620</v>
      </c>
      <c r="D1005" t="s">
        <v>65</v>
      </c>
      <c r="E1005" t="s">
        <v>10</v>
      </c>
      <c r="F1005" t="s">
        <v>1093</v>
      </c>
    </row>
    <row r="1006" spans="1:6" x14ac:dyDescent="0.3">
      <c r="A1006" s="2" t="s">
        <v>621</v>
      </c>
      <c r="B1006" s="2" t="s">
        <v>227</v>
      </c>
      <c r="C1006" s="2" t="s">
        <v>622</v>
      </c>
      <c r="D1006" s="2" t="s">
        <v>35</v>
      </c>
      <c r="E1006" s="2" t="s">
        <v>10</v>
      </c>
      <c r="F1006" s="2" t="s">
        <v>1093</v>
      </c>
    </row>
    <row r="1007" spans="1:6" x14ac:dyDescent="0.3">
      <c r="A1007" t="s">
        <v>623</v>
      </c>
      <c r="B1007" t="s">
        <v>146</v>
      </c>
      <c r="C1007" t="s">
        <v>624</v>
      </c>
      <c r="D1007" t="s">
        <v>157</v>
      </c>
      <c r="E1007" t="s">
        <v>39</v>
      </c>
      <c r="F1007" t="s">
        <v>1093</v>
      </c>
    </row>
    <row r="1008" spans="1:6" x14ac:dyDescent="0.3">
      <c r="A1008" s="2" t="s">
        <v>1317</v>
      </c>
      <c r="B1008" s="2" t="s">
        <v>1130</v>
      </c>
      <c r="C1008" s="2" t="s">
        <v>939</v>
      </c>
      <c r="D1008" s="2" t="s">
        <v>118</v>
      </c>
      <c r="E1008" s="2" t="s">
        <v>14</v>
      </c>
      <c r="F1008" s="2" t="s">
        <v>1093</v>
      </c>
    </row>
    <row r="1009" spans="1:6" x14ac:dyDescent="0.3">
      <c r="A1009" t="s">
        <v>1318</v>
      </c>
      <c r="B1009" t="s">
        <v>23</v>
      </c>
      <c r="C1009" t="s">
        <v>1319</v>
      </c>
      <c r="D1009" t="s">
        <v>49</v>
      </c>
      <c r="E1009" t="s">
        <v>18</v>
      </c>
      <c r="F1009" t="s">
        <v>1093</v>
      </c>
    </row>
    <row r="1010" spans="1:6" x14ac:dyDescent="0.3">
      <c r="A1010" s="2" t="s">
        <v>1320</v>
      </c>
      <c r="B1010" s="2" t="s">
        <v>44</v>
      </c>
      <c r="C1010" s="2" t="s">
        <v>1321</v>
      </c>
      <c r="D1010" s="2" t="s">
        <v>118</v>
      </c>
      <c r="E1010" s="2" t="s">
        <v>10</v>
      </c>
      <c r="F1010" s="2" t="s">
        <v>1093</v>
      </c>
    </row>
    <row r="1011" spans="1:6" x14ac:dyDescent="0.3">
      <c r="A1011" t="s">
        <v>627</v>
      </c>
      <c r="B1011" t="s">
        <v>70</v>
      </c>
      <c r="C1011" t="s">
        <v>628</v>
      </c>
      <c r="D1011" t="s">
        <v>17</v>
      </c>
      <c r="E1011" t="s">
        <v>10</v>
      </c>
      <c r="F1011" t="s">
        <v>1093</v>
      </c>
    </row>
    <row r="1012" spans="1:6" x14ac:dyDescent="0.3">
      <c r="A1012" s="2" t="s">
        <v>1322</v>
      </c>
      <c r="B1012" s="2" t="s">
        <v>76</v>
      </c>
      <c r="C1012" s="2" t="s">
        <v>1323</v>
      </c>
      <c r="D1012" s="2" t="s">
        <v>71</v>
      </c>
      <c r="E1012" s="2" t="s">
        <v>18</v>
      </c>
      <c r="F1012" s="2" t="s">
        <v>1093</v>
      </c>
    </row>
    <row r="1013" spans="1:6" x14ac:dyDescent="0.3">
      <c r="A1013" t="s">
        <v>1324</v>
      </c>
      <c r="B1013" t="s">
        <v>51</v>
      </c>
      <c r="C1013" s="1">
        <v>32510</v>
      </c>
      <c r="D1013" t="s">
        <v>97</v>
      </c>
      <c r="E1013" t="s">
        <v>39</v>
      </c>
      <c r="F1013" t="s">
        <v>1093</v>
      </c>
    </row>
    <row r="1014" spans="1:6" x14ac:dyDescent="0.3">
      <c r="A1014" s="2" t="s">
        <v>1325</v>
      </c>
      <c r="B1014" s="2" t="s">
        <v>1097</v>
      </c>
      <c r="C1014" s="4">
        <v>36165</v>
      </c>
      <c r="D1014" s="2" t="s">
        <v>9</v>
      </c>
      <c r="E1014" s="2" t="s">
        <v>10</v>
      </c>
      <c r="F1014" s="2" t="s">
        <v>1093</v>
      </c>
    </row>
    <row r="1015" spans="1:6" x14ac:dyDescent="0.3">
      <c r="A1015" t="s">
        <v>1326</v>
      </c>
      <c r="B1015" t="s">
        <v>1130</v>
      </c>
      <c r="C1015" s="1">
        <v>32757</v>
      </c>
      <c r="D1015" t="s">
        <v>49</v>
      </c>
      <c r="E1015" t="s">
        <v>14</v>
      </c>
      <c r="F1015" t="s">
        <v>1093</v>
      </c>
    </row>
    <row r="1016" spans="1:6" x14ac:dyDescent="0.3">
      <c r="A1016" s="2" t="s">
        <v>629</v>
      </c>
      <c r="B1016" s="2" t="s">
        <v>117</v>
      </c>
      <c r="C1016" s="2" t="s">
        <v>630</v>
      </c>
      <c r="D1016" s="2" t="s">
        <v>92</v>
      </c>
      <c r="E1016" s="2" t="s">
        <v>18</v>
      </c>
      <c r="F1016" s="2" t="s">
        <v>1093</v>
      </c>
    </row>
    <row r="1017" spans="1:6" x14ac:dyDescent="0.3">
      <c r="A1017" t="s">
        <v>1327</v>
      </c>
      <c r="B1017" t="s">
        <v>111</v>
      </c>
      <c r="C1017" t="s">
        <v>1328</v>
      </c>
      <c r="D1017" t="s">
        <v>83</v>
      </c>
      <c r="E1017" t="s">
        <v>18</v>
      </c>
      <c r="F1017" t="s">
        <v>1093</v>
      </c>
    </row>
    <row r="1018" spans="1:6" x14ac:dyDescent="0.3">
      <c r="A1018" s="2" t="s">
        <v>636</v>
      </c>
      <c r="B1018" s="2" t="s">
        <v>23</v>
      </c>
      <c r="C1018" s="4">
        <v>35432</v>
      </c>
      <c r="D1018" s="2" t="s">
        <v>56</v>
      </c>
      <c r="E1018" s="2" t="s">
        <v>14</v>
      </c>
      <c r="F1018" s="2" t="s">
        <v>1093</v>
      </c>
    </row>
    <row r="1019" spans="1:6" x14ac:dyDescent="0.3">
      <c r="A1019" t="s">
        <v>1329</v>
      </c>
      <c r="B1019" t="s">
        <v>117</v>
      </c>
      <c r="C1019" s="1">
        <v>36537</v>
      </c>
      <c r="D1019" t="s">
        <v>17</v>
      </c>
      <c r="E1019" t="s">
        <v>14</v>
      </c>
      <c r="F1019" t="s">
        <v>1093</v>
      </c>
    </row>
    <row r="1020" spans="1:6" x14ac:dyDescent="0.3">
      <c r="A1020" s="2" t="s">
        <v>1330</v>
      </c>
      <c r="B1020" s="2" t="s">
        <v>37</v>
      </c>
      <c r="C1020" s="2" t="s">
        <v>1331</v>
      </c>
      <c r="D1020" s="2" t="s">
        <v>79</v>
      </c>
      <c r="E1020" s="2" t="s">
        <v>10</v>
      </c>
      <c r="F1020" s="2" t="s">
        <v>1093</v>
      </c>
    </row>
    <row r="1021" spans="1:6" x14ac:dyDescent="0.3">
      <c r="A1021" t="s">
        <v>637</v>
      </c>
      <c r="B1021" t="s">
        <v>121</v>
      </c>
      <c r="C1021" t="s">
        <v>638</v>
      </c>
      <c r="D1021" t="s">
        <v>71</v>
      </c>
      <c r="E1021" t="s">
        <v>10</v>
      </c>
      <c r="F1021" t="s">
        <v>1093</v>
      </c>
    </row>
    <row r="1022" spans="1:6" x14ac:dyDescent="0.3">
      <c r="A1022" s="2" t="s">
        <v>639</v>
      </c>
      <c r="B1022" s="2" t="s">
        <v>76</v>
      </c>
      <c r="C1022" s="2" t="s">
        <v>640</v>
      </c>
      <c r="D1022" s="2" t="s">
        <v>28</v>
      </c>
      <c r="E1022" s="2" t="s">
        <v>10</v>
      </c>
      <c r="F1022" s="2" t="s">
        <v>1093</v>
      </c>
    </row>
    <row r="1023" spans="1:6" x14ac:dyDescent="0.3">
      <c r="A1023" t="s">
        <v>1332</v>
      </c>
      <c r="B1023" t="s">
        <v>51</v>
      </c>
      <c r="C1023" s="1">
        <v>37108</v>
      </c>
      <c r="D1023" t="s">
        <v>17</v>
      </c>
      <c r="E1023" t="s">
        <v>10</v>
      </c>
      <c r="F1023" t="s">
        <v>1093</v>
      </c>
    </row>
    <row r="1024" spans="1:6" x14ac:dyDescent="0.3">
      <c r="A1024" s="2" t="s">
        <v>642</v>
      </c>
      <c r="B1024" s="2" t="s">
        <v>90</v>
      </c>
      <c r="C1024" s="4">
        <v>34092</v>
      </c>
      <c r="D1024" s="2" t="s">
        <v>132</v>
      </c>
      <c r="E1024" s="2" t="s">
        <v>14</v>
      </c>
      <c r="F1024" s="2" t="s">
        <v>1093</v>
      </c>
    </row>
    <row r="1025" spans="1:6" x14ac:dyDescent="0.3">
      <c r="A1025" t="s">
        <v>643</v>
      </c>
      <c r="B1025" t="s">
        <v>54</v>
      </c>
      <c r="C1025" t="s">
        <v>644</v>
      </c>
      <c r="D1025" t="s">
        <v>25</v>
      </c>
      <c r="E1025" t="s">
        <v>18</v>
      </c>
      <c r="F1025" t="s">
        <v>1093</v>
      </c>
    </row>
    <row r="1026" spans="1:6" x14ac:dyDescent="0.3">
      <c r="A1026" s="2" t="s">
        <v>1333</v>
      </c>
      <c r="B1026" s="2" t="s">
        <v>1130</v>
      </c>
      <c r="C1026" s="4">
        <v>37046</v>
      </c>
      <c r="D1026" s="2" t="s">
        <v>49</v>
      </c>
      <c r="E1026" s="2" t="s">
        <v>10</v>
      </c>
      <c r="F1026" s="2" t="s">
        <v>1093</v>
      </c>
    </row>
    <row r="1027" spans="1:6" x14ac:dyDescent="0.3">
      <c r="A1027" t="s">
        <v>1334</v>
      </c>
      <c r="B1027" t="s">
        <v>37</v>
      </c>
      <c r="C1027" s="1">
        <v>33881</v>
      </c>
      <c r="D1027" t="s">
        <v>71</v>
      </c>
      <c r="E1027" t="s">
        <v>18</v>
      </c>
      <c r="F1027" t="s">
        <v>1093</v>
      </c>
    </row>
    <row r="1028" spans="1:6" x14ac:dyDescent="0.3">
      <c r="A1028" s="2" t="s">
        <v>653</v>
      </c>
      <c r="B1028" s="2" t="s">
        <v>70</v>
      </c>
      <c r="C1028" s="4">
        <v>34459</v>
      </c>
      <c r="D1028" s="2" t="s">
        <v>9</v>
      </c>
      <c r="E1028" s="2" t="s">
        <v>14</v>
      </c>
      <c r="F1028" s="2" t="s">
        <v>1093</v>
      </c>
    </row>
    <row r="1029" spans="1:6" x14ac:dyDescent="0.3">
      <c r="A1029" t="s">
        <v>1335</v>
      </c>
      <c r="B1029" t="s">
        <v>20</v>
      </c>
      <c r="C1029" t="s">
        <v>1336</v>
      </c>
      <c r="D1029" t="s">
        <v>9</v>
      </c>
      <c r="E1029" t="s">
        <v>14</v>
      </c>
      <c r="F1029" t="s">
        <v>1093</v>
      </c>
    </row>
    <row r="1030" spans="1:6" x14ac:dyDescent="0.3">
      <c r="A1030" s="2" t="s">
        <v>658</v>
      </c>
      <c r="B1030" s="2" t="s">
        <v>76</v>
      </c>
      <c r="C1030" s="2" t="s">
        <v>659</v>
      </c>
      <c r="D1030" s="2" t="s">
        <v>17</v>
      </c>
      <c r="E1030" s="2" t="s">
        <v>10</v>
      </c>
      <c r="F1030" s="2" t="s">
        <v>1093</v>
      </c>
    </row>
    <row r="1031" spans="1:6" x14ac:dyDescent="0.3">
      <c r="A1031" t="s">
        <v>1337</v>
      </c>
      <c r="B1031" t="s">
        <v>37</v>
      </c>
      <c r="C1031" t="s">
        <v>1338</v>
      </c>
      <c r="D1031" t="s">
        <v>65</v>
      </c>
      <c r="E1031" t="s">
        <v>39</v>
      </c>
      <c r="F1031" t="s">
        <v>1093</v>
      </c>
    </row>
    <row r="1032" spans="1:6" x14ac:dyDescent="0.3">
      <c r="A1032" s="2" t="s">
        <v>660</v>
      </c>
      <c r="B1032" s="2" t="s">
        <v>121</v>
      </c>
      <c r="C1032" s="2" t="s">
        <v>661</v>
      </c>
      <c r="D1032" s="2" t="s">
        <v>49</v>
      </c>
      <c r="E1032" s="2" t="s">
        <v>10</v>
      </c>
      <c r="F1032" s="2" t="s">
        <v>1093</v>
      </c>
    </row>
    <row r="1033" spans="1:6" x14ac:dyDescent="0.3">
      <c r="A1033" t="s">
        <v>1339</v>
      </c>
      <c r="B1033" t="s">
        <v>111</v>
      </c>
      <c r="C1033" t="s">
        <v>1340</v>
      </c>
      <c r="D1033" t="s">
        <v>143</v>
      </c>
      <c r="E1033" t="s">
        <v>14</v>
      </c>
      <c r="F1033" t="s">
        <v>1093</v>
      </c>
    </row>
    <row r="1034" spans="1:6" x14ac:dyDescent="0.3">
      <c r="A1034" s="2" t="s">
        <v>1341</v>
      </c>
      <c r="B1034" s="2" t="s">
        <v>44</v>
      </c>
      <c r="C1034" s="2" t="s">
        <v>1342</v>
      </c>
      <c r="D1034" s="2" t="s">
        <v>118</v>
      </c>
      <c r="E1034" s="2" t="s">
        <v>39</v>
      </c>
      <c r="F1034" s="2" t="s">
        <v>1093</v>
      </c>
    </row>
    <row r="1035" spans="1:6" x14ac:dyDescent="0.3">
      <c r="A1035" t="s">
        <v>663</v>
      </c>
      <c r="B1035" t="s">
        <v>62</v>
      </c>
      <c r="C1035" s="1">
        <v>33643</v>
      </c>
      <c r="D1035" t="s">
        <v>97</v>
      </c>
      <c r="E1035" t="s">
        <v>39</v>
      </c>
      <c r="F1035" t="s">
        <v>1093</v>
      </c>
    </row>
    <row r="1036" spans="1:6" x14ac:dyDescent="0.3">
      <c r="A1036" s="2" t="s">
        <v>1343</v>
      </c>
      <c r="B1036" s="2" t="s">
        <v>1097</v>
      </c>
      <c r="C1036" s="4">
        <v>34366</v>
      </c>
      <c r="D1036" s="2" t="s">
        <v>143</v>
      </c>
      <c r="E1036" s="2" t="s">
        <v>14</v>
      </c>
      <c r="F1036" s="2" t="s">
        <v>1093</v>
      </c>
    </row>
    <row r="1037" spans="1:6" x14ac:dyDescent="0.3">
      <c r="A1037" t="s">
        <v>1344</v>
      </c>
      <c r="B1037" t="s">
        <v>44</v>
      </c>
      <c r="C1037" s="1">
        <v>34161</v>
      </c>
      <c r="D1037" t="s">
        <v>25</v>
      </c>
      <c r="E1037" t="s">
        <v>14</v>
      </c>
      <c r="F1037" t="s">
        <v>1093</v>
      </c>
    </row>
    <row r="1038" spans="1:6" x14ac:dyDescent="0.3">
      <c r="A1038" s="2" t="s">
        <v>1345</v>
      </c>
      <c r="B1038" s="2" t="s">
        <v>90</v>
      </c>
      <c r="C1038" s="2" t="s">
        <v>1346</v>
      </c>
      <c r="D1038" s="2" t="s">
        <v>74</v>
      </c>
      <c r="E1038" s="2" t="s">
        <v>10</v>
      </c>
      <c r="F1038" s="2" t="s">
        <v>1093</v>
      </c>
    </row>
    <row r="1039" spans="1:6" x14ac:dyDescent="0.3">
      <c r="A1039" t="s">
        <v>668</v>
      </c>
      <c r="B1039" t="s">
        <v>33</v>
      </c>
      <c r="C1039" t="s">
        <v>669</v>
      </c>
      <c r="D1039" t="s">
        <v>83</v>
      </c>
      <c r="E1039" t="s">
        <v>18</v>
      </c>
      <c r="F1039" t="s">
        <v>1093</v>
      </c>
    </row>
    <row r="1040" spans="1:6" x14ac:dyDescent="0.3">
      <c r="A1040" s="2" t="s">
        <v>1347</v>
      </c>
      <c r="B1040" s="2" t="s">
        <v>90</v>
      </c>
      <c r="C1040" s="4">
        <v>32150</v>
      </c>
      <c r="D1040" s="2" t="s">
        <v>132</v>
      </c>
      <c r="E1040" s="2" t="s">
        <v>10</v>
      </c>
      <c r="F1040" s="2" t="s">
        <v>1093</v>
      </c>
    </row>
    <row r="1041" spans="1:6" x14ac:dyDescent="0.3">
      <c r="A1041" t="s">
        <v>674</v>
      </c>
      <c r="B1041" t="s">
        <v>37</v>
      </c>
      <c r="C1041" s="1">
        <v>33458</v>
      </c>
      <c r="D1041" t="s">
        <v>97</v>
      </c>
      <c r="E1041" t="s">
        <v>14</v>
      </c>
      <c r="F1041" t="s">
        <v>1093</v>
      </c>
    </row>
    <row r="1042" spans="1:6" x14ac:dyDescent="0.3">
      <c r="A1042" s="2" t="s">
        <v>1348</v>
      </c>
      <c r="B1042" s="2" t="s">
        <v>33</v>
      </c>
      <c r="C1042" s="4">
        <v>34609</v>
      </c>
      <c r="D1042" s="2" t="s">
        <v>83</v>
      </c>
      <c r="E1042" s="2" t="s">
        <v>39</v>
      </c>
      <c r="F1042" s="2" t="s">
        <v>1093</v>
      </c>
    </row>
    <row r="1043" spans="1:6" x14ac:dyDescent="0.3">
      <c r="A1043" t="s">
        <v>675</v>
      </c>
      <c r="B1043" t="s">
        <v>121</v>
      </c>
      <c r="C1043" t="s">
        <v>520</v>
      </c>
      <c r="D1043" t="s">
        <v>101</v>
      </c>
      <c r="E1043" t="s">
        <v>18</v>
      </c>
      <c r="F1043" t="s">
        <v>1093</v>
      </c>
    </row>
    <row r="1044" spans="1:6" x14ac:dyDescent="0.3">
      <c r="A1044" s="2" t="s">
        <v>1349</v>
      </c>
      <c r="B1044" s="2" t="s">
        <v>54</v>
      </c>
      <c r="C1044" s="2" t="s">
        <v>334</v>
      </c>
      <c r="D1044" s="2" t="s">
        <v>68</v>
      </c>
      <c r="E1044" s="2" t="s">
        <v>14</v>
      </c>
      <c r="F1044" s="2" t="s">
        <v>1093</v>
      </c>
    </row>
    <row r="1045" spans="1:6" x14ac:dyDescent="0.3">
      <c r="A1045" t="s">
        <v>678</v>
      </c>
      <c r="B1045" t="s">
        <v>51</v>
      </c>
      <c r="C1045" s="1">
        <v>36349</v>
      </c>
      <c r="D1045" t="s">
        <v>212</v>
      </c>
      <c r="E1045" t="s">
        <v>18</v>
      </c>
      <c r="F1045" t="s">
        <v>1093</v>
      </c>
    </row>
    <row r="1046" spans="1:6" x14ac:dyDescent="0.3">
      <c r="A1046" s="2" t="s">
        <v>1350</v>
      </c>
      <c r="B1046" s="2" t="s">
        <v>111</v>
      </c>
      <c r="C1046" s="2" t="s">
        <v>1351</v>
      </c>
      <c r="D1046" s="2" t="s">
        <v>97</v>
      </c>
      <c r="E1046" s="2" t="s">
        <v>14</v>
      </c>
      <c r="F1046" s="2" t="s">
        <v>1093</v>
      </c>
    </row>
    <row r="1047" spans="1:6" x14ac:dyDescent="0.3">
      <c r="A1047" t="s">
        <v>679</v>
      </c>
      <c r="B1047" t="s">
        <v>33</v>
      </c>
      <c r="C1047" s="1">
        <v>31968</v>
      </c>
      <c r="D1047" t="s">
        <v>9</v>
      </c>
      <c r="E1047" t="s">
        <v>10</v>
      </c>
      <c r="F1047" t="s">
        <v>1093</v>
      </c>
    </row>
    <row r="1048" spans="1:6" x14ac:dyDescent="0.3">
      <c r="A1048" s="2" t="s">
        <v>1352</v>
      </c>
      <c r="B1048" s="2" t="s">
        <v>54</v>
      </c>
      <c r="C1048" s="2" t="s">
        <v>1353</v>
      </c>
      <c r="D1048" s="2" t="s">
        <v>49</v>
      </c>
      <c r="E1048" s="2" t="s">
        <v>10</v>
      </c>
      <c r="F1048" s="2" t="s">
        <v>1093</v>
      </c>
    </row>
    <row r="1049" spans="1:6" x14ac:dyDescent="0.3">
      <c r="A1049" t="s">
        <v>1354</v>
      </c>
      <c r="B1049" t="s">
        <v>7</v>
      </c>
      <c r="C1049" s="1">
        <v>37075</v>
      </c>
      <c r="D1049" t="s">
        <v>28</v>
      </c>
      <c r="E1049" t="s">
        <v>18</v>
      </c>
      <c r="F1049" t="s">
        <v>1093</v>
      </c>
    </row>
    <row r="1050" spans="1:6" x14ac:dyDescent="0.3">
      <c r="A1050" s="2" t="s">
        <v>680</v>
      </c>
      <c r="B1050" s="2" t="s">
        <v>23</v>
      </c>
      <c r="C1050" s="4">
        <v>32579</v>
      </c>
      <c r="D1050" s="2" t="s">
        <v>157</v>
      </c>
      <c r="E1050" s="2" t="s">
        <v>39</v>
      </c>
      <c r="F1050" s="2" t="s">
        <v>1093</v>
      </c>
    </row>
    <row r="1051" spans="1:6" x14ac:dyDescent="0.3">
      <c r="A1051" t="s">
        <v>1355</v>
      </c>
      <c r="B1051" t="s">
        <v>1092</v>
      </c>
      <c r="C1051" t="s">
        <v>1356</v>
      </c>
      <c r="D1051" t="s">
        <v>68</v>
      </c>
      <c r="E1051" t="s">
        <v>39</v>
      </c>
      <c r="F1051" t="s">
        <v>1093</v>
      </c>
    </row>
    <row r="1052" spans="1:6" x14ac:dyDescent="0.3">
      <c r="A1052" s="2" t="s">
        <v>682</v>
      </c>
      <c r="B1052" s="2" t="s">
        <v>121</v>
      </c>
      <c r="C1052" s="2" t="s">
        <v>683</v>
      </c>
      <c r="D1052" s="2" t="s">
        <v>68</v>
      </c>
      <c r="E1052" s="2" t="s">
        <v>39</v>
      </c>
      <c r="F1052" s="2" t="s">
        <v>1093</v>
      </c>
    </row>
    <row r="1053" spans="1:6" x14ac:dyDescent="0.3">
      <c r="A1053" t="s">
        <v>684</v>
      </c>
      <c r="B1053" t="s">
        <v>62</v>
      </c>
      <c r="C1053" t="s">
        <v>685</v>
      </c>
      <c r="D1053" t="s">
        <v>9</v>
      </c>
      <c r="E1053" t="s">
        <v>10</v>
      </c>
      <c r="F1053" t="s">
        <v>1093</v>
      </c>
    </row>
    <row r="1054" spans="1:6" x14ac:dyDescent="0.3">
      <c r="A1054" s="2" t="s">
        <v>1357</v>
      </c>
      <c r="B1054" s="2" t="s">
        <v>1130</v>
      </c>
      <c r="C1054" s="2" t="s">
        <v>1358</v>
      </c>
      <c r="D1054" s="2" t="s">
        <v>35</v>
      </c>
      <c r="E1054" s="2" t="s">
        <v>18</v>
      </c>
      <c r="F1054" s="2" t="s">
        <v>1093</v>
      </c>
    </row>
    <row r="1055" spans="1:6" x14ac:dyDescent="0.3">
      <c r="A1055" t="s">
        <v>1359</v>
      </c>
      <c r="B1055" t="s">
        <v>1092</v>
      </c>
      <c r="C1055" s="1">
        <v>31023</v>
      </c>
      <c r="D1055" t="s">
        <v>65</v>
      </c>
      <c r="E1055" t="s">
        <v>39</v>
      </c>
      <c r="F1055" t="s">
        <v>1093</v>
      </c>
    </row>
    <row r="1056" spans="1:6" x14ac:dyDescent="0.3">
      <c r="A1056" s="2" t="s">
        <v>1360</v>
      </c>
      <c r="B1056" s="2" t="s">
        <v>7</v>
      </c>
      <c r="C1056" s="2" t="s">
        <v>489</v>
      </c>
      <c r="D1056" s="2" t="s">
        <v>25</v>
      </c>
      <c r="E1056" s="2" t="s">
        <v>18</v>
      </c>
      <c r="F1056" s="2" t="s">
        <v>1093</v>
      </c>
    </row>
    <row r="1057" spans="1:6" x14ac:dyDescent="0.3">
      <c r="A1057" t="s">
        <v>1361</v>
      </c>
      <c r="B1057" t="s">
        <v>1092</v>
      </c>
      <c r="C1057" s="1">
        <v>33817</v>
      </c>
      <c r="D1057" t="s">
        <v>35</v>
      </c>
      <c r="E1057" t="s">
        <v>10</v>
      </c>
      <c r="F1057" t="s">
        <v>1093</v>
      </c>
    </row>
    <row r="1058" spans="1:6" x14ac:dyDescent="0.3">
      <c r="A1058" s="2" t="s">
        <v>689</v>
      </c>
      <c r="B1058" s="2" t="s">
        <v>1130</v>
      </c>
      <c r="C1058" s="2" t="s">
        <v>690</v>
      </c>
      <c r="D1058" s="2" t="s">
        <v>35</v>
      </c>
      <c r="E1058" s="2" t="s">
        <v>18</v>
      </c>
      <c r="F1058" s="2" t="s">
        <v>1093</v>
      </c>
    </row>
    <row r="1059" spans="1:6" x14ac:dyDescent="0.3">
      <c r="A1059" t="s">
        <v>691</v>
      </c>
      <c r="B1059" t="s">
        <v>90</v>
      </c>
      <c r="C1059" s="1">
        <v>35289</v>
      </c>
      <c r="D1059" t="s">
        <v>65</v>
      </c>
      <c r="E1059" t="s">
        <v>10</v>
      </c>
      <c r="F1059" t="s">
        <v>1093</v>
      </c>
    </row>
    <row r="1060" spans="1:6" x14ac:dyDescent="0.3">
      <c r="A1060" s="2" t="s">
        <v>692</v>
      </c>
      <c r="B1060" s="2" t="s">
        <v>1130</v>
      </c>
      <c r="C1060" s="2" t="s">
        <v>693</v>
      </c>
      <c r="D1060" s="2" t="s">
        <v>49</v>
      </c>
      <c r="E1060" s="2" t="s">
        <v>14</v>
      </c>
      <c r="F1060" s="2" t="s">
        <v>1093</v>
      </c>
    </row>
    <row r="1061" spans="1:6" x14ac:dyDescent="0.3">
      <c r="A1061" t="s">
        <v>694</v>
      </c>
      <c r="B1061" t="s">
        <v>54</v>
      </c>
      <c r="C1061" t="s">
        <v>613</v>
      </c>
      <c r="D1061" t="s">
        <v>68</v>
      </c>
      <c r="E1061" t="s">
        <v>14</v>
      </c>
      <c r="F1061" t="s">
        <v>1093</v>
      </c>
    </row>
    <row r="1062" spans="1:6" x14ac:dyDescent="0.3">
      <c r="A1062" s="2" t="s">
        <v>695</v>
      </c>
      <c r="B1062" s="2" t="s">
        <v>111</v>
      </c>
      <c r="C1062" s="4">
        <v>33606</v>
      </c>
      <c r="D1062" s="2" t="s">
        <v>132</v>
      </c>
      <c r="E1062" s="2" t="s">
        <v>39</v>
      </c>
      <c r="F1062" s="2" t="s">
        <v>1093</v>
      </c>
    </row>
    <row r="1063" spans="1:6" x14ac:dyDescent="0.3">
      <c r="A1063" t="s">
        <v>696</v>
      </c>
      <c r="B1063" t="s">
        <v>76</v>
      </c>
      <c r="C1063" t="s">
        <v>697</v>
      </c>
      <c r="D1063" t="s">
        <v>291</v>
      </c>
      <c r="E1063" t="s">
        <v>10</v>
      </c>
      <c r="F1063" t="s">
        <v>1093</v>
      </c>
    </row>
    <row r="1064" spans="1:6" x14ac:dyDescent="0.3">
      <c r="A1064" s="2" t="s">
        <v>701</v>
      </c>
      <c r="B1064" s="2" t="s">
        <v>7</v>
      </c>
      <c r="C1064" s="4">
        <v>36559</v>
      </c>
      <c r="D1064" s="2" t="s">
        <v>518</v>
      </c>
      <c r="E1064" s="2" t="s">
        <v>39</v>
      </c>
      <c r="F1064" s="2" t="s">
        <v>1093</v>
      </c>
    </row>
    <row r="1065" spans="1:6" x14ac:dyDescent="0.3">
      <c r="A1065" t="s">
        <v>704</v>
      </c>
      <c r="B1065" t="s">
        <v>33</v>
      </c>
      <c r="C1065" s="1">
        <v>33423</v>
      </c>
      <c r="D1065" t="s">
        <v>79</v>
      </c>
      <c r="E1065" t="s">
        <v>10</v>
      </c>
      <c r="F1065" t="s">
        <v>1093</v>
      </c>
    </row>
    <row r="1066" spans="1:6" x14ac:dyDescent="0.3">
      <c r="A1066" s="2" t="s">
        <v>708</v>
      </c>
      <c r="B1066" s="2" t="s">
        <v>37</v>
      </c>
      <c r="C1066" s="4">
        <v>31503</v>
      </c>
      <c r="D1066" s="2" t="s">
        <v>28</v>
      </c>
      <c r="E1066" s="2" t="s">
        <v>10</v>
      </c>
      <c r="F1066" s="2" t="s">
        <v>1093</v>
      </c>
    </row>
    <row r="1067" spans="1:6" x14ac:dyDescent="0.3">
      <c r="A1067" t="s">
        <v>709</v>
      </c>
      <c r="B1067" t="s">
        <v>146</v>
      </c>
      <c r="C1067" t="s">
        <v>710</v>
      </c>
      <c r="D1067" t="s">
        <v>97</v>
      </c>
      <c r="E1067" t="s">
        <v>14</v>
      </c>
      <c r="F1067" t="s">
        <v>1093</v>
      </c>
    </row>
    <row r="1068" spans="1:6" x14ac:dyDescent="0.3">
      <c r="A1068" s="2" t="s">
        <v>1362</v>
      </c>
      <c r="B1068" s="2" t="s">
        <v>37</v>
      </c>
      <c r="C1068" s="2" t="s">
        <v>1363</v>
      </c>
      <c r="D1068" s="2" t="s">
        <v>71</v>
      </c>
      <c r="E1068" s="2" t="s">
        <v>10</v>
      </c>
      <c r="F1068" s="2" t="s">
        <v>1093</v>
      </c>
    </row>
    <row r="1069" spans="1:6" x14ac:dyDescent="0.3">
      <c r="A1069" t="s">
        <v>711</v>
      </c>
      <c r="B1069" t="s">
        <v>62</v>
      </c>
      <c r="C1069" t="s">
        <v>712</v>
      </c>
      <c r="D1069" t="s">
        <v>31</v>
      </c>
      <c r="E1069" t="s">
        <v>14</v>
      </c>
      <c r="F1069" t="s">
        <v>1093</v>
      </c>
    </row>
    <row r="1070" spans="1:6" x14ac:dyDescent="0.3">
      <c r="A1070" s="2" t="s">
        <v>713</v>
      </c>
      <c r="B1070" s="2" t="s">
        <v>33</v>
      </c>
      <c r="C1070" s="4">
        <v>36169</v>
      </c>
      <c r="D1070" s="2" t="s">
        <v>28</v>
      </c>
      <c r="E1070" s="2" t="s">
        <v>14</v>
      </c>
      <c r="F1070" s="2" t="s">
        <v>1093</v>
      </c>
    </row>
    <row r="1071" spans="1:6" x14ac:dyDescent="0.3">
      <c r="A1071" t="s">
        <v>718</v>
      </c>
      <c r="B1071" t="s">
        <v>121</v>
      </c>
      <c r="C1071" s="1">
        <v>36345</v>
      </c>
      <c r="D1071" t="s">
        <v>65</v>
      </c>
      <c r="E1071" t="s">
        <v>10</v>
      </c>
      <c r="F1071" t="s">
        <v>1093</v>
      </c>
    </row>
    <row r="1072" spans="1:6" x14ac:dyDescent="0.3">
      <c r="A1072" s="2" t="s">
        <v>720</v>
      </c>
      <c r="B1072" s="2" t="s">
        <v>7</v>
      </c>
      <c r="C1072" s="2" t="s">
        <v>721</v>
      </c>
      <c r="D1072" s="2" t="s">
        <v>143</v>
      </c>
      <c r="E1072" s="2" t="s">
        <v>14</v>
      </c>
      <c r="F1072" s="2" t="s">
        <v>1093</v>
      </c>
    </row>
    <row r="1073" spans="1:6" x14ac:dyDescent="0.3">
      <c r="A1073" t="s">
        <v>722</v>
      </c>
      <c r="B1073" t="s">
        <v>121</v>
      </c>
      <c r="C1073" t="s">
        <v>723</v>
      </c>
      <c r="D1073" t="s">
        <v>724</v>
      </c>
      <c r="E1073" t="s">
        <v>10</v>
      </c>
      <c r="F1073" t="s">
        <v>1093</v>
      </c>
    </row>
    <row r="1074" spans="1:6" x14ac:dyDescent="0.3">
      <c r="A1074" s="2" t="s">
        <v>1364</v>
      </c>
      <c r="B1074" s="2" t="s">
        <v>1097</v>
      </c>
      <c r="C1074" s="2" t="s">
        <v>1365</v>
      </c>
      <c r="D1074" s="2" t="s">
        <v>35</v>
      </c>
      <c r="E1074" s="2" t="s">
        <v>14</v>
      </c>
      <c r="F1074" s="2" t="s">
        <v>1093</v>
      </c>
    </row>
    <row r="1075" spans="1:6" x14ac:dyDescent="0.3">
      <c r="A1075" t="s">
        <v>1366</v>
      </c>
      <c r="B1075" t="s">
        <v>37</v>
      </c>
      <c r="C1075" t="s">
        <v>1367</v>
      </c>
      <c r="D1075" t="s">
        <v>68</v>
      </c>
      <c r="E1075" t="s">
        <v>10</v>
      </c>
      <c r="F1075" t="s">
        <v>1093</v>
      </c>
    </row>
    <row r="1076" spans="1:6" x14ac:dyDescent="0.3">
      <c r="A1076" s="2" t="s">
        <v>1368</v>
      </c>
      <c r="B1076" s="2" t="s">
        <v>20</v>
      </c>
      <c r="C1076" s="4">
        <v>36927</v>
      </c>
      <c r="D1076" s="2" t="s">
        <v>118</v>
      </c>
      <c r="E1076" s="2" t="s">
        <v>14</v>
      </c>
      <c r="F1076" s="2" t="s">
        <v>1093</v>
      </c>
    </row>
    <row r="1077" spans="1:6" x14ac:dyDescent="0.3">
      <c r="A1077" t="s">
        <v>725</v>
      </c>
      <c r="B1077" t="s">
        <v>111</v>
      </c>
      <c r="C1077" s="1">
        <v>36434</v>
      </c>
      <c r="D1077" t="s">
        <v>17</v>
      </c>
      <c r="E1077" t="s">
        <v>10</v>
      </c>
      <c r="F1077" t="s">
        <v>1093</v>
      </c>
    </row>
    <row r="1078" spans="1:6" x14ac:dyDescent="0.3">
      <c r="A1078" s="2" t="s">
        <v>729</v>
      </c>
      <c r="B1078" s="2" t="s">
        <v>117</v>
      </c>
      <c r="C1078" s="2" t="s">
        <v>730</v>
      </c>
      <c r="D1078" s="2" t="s">
        <v>106</v>
      </c>
      <c r="E1078" s="2" t="s">
        <v>10</v>
      </c>
      <c r="F1078" s="2" t="s">
        <v>1093</v>
      </c>
    </row>
    <row r="1079" spans="1:6" x14ac:dyDescent="0.3">
      <c r="A1079" t="s">
        <v>731</v>
      </c>
      <c r="B1079" t="s">
        <v>70</v>
      </c>
      <c r="C1079" t="s">
        <v>732</v>
      </c>
      <c r="D1079" t="s">
        <v>101</v>
      </c>
      <c r="E1079" t="s">
        <v>10</v>
      </c>
      <c r="F1079" t="s">
        <v>1093</v>
      </c>
    </row>
    <row r="1080" spans="1:6" x14ac:dyDescent="0.3">
      <c r="A1080" s="2" t="s">
        <v>1369</v>
      </c>
      <c r="B1080" s="2" t="s">
        <v>121</v>
      </c>
      <c r="C1080" s="4">
        <v>35796</v>
      </c>
      <c r="D1080" s="2" t="s">
        <v>272</v>
      </c>
      <c r="E1080" s="2" t="s">
        <v>10</v>
      </c>
      <c r="F1080" s="2" t="s">
        <v>1093</v>
      </c>
    </row>
    <row r="1081" spans="1:6" x14ac:dyDescent="0.3">
      <c r="A1081" t="s">
        <v>733</v>
      </c>
      <c r="B1081" t="s">
        <v>146</v>
      </c>
      <c r="C1081" t="s">
        <v>734</v>
      </c>
      <c r="D1081" t="s">
        <v>49</v>
      </c>
      <c r="E1081" t="s">
        <v>14</v>
      </c>
      <c r="F1081" t="s">
        <v>1093</v>
      </c>
    </row>
    <row r="1082" spans="1:6" x14ac:dyDescent="0.3">
      <c r="A1082" s="2" t="s">
        <v>1370</v>
      </c>
      <c r="B1082" s="2" t="s">
        <v>1097</v>
      </c>
      <c r="C1082" s="2" t="s">
        <v>1371</v>
      </c>
      <c r="D1082" s="2" t="s">
        <v>68</v>
      </c>
      <c r="E1082" s="2" t="s">
        <v>14</v>
      </c>
      <c r="F1082" s="2" t="s">
        <v>1093</v>
      </c>
    </row>
    <row r="1083" spans="1:6" x14ac:dyDescent="0.3">
      <c r="A1083" t="s">
        <v>1372</v>
      </c>
      <c r="B1083" t="s">
        <v>62</v>
      </c>
      <c r="C1083" t="s">
        <v>1373</v>
      </c>
      <c r="D1083" t="s">
        <v>106</v>
      </c>
      <c r="E1083" t="s">
        <v>10</v>
      </c>
      <c r="F1083" t="s">
        <v>1093</v>
      </c>
    </row>
    <row r="1084" spans="1:6" x14ac:dyDescent="0.3">
      <c r="A1084" s="2" t="s">
        <v>737</v>
      </c>
      <c r="B1084" s="2" t="s">
        <v>76</v>
      </c>
      <c r="C1084" s="2" t="s">
        <v>738</v>
      </c>
      <c r="D1084" s="2" t="s">
        <v>35</v>
      </c>
      <c r="E1084" s="2" t="s">
        <v>10</v>
      </c>
      <c r="F1084" s="2" t="s">
        <v>1093</v>
      </c>
    </row>
    <row r="1085" spans="1:6" x14ac:dyDescent="0.3">
      <c r="A1085" t="s">
        <v>1374</v>
      </c>
      <c r="B1085" t="s">
        <v>76</v>
      </c>
      <c r="C1085" t="s">
        <v>1375</v>
      </c>
      <c r="D1085" t="s">
        <v>157</v>
      </c>
      <c r="E1085" t="s">
        <v>14</v>
      </c>
      <c r="F1085" t="s">
        <v>1093</v>
      </c>
    </row>
    <row r="1086" spans="1:6" x14ac:dyDescent="0.3">
      <c r="A1086" s="2" t="s">
        <v>740</v>
      </c>
      <c r="B1086" s="2" t="s">
        <v>20</v>
      </c>
      <c r="C1086" s="2" t="s">
        <v>741</v>
      </c>
      <c r="D1086" s="2" t="s">
        <v>106</v>
      </c>
      <c r="E1086" s="2" t="s">
        <v>14</v>
      </c>
      <c r="F1086" s="2" t="s">
        <v>1093</v>
      </c>
    </row>
    <row r="1087" spans="1:6" x14ac:dyDescent="0.3">
      <c r="A1087" t="s">
        <v>1376</v>
      </c>
      <c r="B1087" t="s">
        <v>1097</v>
      </c>
      <c r="C1087" s="1">
        <v>36716</v>
      </c>
      <c r="D1087" t="s">
        <v>272</v>
      </c>
      <c r="E1087" t="s">
        <v>14</v>
      </c>
      <c r="F1087" t="s">
        <v>1093</v>
      </c>
    </row>
    <row r="1088" spans="1:6" x14ac:dyDescent="0.3">
      <c r="A1088" s="2" t="s">
        <v>745</v>
      </c>
      <c r="B1088" s="2" t="s">
        <v>227</v>
      </c>
      <c r="C1088" s="2" t="s">
        <v>746</v>
      </c>
      <c r="D1088" s="2" t="s">
        <v>49</v>
      </c>
      <c r="E1088" s="2" t="s">
        <v>18</v>
      </c>
      <c r="F1088" s="2" t="s">
        <v>1093</v>
      </c>
    </row>
    <row r="1089" spans="1:6" x14ac:dyDescent="0.3">
      <c r="A1089" t="s">
        <v>1377</v>
      </c>
      <c r="B1089" t="s">
        <v>44</v>
      </c>
      <c r="C1089" s="1">
        <v>31994</v>
      </c>
      <c r="D1089" t="s">
        <v>49</v>
      </c>
      <c r="E1089" t="s">
        <v>10</v>
      </c>
      <c r="F1089" t="s">
        <v>1093</v>
      </c>
    </row>
    <row r="1090" spans="1:6" x14ac:dyDescent="0.3">
      <c r="A1090" s="2" t="s">
        <v>1378</v>
      </c>
      <c r="B1090" s="2" t="s">
        <v>1092</v>
      </c>
      <c r="C1090" s="2" t="s">
        <v>1379</v>
      </c>
      <c r="D1090" s="2" t="s">
        <v>25</v>
      </c>
      <c r="E1090" s="2" t="s">
        <v>10</v>
      </c>
      <c r="F1090" s="2" t="s">
        <v>1093</v>
      </c>
    </row>
    <row r="1091" spans="1:6" x14ac:dyDescent="0.3">
      <c r="A1091" t="s">
        <v>1380</v>
      </c>
      <c r="B1091" t="s">
        <v>37</v>
      </c>
      <c r="C1091" s="1">
        <v>37715</v>
      </c>
      <c r="D1091" t="s">
        <v>101</v>
      </c>
      <c r="E1091" t="s">
        <v>10</v>
      </c>
      <c r="F1091" t="s">
        <v>1093</v>
      </c>
    </row>
    <row r="1092" spans="1:6" x14ac:dyDescent="0.3">
      <c r="A1092" s="2" t="s">
        <v>1381</v>
      </c>
      <c r="B1092" s="2" t="s">
        <v>1130</v>
      </c>
      <c r="C1092" s="4">
        <v>34311</v>
      </c>
      <c r="D1092" s="2" t="s">
        <v>38</v>
      </c>
      <c r="E1092" s="2" t="s">
        <v>39</v>
      </c>
      <c r="F1092" s="2" t="s">
        <v>1093</v>
      </c>
    </row>
    <row r="1093" spans="1:6" x14ac:dyDescent="0.3">
      <c r="A1093" t="s">
        <v>747</v>
      </c>
      <c r="B1093" t="s">
        <v>51</v>
      </c>
      <c r="C1093" s="1">
        <v>34610</v>
      </c>
      <c r="D1093" t="s">
        <v>56</v>
      </c>
      <c r="E1093" t="s">
        <v>10</v>
      </c>
      <c r="F1093" t="s">
        <v>1093</v>
      </c>
    </row>
    <row r="1094" spans="1:6" x14ac:dyDescent="0.3">
      <c r="A1094" s="2" t="s">
        <v>1382</v>
      </c>
      <c r="B1094" s="2" t="s">
        <v>227</v>
      </c>
      <c r="C1094" s="2" t="s">
        <v>1383</v>
      </c>
      <c r="D1094" s="2" t="s">
        <v>272</v>
      </c>
      <c r="E1094" s="2" t="s">
        <v>14</v>
      </c>
      <c r="F1094" s="2" t="s">
        <v>1093</v>
      </c>
    </row>
    <row r="1095" spans="1:6" x14ac:dyDescent="0.3">
      <c r="A1095" t="s">
        <v>1384</v>
      </c>
      <c r="B1095" t="s">
        <v>62</v>
      </c>
      <c r="C1095" t="s">
        <v>1385</v>
      </c>
      <c r="D1095" t="s">
        <v>25</v>
      </c>
      <c r="E1095" t="s">
        <v>10</v>
      </c>
      <c r="F1095" t="s">
        <v>1093</v>
      </c>
    </row>
    <row r="1096" spans="1:6" x14ac:dyDescent="0.3">
      <c r="A1096" s="2" t="s">
        <v>1386</v>
      </c>
      <c r="B1096" s="2" t="s">
        <v>76</v>
      </c>
      <c r="C1096" s="2" t="s">
        <v>1387</v>
      </c>
      <c r="D1096" s="2" t="s">
        <v>1388</v>
      </c>
      <c r="E1096" s="2" t="s">
        <v>39</v>
      </c>
      <c r="F1096" s="2" t="s">
        <v>1093</v>
      </c>
    </row>
    <row r="1097" spans="1:6" x14ac:dyDescent="0.3">
      <c r="A1097" t="s">
        <v>752</v>
      </c>
      <c r="B1097" t="s">
        <v>121</v>
      </c>
      <c r="C1097" t="s">
        <v>753</v>
      </c>
      <c r="D1097" t="s">
        <v>17</v>
      </c>
      <c r="E1097" t="s">
        <v>14</v>
      </c>
      <c r="F1097" t="s">
        <v>1093</v>
      </c>
    </row>
    <row r="1098" spans="1:6" x14ac:dyDescent="0.3">
      <c r="A1098" s="2" t="s">
        <v>754</v>
      </c>
      <c r="B1098" s="2" t="s">
        <v>44</v>
      </c>
      <c r="C1098" s="2" t="s">
        <v>755</v>
      </c>
      <c r="D1098" s="2" t="s">
        <v>65</v>
      </c>
      <c r="E1098" s="2" t="s">
        <v>14</v>
      </c>
      <c r="F1098" s="2" t="s">
        <v>1093</v>
      </c>
    </row>
    <row r="1099" spans="1:6" x14ac:dyDescent="0.3">
      <c r="A1099" t="s">
        <v>1389</v>
      </c>
      <c r="B1099" t="s">
        <v>227</v>
      </c>
      <c r="C1099" t="s">
        <v>1390</v>
      </c>
      <c r="D1099" t="s">
        <v>118</v>
      </c>
      <c r="E1099" t="s">
        <v>14</v>
      </c>
      <c r="F1099" t="s">
        <v>1093</v>
      </c>
    </row>
    <row r="1100" spans="1:6" x14ac:dyDescent="0.3">
      <c r="A1100" s="2" t="s">
        <v>1391</v>
      </c>
      <c r="B1100" s="2" t="s">
        <v>44</v>
      </c>
      <c r="C1100" s="4">
        <v>37290</v>
      </c>
      <c r="D1100" s="2" t="s">
        <v>143</v>
      </c>
      <c r="E1100" s="2" t="s">
        <v>18</v>
      </c>
      <c r="F1100" s="2" t="s">
        <v>1093</v>
      </c>
    </row>
    <row r="1101" spans="1:6" x14ac:dyDescent="0.3">
      <c r="A1101" t="s">
        <v>1392</v>
      </c>
      <c r="B1101" t="s">
        <v>227</v>
      </c>
      <c r="C1101" s="1">
        <v>37143</v>
      </c>
      <c r="D1101" t="s">
        <v>471</v>
      </c>
      <c r="E1101" t="s">
        <v>39</v>
      </c>
      <c r="F1101" t="s">
        <v>1093</v>
      </c>
    </row>
    <row r="1102" spans="1:6" x14ac:dyDescent="0.3">
      <c r="A1102" s="2" t="s">
        <v>1393</v>
      </c>
      <c r="B1102" s="2" t="s">
        <v>23</v>
      </c>
      <c r="C1102" s="4">
        <v>37653</v>
      </c>
      <c r="D1102" s="2" t="s">
        <v>9</v>
      </c>
      <c r="E1102" s="2" t="s">
        <v>18</v>
      </c>
      <c r="F1102" s="2" t="s">
        <v>1093</v>
      </c>
    </row>
    <row r="1103" spans="1:6" x14ac:dyDescent="0.3">
      <c r="A1103" t="s">
        <v>757</v>
      </c>
      <c r="B1103" t="s">
        <v>33</v>
      </c>
      <c r="C1103" s="1">
        <v>37237</v>
      </c>
      <c r="D1103" t="s">
        <v>272</v>
      </c>
      <c r="E1103" t="s">
        <v>10</v>
      </c>
      <c r="F1103" t="s">
        <v>1093</v>
      </c>
    </row>
    <row r="1104" spans="1:6" x14ac:dyDescent="0.3">
      <c r="A1104" s="2" t="s">
        <v>758</v>
      </c>
      <c r="B1104" s="2" t="s">
        <v>62</v>
      </c>
      <c r="C1104" s="4">
        <v>33086</v>
      </c>
      <c r="D1104" s="2" t="s">
        <v>31</v>
      </c>
      <c r="E1104" s="2" t="s">
        <v>39</v>
      </c>
      <c r="F1104" s="2" t="s">
        <v>1093</v>
      </c>
    </row>
    <row r="1105" spans="1:6" x14ac:dyDescent="0.3">
      <c r="A1105" t="s">
        <v>1394</v>
      </c>
      <c r="B1105" t="s">
        <v>1092</v>
      </c>
      <c r="C1105" t="s">
        <v>1395</v>
      </c>
      <c r="D1105" t="s">
        <v>38</v>
      </c>
      <c r="E1105" t="s">
        <v>14</v>
      </c>
      <c r="F1105" t="s">
        <v>1093</v>
      </c>
    </row>
    <row r="1106" spans="1:6" x14ac:dyDescent="0.3">
      <c r="A1106" s="2" t="s">
        <v>1396</v>
      </c>
      <c r="B1106" s="2" t="s">
        <v>117</v>
      </c>
      <c r="C1106" s="2" t="s">
        <v>1397</v>
      </c>
      <c r="D1106" s="2" t="s">
        <v>143</v>
      </c>
      <c r="E1106" s="2" t="s">
        <v>14</v>
      </c>
      <c r="F1106" s="2" t="s">
        <v>1093</v>
      </c>
    </row>
    <row r="1107" spans="1:6" x14ac:dyDescent="0.3">
      <c r="A1107" t="s">
        <v>1398</v>
      </c>
      <c r="B1107" t="s">
        <v>146</v>
      </c>
      <c r="C1107" s="1">
        <v>37714</v>
      </c>
      <c r="D1107" t="s">
        <v>31</v>
      </c>
      <c r="E1107" t="s">
        <v>10</v>
      </c>
      <c r="F1107" t="s">
        <v>1093</v>
      </c>
    </row>
    <row r="1108" spans="1:6" x14ac:dyDescent="0.3">
      <c r="A1108" s="2" t="s">
        <v>763</v>
      </c>
      <c r="B1108" s="2" t="s">
        <v>51</v>
      </c>
      <c r="C1108" s="4">
        <v>35796</v>
      </c>
      <c r="D1108" s="2" t="s">
        <v>35</v>
      </c>
      <c r="E1108" s="2" t="s">
        <v>10</v>
      </c>
      <c r="F1108" s="2" t="s">
        <v>1093</v>
      </c>
    </row>
    <row r="1109" spans="1:6" x14ac:dyDescent="0.3">
      <c r="A1109" t="s">
        <v>1399</v>
      </c>
      <c r="B1109" t="s">
        <v>37</v>
      </c>
      <c r="C1109" t="s">
        <v>1400</v>
      </c>
      <c r="D1109" t="s">
        <v>143</v>
      </c>
      <c r="E1109" t="s">
        <v>18</v>
      </c>
      <c r="F1109" t="s">
        <v>1093</v>
      </c>
    </row>
    <row r="1110" spans="1:6" x14ac:dyDescent="0.3">
      <c r="A1110" s="2" t="s">
        <v>1401</v>
      </c>
      <c r="B1110" s="2" t="s">
        <v>23</v>
      </c>
      <c r="C1110" s="2" t="s">
        <v>1402</v>
      </c>
      <c r="D1110" s="2" t="s">
        <v>35</v>
      </c>
      <c r="E1110" s="2" t="s">
        <v>10</v>
      </c>
      <c r="F1110" s="2" t="s">
        <v>1093</v>
      </c>
    </row>
    <row r="1111" spans="1:6" x14ac:dyDescent="0.3">
      <c r="A1111" t="s">
        <v>1403</v>
      </c>
      <c r="B1111" t="s">
        <v>227</v>
      </c>
      <c r="C1111" t="s">
        <v>1404</v>
      </c>
      <c r="D1111" t="s">
        <v>106</v>
      </c>
      <c r="E1111" t="s">
        <v>10</v>
      </c>
      <c r="F1111" t="s">
        <v>1093</v>
      </c>
    </row>
    <row r="1112" spans="1:6" x14ac:dyDescent="0.3">
      <c r="A1112" s="2" t="s">
        <v>772</v>
      </c>
      <c r="B1112" s="2" t="s">
        <v>37</v>
      </c>
      <c r="C1112" s="2" t="s">
        <v>773</v>
      </c>
      <c r="D1112" s="2" t="s">
        <v>28</v>
      </c>
      <c r="E1112" s="2" t="s">
        <v>10</v>
      </c>
      <c r="F1112" s="2" t="s">
        <v>1093</v>
      </c>
    </row>
    <row r="1113" spans="1:6" x14ac:dyDescent="0.3">
      <c r="A1113" t="s">
        <v>1405</v>
      </c>
      <c r="B1113" t="s">
        <v>51</v>
      </c>
      <c r="C1113" s="1">
        <v>37681</v>
      </c>
      <c r="D1113" t="s">
        <v>9</v>
      </c>
      <c r="E1113" t="s">
        <v>14</v>
      </c>
      <c r="F1113" t="s">
        <v>1093</v>
      </c>
    </row>
    <row r="1114" spans="1:6" x14ac:dyDescent="0.3">
      <c r="A1114" s="2" t="s">
        <v>775</v>
      </c>
      <c r="B1114" s="2" t="s">
        <v>227</v>
      </c>
      <c r="C1114" s="2" t="s">
        <v>776</v>
      </c>
      <c r="D1114" s="2" t="s">
        <v>9</v>
      </c>
      <c r="E1114" s="2" t="s">
        <v>10</v>
      </c>
      <c r="F1114" s="2" t="s">
        <v>1093</v>
      </c>
    </row>
    <row r="1115" spans="1:6" x14ac:dyDescent="0.3">
      <c r="A1115" t="s">
        <v>777</v>
      </c>
      <c r="B1115" t="s">
        <v>44</v>
      </c>
      <c r="C1115" t="s">
        <v>778</v>
      </c>
      <c r="D1115" t="s">
        <v>9</v>
      </c>
      <c r="E1115" t="s">
        <v>10</v>
      </c>
      <c r="F1115" t="s">
        <v>1093</v>
      </c>
    </row>
    <row r="1116" spans="1:6" x14ac:dyDescent="0.3">
      <c r="A1116" s="2" t="s">
        <v>780</v>
      </c>
      <c r="B1116" s="2" t="s">
        <v>54</v>
      </c>
      <c r="C1116" s="4">
        <v>37412</v>
      </c>
      <c r="D1116" s="2" t="s">
        <v>125</v>
      </c>
      <c r="E1116" s="2" t="s">
        <v>10</v>
      </c>
      <c r="F1116" s="2" t="s">
        <v>1093</v>
      </c>
    </row>
    <row r="1117" spans="1:6" x14ac:dyDescent="0.3">
      <c r="A1117" t="s">
        <v>783</v>
      </c>
      <c r="B1117" t="s">
        <v>227</v>
      </c>
      <c r="C1117" t="s">
        <v>784</v>
      </c>
      <c r="D1117" t="s">
        <v>68</v>
      </c>
      <c r="E1117" t="s">
        <v>10</v>
      </c>
      <c r="F1117" t="s">
        <v>1093</v>
      </c>
    </row>
    <row r="1118" spans="1:6" x14ac:dyDescent="0.3">
      <c r="A1118" s="2" t="s">
        <v>1406</v>
      </c>
      <c r="B1118" s="2" t="s">
        <v>117</v>
      </c>
      <c r="C1118" s="2" t="s">
        <v>1407</v>
      </c>
      <c r="D1118" s="2" t="s">
        <v>74</v>
      </c>
      <c r="E1118" s="2" t="s">
        <v>14</v>
      </c>
      <c r="F1118" s="2" t="s">
        <v>1093</v>
      </c>
    </row>
    <row r="1119" spans="1:6" x14ac:dyDescent="0.3">
      <c r="A1119" t="s">
        <v>1408</v>
      </c>
      <c r="B1119" t="s">
        <v>227</v>
      </c>
      <c r="C1119" t="s">
        <v>1409</v>
      </c>
      <c r="D1119" t="s">
        <v>125</v>
      </c>
      <c r="E1119" t="s">
        <v>10</v>
      </c>
      <c r="F1119" t="s">
        <v>1093</v>
      </c>
    </row>
    <row r="1120" spans="1:6" x14ac:dyDescent="0.3">
      <c r="A1120" s="2" t="s">
        <v>785</v>
      </c>
      <c r="B1120" s="2" t="s">
        <v>146</v>
      </c>
      <c r="C1120" s="2" t="s">
        <v>94</v>
      </c>
      <c r="D1120" s="2" t="s">
        <v>143</v>
      </c>
      <c r="E1120" s="2" t="s">
        <v>14</v>
      </c>
      <c r="F1120" s="2" t="s">
        <v>1093</v>
      </c>
    </row>
    <row r="1121" spans="1:6" x14ac:dyDescent="0.3">
      <c r="A1121" t="s">
        <v>1410</v>
      </c>
      <c r="B1121" t="s">
        <v>51</v>
      </c>
      <c r="C1121" t="s">
        <v>489</v>
      </c>
      <c r="D1121" t="s">
        <v>56</v>
      </c>
      <c r="E1121" t="s">
        <v>10</v>
      </c>
      <c r="F1121" t="s">
        <v>1093</v>
      </c>
    </row>
    <row r="1122" spans="1:6" x14ac:dyDescent="0.3">
      <c r="A1122" s="2" t="s">
        <v>786</v>
      </c>
      <c r="B1122" s="2" t="s">
        <v>20</v>
      </c>
      <c r="C1122" s="4">
        <v>36772</v>
      </c>
      <c r="D1122" s="2" t="s">
        <v>101</v>
      </c>
      <c r="E1122" s="2" t="s">
        <v>18</v>
      </c>
      <c r="F1122" s="2" t="s">
        <v>1093</v>
      </c>
    </row>
    <row r="1123" spans="1:6" x14ac:dyDescent="0.3">
      <c r="A1123" t="s">
        <v>1411</v>
      </c>
      <c r="B1123" t="s">
        <v>227</v>
      </c>
      <c r="C1123" t="s">
        <v>1412</v>
      </c>
      <c r="D1123" t="s">
        <v>35</v>
      </c>
      <c r="E1123" t="s">
        <v>18</v>
      </c>
      <c r="F1123" t="s">
        <v>1093</v>
      </c>
    </row>
    <row r="1124" spans="1:6" x14ac:dyDescent="0.3">
      <c r="A1124" s="2" t="s">
        <v>792</v>
      </c>
      <c r="B1124" s="2" t="s">
        <v>44</v>
      </c>
      <c r="C1124" s="4">
        <v>38262</v>
      </c>
      <c r="D1124" s="2" t="s">
        <v>9</v>
      </c>
      <c r="E1124" s="2" t="s">
        <v>10</v>
      </c>
      <c r="F1124" s="2" t="s">
        <v>1093</v>
      </c>
    </row>
    <row r="1125" spans="1:6" x14ac:dyDescent="0.3">
      <c r="A1125" t="s">
        <v>793</v>
      </c>
      <c r="B1125" t="s">
        <v>23</v>
      </c>
      <c r="C1125" t="s">
        <v>794</v>
      </c>
      <c r="D1125" t="s">
        <v>101</v>
      </c>
      <c r="E1125" t="s">
        <v>14</v>
      </c>
      <c r="F1125" t="s">
        <v>1093</v>
      </c>
    </row>
    <row r="1126" spans="1:6" x14ac:dyDescent="0.3">
      <c r="A1126" s="2" t="s">
        <v>798</v>
      </c>
      <c r="B1126" s="2" t="s">
        <v>7</v>
      </c>
      <c r="C1126" s="4">
        <v>34742</v>
      </c>
      <c r="D1126" s="2" t="s">
        <v>25</v>
      </c>
      <c r="E1126" s="2" t="s">
        <v>10</v>
      </c>
      <c r="F1126" s="2" t="s">
        <v>1093</v>
      </c>
    </row>
    <row r="1127" spans="1:6" x14ac:dyDescent="0.3">
      <c r="A1127" t="s">
        <v>801</v>
      </c>
      <c r="B1127" t="s">
        <v>146</v>
      </c>
      <c r="C1127" s="1">
        <v>34518</v>
      </c>
      <c r="D1127" t="s">
        <v>68</v>
      </c>
      <c r="E1127" t="s">
        <v>39</v>
      </c>
      <c r="F1127" t="s">
        <v>1093</v>
      </c>
    </row>
    <row r="1128" spans="1:6" x14ac:dyDescent="0.3">
      <c r="A1128" s="2" t="s">
        <v>1413</v>
      </c>
      <c r="B1128" s="2" t="s">
        <v>1130</v>
      </c>
      <c r="C1128" s="4">
        <v>32332</v>
      </c>
      <c r="D1128" s="2" t="s">
        <v>35</v>
      </c>
      <c r="E1128" s="2" t="s">
        <v>14</v>
      </c>
      <c r="F1128" s="2" t="s">
        <v>1093</v>
      </c>
    </row>
    <row r="1129" spans="1:6" x14ac:dyDescent="0.3">
      <c r="A1129" t="s">
        <v>802</v>
      </c>
      <c r="B1129" t="s">
        <v>51</v>
      </c>
      <c r="C1129" t="s">
        <v>803</v>
      </c>
      <c r="D1129" t="s">
        <v>56</v>
      </c>
      <c r="E1129" t="s">
        <v>14</v>
      </c>
      <c r="F1129" t="s">
        <v>1093</v>
      </c>
    </row>
    <row r="1130" spans="1:6" x14ac:dyDescent="0.3">
      <c r="A1130" s="2" t="s">
        <v>1414</v>
      </c>
      <c r="B1130" s="2" t="s">
        <v>1092</v>
      </c>
      <c r="C1130" s="2" t="s">
        <v>1415</v>
      </c>
      <c r="D1130" s="2" t="s">
        <v>106</v>
      </c>
      <c r="E1130" s="2" t="s">
        <v>18</v>
      </c>
      <c r="F1130" s="2" t="s">
        <v>1093</v>
      </c>
    </row>
    <row r="1131" spans="1:6" x14ac:dyDescent="0.3">
      <c r="A1131" t="s">
        <v>1416</v>
      </c>
      <c r="B1131" t="s">
        <v>90</v>
      </c>
      <c r="C1131" t="s">
        <v>297</v>
      </c>
      <c r="D1131" t="s">
        <v>65</v>
      </c>
      <c r="E1131" t="s">
        <v>10</v>
      </c>
      <c r="F1131" t="s">
        <v>1093</v>
      </c>
    </row>
    <row r="1132" spans="1:6" x14ac:dyDescent="0.3">
      <c r="A1132" s="2" t="s">
        <v>807</v>
      </c>
      <c r="B1132" s="2" t="s">
        <v>1130</v>
      </c>
      <c r="C1132" s="2" t="s">
        <v>808</v>
      </c>
      <c r="D1132" s="2" t="s">
        <v>471</v>
      </c>
      <c r="E1132" s="2" t="s">
        <v>39</v>
      </c>
      <c r="F1132" s="2" t="s">
        <v>1093</v>
      </c>
    </row>
    <row r="1133" spans="1:6" x14ac:dyDescent="0.3">
      <c r="A1133" t="s">
        <v>809</v>
      </c>
      <c r="B1133" t="s">
        <v>44</v>
      </c>
      <c r="C1133" s="1">
        <v>37964</v>
      </c>
      <c r="D1133" t="s">
        <v>35</v>
      </c>
      <c r="E1133" t="s">
        <v>10</v>
      </c>
      <c r="F1133" t="s">
        <v>1093</v>
      </c>
    </row>
    <row r="1134" spans="1:6" x14ac:dyDescent="0.3">
      <c r="A1134" s="2" t="s">
        <v>812</v>
      </c>
      <c r="B1134" s="2" t="s">
        <v>146</v>
      </c>
      <c r="C1134" s="2" t="s">
        <v>813</v>
      </c>
      <c r="D1134" s="2" t="s">
        <v>518</v>
      </c>
      <c r="E1134" s="2" t="s">
        <v>10</v>
      </c>
      <c r="F1134" s="2" t="s">
        <v>1093</v>
      </c>
    </row>
    <row r="1135" spans="1:6" x14ac:dyDescent="0.3">
      <c r="A1135" t="s">
        <v>1417</v>
      </c>
      <c r="B1135" t="s">
        <v>1092</v>
      </c>
      <c r="C1135" t="s">
        <v>969</v>
      </c>
      <c r="D1135" t="s">
        <v>49</v>
      </c>
      <c r="E1135" t="s">
        <v>18</v>
      </c>
      <c r="F1135" t="s">
        <v>1093</v>
      </c>
    </row>
    <row r="1136" spans="1:6" x14ac:dyDescent="0.3">
      <c r="A1136" s="2" t="s">
        <v>814</v>
      </c>
      <c r="B1136" s="2" t="s">
        <v>111</v>
      </c>
      <c r="C1136" s="2" t="s">
        <v>815</v>
      </c>
      <c r="D1136" s="2" t="s">
        <v>9</v>
      </c>
      <c r="E1136" s="2" t="s">
        <v>18</v>
      </c>
      <c r="F1136" s="2" t="s">
        <v>1093</v>
      </c>
    </row>
    <row r="1137" spans="1:6" x14ac:dyDescent="0.3">
      <c r="A1137" t="s">
        <v>1418</v>
      </c>
      <c r="B1137" t="s">
        <v>37</v>
      </c>
      <c r="C1137" t="s">
        <v>1419</v>
      </c>
      <c r="D1137" t="s">
        <v>38</v>
      </c>
      <c r="E1137" t="s">
        <v>14</v>
      </c>
      <c r="F1137" t="s">
        <v>1093</v>
      </c>
    </row>
    <row r="1138" spans="1:6" x14ac:dyDescent="0.3">
      <c r="A1138" s="2" t="s">
        <v>1420</v>
      </c>
      <c r="B1138" s="2" t="s">
        <v>33</v>
      </c>
      <c r="C1138" s="4">
        <v>37386</v>
      </c>
      <c r="D1138" s="2" t="s">
        <v>9</v>
      </c>
      <c r="E1138" s="2" t="s">
        <v>10</v>
      </c>
      <c r="F1138" s="2" t="s">
        <v>1093</v>
      </c>
    </row>
    <row r="1139" spans="1:6" x14ac:dyDescent="0.3">
      <c r="A1139" t="s">
        <v>818</v>
      </c>
      <c r="B1139" t="s">
        <v>227</v>
      </c>
      <c r="C1139" t="s">
        <v>819</v>
      </c>
      <c r="D1139" t="s">
        <v>38</v>
      </c>
      <c r="E1139" t="s">
        <v>39</v>
      </c>
      <c r="F1139" t="s">
        <v>1093</v>
      </c>
    </row>
    <row r="1140" spans="1:6" x14ac:dyDescent="0.3">
      <c r="A1140" s="2" t="s">
        <v>820</v>
      </c>
      <c r="B1140" s="2" t="s">
        <v>62</v>
      </c>
      <c r="C1140" s="2" t="s">
        <v>821</v>
      </c>
      <c r="D1140" s="2" t="s">
        <v>49</v>
      </c>
      <c r="E1140" s="2" t="s">
        <v>10</v>
      </c>
      <c r="F1140" s="2" t="s">
        <v>1093</v>
      </c>
    </row>
    <row r="1141" spans="1:6" x14ac:dyDescent="0.3">
      <c r="A1141" t="s">
        <v>822</v>
      </c>
      <c r="B1141" t="s">
        <v>44</v>
      </c>
      <c r="C1141" s="1">
        <v>32116</v>
      </c>
      <c r="D1141" t="s">
        <v>118</v>
      </c>
      <c r="E1141" t="s">
        <v>39</v>
      </c>
      <c r="F1141" t="s">
        <v>1093</v>
      </c>
    </row>
    <row r="1142" spans="1:6" x14ac:dyDescent="0.3">
      <c r="A1142" s="2" t="s">
        <v>1421</v>
      </c>
      <c r="B1142" s="2" t="s">
        <v>7</v>
      </c>
      <c r="C1142" s="2" t="s">
        <v>1422</v>
      </c>
      <c r="D1142" s="2" t="s">
        <v>115</v>
      </c>
      <c r="E1142" s="2" t="s">
        <v>10</v>
      </c>
      <c r="F1142" s="2" t="s">
        <v>1093</v>
      </c>
    </row>
    <row r="1143" spans="1:6" x14ac:dyDescent="0.3">
      <c r="A1143" t="s">
        <v>823</v>
      </c>
      <c r="B1143" t="s">
        <v>90</v>
      </c>
      <c r="C1143" t="s">
        <v>824</v>
      </c>
      <c r="D1143" t="s">
        <v>68</v>
      </c>
      <c r="E1143" t="s">
        <v>18</v>
      </c>
      <c r="F1143" t="s">
        <v>1093</v>
      </c>
    </row>
    <row r="1144" spans="1:6" x14ac:dyDescent="0.3">
      <c r="A1144" s="2" t="s">
        <v>1423</v>
      </c>
      <c r="B1144" s="2" t="s">
        <v>1092</v>
      </c>
      <c r="C1144" s="2" t="s">
        <v>430</v>
      </c>
      <c r="D1144" s="2" t="s">
        <v>106</v>
      </c>
      <c r="E1144" s="2" t="s">
        <v>18</v>
      </c>
      <c r="F1144" s="2" t="s">
        <v>1093</v>
      </c>
    </row>
    <row r="1145" spans="1:6" x14ac:dyDescent="0.3">
      <c r="A1145" t="s">
        <v>1424</v>
      </c>
      <c r="B1145" t="s">
        <v>23</v>
      </c>
      <c r="C1145" s="1">
        <v>34488</v>
      </c>
      <c r="D1145" t="s">
        <v>101</v>
      </c>
      <c r="E1145" t="s">
        <v>18</v>
      </c>
      <c r="F1145" t="s">
        <v>1093</v>
      </c>
    </row>
    <row r="1146" spans="1:6" x14ac:dyDescent="0.3">
      <c r="A1146" s="2" t="s">
        <v>1425</v>
      </c>
      <c r="B1146" s="2" t="s">
        <v>117</v>
      </c>
      <c r="C1146" s="2" t="s">
        <v>738</v>
      </c>
      <c r="D1146" s="2" t="s">
        <v>9</v>
      </c>
      <c r="E1146" s="2" t="s">
        <v>14</v>
      </c>
      <c r="F1146" s="2" t="s">
        <v>1093</v>
      </c>
    </row>
    <row r="1147" spans="1:6" x14ac:dyDescent="0.3">
      <c r="A1147" t="s">
        <v>831</v>
      </c>
      <c r="B1147" t="s">
        <v>76</v>
      </c>
      <c r="C1147" s="1">
        <v>34130</v>
      </c>
      <c r="D1147" t="s">
        <v>28</v>
      </c>
      <c r="E1147" t="s">
        <v>14</v>
      </c>
      <c r="F1147" t="s">
        <v>1093</v>
      </c>
    </row>
    <row r="1148" spans="1:6" x14ac:dyDescent="0.3">
      <c r="A1148" s="2" t="s">
        <v>832</v>
      </c>
      <c r="B1148" s="2" t="s">
        <v>44</v>
      </c>
      <c r="C1148" s="2" t="s">
        <v>343</v>
      </c>
      <c r="D1148" s="2" t="s">
        <v>68</v>
      </c>
      <c r="E1148" s="2" t="s">
        <v>10</v>
      </c>
      <c r="F1148" s="2" t="s">
        <v>1093</v>
      </c>
    </row>
    <row r="1149" spans="1:6" x14ac:dyDescent="0.3">
      <c r="A1149" t="s">
        <v>1426</v>
      </c>
      <c r="B1149" t="s">
        <v>1130</v>
      </c>
      <c r="C1149" s="1">
        <v>37804</v>
      </c>
      <c r="D1149" t="s">
        <v>9</v>
      </c>
      <c r="E1149" t="s">
        <v>18</v>
      </c>
      <c r="F1149" t="s">
        <v>1093</v>
      </c>
    </row>
    <row r="1150" spans="1:6" x14ac:dyDescent="0.3">
      <c r="A1150" s="2" t="s">
        <v>837</v>
      </c>
      <c r="B1150" s="2" t="s">
        <v>146</v>
      </c>
      <c r="C1150" s="4">
        <v>35708</v>
      </c>
      <c r="D1150" s="2" t="s">
        <v>272</v>
      </c>
      <c r="E1150" s="2" t="s">
        <v>18</v>
      </c>
      <c r="F1150" s="2" t="s">
        <v>1093</v>
      </c>
    </row>
    <row r="1151" spans="1:6" x14ac:dyDescent="0.3">
      <c r="A1151" t="s">
        <v>838</v>
      </c>
      <c r="B1151" t="s">
        <v>33</v>
      </c>
      <c r="C1151" s="1">
        <v>35317</v>
      </c>
      <c r="D1151" t="s">
        <v>125</v>
      </c>
      <c r="E1151" t="s">
        <v>10</v>
      </c>
      <c r="F1151" t="s">
        <v>1093</v>
      </c>
    </row>
    <row r="1152" spans="1:6" x14ac:dyDescent="0.3">
      <c r="A1152" s="2" t="s">
        <v>839</v>
      </c>
      <c r="B1152" s="2" t="s">
        <v>70</v>
      </c>
      <c r="C1152" s="4">
        <v>32790</v>
      </c>
      <c r="D1152" s="2" t="s">
        <v>101</v>
      </c>
      <c r="E1152" s="2" t="s">
        <v>14</v>
      </c>
      <c r="F1152" s="2" t="s">
        <v>1093</v>
      </c>
    </row>
    <row r="1153" spans="1:6" x14ac:dyDescent="0.3">
      <c r="A1153" t="s">
        <v>840</v>
      </c>
      <c r="B1153" t="s">
        <v>121</v>
      </c>
      <c r="C1153" t="s">
        <v>841</v>
      </c>
      <c r="D1153" t="s">
        <v>518</v>
      </c>
      <c r="E1153" t="s">
        <v>39</v>
      </c>
      <c r="F1153" t="s">
        <v>1093</v>
      </c>
    </row>
    <row r="1154" spans="1:6" x14ac:dyDescent="0.3">
      <c r="A1154" s="2" t="s">
        <v>842</v>
      </c>
      <c r="B1154" s="2" t="s">
        <v>37</v>
      </c>
      <c r="C1154" s="4">
        <v>33279</v>
      </c>
      <c r="D1154" s="2" t="s">
        <v>17</v>
      </c>
      <c r="E1154" s="2" t="s">
        <v>18</v>
      </c>
      <c r="F1154" s="2" t="s">
        <v>1093</v>
      </c>
    </row>
    <row r="1155" spans="1:6" x14ac:dyDescent="0.3">
      <c r="A1155" t="s">
        <v>1427</v>
      </c>
      <c r="B1155" t="s">
        <v>1130</v>
      </c>
      <c r="C1155" t="s">
        <v>1428</v>
      </c>
      <c r="D1155" t="s">
        <v>28</v>
      </c>
      <c r="E1155" t="s">
        <v>14</v>
      </c>
      <c r="F1155" t="s">
        <v>1093</v>
      </c>
    </row>
    <row r="1156" spans="1:6" x14ac:dyDescent="0.3">
      <c r="A1156" s="2" t="s">
        <v>1429</v>
      </c>
      <c r="B1156" s="2" t="s">
        <v>121</v>
      </c>
      <c r="C1156" s="4">
        <v>37534</v>
      </c>
      <c r="D1156" s="2" t="s">
        <v>125</v>
      </c>
      <c r="E1156" s="2" t="s">
        <v>14</v>
      </c>
      <c r="F1156" s="2" t="s">
        <v>1093</v>
      </c>
    </row>
    <row r="1157" spans="1:6" x14ac:dyDescent="0.3">
      <c r="A1157" t="s">
        <v>1430</v>
      </c>
      <c r="B1157" t="s">
        <v>7</v>
      </c>
      <c r="C1157" s="1">
        <v>36495</v>
      </c>
      <c r="D1157" t="s">
        <v>49</v>
      </c>
      <c r="E1157" t="s">
        <v>10</v>
      </c>
      <c r="F1157" t="s">
        <v>1093</v>
      </c>
    </row>
    <row r="1158" spans="1:6" x14ac:dyDescent="0.3">
      <c r="A1158" s="2" t="s">
        <v>845</v>
      </c>
      <c r="B1158" s="2" t="s">
        <v>37</v>
      </c>
      <c r="C1158" s="4">
        <v>34641</v>
      </c>
      <c r="D1158" s="2" t="s">
        <v>9</v>
      </c>
      <c r="E1158" s="2" t="s">
        <v>14</v>
      </c>
      <c r="F1158" s="2" t="s">
        <v>1093</v>
      </c>
    </row>
    <row r="1159" spans="1:6" x14ac:dyDescent="0.3">
      <c r="A1159" t="s">
        <v>1431</v>
      </c>
      <c r="B1159" t="s">
        <v>117</v>
      </c>
      <c r="C1159" t="s">
        <v>1432</v>
      </c>
      <c r="D1159" t="s">
        <v>157</v>
      </c>
      <c r="E1159" t="s">
        <v>14</v>
      </c>
      <c r="F1159" t="s">
        <v>1093</v>
      </c>
    </row>
    <row r="1160" spans="1:6" x14ac:dyDescent="0.3">
      <c r="A1160" s="2" t="s">
        <v>852</v>
      </c>
      <c r="B1160" s="2" t="s">
        <v>54</v>
      </c>
      <c r="C1160" s="2" t="s">
        <v>853</v>
      </c>
      <c r="D1160" s="2" t="s">
        <v>65</v>
      </c>
      <c r="E1160" s="2" t="s">
        <v>10</v>
      </c>
      <c r="F1160" s="2" t="s">
        <v>1093</v>
      </c>
    </row>
    <row r="1161" spans="1:6" x14ac:dyDescent="0.3">
      <c r="A1161" t="s">
        <v>854</v>
      </c>
      <c r="B1161" t="s">
        <v>7</v>
      </c>
      <c r="C1161" s="1">
        <v>33392</v>
      </c>
      <c r="D1161" t="s">
        <v>125</v>
      </c>
      <c r="E1161" t="s">
        <v>18</v>
      </c>
      <c r="F1161" t="s">
        <v>1093</v>
      </c>
    </row>
    <row r="1162" spans="1:6" x14ac:dyDescent="0.3">
      <c r="A1162" s="2" t="s">
        <v>1433</v>
      </c>
      <c r="B1162" s="2" t="s">
        <v>1130</v>
      </c>
      <c r="C1162" s="2" t="s">
        <v>1434</v>
      </c>
      <c r="D1162" s="2" t="s">
        <v>68</v>
      </c>
      <c r="E1162" s="2" t="s">
        <v>18</v>
      </c>
      <c r="F1162" s="2" t="s">
        <v>1093</v>
      </c>
    </row>
    <row r="1163" spans="1:6" x14ac:dyDescent="0.3">
      <c r="A1163" t="s">
        <v>855</v>
      </c>
      <c r="B1163" t="s">
        <v>51</v>
      </c>
      <c r="C1163" t="s">
        <v>749</v>
      </c>
      <c r="D1163" t="s">
        <v>272</v>
      </c>
      <c r="E1163" t="s">
        <v>14</v>
      </c>
      <c r="F1163" t="s">
        <v>1093</v>
      </c>
    </row>
    <row r="1164" spans="1:6" x14ac:dyDescent="0.3">
      <c r="A1164" s="2" t="s">
        <v>856</v>
      </c>
      <c r="B1164" s="2" t="s">
        <v>117</v>
      </c>
      <c r="C1164" s="2" t="s">
        <v>857</v>
      </c>
      <c r="D1164" s="2" t="s">
        <v>68</v>
      </c>
      <c r="E1164" s="2" t="s">
        <v>14</v>
      </c>
      <c r="F1164" s="2" t="s">
        <v>1093</v>
      </c>
    </row>
    <row r="1165" spans="1:6" x14ac:dyDescent="0.3">
      <c r="A1165" t="s">
        <v>1435</v>
      </c>
      <c r="B1165" t="s">
        <v>20</v>
      </c>
      <c r="C1165" s="1">
        <v>35949</v>
      </c>
      <c r="D1165" t="s">
        <v>212</v>
      </c>
      <c r="E1165" t="s">
        <v>10</v>
      </c>
      <c r="F1165" t="s">
        <v>1093</v>
      </c>
    </row>
    <row r="1166" spans="1:6" x14ac:dyDescent="0.3">
      <c r="A1166" s="2" t="s">
        <v>1436</v>
      </c>
      <c r="B1166" s="2" t="s">
        <v>146</v>
      </c>
      <c r="C1166" s="2" t="s">
        <v>1437</v>
      </c>
      <c r="D1166" s="2" t="s">
        <v>79</v>
      </c>
      <c r="E1166" s="2" t="s">
        <v>18</v>
      </c>
      <c r="F1166" s="2" t="s">
        <v>1093</v>
      </c>
    </row>
    <row r="1167" spans="1:6" x14ac:dyDescent="0.3">
      <c r="A1167" t="s">
        <v>1438</v>
      </c>
      <c r="B1167" t="s">
        <v>1097</v>
      </c>
      <c r="C1167" s="1">
        <v>32911</v>
      </c>
      <c r="D1167" t="s">
        <v>101</v>
      </c>
      <c r="E1167" t="s">
        <v>14</v>
      </c>
      <c r="F1167" t="s">
        <v>1093</v>
      </c>
    </row>
    <row r="1168" spans="1:6" x14ac:dyDescent="0.3">
      <c r="A1168" s="2" t="s">
        <v>1439</v>
      </c>
      <c r="B1168" s="2" t="s">
        <v>1092</v>
      </c>
      <c r="C1168" s="2" t="s">
        <v>1440</v>
      </c>
      <c r="D1168" s="2" t="s">
        <v>9</v>
      </c>
      <c r="E1168" s="2" t="s">
        <v>10</v>
      </c>
      <c r="F1168" s="2" t="s">
        <v>1093</v>
      </c>
    </row>
    <row r="1169" spans="1:6" x14ac:dyDescent="0.3">
      <c r="A1169" t="s">
        <v>859</v>
      </c>
      <c r="B1169" t="s">
        <v>54</v>
      </c>
      <c r="C1169" t="s">
        <v>860</v>
      </c>
      <c r="D1169" t="s">
        <v>56</v>
      </c>
      <c r="E1169" t="s">
        <v>14</v>
      </c>
      <c r="F1169" t="s">
        <v>1093</v>
      </c>
    </row>
    <row r="1170" spans="1:6" x14ac:dyDescent="0.3">
      <c r="A1170" s="2" t="s">
        <v>861</v>
      </c>
      <c r="B1170" s="2" t="s">
        <v>20</v>
      </c>
      <c r="C1170" s="2" t="s">
        <v>862</v>
      </c>
      <c r="D1170" s="2" t="s">
        <v>49</v>
      </c>
      <c r="E1170" s="2" t="s">
        <v>10</v>
      </c>
      <c r="F1170" s="2" t="s">
        <v>1093</v>
      </c>
    </row>
    <row r="1171" spans="1:6" x14ac:dyDescent="0.3">
      <c r="A1171" t="s">
        <v>1441</v>
      </c>
      <c r="B1171" t="s">
        <v>20</v>
      </c>
      <c r="C1171" t="s">
        <v>1442</v>
      </c>
      <c r="D1171" t="s">
        <v>157</v>
      </c>
      <c r="E1171" t="s">
        <v>39</v>
      </c>
      <c r="F1171" t="s">
        <v>1093</v>
      </c>
    </row>
    <row r="1172" spans="1:6" x14ac:dyDescent="0.3">
      <c r="A1172" s="2" t="s">
        <v>1443</v>
      </c>
      <c r="B1172" s="2" t="s">
        <v>111</v>
      </c>
      <c r="C1172" s="4">
        <v>34031</v>
      </c>
      <c r="D1172" s="2" t="s">
        <v>38</v>
      </c>
      <c r="E1172" s="2" t="s">
        <v>14</v>
      </c>
      <c r="F1172" s="2" t="s">
        <v>1093</v>
      </c>
    </row>
    <row r="1173" spans="1:6" x14ac:dyDescent="0.3">
      <c r="A1173" t="s">
        <v>1444</v>
      </c>
      <c r="B1173" t="s">
        <v>1092</v>
      </c>
      <c r="C1173" s="1">
        <v>33451</v>
      </c>
      <c r="D1173" t="s">
        <v>9</v>
      </c>
      <c r="E1173" t="s">
        <v>10</v>
      </c>
      <c r="F1173" t="s">
        <v>1093</v>
      </c>
    </row>
    <row r="1174" spans="1:6" x14ac:dyDescent="0.3">
      <c r="A1174" s="2" t="s">
        <v>871</v>
      </c>
      <c r="B1174" s="2" t="s">
        <v>70</v>
      </c>
      <c r="C1174" s="4">
        <v>35767</v>
      </c>
      <c r="D1174" s="2" t="s">
        <v>101</v>
      </c>
      <c r="E1174" s="2" t="s">
        <v>18</v>
      </c>
      <c r="F1174" s="2" t="s">
        <v>1093</v>
      </c>
    </row>
    <row r="1175" spans="1:6" x14ac:dyDescent="0.3">
      <c r="A1175" t="s">
        <v>1445</v>
      </c>
      <c r="B1175" t="s">
        <v>20</v>
      </c>
      <c r="C1175" t="s">
        <v>1446</v>
      </c>
      <c r="D1175" t="s">
        <v>118</v>
      </c>
      <c r="E1175" t="s">
        <v>14</v>
      </c>
      <c r="F1175" t="s">
        <v>1093</v>
      </c>
    </row>
    <row r="1176" spans="1:6" x14ac:dyDescent="0.3">
      <c r="A1176" s="2" t="s">
        <v>872</v>
      </c>
      <c r="B1176" s="2" t="s">
        <v>227</v>
      </c>
      <c r="C1176" s="4">
        <v>37020</v>
      </c>
      <c r="D1176" s="2" t="s">
        <v>9</v>
      </c>
      <c r="E1176" s="2" t="s">
        <v>10</v>
      </c>
      <c r="F1176" s="2" t="s">
        <v>1093</v>
      </c>
    </row>
    <row r="1177" spans="1:6" x14ac:dyDescent="0.3">
      <c r="A1177" t="s">
        <v>873</v>
      </c>
      <c r="B1177" t="s">
        <v>37</v>
      </c>
      <c r="C1177" t="s">
        <v>874</v>
      </c>
      <c r="D1177" t="s">
        <v>28</v>
      </c>
      <c r="E1177" t="s">
        <v>18</v>
      </c>
      <c r="F1177" t="s">
        <v>1093</v>
      </c>
    </row>
    <row r="1178" spans="1:6" x14ac:dyDescent="0.3">
      <c r="A1178" s="2" t="s">
        <v>877</v>
      </c>
      <c r="B1178" s="2" t="s">
        <v>23</v>
      </c>
      <c r="C1178" s="2" t="s">
        <v>878</v>
      </c>
      <c r="D1178" s="2" t="s">
        <v>65</v>
      </c>
      <c r="E1178" s="2" t="s">
        <v>14</v>
      </c>
      <c r="F1178" s="2" t="s">
        <v>1093</v>
      </c>
    </row>
    <row r="1179" spans="1:6" x14ac:dyDescent="0.3">
      <c r="A1179" t="s">
        <v>1447</v>
      </c>
      <c r="B1179" t="s">
        <v>1097</v>
      </c>
      <c r="C1179" s="1">
        <v>34466</v>
      </c>
      <c r="D1179" t="s">
        <v>68</v>
      </c>
      <c r="E1179" t="s">
        <v>14</v>
      </c>
      <c r="F1179" t="s">
        <v>1093</v>
      </c>
    </row>
    <row r="1180" spans="1:6" x14ac:dyDescent="0.3">
      <c r="A1180" s="2" t="s">
        <v>880</v>
      </c>
      <c r="B1180" s="2" t="s">
        <v>117</v>
      </c>
      <c r="C1180" s="4">
        <v>35405</v>
      </c>
      <c r="D1180" s="2" t="s">
        <v>56</v>
      </c>
      <c r="E1180" s="2" t="s">
        <v>14</v>
      </c>
      <c r="F1180" s="2" t="s">
        <v>1093</v>
      </c>
    </row>
    <row r="1181" spans="1:6" x14ac:dyDescent="0.3">
      <c r="A1181" t="s">
        <v>881</v>
      </c>
      <c r="B1181" t="s">
        <v>90</v>
      </c>
      <c r="C1181" t="s">
        <v>683</v>
      </c>
      <c r="D1181" t="s">
        <v>49</v>
      </c>
      <c r="E1181" t="s">
        <v>18</v>
      </c>
      <c r="F1181" t="s">
        <v>1093</v>
      </c>
    </row>
    <row r="1182" spans="1:6" x14ac:dyDescent="0.3">
      <c r="A1182" s="2" t="s">
        <v>1448</v>
      </c>
      <c r="B1182" s="2" t="s">
        <v>62</v>
      </c>
      <c r="C1182" s="2" t="s">
        <v>1449</v>
      </c>
      <c r="D1182" s="2" t="s">
        <v>49</v>
      </c>
      <c r="E1182" s="2" t="s">
        <v>10</v>
      </c>
      <c r="F1182" s="2" t="s">
        <v>1093</v>
      </c>
    </row>
    <row r="1183" spans="1:6" x14ac:dyDescent="0.3">
      <c r="A1183" t="s">
        <v>1450</v>
      </c>
      <c r="B1183" t="s">
        <v>1092</v>
      </c>
      <c r="C1183" t="s">
        <v>1451</v>
      </c>
      <c r="D1183" t="s">
        <v>68</v>
      </c>
      <c r="E1183" t="s">
        <v>18</v>
      </c>
      <c r="F1183" t="s">
        <v>1093</v>
      </c>
    </row>
    <row r="1184" spans="1:6" x14ac:dyDescent="0.3">
      <c r="A1184" s="2" t="s">
        <v>882</v>
      </c>
      <c r="B1184" s="2" t="s">
        <v>121</v>
      </c>
      <c r="C1184" s="2" t="s">
        <v>883</v>
      </c>
      <c r="D1184" s="2" t="s">
        <v>35</v>
      </c>
      <c r="E1184" s="2" t="s">
        <v>10</v>
      </c>
      <c r="F1184" s="2" t="s">
        <v>1093</v>
      </c>
    </row>
    <row r="1185" spans="1:6" x14ac:dyDescent="0.3">
      <c r="A1185" t="s">
        <v>1452</v>
      </c>
      <c r="B1185" t="s">
        <v>1097</v>
      </c>
      <c r="C1185" t="s">
        <v>1453</v>
      </c>
      <c r="D1185" t="s">
        <v>68</v>
      </c>
      <c r="E1185" t="s">
        <v>18</v>
      </c>
      <c r="F1185" t="s">
        <v>1093</v>
      </c>
    </row>
    <row r="1186" spans="1:6" x14ac:dyDescent="0.3">
      <c r="A1186" s="2" t="s">
        <v>1454</v>
      </c>
      <c r="B1186" s="2" t="s">
        <v>111</v>
      </c>
      <c r="C1186" s="2" t="s">
        <v>1455</v>
      </c>
      <c r="D1186" s="2" t="s">
        <v>125</v>
      </c>
      <c r="E1186" s="2" t="s">
        <v>14</v>
      </c>
      <c r="F1186" s="2" t="s">
        <v>1093</v>
      </c>
    </row>
    <row r="1187" spans="1:6" x14ac:dyDescent="0.3">
      <c r="A1187" t="s">
        <v>1456</v>
      </c>
      <c r="B1187" t="s">
        <v>111</v>
      </c>
      <c r="C1187" t="s">
        <v>1457</v>
      </c>
      <c r="D1187" t="s">
        <v>272</v>
      </c>
      <c r="E1187" t="s">
        <v>10</v>
      </c>
      <c r="F1187" t="s">
        <v>1093</v>
      </c>
    </row>
    <row r="1188" spans="1:6" x14ac:dyDescent="0.3">
      <c r="A1188" s="2" t="s">
        <v>1458</v>
      </c>
      <c r="B1188" s="2" t="s">
        <v>90</v>
      </c>
      <c r="C1188" s="4">
        <v>37657</v>
      </c>
      <c r="D1188" s="2" t="s">
        <v>125</v>
      </c>
      <c r="E1188" s="2" t="s">
        <v>10</v>
      </c>
      <c r="F1188" s="2" t="s">
        <v>1093</v>
      </c>
    </row>
    <row r="1189" spans="1:6" x14ac:dyDescent="0.3">
      <c r="A1189" t="s">
        <v>1459</v>
      </c>
      <c r="B1189" t="s">
        <v>117</v>
      </c>
      <c r="C1189" t="s">
        <v>1460</v>
      </c>
      <c r="D1189" t="s">
        <v>125</v>
      </c>
      <c r="E1189" t="s">
        <v>18</v>
      </c>
      <c r="F1189" t="s">
        <v>1093</v>
      </c>
    </row>
    <row r="1190" spans="1:6" x14ac:dyDescent="0.3">
      <c r="A1190" s="2" t="s">
        <v>889</v>
      </c>
      <c r="B1190" s="2" t="s">
        <v>70</v>
      </c>
      <c r="C1190" s="2" t="s">
        <v>536</v>
      </c>
      <c r="D1190" s="2" t="s">
        <v>79</v>
      </c>
      <c r="E1190" s="2" t="s">
        <v>14</v>
      </c>
      <c r="F1190" s="2" t="s">
        <v>1093</v>
      </c>
    </row>
    <row r="1191" spans="1:6" x14ac:dyDescent="0.3">
      <c r="A1191" t="s">
        <v>890</v>
      </c>
      <c r="B1191" t="s">
        <v>33</v>
      </c>
      <c r="C1191" t="s">
        <v>891</v>
      </c>
      <c r="D1191" t="s">
        <v>9</v>
      </c>
      <c r="E1191" t="s">
        <v>10</v>
      </c>
      <c r="F1191" t="s">
        <v>1093</v>
      </c>
    </row>
    <row r="1192" spans="1:6" x14ac:dyDescent="0.3">
      <c r="A1192" s="2" t="s">
        <v>1461</v>
      </c>
      <c r="B1192" s="2" t="s">
        <v>76</v>
      </c>
      <c r="C1192" s="4">
        <v>31543</v>
      </c>
      <c r="D1192" s="2" t="s">
        <v>143</v>
      </c>
      <c r="E1192" s="2" t="s">
        <v>39</v>
      </c>
      <c r="F1192" s="2" t="s">
        <v>1093</v>
      </c>
    </row>
    <row r="1193" spans="1:6" x14ac:dyDescent="0.3">
      <c r="A1193" t="s">
        <v>1462</v>
      </c>
      <c r="B1193" t="s">
        <v>1097</v>
      </c>
      <c r="C1193" t="s">
        <v>1463</v>
      </c>
      <c r="D1193" t="s">
        <v>49</v>
      </c>
      <c r="E1193" t="s">
        <v>18</v>
      </c>
      <c r="F1193" t="s">
        <v>1093</v>
      </c>
    </row>
    <row r="1194" spans="1:6" x14ac:dyDescent="0.3">
      <c r="A1194" s="2" t="s">
        <v>1464</v>
      </c>
      <c r="B1194" s="2" t="s">
        <v>51</v>
      </c>
      <c r="C1194" s="4">
        <v>35463</v>
      </c>
      <c r="D1194" s="2" t="s">
        <v>106</v>
      </c>
      <c r="E1194" s="2" t="s">
        <v>18</v>
      </c>
      <c r="F1194" s="2" t="s">
        <v>1093</v>
      </c>
    </row>
    <row r="1195" spans="1:6" x14ac:dyDescent="0.3">
      <c r="A1195" t="s">
        <v>896</v>
      </c>
      <c r="B1195" t="s">
        <v>117</v>
      </c>
      <c r="C1195" t="s">
        <v>897</v>
      </c>
      <c r="D1195" t="s">
        <v>9</v>
      </c>
      <c r="E1195" t="s">
        <v>10</v>
      </c>
      <c r="F1195" t="s">
        <v>1093</v>
      </c>
    </row>
    <row r="1196" spans="1:6" x14ac:dyDescent="0.3">
      <c r="A1196" s="2" t="s">
        <v>1465</v>
      </c>
      <c r="B1196" s="2" t="s">
        <v>7</v>
      </c>
      <c r="C1196" s="4">
        <v>36382</v>
      </c>
      <c r="D1196" s="2" t="s">
        <v>724</v>
      </c>
      <c r="E1196" s="2" t="s">
        <v>10</v>
      </c>
      <c r="F1196" s="2" t="s">
        <v>1093</v>
      </c>
    </row>
    <row r="1197" spans="1:6" x14ac:dyDescent="0.3">
      <c r="A1197" t="s">
        <v>1466</v>
      </c>
      <c r="B1197" t="s">
        <v>111</v>
      </c>
      <c r="C1197" t="s">
        <v>1407</v>
      </c>
      <c r="D1197" t="s">
        <v>143</v>
      </c>
      <c r="E1197" t="s">
        <v>39</v>
      </c>
      <c r="F1197" t="s">
        <v>1093</v>
      </c>
    </row>
    <row r="1198" spans="1:6" x14ac:dyDescent="0.3">
      <c r="A1198" s="2" t="s">
        <v>898</v>
      </c>
      <c r="B1198" s="2" t="s">
        <v>90</v>
      </c>
      <c r="C1198" s="4">
        <v>35040</v>
      </c>
      <c r="D1198" s="2" t="s">
        <v>9</v>
      </c>
      <c r="E1198" s="2" t="s">
        <v>14</v>
      </c>
      <c r="F1198" s="2" t="s">
        <v>1093</v>
      </c>
    </row>
    <row r="1199" spans="1:6" x14ac:dyDescent="0.3">
      <c r="A1199" t="s">
        <v>901</v>
      </c>
      <c r="B1199" t="s">
        <v>70</v>
      </c>
      <c r="C1199" t="s">
        <v>902</v>
      </c>
      <c r="D1199" t="s">
        <v>272</v>
      </c>
      <c r="E1199" t="s">
        <v>10</v>
      </c>
      <c r="F1199" t="s">
        <v>1093</v>
      </c>
    </row>
    <row r="1200" spans="1:6" x14ac:dyDescent="0.3">
      <c r="A1200" s="2" t="s">
        <v>1467</v>
      </c>
      <c r="B1200" s="2" t="s">
        <v>90</v>
      </c>
      <c r="C1200" s="4">
        <v>38019</v>
      </c>
      <c r="D1200" s="2" t="s">
        <v>212</v>
      </c>
      <c r="E1200" s="2" t="s">
        <v>18</v>
      </c>
      <c r="F1200" s="2" t="s">
        <v>1093</v>
      </c>
    </row>
    <row r="1201" spans="1:6" x14ac:dyDescent="0.3">
      <c r="A1201" t="s">
        <v>1468</v>
      </c>
      <c r="B1201" t="s">
        <v>1097</v>
      </c>
      <c r="C1201" s="1">
        <v>35586</v>
      </c>
      <c r="D1201" t="s">
        <v>38</v>
      </c>
      <c r="E1201" t="s">
        <v>14</v>
      </c>
      <c r="F1201" t="s">
        <v>1093</v>
      </c>
    </row>
    <row r="1202" spans="1:6" x14ac:dyDescent="0.3">
      <c r="A1202" s="2" t="s">
        <v>1469</v>
      </c>
      <c r="B1202" s="2" t="s">
        <v>146</v>
      </c>
      <c r="C1202" s="4">
        <v>32729</v>
      </c>
      <c r="D1202" s="2" t="s">
        <v>79</v>
      </c>
      <c r="E1202" s="2" t="s">
        <v>10</v>
      </c>
      <c r="F1202" s="2" t="s">
        <v>1093</v>
      </c>
    </row>
    <row r="1203" spans="1:6" x14ac:dyDescent="0.3">
      <c r="A1203" t="s">
        <v>904</v>
      </c>
      <c r="B1203" t="s">
        <v>44</v>
      </c>
      <c r="C1203" s="1">
        <v>37358</v>
      </c>
      <c r="D1203" t="s">
        <v>35</v>
      </c>
      <c r="E1203" t="s">
        <v>10</v>
      </c>
      <c r="F1203" t="s">
        <v>1093</v>
      </c>
    </row>
    <row r="1204" spans="1:6" x14ac:dyDescent="0.3">
      <c r="A1204" s="2" t="s">
        <v>1470</v>
      </c>
      <c r="B1204" s="2" t="s">
        <v>111</v>
      </c>
      <c r="C1204" s="2" t="s">
        <v>433</v>
      </c>
      <c r="D1204" s="2" t="s">
        <v>68</v>
      </c>
      <c r="E1204" s="2" t="s">
        <v>10</v>
      </c>
      <c r="F1204" s="2" t="s">
        <v>1093</v>
      </c>
    </row>
    <row r="1205" spans="1:6" x14ac:dyDescent="0.3">
      <c r="A1205" t="s">
        <v>905</v>
      </c>
      <c r="B1205" t="s">
        <v>62</v>
      </c>
      <c r="C1205" s="1">
        <v>37205</v>
      </c>
      <c r="D1205" t="s">
        <v>38</v>
      </c>
      <c r="E1205" t="s">
        <v>39</v>
      </c>
      <c r="F1205" t="s">
        <v>1093</v>
      </c>
    </row>
    <row r="1206" spans="1:6" x14ac:dyDescent="0.3">
      <c r="A1206" s="2" t="s">
        <v>1471</v>
      </c>
      <c r="B1206" s="2" t="s">
        <v>1097</v>
      </c>
      <c r="C1206" s="2" t="s">
        <v>1472</v>
      </c>
      <c r="D1206" s="2" t="s">
        <v>56</v>
      </c>
      <c r="E1206" s="2" t="s">
        <v>10</v>
      </c>
      <c r="F1206" s="2" t="s">
        <v>1093</v>
      </c>
    </row>
    <row r="1207" spans="1:6" x14ac:dyDescent="0.3">
      <c r="A1207" t="s">
        <v>908</v>
      </c>
      <c r="B1207" t="s">
        <v>117</v>
      </c>
      <c r="C1207" t="s">
        <v>909</v>
      </c>
      <c r="D1207" t="s">
        <v>28</v>
      </c>
      <c r="E1207" t="s">
        <v>10</v>
      </c>
      <c r="F1207" t="s">
        <v>1093</v>
      </c>
    </row>
    <row r="1208" spans="1:6" x14ac:dyDescent="0.3">
      <c r="A1208" s="2" t="s">
        <v>1473</v>
      </c>
      <c r="B1208" s="2" t="s">
        <v>54</v>
      </c>
      <c r="C1208" s="2" t="s">
        <v>1474</v>
      </c>
      <c r="D1208" s="2" t="s">
        <v>38</v>
      </c>
      <c r="E1208" s="2" t="s">
        <v>39</v>
      </c>
      <c r="F1208" s="2" t="s">
        <v>1093</v>
      </c>
    </row>
    <row r="1209" spans="1:6" x14ac:dyDescent="0.3">
      <c r="A1209" t="s">
        <v>1475</v>
      </c>
      <c r="B1209" t="s">
        <v>23</v>
      </c>
      <c r="C1209" s="1">
        <v>37994</v>
      </c>
      <c r="D1209" t="s">
        <v>106</v>
      </c>
      <c r="E1209" t="s">
        <v>14</v>
      </c>
      <c r="F1209" t="s">
        <v>1093</v>
      </c>
    </row>
    <row r="1210" spans="1:6" x14ac:dyDescent="0.3">
      <c r="A1210" s="2" t="s">
        <v>1476</v>
      </c>
      <c r="B1210" s="2" t="s">
        <v>23</v>
      </c>
      <c r="C1210" s="2" t="s">
        <v>1477</v>
      </c>
      <c r="D1210" s="2" t="s">
        <v>101</v>
      </c>
      <c r="E1210" s="2" t="s">
        <v>10</v>
      </c>
      <c r="F1210" s="2" t="s">
        <v>1093</v>
      </c>
    </row>
    <row r="1211" spans="1:6" x14ac:dyDescent="0.3">
      <c r="A1211" t="s">
        <v>915</v>
      </c>
      <c r="B1211" t="s">
        <v>227</v>
      </c>
      <c r="C1211" t="s">
        <v>916</v>
      </c>
      <c r="D1211" t="s">
        <v>125</v>
      </c>
      <c r="E1211" t="s">
        <v>10</v>
      </c>
      <c r="F1211" t="s">
        <v>1093</v>
      </c>
    </row>
    <row r="1212" spans="1:6" x14ac:dyDescent="0.3">
      <c r="A1212" s="2" t="s">
        <v>924</v>
      </c>
      <c r="B1212" s="2" t="s">
        <v>117</v>
      </c>
      <c r="C1212" s="4">
        <v>33823</v>
      </c>
      <c r="D1212" s="2" t="s">
        <v>272</v>
      </c>
      <c r="E1212" s="2" t="s">
        <v>18</v>
      </c>
      <c r="F1212" s="2" t="s">
        <v>1093</v>
      </c>
    </row>
    <row r="1213" spans="1:6" x14ac:dyDescent="0.3">
      <c r="A1213" t="s">
        <v>1478</v>
      </c>
      <c r="B1213" t="s">
        <v>111</v>
      </c>
      <c r="C1213" s="1">
        <v>38261</v>
      </c>
      <c r="D1213" t="s">
        <v>68</v>
      </c>
      <c r="E1213" t="s">
        <v>18</v>
      </c>
      <c r="F1213" t="s">
        <v>1093</v>
      </c>
    </row>
    <row r="1214" spans="1:6" x14ac:dyDescent="0.3">
      <c r="A1214" s="2" t="s">
        <v>925</v>
      </c>
      <c r="B1214" s="2" t="s">
        <v>44</v>
      </c>
      <c r="C1214" s="2" t="s">
        <v>926</v>
      </c>
      <c r="D1214" s="2" t="s">
        <v>83</v>
      </c>
      <c r="E1214" s="2" t="s">
        <v>10</v>
      </c>
      <c r="F1214" s="2" t="s">
        <v>1093</v>
      </c>
    </row>
    <row r="1215" spans="1:6" x14ac:dyDescent="0.3">
      <c r="A1215" t="s">
        <v>927</v>
      </c>
      <c r="B1215" t="s">
        <v>76</v>
      </c>
      <c r="C1215" t="s">
        <v>928</v>
      </c>
      <c r="D1215" t="s">
        <v>118</v>
      </c>
      <c r="E1215" t="s">
        <v>10</v>
      </c>
      <c r="F1215" t="s">
        <v>1093</v>
      </c>
    </row>
    <row r="1216" spans="1:6" x14ac:dyDescent="0.3">
      <c r="A1216" s="2" t="s">
        <v>933</v>
      </c>
      <c r="B1216" s="2" t="s">
        <v>76</v>
      </c>
      <c r="C1216" s="2" t="s">
        <v>934</v>
      </c>
      <c r="D1216" s="2" t="s">
        <v>68</v>
      </c>
      <c r="E1216" s="2" t="s">
        <v>14</v>
      </c>
      <c r="F1216" s="2" t="s">
        <v>1093</v>
      </c>
    </row>
    <row r="1217" spans="1:6" x14ac:dyDescent="0.3">
      <c r="A1217" t="s">
        <v>1479</v>
      </c>
      <c r="B1217" t="s">
        <v>1092</v>
      </c>
      <c r="C1217" s="1">
        <v>35857</v>
      </c>
      <c r="D1217" t="s">
        <v>272</v>
      </c>
      <c r="E1217" t="s">
        <v>10</v>
      </c>
      <c r="F1217" t="s">
        <v>1093</v>
      </c>
    </row>
    <row r="1218" spans="1:6" x14ac:dyDescent="0.3">
      <c r="A1218" s="2" t="s">
        <v>1480</v>
      </c>
      <c r="B1218" s="2" t="s">
        <v>121</v>
      </c>
      <c r="C1218" s="4">
        <v>37348</v>
      </c>
      <c r="D1218" s="2" t="s">
        <v>101</v>
      </c>
      <c r="E1218" s="2" t="s">
        <v>10</v>
      </c>
      <c r="F1218" s="2" t="s">
        <v>1093</v>
      </c>
    </row>
    <row r="1219" spans="1:6" x14ac:dyDescent="0.3">
      <c r="A1219" t="s">
        <v>1481</v>
      </c>
      <c r="B1219" t="s">
        <v>1092</v>
      </c>
      <c r="C1219" t="s">
        <v>1482</v>
      </c>
      <c r="D1219" t="s">
        <v>71</v>
      </c>
      <c r="E1219" t="s">
        <v>10</v>
      </c>
      <c r="F1219" t="s">
        <v>1093</v>
      </c>
    </row>
    <row r="1220" spans="1:6" x14ac:dyDescent="0.3">
      <c r="A1220" s="2" t="s">
        <v>938</v>
      </c>
      <c r="B1220" s="2" t="s">
        <v>121</v>
      </c>
      <c r="C1220" s="2" t="s">
        <v>939</v>
      </c>
      <c r="D1220" s="2" t="s">
        <v>118</v>
      </c>
      <c r="E1220" s="2" t="s">
        <v>39</v>
      </c>
      <c r="F1220" s="2" t="s">
        <v>1093</v>
      </c>
    </row>
    <row r="1221" spans="1:6" x14ac:dyDescent="0.3">
      <c r="A1221" t="s">
        <v>1483</v>
      </c>
      <c r="B1221" t="s">
        <v>54</v>
      </c>
      <c r="C1221" s="1">
        <v>34734</v>
      </c>
      <c r="D1221" t="s">
        <v>65</v>
      </c>
      <c r="E1221" t="s">
        <v>39</v>
      </c>
      <c r="F1221" t="s">
        <v>1093</v>
      </c>
    </row>
    <row r="1222" spans="1:6" x14ac:dyDescent="0.3">
      <c r="A1222" s="2" t="s">
        <v>1484</v>
      </c>
      <c r="B1222" s="2" t="s">
        <v>1130</v>
      </c>
      <c r="C1222" s="4">
        <v>32848</v>
      </c>
      <c r="D1222" s="2" t="s">
        <v>68</v>
      </c>
      <c r="E1222" s="2" t="s">
        <v>10</v>
      </c>
      <c r="F1222" s="2" t="s">
        <v>1093</v>
      </c>
    </row>
    <row r="1223" spans="1:6" x14ac:dyDescent="0.3">
      <c r="A1223" t="s">
        <v>944</v>
      </c>
      <c r="B1223" t="s">
        <v>23</v>
      </c>
      <c r="C1223" t="s">
        <v>945</v>
      </c>
      <c r="D1223" t="s">
        <v>68</v>
      </c>
      <c r="E1223" t="s">
        <v>14</v>
      </c>
      <c r="F1223" t="s">
        <v>1093</v>
      </c>
    </row>
    <row r="1224" spans="1:6" x14ac:dyDescent="0.3">
      <c r="A1224" s="2" t="s">
        <v>946</v>
      </c>
      <c r="B1224" s="2" t="s">
        <v>54</v>
      </c>
      <c r="C1224" s="4">
        <v>34558</v>
      </c>
      <c r="D1224" s="2" t="s">
        <v>92</v>
      </c>
      <c r="E1224" s="2" t="s">
        <v>18</v>
      </c>
      <c r="F1224" s="2" t="s">
        <v>1093</v>
      </c>
    </row>
    <row r="1225" spans="1:6" x14ac:dyDescent="0.3">
      <c r="A1225" t="s">
        <v>947</v>
      </c>
      <c r="B1225" t="s">
        <v>51</v>
      </c>
      <c r="C1225" s="1">
        <v>37898</v>
      </c>
      <c r="D1225" t="s">
        <v>25</v>
      </c>
      <c r="E1225" t="s">
        <v>14</v>
      </c>
      <c r="F1225" t="s">
        <v>1093</v>
      </c>
    </row>
    <row r="1226" spans="1:6" x14ac:dyDescent="0.3">
      <c r="A1226" s="2" t="s">
        <v>949</v>
      </c>
      <c r="B1226" s="2" t="s">
        <v>54</v>
      </c>
      <c r="C1226" s="2" t="s">
        <v>762</v>
      </c>
      <c r="D1226" s="2" t="s">
        <v>118</v>
      </c>
      <c r="E1226" s="2" t="s">
        <v>14</v>
      </c>
      <c r="F1226" s="2" t="s">
        <v>1093</v>
      </c>
    </row>
    <row r="1227" spans="1:6" x14ac:dyDescent="0.3">
      <c r="A1227" t="s">
        <v>1485</v>
      </c>
      <c r="B1227" t="s">
        <v>20</v>
      </c>
      <c r="C1227" s="1">
        <v>38483</v>
      </c>
      <c r="D1227" t="s">
        <v>31</v>
      </c>
      <c r="E1227" t="s">
        <v>39</v>
      </c>
      <c r="F1227" t="s">
        <v>1093</v>
      </c>
    </row>
    <row r="1228" spans="1:6" x14ac:dyDescent="0.3">
      <c r="A1228" s="2" t="s">
        <v>952</v>
      </c>
      <c r="B1228" s="2" t="s">
        <v>7</v>
      </c>
      <c r="C1228" s="4">
        <v>36472</v>
      </c>
      <c r="D1228" s="2" t="s">
        <v>38</v>
      </c>
      <c r="E1228" s="2" t="s">
        <v>14</v>
      </c>
      <c r="F1228" s="2" t="s">
        <v>1093</v>
      </c>
    </row>
    <row r="1229" spans="1:6" x14ac:dyDescent="0.3">
      <c r="A1229" t="s">
        <v>1486</v>
      </c>
      <c r="B1229" t="s">
        <v>76</v>
      </c>
      <c r="C1229" s="1">
        <v>36739</v>
      </c>
      <c r="D1229" t="s">
        <v>74</v>
      </c>
      <c r="E1229" t="s">
        <v>10</v>
      </c>
      <c r="F1229" t="s">
        <v>1093</v>
      </c>
    </row>
    <row r="1230" spans="1:6" x14ac:dyDescent="0.3">
      <c r="A1230" s="2" t="s">
        <v>955</v>
      </c>
      <c r="B1230" s="2" t="s">
        <v>7</v>
      </c>
      <c r="C1230" s="2" t="s">
        <v>956</v>
      </c>
      <c r="D1230" s="2" t="s">
        <v>71</v>
      </c>
      <c r="E1230" s="2" t="s">
        <v>10</v>
      </c>
      <c r="F1230" s="2" t="s">
        <v>1093</v>
      </c>
    </row>
    <row r="1231" spans="1:6" x14ac:dyDescent="0.3">
      <c r="A1231" t="s">
        <v>1487</v>
      </c>
      <c r="B1231" t="s">
        <v>227</v>
      </c>
      <c r="C1231" t="s">
        <v>1488</v>
      </c>
      <c r="D1231" t="s">
        <v>143</v>
      </c>
      <c r="E1231" t="s">
        <v>14</v>
      </c>
      <c r="F1231" t="s">
        <v>1093</v>
      </c>
    </row>
    <row r="1232" spans="1:6" x14ac:dyDescent="0.3">
      <c r="A1232" s="2" t="s">
        <v>959</v>
      </c>
      <c r="B1232" s="2" t="s">
        <v>62</v>
      </c>
      <c r="C1232" s="4">
        <v>38139</v>
      </c>
      <c r="D1232" s="2" t="s">
        <v>65</v>
      </c>
      <c r="E1232" s="2" t="s">
        <v>14</v>
      </c>
      <c r="F1232" s="2" t="s">
        <v>1093</v>
      </c>
    </row>
    <row r="1233" spans="1:6" x14ac:dyDescent="0.3">
      <c r="A1233" t="s">
        <v>960</v>
      </c>
      <c r="B1233" t="s">
        <v>117</v>
      </c>
      <c r="C1233" t="s">
        <v>961</v>
      </c>
      <c r="D1233" t="s">
        <v>272</v>
      </c>
      <c r="E1233" t="s">
        <v>14</v>
      </c>
      <c r="F1233" t="s">
        <v>1093</v>
      </c>
    </row>
    <row r="1234" spans="1:6" x14ac:dyDescent="0.3">
      <c r="A1234" s="2" t="s">
        <v>962</v>
      </c>
      <c r="B1234" s="2" t="s">
        <v>70</v>
      </c>
      <c r="C1234" s="2" t="s">
        <v>963</v>
      </c>
      <c r="D1234" s="2" t="s">
        <v>35</v>
      </c>
      <c r="E1234" s="2" t="s">
        <v>14</v>
      </c>
      <c r="F1234" s="2" t="s">
        <v>1093</v>
      </c>
    </row>
    <row r="1235" spans="1:6" x14ac:dyDescent="0.3">
      <c r="A1235" t="s">
        <v>964</v>
      </c>
      <c r="B1235" t="s">
        <v>1130</v>
      </c>
      <c r="C1235" t="s">
        <v>965</v>
      </c>
      <c r="D1235" t="s">
        <v>68</v>
      </c>
      <c r="E1235" t="s">
        <v>14</v>
      </c>
      <c r="F1235" t="s">
        <v>1093</v>
      </c>
    </row>
    <row r="1236" spans="1:6" x14ac:dyDescent="0.3">
      <c r="A1236" s="2" t="s">
        <v>1489</v>
      </c>
      <c r="B1236" s="2" t="s">
        <v>1130</v>
      </c>
      <c r="C1236" s="2" t="s">
        <v>1490</v>
      </c>
      <c r="D1236" s="2" t="s">
        <v>35</v>
      </c>
      <c r="E1236" s="2" t="s">
        <v>14</v>
      </c>
      <c r="F1236" s="2" t="s">
        <v>1093</v>
      </c>
    </row>
    <row r="1237" spans="1:6" x14ac:dyDescent="0.3">
      <c r="A1237" t="s">
        <v>1491</v>
      </c>
      <c r="B1237" t="s">
        <v>23</v>
      </c>
      <c r="C1237" s="1">
        <v>36287</v>
      </c>
      <c r="D1237" t="s">
        <v>101</v>
      </c>
      <c r="E1237" t="s">
        <v>18</v>
      </c>
      <c r="F1237" t="s">
        <v>1093</v>
      </c>
    </row>
    <row r="1238" spans="1:6" x14ac:dyDescent="0.3">
      <c r="A1238" s="2" t="s">
        <v>972</v>
      </c>
      <c r="B1238" s="2" t="s">
        <v>37</v>
      </c>
      <c r="C1238" s="4">
        <v>33546</v>
      </c>
      <c r="D1238" s="2" t="s">
        <v>71</v>
      </c>
      <c r="E1238" s="2" t="s">
        <v>10</v>
      </c>
      <c r="F1238" s="2" t="s">
        <v>1093</v>
      </c>
    </row>
    <row r="1239" spans="1:6" x14ac:dyDescent="0.3">
      <c r="A1239" t="s">
        <v>973</v>
      </c>
      <c r="B1239" t="s">
        <v>111</v>
      </c>
      <c r="C1239" t="s">
        <v>974</v>
      </c>
      <c r="D1239" t="s">
        <v>17</v>
      </c>
      <c r="E1239" t="s">
        <v>14</v>
      </c>
      <c r="F1239" t="s">
        <v>1093</v>
      </c>
    </row>
    <row r="1240" spans="1:6" x14ac:dyDescent="0.3">
      <c r="A1240" s="2" t="s">
        <v>1492</v>
      </c>
      <c r="B1240" s="2" t="s">
        <v>1130</v>
      </c>
      <c r="C1240" s="2" t="s">
        <v>531</v>
      </c>
      <c r="D1240" s="2" t="s">
        <v>79</v>
      </c>
      <c r="E1240" s="2" t="s">
        <v>14</v>
      </c>
      <c r="F1240" s="2" t="s">
        <v>1093</v>
      </c>
    </row>
    <row r="1241" spans="1:6" x14ac:dyDescent="0.3">
      <c r="A1241" t="s">
        <v>975</v>
      </c>
      <c r="B1241" t="s">
        <v>76</v>
      </c>
      <c r="C1241" s="1">
        <v>37170</v>
      </c>
      <c r="D1241" t="s">
        <v>17</v>
      </c>
      <c r="E1241" t="s">
        <v>14</v>
      </c>
      <c r="F1241" t="s">
        <v>1093</v>
      </c>
    </row>
    <row r="1242" spans="1:6" x14ac:dyDescent="0.3">
      <c r="A1242" s="2" t="s">
        <v>976</v>
      </c>
      <c r="B1242" s="2" t="s">
        <v>76</v>
      </c>
      <c r="C1242" s="4">
        <v>35616</v>
      </c>
      <c r="D1242" s="2" t="s">
        <v>115</v>
      </c>
      <c r="E1242" s="2" t="s">
        <v>10</v>
      </c>
      <c r="F1242" s="2" t="s">
        <v>1093</v>
      </c>
    </row>
    <row r="1243" spans="1:6" x14ac:dyDescent="0.3">
      <c r="A1243" t="s">
        <v>977</v>
      </c>
      <c r="B1243" t="s">
        <v>227</v>
      </c>
      <c r="C1243" s="1">
        <v>35556</v>
      </c>
      <c r="D1243" t="s">
        <v>49</v>
      </c>
      <c r="E1243" t="s">
        <v>14</v>
      </c>
      <c r="F1243" t="s">
        <v>1093</v>
      </c>
    </row>
    <row r="1244" spans="1:6" x14ac:dyDescent="0.3">
      <c r="A1244" s="2" t="s">
        <v>980</v>
      </c>
      <c r="B1244" s="2" t="s">
        <v>227</v>
      </c>
      <c r="C1244" s="4">
        <v>35926</v>
      </c>
      <c r="D1244" s="2" t="s">
        <v>118</v>
      </c>
      <c r="E1244" s="2" t="s">
        <v>14</v>
      </c>
      <c r="F1244" s="2" t="s">
        <v>1093</v>
      </c>
    </row>
    <row r="1245" spans="1:6" x14ac:dyDescent="0.3">
      <c r="A1245" t="s">
        <v>981</v>
      </c>
      <c r="B1245" t="s">
        <v>33</v>
      </c>
      <c r="C1245" t="s">
        <v>982</v>
      </c>
      <c r="D1245" t="s">
        <v>83</v>
      </c>
      <c r="E1245" t="s">
        <v>14</v>
      </c>
      <c r="F1245" t="s">
        <v>1093</v>
      </c>
    </row>
    <row r="1246" spans="1:6" x14ac:dyDescent="0.3">
      <c r="A1246" s="2" t="s">
        <v>1493</v>
      </c>
      <c r="B1246" s="2" t="s">
        <v>1092</v>
      </c>
      <c r="C1246" s="4">
        <v>37564</v>
      </c>
      <c r="D1246" s="2" t="s">
        <v>83</v>
      </c>
      <c r="E1246" s="2" t="s">
        <v>14</v>
      </c>
      <c r="F1246" s="2" t="s">
        <v>1093</v>
      </c>
    </row>
    <row r="1247" spans="1:6" x14ac:dyDescent="0.3">
      <c r="A1247" t="s">
        <v>983</v>
      </c>
      <c r="B1247" t="s">
        <v>51</v>
      </c>
      <c r="C1247" t="s">
        <v>984</v>
      </c>
      <c r="D1247" t="s">
        <v>25</v>
      </c>
      <c r="E1247" t="s">
        <v>18</v>
      </c>
      <c r="F1247" t="s">
        <v>1093</v>
      </c>
    </row>
    <row r="1248" spans="1:6" x14ac:dyDescent="0.3">
      <c r="A1248" s="2" t="s">
        <v>1494</v>
      </c>
      <c r="B1248" s="2" t="s">
        <v>146</v>
      </c>
      <c r="C1248" s="4">
        <v>33425</v>
      </c>
      <c r="D1248" s="2" t="s">
        <v>35</v>
      </c>
      <c r="E1248" s="2" t="s">
        <v>18</v>
      </c>
      <c r="F1248" s="2" t="s">
        <v>1093</v>
      </c>
    </row>
    <row r="1249" spans="1:6" x14ac:dyDescent="0.3">
      <c r="A1249" t="s">
        <v>985</v>
      </c>
      <c r="B1249" t="s">
        <v>20</v>
      </c>
      <c r="C1249" t="s">
        <v>986</v>
      </c>
      <c r="D1249" t="s">
        <v>56</v>
      </c>
      <c r="E1249" t="s">
        <v>14</v>
      </c>
      <c r="F1249" t="s">
        <v>1093</v>
      </c>
    </row>
    <row r="1250" spans="1:6" x14ac:dyDescent="0.3">
      <c r="A1250" s="2" t="s">
        <v>987</v>
      </c>
      <c r="B1250" s="2" t="s">
        <v>146</v>
      </c>
      <c r="C1250" s="2" t="s">
        <v>988</v>
      </c>
      <c r="D1250" s="2" t="s">
        <v>17</v>
      </c>
      <c r="E1250" s="2" t="s">
        <v>18</v>
      </c>
      <c r="F1250" s="2" t="s">
        <v>1093</v>
      </c>
    </row>
    <row r="1251" spans="1:6" x14ac:dyDescent="0.3">
      <c r="A1251" t="s">
        <v>989</v>
      </c>
      <c r="B1251" t="s">
        <v>62</v>
      </c>
      <c r="C1251" s="1">
        <v>34859</v>
      </c>
      <c r="D1251" t="s">
        <v>17</v>
      </c>
      <c r="E1251" t="s">
        <v>18</v>
      </c>
      <c r="F1251" t="s">
        <v>1093</v>
      </c>
    </row>
    <row r="1252" spans="1:6" x14ac:dyDescent="0.3">
      <c r="A1252" s="2" t="s">
        <v>1495</v>
      </c>
      <c r="B1252" s="2" t="s">
        <v>20</v>
      </c>
      <c r="C1252" s="2" t="s">
        <v>1496</v>
      </c>
      <c r="D1252" s="2" t="s">
        <v>35</v>
      </c>
      <c r="E1252" s="2" t="s">
        <v>18</v>
      </c>
      <c r="F1252" s="2" t="s">
        <v>1093</v>
      </c>
    </row>
    <row r="1253" spans="1:6" x14ac:dyDescent="0.3">
      <c r="A1253" t="s">
        <v>997</v>
      </c>
      <c r="B1253" t="s">
        <v>70</v>
      </c>
      <c r="C1253" t="s">
        <v>998</v>
      </c>
      <c r="D1253" t="s">
        <v>101</v>
      </c>
      <c r="E1253" t="s">
        <v>14</v>
      </c>
      <c r="F1253" t="s">
        <v>1093</v>
      </c>
    </row>
    <row r="1254" spans="1:6" x14ac:dyDescent="0.3">
      <c r="A1254" s="2" t="s">
        <v>1497</v>
      </c>
      <c r="B1254" s="2" t="s">
        <v>1097</v>
      </c>
      <c r="C1254" s="4">
        <v>33978</v>
      </c>
      <c r="D1254" s="2" t="s">
        <v>65</v>
      </c>
      <c r="E1254" s="2" t="s">
        <v>14</v>
      </c>
      <c r="F1254" s="2" t="s">
        <v>1093</v>
      </c>
    </row>
    <row r="1255" spans="1:6" x14ac:dyDescent="0.3">
      <c r="A1255" t="s">
        <v>999</v>
      </c>
      <c r="B1255" t="s">
        <v>121</v>
      </c>
      <c r="C1255" s="1">
        <v>34436</v>
      </c>
      <c r="D1255" t="s">
        <v>92</v>
      </c>
      <c r="E1255" t="s">
        <v>18</v>
      </c>
      <c r="F1255" t="s">
        <v>1093</v>
      </c>
    </row>
    <row r="1256" spans="1:6" x14ac:dyDescent="0.3">
      <c r="A1256" s="2" t="s">
        <v>1000</v>
      </c>
      <c r="B1256" s="2" t="s">
        <v>37</v>
      </c>
      <c r="C1256" s="4">
        <v>35404</v>
      </c>
      <c r="D1256" s="2" t="s">
        <v>25</v>
      </c>
      <c r="E1256" s="2" t="s">
        <v>14</v>
      </c>
      <c r="F1256" s="2" t="s">
        <v>1093</v>
      </c>
    </row>
    <row r="1257" spans="1:6" x14ac:dyDescent="0.3">
      <c r="A1257" t="s">
        <v>1498</v>
      </c>
      <c r="B1257" t="s">
        <v>121</v>
      </c>
      <c r="C1257" t="s">
        <v>1157</v>
      </c>
      <c r="D1257" t="s">
        <v>68</v>
      </c>
      <c r="E1257" t="s">
        <v>10</v>
      </c>
      <c r="F1257" t="s">
        <v>1093</v>
      </c>
    </row>
    <row r="1258" spans="1:6" x14ac:dyDescent="0.3">
      <c r="A1258" s="2" t="s">
        <v>1499</v>
      </c>
      <c r="B1258" s="2" t="s">
        <v>121</v>
      </c>
      <c r="C1258" s="2" t="s">
        <v>1353</v>
      </c>
      <c r="D1258" s="2" t="s">
        <v>125</v>
      </c>
      <c r="E1258" s="2" t="s">
        <v>14</v>
      </c>
      <c r="F1258" s="2" t="s">
        <v>1093</v>
      </c>
    </row>
    <row r="1259" spans="1:6" x14ac:dyDescent="0.3">
      <c r="A1259" t="s">
        <v>1500</v>
      </c>
      <c r="B1259" t="s">
        <v>146</v>
      </c>
      <c r="C1259" s="1">
        <v>37054</v>
      </c>
      <c r="D1259" t="s">
        <v>132</v>
      </c>
      <c r="E1259" t="s">
        <v>39</v>
      </c>
      <c r="F1259" t="s">
        <v>1093</v>
      </c>
    </row>
    <row r="1260" spans="1:6" x14ac:dyDescent="0.3">
      <c r="A1260" s="2" t="s">
        <v>1501</v>
      </c>
      <c r="B1260" s="2" t="s">
        <v>1092</v>
      </c>
      <c r="C1260" s="2" t="s">
        <v>1502</v>
      </c>
      <c r="D1260" s="2" t="s">
        <v>25</v>
      </c>
      <c r="E1260" s="2" t="s">
        <v>18</v>
      </c>
      <c r="F1260" s="2" t="s">
        <v>1093</v>
      </c>
    </row>
    <row r="1261" spans="1:6" x14ac:dyDescent="0.3">
      <c r="A1261" t="s">
        <v>1503</v>
      </c>
      <c r="B1261" t="s">
        <v>111</v>
      </c>
      <c r="C1261" s="1">
        <v>37934</v>
      </c>
      <c r="D1261" t="s">
        <v>49</v>
      </c>
      <c r="E1261" t="s">
        <v>10</v>
      </c>
      <c r="F1261" t="s">
        <v>1093</v>
      </c>
    </row>
    <row r="1262" spans="1:6" x14ac:dyDescent="0.3">
      <c r="A1262" s="2" t="s">
        <v>1504</v>
      </c>
      <c r="B1262" s="2" t="s">
        <v>23</v>
      </c>
      <c r="C1262" s="2" t="s">
        <v>1505</v>
      </c>
      <c r="D1262" s="2" t="s">
        <v>49</v>
      </c>
      <c r="E1262" s="2" t="s">
        <v>14</v>
      </c>
      <c r="F1262" s="2" t="s">
        <v>1093</v>
      </c>
    </row>
    <row r="1263" spans="1:6" x14ac:dyDescent="0.3">
      <c r="A1263" t="s">
        <v>1005</v>
      </c>
      <c r="B1263" t="s">
        <v>146</v>
      </c>
      <c r="C1263" t="s">
        <v>1006</v>
      </c>
      <c r="D1263" t="s">
        <v>272</v>
      </c>
      <c r="E1263" t="s">
        <v>10</v>
      </c>
      <c r="F1263" t="s">
        <v>1093</v>
      </c>
    </row>
    <row r="1264" spans="1:6" x14ac:dyDescent="0.3">
      <c r="A1264" s="2" t="s">
        <v>1009</v>
      </c>
      <c r="B1264" s="2" t="s">
        <v>37</v>
      </c>
      <c r="C1264" s="4">
        <v>33457</v>
      </c>
      <c r="D1264" s="2" t="s">
        <v>157</v>
      </c>
      <c r="E1264" s="2" t="s">
        <v>14</v>
      </c>
      <c r="F1264" s="2" t="s">
        <v>1093</v>
      </c>
    </row>
    <row r="1265" spans="1:6" x14ac:dyDescent="0.3">
      <c r="A1265" t="s">
        <v>1011</v>
      </c>
      <c r="B1265" t="s">
        <v>90</v>
      </c>
      <c r="C1265" t="s">
        <v>1012</v>
      </c>
      <c r="D1265" t="s">
        <v>65</v>
      </c>
      <c r="E1265" t="s">
        <v>14</v>
      </c>
      <c r="F1265" t="s">
        <v>1093</v>
      </c>
    </row>
    <row r="1266" spans="1:6" x14ac:dyDescent="0.3">
      <c r="A1266" s="2" t="s">
        <v>1013</v>
      </c>
      <c r="B1266" s="2" t="s">
        <v>76</v>
      </c>
      <c r="C1266" s="4">
        <v>32082</v>
      </c>
      <c r="D1266" s="2" t="s">
        <v>25</v>
      </c>
      <c r="E1266" s="2" t="s">
        <v>18</v>
      </c>
      <c r="F1266" s="2" t="s">
        <v>1093</v>
      </c>
    </row>
    <row r="1267" spans="1:6" x14ac:dyDescent="0.3">
      <c r="A1267" t="s">
        <v>1014</v>
      </c>
      <c r="B1267" t="s">
        <v>121</v>
      </c>
      <c r="C1267" t="s">
        <v>1015</v>
      </c>
      <c r="D1267" t="s">
        <v>272</v>
      </c>
      <c r="E1267" t="s">
        <v>14</v>
      </c>
      <c r="F1267" t="s">
        <v>1093</v>
      </c>
    </row>
    <row r="1268" spans="1:6" x14ac:dyDescent="0.3">
      <c r="A1268" s="2" t="s">
        <v>1016</v>
      </c>
      <c r="B1268" s="2" t="s">
        <v>76</v>
      </c>
      <c r="C1268" s="4">
        <v>33671</v>
      </c>
      <c r="D1268" s="2" t="s">
        <v>148</v>
      </c>
      <c r="E1268" s="2" t="s">
        <v>14</v>
      </c>
      <c r="F1268" s="2" t="s">
        <v>1093</v>
      </c>
    </row>
    <row r="1269" spans="1:6" x14ac:dyDescent="0.3">
      <c r="A1269" t="s">
        <v>1506</v>
      </c>
      <c r="B1269" t="s">
        <v>44</v>
      </c>
      <c r="C1269" s="1">
        <v>35530</v>
      </c>
      <c r="D1269" t="s">
        <v>9</v>
      </c>
      <c r="E1269" t="s">
        <v>10</v>
      </c>
      <c r="F1269" t="s">
        <v>1093</v>
      </c>
    </row>
    <row r="1270" spans="1:6" x14ac:dyDescent="0.3">
      <c r="A1270" s="2" t="s">
        <v>1507</v>
      </c>
      <c r="B1270" s="2" t="s">
        <v>1130</v>
      </c>
      <c r="C1270" s="4">
        <v>33608</v>
      </c>
      <c r="D1270" s="2" t="s">
        <v>25</v>
      </c>
      <c r="E1270" s="2" t="s">
        <v>18</v>
      </c>
      <c r="F1270" s="2" t="s">
        <v>1093</v>
      </c>
    </row>
    <row r="1271" spans="1:6" x14ac:dyDescent="0.3">
      <c r="A1271" t="s">
        <v>1022</v>
      </c>
      <c r="B1271" t="s">
        <v>23</v>
      </c>
      <c r="C1271" t="s">
        <v>1023</v>
      </c>
      <c r="D1271" t="s">
        <v>28</v>
      </c>
      <c r="E1271" t="s">
        <v>18</v>
      </c>
      <c r="F1271" t="s">
        <v>1093</v>
      </c>
    </row>
    <row r="1272" spans="1:6" x14ac:dyDescent="0.3">
      <c r="A1272" s="2" t="s">
        <v>1024</v>
      </c>
      <c r="B1272" s="2" t="s">
        <v>54</v>
      </c>
      <c r="C1272" s="2" t="s">
        <v>1025</v>
      </c>
      <c r="D1272" s="2" t="s">
        <v>35</v>
      </c>
      <c r="E1272" s="2" t="s">
        <v>14</v>
      </c>
      <c r="F1272" s="2" t="s">
        <v>1093</v>
      </c>
    </row>
    <row r="1273" spans="1:6" x14ac:dyDescent="0.3">
      <c r="A1273" t="s">
        <v>1026</v>
      </c>
      <c r="B1273" t="s">
        <v>23</v>
      </c>
      <c r="C1273" t="s">
        <v>1027</v>
      </c>
      <c r="D1273" t="s">
        <v>101</v>
      </c>
      <c r="E1273" t="s">
        <v>14</v>
      </c>
      <c r="F1273" t="s">
        <v>1093</v>
      </c>
    </row>
    <row r="1274" spans="1:6" x14ac:dyDescent="0.3">
      <c r="A1274" s="2" t="s">
        <v>1508</v>
      </c>
      <c r="B1274" s="2" t="s">
        <v>1130</v>
      </c>
      <c r="C1274" s="4">
        <v>37873</v>
      </c>
      <c r="D1274" s="2" t="s">
        <v>56</v>
      </c>
      <c r="E1274" s="2" t="s">
        <v>39</v>
      </c>
      <c r="F1274" s="2" t="s">
        <v>1093</v>
      </c>
    </row>
    <row r="1275" spans="1:6" x14ac:dyDescent="0.3">
      <c r="A1275" t="s">
        <v>1030</v>
      </c>
      <c r="B1275" t="s">
        <v>90</v>
      </c>
      <c r="C1275" t="s">
        <v>1031</v>
      </c>
      <c r="D1275" t="s">
        <v>35</v>
      </c>
      <c r="E1275" t="s">
        <v>14</v>
      </c>
      <c r="F1275" t="s">
        <v>1093</v>
      </c>
    </row>
    <row r="1276" spans="1:6" x14ac:dyDescent="0.3">
      <c r="A1276" s="2" t="s">
        <v>1032</v>
      </c>
      <c r="B1276" s="2" t="s">
        <v>76</v>
      </c>
      <c r="C1276" s="2" t="s">
        <v>553</v>
      </c>
      <c r="D1276" s="2" t="s">
        <v>65</v>
      </c>
      <c r="E1276" s="2" t="s">
        <v>39</v>
      </c>
      <c r="F1276" s="2" t="s">
        <v>1093</v>
      </c>
    </row>
    <row r="1277" spans="1:6" x14ac:dyDescent="0.3">
      <c r="A1277" t="s">
        <v>1033</v>
      </c>
      <c r="B1277" t="s">
        <v>33</v>
      </c>
      <c r="C1277" t="s">
        <v>1034</v>
      </c>
      <c r="D1277" t="s">
        <v>79</v>
      </c>
      <c r="E1277" t="s">
        <v>14</v>
      </c>
      <c r="F1277" t="s">
        <v>1093</v>
      </c>
    </row>
    <row r="1278" spans="1:6" x14ac:dyDescent="0.3">
      <c r="A1278" s="2" t="s">
        <v>1035</v>
      </c>
      <c r="B1278" s="2" t="s">
        <v>23</v>
      </c>
      <c r="C1278" s="4">
        <v>34345</v>
      </c>
      <c r="D1278" s="2" t="s">
        <v>106</v>
      </c>
      <c r="E1278" s="2" t="s">
        <v>10</v>
      </c>
      <c r="F1278" s="2" t="s">
        <v>1093</v>
      </c>
    </row>
    <row r="1279" spans="1:6" x14ac:dyDescent="0.3">
      <c r="A1279" t="s">
        <v>1036</v>
      </c>
      <c r="B1279" t="s">
        <v>62</v>
      </c>
      <c r="C1279" t="s">
        <v>1037</v>
      </c>
      <c r="D1279" t="s">
        <v>49</v>
      </c>
      <c r="E1279" t="s">
        <v>18</v>
      </c>
      <c r="F1279" t="s">
        <v>1093</v>
      </c>
    </row>
    <row r="1280" spans="1:6" x14ac:dyDescent="0.3">
      <c r="A1280" s="2" t="s">
        <v>1038</v>
      </c>
      <c r="B1280" s="2" t="s">
        <v>121</v>
      </c>
      <c r="C1280" s="4">
        <v>34790</v>
      </c>
      <c r="D1280" s="2" t="s">
        <v>65</v>
      </c>
      <c r="E1280" s="2" t="s">
        <v>14</v>
      </c>
      <c r="F1280" s="2" t="s">
        <v>1093</v>
      </c>
    </row>
    <row r="1281" spans="1:6" x14ac:dyDescent="0.3">
      <c r="A1281" t="s">
        <v>1509</v>
      </c>
      <c r="B1281" t="s">
        <v>111</v>
      </c>
      <c r="C1281" t="s">
        <v>1510</v>
      </c>
      <c r="D1281" t="s">
        <v>106</v>
      </c>
      <c r="E1281" t="s">
        <v>10</v>
      </c>
      <c r="F1281" t="s">
        <v>1093</v>
      </c>
    </row>
    <row r="1282" spans="1:6" x14ac:dyDescent="0.3">
      <c r="A1282" s="2" t="s">
        <v>1039</v>
      </c>
      <c r="B1282" s="2" t="s">
        <v>1130</v>
      </c>
      <c r="C1282" s="4">
        <v>33793</v>
      </c>
      <c r="D1282" s="2" t="s">
        <v>518</v>
      </c>
      <c r="E1282" s="2" t="s">
        <v>18</v>
      </c>
      <c r="F1282" s="2" t="s">
        <v>1093</v>
      </c>
    </row>
    <row r="1283" spans="1:6" x14ac:dyDescent="0.3">
      <c r="A1283" t="s">
        <v>1040</v>
      </c>
      <c r="B1283" t="s">
        <v>121</v>
      </c>
      <c r="C1283" t="s">
        <v>1041</v>
      </c>
      <c r="D1283" t="s">
        <v>68</v>
      </c>
      <c r="E1283" t="s">
        <v>18</v>
      </c>
      <c r="F1283" t="s">
        <v>1093</v>
      </c>
    </row>
    <row r="1284" spans="1:6" x14ac:dyDescent="0.3">
      <c r="A1284" s="2" t="s">
        <v>1042</v>
      </c>
      <c r="B1284" s="2" t="s">
        <v>146</v>
      </c>
      <c r="C1284" s="2" t="s">
        <v>1043</v>
      </c>
      <c r="D1284" s="2" t="s">
        <v>518</v>
      </c>
      <c r="E1284" s="2" t="s">
        <v>14</v>
      </c>
      <c r="F1284" s="2" t="s">
        <v>1093</v>
      </c>
    </row>
    <row r="1285" spans="1:6" x14ac:dyDescent="0.3">
      <c r="A1285" t="s">
        <v>1511</v>
      </c>
      <c r="B1285" t="s">
        <v>90</v>
      </c>
      <c r="C1285" s="1">
        <v>37388</v>
      </c>
      <c r="D1285" t="s">
        <v>28</v>
      </c>
      <c r="E1285" t="s">
        <v>14</v>
      </c>
      <c r="F1285" t="s">
        <v>1093</v>
      </c>
    </row>
    <row r="1286" spans="1:6" x14ac:dyDescent="0.3">
      <c r="A1286" s="2" t="s">
        <v>1044</v>
      </c>
      <c r="B1286" s="2" t="s">
        <v>33</v>
      </c>
      <c r="C1286" s="2" t="s">
        <v>450</v>
      </c>
      <c r="D1286" s="2" t="s">
        <v>49</v>
      </c>
      <c r="E1286" s="2" t="s">
        <v>10</v>
      </c>
      <c r="F1286" s="2" t="s">
        <v>1093</v>
      </c>
    </row>
    <row r="1287" spans="1:6" x14ac:dyDescent="0.3">
      <c r="A1287" t="s">
        <v>1512</v>
      </c>
      <c r="B1287" t="s">
        <v>111</v>
      </c>
      <c r="C1287" s="1">
        <v>35219</v>
      </c>
      <c r="D1287" t="s">
        <v>49</v>
      </c>
      <c r="E1287" t="s">
        <v>18</v>
      </c>
      <c r="F1287" t="s">
        <v>1093</v>
      </c>
    </row>
    <row r="1288" spans="1:6" x14ac:dyDescent="0.3">
      <c r="A1288" s="2" t="s">
        <v>1513</v>
      </c>
      <c r="B1288" s="2" t="s">
        <v>1130</v>
      </c>
      <c r="C1288" s="4">
        <v>32877</v>
      </c>
      <c r="D1288" s="2" t="s">
        <v>71</v>
      </c>
      <c r="E1288" s="2" t="s">
        <v>10</v>
      </c>
      <c r="F1288" s="2" t="s">
        <v>1093</v>
      </c>
    </row>
    <row r="1289" spans="1:6" x14ac:dyDescent="0.3">
      <c r="A1289" t="s">
        <v>1045</v>
      </c>
      <c r="B1289" t="s">
        <v>146</v>
      </c>
      <c r="C1289" t="s">
        <v>1046</v>
      </c>
      <c r="D1289" t="s">
        <v>68</v>
      </c>
      <c r="E1289" t="s">
        <v>10</v>
      </c>
      <c r="F1289" t="s">
        <v>1093</v>
      </c>
    </row>
    <row r="1290" spans="1:6" x14ac:dyDescent="0.3">
      <c r="A1290" s="2" t="s">
        <v>1047</v>
      </c>
      <c r="B1290" s="2" t="s">
        <v>227</v>
      </c>
      <c r="C1290" s="4">
        <v>35652</v>
      </c>
      <c r="D1290" s="2" t="s">
        <v>79</v>
      </c>
      <c r="E1290" s="2" t="s">
        <v>14</v>
      </c>
      <c r="F1290" s="2" t="s">
        <v>1093</v>
      </c>
    </row>
    <row r="1291" spans="1:6" x14ac:dyDescent="0.3">
      <c r="A1291" t="s">
        <v>1514</v>
      </c>
      <c r="B1291" t="s">
        <v>117</v>
      </c>
      <c r="C1291" t="s">
        <v>1515</v>
      </c>
      <c r="D1291" t="s">
        <v>724</v>
      </c>
      <c r="E1291" t="s">
        <v>10</v>
      </c>
      <c r="F1291" t="s">
        <v>1093</v>
      </c>
    </row>
    <row r="1292" spans="1:6" x14ac:dyDescent="0.3">
      <c r="A1292" s="2" t="s">
        <v>1052</v>
      </c>
      <c r="B1292" s="2" t="s">
        <v>1092</v>
      </c>
      <c r="C1292" s="4">
        <v>36594</v>
      </c>
      <c r="D1292" s="2" t="s">
        <v>49</v>
      </c>
      <c r="E1292" s="2" t="s">
        <v>14</v>
      </c>
      <c r="F1292" s="2" t="s">
        <v>1093</v>
      </c>
    </row>
    <row r="1293" spans="1:6" x14ac:dyDescent="0.3">
      <c r="A1293" t="s">
        <v>1516</v>
      </c>
      <c r="B1293" t="s">
        <v>111</v>
      </c>
      <c r="C1293" t="s">
        <v>1517</v>
      </c>
      <c r="D1293" t="s">
        <v>106</v>
      </c>
      <c r="E1293" t="s">
        <v>14</v>
      </c>
      <c r="F1293" t="s">
        <v>1093</v>
      </c>
    </row>
    <row r="1294" spans="1:6" x14ac:dyDescent="0.3">
      <c r="A1294" s="2" t="s">
        <v>1055</v>
      </c>
      <c r="B1294" s="2" t="s">
        <v>37</v>
      </c>
      <c r="C1294" s="4">
        <v>36952</v>
      </c>
      <c r="D1294" s="2" t="s">
        <v>97</v>
      </c>
      <c r="E1294" s="2" t="s">
        <v>14</v>
      </c>
      <c r="F1294" s="2" t="s">
        <v>1093</v>
      </c>
    </row>
    <row r="1295" spans="1:6" x14ac:dyDescent="0.3">
      <c r="A1295" t="s">
        <v>1057</v>
      </c>
      <c r="B1295" t="s">
        <v>70</v>
      </c>
      <c r="C1295" t="s">
        <v>1058</v>
      </c>
      <c r="D1295" t="s">
        <v>79</v>
      </c>
      <c r="E1295" t="s">
        <v>10</v>
      </c>
      <c r="F1295" t="s">
        <v>1093</v>
      </c>
    </row>
    <row r="1296" spans="1:6" x14ac:dyDescent="0.3">
      <c r="A1296" s="2" t="s">
        <v>1059</v>
      </c>
      <c r="B1296" s="2" t="s">
        <v>70</v>
      </c>
      <c r="C1296" s="2" t="s">
        <v>902</v>
      </c>
      <c r="D1296" s="2" t="s">
        <v>49</v>
      </c>
      <c r="E1296" s="2" t="s">
        <v>18</v>
      </c>
      <c r="F1296" s="2" t="s">
        <v>1093</v>
      </c>
    </row>
    <row r="1297" spans="1:6" x14ac:dyDescent="0.3">
      <c r="A1297" t="s">
        <v>1518</v>
      </c>
      <c r="B1297" t="s">
        <v>54</v>
      </c>
      <c r="C1297" t="s">
        <v>1519</v>
      </c>
      <c r="D1297" t="s">
        <v>115</v>
      </c>
      <c r="E1297" t="s">
        <v>14</v>
      </c>
      <c r="F1297" t="s">
        <v>1093</v>
      </c>
    </row>
    <row r="1298" spans="1:6" x14ac:dyDescent="0.3">
      <c r="A1298" s="2" t="s">
        <v>1520</v>
      </c>
      <c r="B1298" s="2" t="s">
        <v>117</v>
      </c>
      <c r="C1298" s="4">
        <v>35097</v>
      </c>
      <c r="D1298" s="2" t="s">
        <v>9</v>
      </c>
      <c r="E1298" s="2" t="s">
        <v>10</v>
      </c>
      <c r="F1298" s="2" t="s">
        <v>1093</v>
      </c>
    </row>
    <row r="1299" spans="1:6" x14ac:dyDescent="0.3">
      <c r="A1299" t="s">
        <v>1521</v>
      </c>
      <c r="B1299" t="s">
        <v>1097</v>
      </c>
      <c r="C1299" s="1">
        <v>36526</v>
      </c>
      <c r="D1299" t="s">
        <v>71</v>
      </c>
      <c r="E1299" t="s">
        <v>10</v>
      </c>
      <c r="F1299" t="s">
        <v>1093</v>
      </c>
    </row>
    <row r="1300" spans="1:6" x14ac:dyDescent="0.3">
      <c r="A1300" s="2" t="s">
        <v>1062</v>
      </c>
      <c r="B1300" s="2" t="s">
        <v>51</v>
      </c>
      <c r="C1300" s="4">
        <v>35133</v>
      </c>
      <c r="D1300" s="2" t="s">
        <v>115</v>
      </c>
      <c r="E1300" s="2" t="s">
        <v>18</v>
      </c>
      <c r="F1300" s="2" t="s">
        <v>1093</v>
      </c>
    </row>
    <row r="1301" spans="1:6" x14ac:dyDescent="0.3">
      <c r="A1301" t="s">
        <v>1522</v>
      </c>
      <c r="B1301" t="s">
        <v>37</v>
      </c>
      <c r="C1301" t="s">
        <v>1404</v>
      </c>
      <c r="D1301" t="s">
        <v>17</v>
      </c>
      <c r="E1301" t="s">
        <v>10</v>
      </c>
      <c r="F1301" t="s">
        <v>1093</v>
      </c>
    </row>
    <row r="1302" spans="1:6" x14ac:dyDescent="0.3">
      <c r="A1302" s="2" t="s">
        <v>1064</v>
      </c>
      <c r="B1302" s="2" t="s">
        <v>70</v>
      </c>
      <c r="C1302" s="4">
        <v>33431</v>
      </c>
      <c r="D1302" s="2" t="s">
        <v>65</v>
      </c>
      <c r="E1302" s="2" t="s">
        <v>18</v>
      </c>
      <c r="F1302" s="2" t="s">
        <v>1093</v>
      </c>
    </row>
    <row r="1303" spans="1:6" x14ac:dyDescent="0.3">
      <c r="A1303" t="s">
        <v>1068</v>
      </c>
      <c r="B1303" t="s">
        <v>227</v>
      </c>
      <c r="C1303" t="s">
        <v>1069</v>
      </c>
      <c r="D1303" t="s">
        <v>79</v>
      </c>
      <c r="E1303" t="s">
        <v>10</v>
      </c>
      <c r="F1303" t="s">
        <v>1093</v>
      </c>
    </row>
    <row r="1304" spans="1:6" x14ac:dyDescent="0.3">
      <c r="A1304" s="2" t="s">
        <v>1523</v>
      </c>
      <c r="B1304" s="2" t="s">
        <v>44</v>
      </c>
      <c r="C1304" s="2" t="s">
        <v>1524</v>
      </c>
      <c r="D1304" s="2" t="s">
        <v>38</v>
      </c>
      <c r="E1304" s="2" t="s">
        <v>18</v>
      </c>
      <c r="F1304" s="2" t="s">
        <v>1093</v>
      </c>
    </row>
    <row r="1305" spans="1:6" x14ac:dyDescent="0.3">
      <c r="A1305" t="s">
        <v>1073</v>
      </c>
      <c r="B1305" t="s">
        <v>62</v>
      </c>
      <c r="C1305" s="1">
        <v>31297</v>
      </c>
      <c r="D1305" t="s">
        <v>28</v>
      </c>
      <c r="E1305" t="s">
        <v>14</v>
      </c>
      <c r="F1305" t="s">
        <v>1093</v>
      </c>
    </row>
    <row r="1306" spans="1:6" x14ac:dyDescent="0.3">
      <c r="A1306" s="2" t="s">
        <v>1525</v>
      </c>
      <c r="B1306" s="2" t="s">
        <v>51</v>
      </c>
      <c r="C1306" s="2" t="s">
        <v>1526</v>
      </c>
      <c r="D1306" s="2" t="s">
        <v>28</v>
      </c>
      <c r="E1306" s="2" t="s">
        <v>18</v>
      </c>
      <c r="F1306" s="2" t="s">
        <v>1093</v>
      </c>
    </row>
    <row r="1307" spans="1:6" x14ac:dyDescent="0.3">
      <c r="A1307" t="s">
        <v>1077</v>
      </c>
      <c r="B1307" t="s">
        <v>33</v>
      </c>
      <c r="C1307" s="1">
        <v>33888</v>
      </c>
      <c r="D1307" t="s">
        <v>49</v>
      </c>
      <c r="E1307" t="s">
        <v>10</v>
      </c>
      <c r="F1307" t="s">
        <v>1093</v>
      </c>
    </row>
    <row r="1308" spans="1:6" x14ac:dyDescent="0.3">
      <c r="A1308" s="2" t="s">
        <v>1079</v>
      </c>
      <c r="B1308" s="2" t="s">
        <v>51</v>
      </c>
      <c r="C1308" s="2" t="s">
        <v>1080</v>
      </c>
      <c r="D1308" s="2" t="s">
        <v>65</v>
      </c>
      <c r="E1308" s="2" t="s">
        <v>14</v>
      </c>
      <c r="F1308" s="2" t="s">
        <v>1093</v>
      </c>
    </row>
    <row r="1309" spans="1:6" x14ac:dyDescent="0.3">
      <c r="A1309" t="s">
        <v>1527</v>
      </c>
      <c r="B1309" t="s">
        <v>1092</v>
      </c>
      <c r="C1309" s="1">
        <v>34304</v>
      </c>
      <c r="D1309" t="s">
        <v>132</v>
      </c>
      <c r="E1309" t="s">
        <v>14</v>
      </c>
      <c r="F1309" t="s">
        <v>1093</v>
      </c>
    </row>
    <row r="1310" spans="1:6" x14ac:dyDescent="0.3">
      <c r="A1310" s="2" t="s">
        <v>1083</v>
      </c>
      <c r="B1310" s="2" t="s">
        <v>54</v>
      </c>
      <c r="C1310" s="2" t="s">
        <v>1084</v>
      </c>
      <c r="D1310" s="2" t="s">
        <v>28</v>
      </c>
      <c r="E1310" s="2" t="s">
        <v>14</v>
      </c>
      <c r="F1310" s="2" t="s">
        <v>1093</v>
      </c>
    </row>
    <row r="1311" spans="1:6" x14ac:dyDescent="0.3">
      <c r="A1311" t="s">
        <v>1085</v>
      </c>
      <c r="B1311" t="s">
        <v>111</v>
      </c>
      <c r="C1311" t="s">
        <v>1086</v>
      </c>
      <c r="D1311" t="s">
        <v>49</v>
      </c>
      <c r="E1311" t="s">
        <v>18</v>
      </c>
      <c r="F1311" t="s">
        <v>1093</v>
      </c>
    </row>
    <row r="1312" spans="1:6" x14ac:dyDescent="0.3">
      <c r="A1312" s="3" t="s">
        <v>1087</v>
      </c>
      <c r="B1312" s="3" t="s">
        <v>44</v>
      </c>
      <c r="C1312" s="3" t="s">
        <v>1088</v>
      </c>
      <c r="D1312" s="3" t="s">
        <v>38</v>
      </c>
      <c r="E1312" s="3" t="s">
        <v>14</v>
      </c>
      <c r="F1312" s="3" t="s">
        <v>1093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F62A-EC7F-40DA-9932-E31F84F064CB}">
  <dimension ref="A1:K1312"/>
  <sheetViews>
    <sheetView workbookViewId="0">
      <selection activeCell="E6" sqref="E6"/>
    </sheetView>
  </sheetViews>
  <sheetFormatPr defaultColWidth="13.77734375" defaultRowHeight="14.4" x14ac:dyDescent="0.3"/>
  <cols>
    <col min="1" max="1" width="23.77734375" bestFit="1" customWidth="1"/>
    <col min="2" max="2" width="23" bestFit="1" customWidth="1"/>
    <col min="3" max="4" width="8.21875" style="23" customWidth="1"/>
    <col min="5" max="5" width="9.21875" style="23" customWidth="1"/>
    <col min="6" max="6" width="14.44140625" style="20" customWidth="1"/>
    <col min="7" max="7" width="8.5546875" style="20" bestFit="1" customWidth="1"/>
    <col min="8" max="8" width="15.77734375" style="20" bestFit="1" customWidth="1"/>
    <col min="9" max="9" width="14.44140625" style="20" customWidth="1"/>
    <col min="10" max="11" width="10.21875" customWidth="1"/>
    <col min="12" max="12" width="12.109375" customWidth="1"/>
    <col min="13" max="13" width="19.21875" customWidth="1"/>
  </cols>
  <sheetData>
    <row r="1" spans="1:11" x14ac:dyDescent="0.3">
      <c r="A1" t="s">
        <v>0</v>
      </c>
      <c r="B1" t="s">
        <v>1</v>
      </c>
      <c r="C1" s="23" t="s">
        <v>1559</v>
      </c>
      <c r="D1" s="23" t="s">
        <v>1583</v>
      </c>
      <c r="E1" s="23" t="s">
        <v>1562</v>
      </c>
      <c r="F1" s="18" t="s">
        <v>2</v>
      </c>
      <c r="G1" s="18" t="s">
        <v>3</v>
      </c>
      <c r="H1" t="s">
        <v>1571</v>
      </c>
      <c r="I1" t="s">
        <v>1570</v>
      </c>
      <c r="J1" t="s">
        <v>4</v>
      </c>
      <c r="K1" t="s">
        <v>1567</v>
      </c>
    </row>
    <row r="2" spans="1:11" x14ac:dyDescent="0.3">
      <c r="A2" t="s">
        <v>6</v>
      </c>
      <c r="B2" t="s">
        <v>7</v>
      </c>
      <c r="C2" s="23">
        <f>YEARFRAC(Table1[[#This Row],[born]], "31-Dec-2024")</f>
        <v>24.191666666666666</v>
      </c>
      <c r="D2" s="23" t="str" cm="1">
        <f t="array" ref="D2">_xlfn.IFS(C2&lt;20, "Under 20", C2&lt;30, "20–29", C2&lt;40, "30–39", C2&lt;50, "40–49", C2&gt;=50, "50+")</f>
        <v>20–29</v>
      </c>
      <c r="E2" s="23" t="str">
        <f>IF(C2 &gt;=30, "veteran", "young")</f>
        <v>young</v>
      </c>
      <c r="F2" s="20">
        <v>36821</v>
      </c>
      <c r="G2" s="20" t="str">
        <f t="shared" ref="G2:G65" si="0">IF(H2&lt;170, "short", "tall")</f>
        <v>tall</v>
      </c>
      <c r="H2">
        <v>178</v>
      </c>
      <c r="I2" t="s">
        <v>1569</v>
      </c>
      <c r="J2" t="s">
        <v>10</v>
      </c>
      <c r="K2" t="s">
        <v>5</v>
      </c>
    </row>
    <row r="3" spans="1:11" x14ac:dyDescent="0.3">
      <c r="A3" t="s">
        <v>11</v>
      </c>
      <c r="B3" t="s">
        <v>12</v>
      </c>
      <c r="C3" s="23">
        <f>YEARFRAC(Table1[[#This Row],[born]], "31-Dec-2024")</f>
        <v>18.633333333333333</v>
      </c>
      <c r="D3" s="23" t="str" cm="1">
        <f t="array" ref="D3">_xlfn.IFS(C3&lt;20, "Under 20", C3&lt;30, "20–29", C3&lt;40, "30–39", C3&lt;50, "40–49", C3&gt;=50, "50+")</f>
        <v>Under 20</v>
      </c>
      <c r="E3" s="23" t="str">
        <f t="shared" ref="E3:E65" si="1">IF(C3 &gt;=30, "veteran", "young")</f>
        <v>young</v>
      </c>
      <c r="F3" s="18">
        <v>38850</v>
      </c>
      <c r="G3" s="18" t="str">
        <f t="shared" si="0"/>
        <v>tall</v>
      </c>
      <c r="H3">
        <v>173</v>
      </c>
      <c r="I3" t="s">
        <v>1569</v>
      </c>
      <c r="J3" t="s">
        <v>14</v>
      </c>
      <c r="K3" t="s">
        <v>5</v>
      </c>
    </row>
    <row r="4" spans="1:11" x14ac:dyDescent="0.3">
      <c r="A4" t="s">
        <v>15</v>
      </c>
      <c r="B4" t="s">
        <v>16</v>
      </c>
      <c r="C4" s="23">
        <f>YEARFRAC(Table1[[#This Row],[born]], "31-Dec-2024")</f>
        <v>23.058333333333334</v>
      </c>
      <c r="D4" s="23" t="str" cm="1">
        <f t="array" ref="D4">_xlfn.IFS(C4&lt;20, "Under 20", C4&lt;30, "20–29", C4&lt;40, "30–39", C4&lt;50, "40–49", C4&gt;=50, "50+")</f>
        <v>20–29</v>
      </c>
      <c r="E4" s="23" t="str">
        <f t="shared" si="1"/>
        <v>young</v>
      </c>
      <c r="F4" s="20">
        <v>37235</v>
      </c>
      <c r="G4" s="20" t="str">
        <f t="shared" si="0"/>
        <v>tall</v>
      </c>
      <c r="H4">
        <v>181</v>
      </c>
      <c r="I4" t="s">
        <v>1569</v>
      </c>
      <c r="J4" t="s">
        <v>18</v>
      </c>
      <c r="K4" t="s">
        <v>5</v>
      </c>
    </row>
    <row r="5" spans="1:11" x14ac:dyDescent="0.3">
      <c r="A5" t="s">
        <v>19</v>
      </c>
      <c r="B5" t="s">
        <v>20</v>
      </c>
      <c r="C5" s="23">
        <f>YEARFRAC(Table1[[#This Row],[born]], "31-Dec-2024")</f>
        <v>28.933333333333334</v>
      </c>
      <c r="D5" s="23" t="str" cm="1">
        <f t="array" ref="D5">_xlfn.IFS(C5&lt;20, "Under 20", C5&lt;30, "20–29", C5&lt;40, "30–39", C5&lt;50, "40–49", C5&gt;=50, "50+")</f>
        <v>20–29</v>
      </c>
      <c r="E5" s="23" t="str">
        <f t="shared" si="1"/>
        <v>young</v>
      </c>
      <c r="F5" s="18">
        <v>35089</v>
      </c>
      <c r="G5" s="18" t="str">
        <f t="shared" si="0"/>
        <v>tall</v>
      </c>
      <c r="H5">
        <v>178</v>
      </c>
      <c r="I5" t="s">
        <v>1569</v>
      </c>
      <c r="J5" t="s">
        <v>18</v>
      </c>
      <c r="K5" t="s">
        <v>5</v>
      </c>
    </row>
    <row r="6" spans="1:11" x14ac:dyDescent="0.3">
      <c r="A6" t="s">
        <v>22</v>
      </c>
      <c r="B6" t="s">
        <v>23</v>
      </c>
      <c r="C6" s="23">
        <f>YEARFRAC(Table1[[#This Row],[born]], "31-Dec-2024")</f>
        <v>28.466666666666665</v>
      </c>
      <c r="D6" s="23" t="str" cm="1">
        <f t="array" ref="D6">_xlfn.IFS(C6&lt;20, "Under 20", C6&lt;30, "20–29", C6&lt;40, "30–39", C6&lt;50, "40–49", C6&gt;=50, "50+")</f>
        <v>20–29</v>
      </c>
      <c r="E6" s="23" t="str">
        <f t="shared" si="1"/>
        <v>young</v>
      </c>
      <c r="F6" s="20">
        <v>35259</v>
      </c>
      <c r="G6" s="20" t="str">
        <f t="shared" si="0"/>
        <v>tall</v>
      </c>
      <c r="H6">
        <v>179</v>
      </c>
      <c r="I6" t="s">
        <v>1569</v>
      </c>
      <c r="J6" t="s">
        <v>18</v>
      </c>
      <c r="K6" t="s">
        <v>5</v>
      </c>
    </row>
    <row r="7" spans="1:11" x14ac:dyDescent="0.3">
      <c r="A7" t="s">
        <v>26</v>
      </c>
      <c r="B7" t="s">
        <v>7</v>
      </c>
      <c r="C7" s="23">
        <f>YEARFRAC(Table1[[#This Row],[born]], "31-Dec-2024")</f>
        <v>25.880555555555556</v>
      </c>
      <c r="D7" s="23" t="str" cm="1">
        <f t="array" ref="D7">_xlfn.IFS(C7&lt;20, "Under 20", C7&lt;30, "20–29", C7&lt;40, "30–39", C7&lt;50, "40–49", C7&gt;=50, "50+")</f>
        <v>20–29</v>
      </c>
      <c r="E7" s="23" t="str">
        <f t="shared" si="1"/>
        <v>young</v>
      </c>
      <c r="F7" s="18">
        <v>36205</v>
      </c>
      <c r="G7" s="18" t="str">
        <f t="shared" si="0"/>
        <v>tall</v>
      </c>
      <c r="H7">
        <v>175</v>
      </c>
      <c r="I7" t="s">
        <v>1569</v>
      </c>
      <c r="J7" t="s">
        <v>10</v>
      </c>
      <c r="K7" t="s">
        <v>5</v>
      </c>
    </row>
    <row r="8" spans="1:11" x14ac:dyDescent="0.3">
      <c r="A8" t="s">
        <v>29</v>
      </c>
      <c r="B8" t="s">
        <v>16</v>
      </c>
      <c r="C8" s="23">
        <f>YEARFRAC(Table1[[#This Row],[born]], "31-Dec-2024")</f>
        <v>27.269444444444446</v>
      </c>
      <c r="D8" s="23" t="str" cm="1">
        <f t="array" ref="D8">_xlfn.IFS(C8&lt;20, "Under 20", C8&lt;30, "20–29", C8&lt;40, "30–39", C8&lt;50, "40–49", C8&gt;=50, "50+")</f>
        <v>20–29</v>
      </c>
      <c r="E8" s="23" t="str">
        <f t="shared" si="1"/>
        <v>young</v>
      </c>
      <c r="F8" s="20">
        <v>35697</v>
      </c>
      <c r="G8" s="20" t="str">
        <f t="shared" si="0"/>
        <v>tall</v>
      </c>
      <c r="H8" s="2">
        <v>196</v>
      </c>
      <c r="I8" s="2" t="s">
        <v>1569</v>
      </c>
      <c r="J8" t="s">
        <v>14</v>
      </c>
      <c r="K8" t="s">
        <v>5</v>
      </c>
    </row>
    <row r="9" spans="1:11" x14ac:dyDescent="0.3">
      <c r="A9" t="s">
        <v>32</v>
      </c>
      <c r="B9" t="s">
        <v>33</v>
      </c>
      <c r="C9" s="23">
        <f>YEARFRAC(Table1[[#This Row],[born]], "31-Dec-2024")</f>
        <v>20.100000000000001</v>
      </c>
      <c r="D9" s="23" t="str" cm="1">
        <f t="array" ref="D9">_xlfn.IFS(C9&lt;20, "Under 20", C9&lt;30, "20–29", C9&lt;40, "30–39", C9&lt;50, "40–49", C9&gt;=50, "50+")</f>
        <v>20–29</v>
      </c>
      <c r="E9" s="23" t="str">
        <f t="shared" si="1"/>
        <v>young</v>
      </c>
      <c r="F9" s="18">
        <v>38316</v>
      </c>
      <c r="G9" s="18" t="str">
        <f t="shared" si="0"/>
        <v>tall</v>
      </c>
      <c r="H9">
        <v>183</v>
      </c>
      <c r="I9" t="s">
        <v>1569</v>
      </c>
      <c r="J9" t="s">
        <v>18</v>
      </c>
      <c r="K9" t="s">
        <v>5</v>
      </c>
    </row>
    <row r="10" spans="1:11" x14ac:dyDescent="0.3">
      <c r="A10" t="s">
        <v>36</v>
      </c>
      <c r="B10" t="s">
        <v>37</v>
      </c>
      <c r="C10" s="23">
        <f>YEARFRAC(Table1[[#This Row],[born]], "31-Dec-2024")</f>
        <v>37.994444444444447</v>
      </c>
      <c r="D10" s="23" t="str" cm="1">
        <f t="array" ref="D10">_xlfn.IFS(C10&lt;20, "Under 20", C10&lt;30, "20–29", C10&lt;40, "30–39", C10&lt;50, "40–49", C10&gt;=50, "50+")</f>
        <v>30–39</v>
      </c>
      <c r="E10" s="23" t="str">
        <f t="shared" si="1"/>
        <v>veteran</v>
      </c>
      <c r="F10" s="20">
        <v>31780</v>
      </c>
      <c r="G10" s="20" t="str">
        <f t="shared" si="0"/>
        <v>tall</v>
      </c>
      <c r="H10">
        <v>190</v>
      </c>
      <c r="I10" t="s">
        <v>1569</v>
      </c>
      <c r="J10" t="s">
        <v>39</v>
      </c>
      <c r="K10" t="s">
        <v>5</v>
      </c>
    </row>
    <row r="11" spans="1:11" x14ac:dyDescent="0.3">
      <c r="A11" t="s">
        <v>40</v>
      </c>
      <c r="B11" t="s">
        <v>41</v>
      </c>
      <c r="C11" s="23">
        <f>YEARFRAC(Table1[[#This Row],[born]], "31-Dec-2024")</f>
        <v>19.527777777777779</v>
      </c>
      <c r="D11" s="23" t="str" cm="1">
        <f t="array" ref="D11">_xlfn.IFS(C11&lt;20, "Under 20", C11&lt;30, "20–29", C11&lt;40, "30–39", C11&lt;50, "40–49", C11&gt;=50, "50+")</f>
        <v>Under 20</v>
      </c>
      <c r="E11" s="23" t="str">
        <f t="shared" si="1"/>
        <v>young</v>
      </c>
      <c r="F11" s="18">
        <v>38524</v>
      </c>
      <c r="G11" s="18" t="str">
        <f t="shared" si="0"/>
        <v>tall</v>
      </c>
      <c r="H11">
        <v>175</v>
      </c>
      <c r="I11" t="s">
        <v>1569</v>
      </c>
      <c r="J11" t="s">
        <v>18</v>
      </c>
      <c r="K11" t="s">
        <v>5</v>
      </c>
    </row>
    <row r="12" spans="1:11" x14ac:dyDescent="0.3">
      <c r="A12" t="s">
        <v>43</v>
      </c>
      <c r="B12" t="s">
        <v>44</v>
      </c>
      <c r="C12" s="23">
        <f>YEARFRAC(Table1[[#This Row],[born]], "31-Dec-2024")</f>
        <v>28.75</v>
      </c>
      <c r="D12" s="23" t="str" cm="1">
        <f t="array" ref="D12">_xlfn.IFS(C12&lt;20, "Under 20", C12&lt;30, "20–29", C12&lt;40, "30–39", C12&lt;50, "40–49", C12&gt;=50, "50+")</f>
        <v>20–29</v>
      </c>
      <c r="E12" s="23" t="str">
        <f t="shared" si="1"/>
        <v>young</v>
      </c>
      <c r="F12" s="20">
        <v>35154</v>
      </c>
      <c r="G12" s="20" t="str">
        <f t="shared" si="0"/>
        <v>tall</v>
      </c>
      <c r="H12">
        <v>190</v>
      </c>
      <c r="I12" t="s">
        <v>1569</v>
      </c>
      <c r="J12" t="s">
        <v>14</v>
      </c>
      <c r="K12" t="s">
        <v>5</v>
      </c>
    </row>
    <row r="13" spans="1:11" x14ac:dyDescent="0.3">
      <c r="A13" t="s">
        <v>46</v>
      </c>
      <c r="B13" t="s">
        <v>33</v>
      </c>
      <c r="C13" s="23">
        <f>YEARFRAC(Table1[[#This Row],[born]], "31-Dec-2024")</f>
        <v>22.755555555555556</v>
      </c>
      <c r="D13" s="23" t="str" cm="1">
        <f t="array" ref="D13">_xlfn.IFS(C13&lt;20, "Under 20", C13&lt;30, "20–29", C13&lt;40, "30–39", C13&lt;50, "40–49", C13&gt;=50, "50+")</f>
        <v>20–29</v>
      </c>
      <c r="E13" s="23" t="str">
        <f t="shared" si="1"/>
        <v>young</v>
      </c>
      <c r="F13" s="18">
        <v>37344</v>
      </c>
      <c r="G13" s="18" t="str">
        <f t="shared" si="0"/>
        <v>tall</v>
      </c>
      <c r="H13">
        <v>183</v>
      </c>
      <c r="I13" t="s">
        <v>1569</v>
      </c>
      <c r="J13" t="s">
        <v>10</v>
      </c>
      <c r="K13" t="s">
        <v>5</v>
      </c>
    </row>
    <row r="14" spans="1:11" x14ac:dyDescent="0.3">
      <c r="A14" t="s">
        <v>48</v>
      </c>
      <c r="B14" t="s">
        <v>20</v>
      </c>
      <c r="C14" s="23">
        <f>YEARFRAC(Table1[[#This Row],[born]], "31-Dec-2024")</f>
        <v>23.569444444444443</v>
      </c>
      <c r="D14" s="23" t="str" cm="1">
        <f t="array" ref="D14">_xlfn.IFS(C14&lt;20, "Under 20", C14&lt;30, "20–29", C14&lt;40, "30–39", C14&lt;50, "40–49", C14&gt;=50, "50+")</f>
        <v>20–29</v>
      </c>
      <c r="E14" s="23" t="str">
        <f t="shared" si="1"/>
        <v>young</v>
      </c>
      <c r="F14" s="20">
        <v>37048</v>
      </c>
      <c r="G14" s="20" t="str">
        <f t="shared" si="0"/>
        <v>tall</v>
      </c>
      <c r="H14">
        <v>180</v>
      </c>
      <c r="I14" t="s">
        <v>1569</v>
      </c>
      <c r="J14" t="s">
        <v>14</v>
      </c>
      <c r="K14" t="s">
        <v>5</v>
      </c>
    </row>
    <row r="15" spans="1:11" x14ac:dyDescent="0.3">
      <c r="A15" t="s">
        <v>50</v>
      </c>
      <c r="B15" t="s">
        <v>51</v>
      </c>
      <c r="C15" s="23">
        <f>YEARFRAC(Table1[[#This Row],[born]], "31-Dec-2024")</f>
        <v>26.705555555555556</v>
      </c>
      <c r="D15" s="23" t="str" cm="1">
        <f t="array" ref="D15">_xlfn.IFS(C15&lt;20, "Under 20", C15&lt;30, "20–29", C15&lt;40, "30–39", C15&lt;50, "40–49", C15&gt;=50, "50+")</f>
        <v>20–29</v>
      </c>
      <c r="E15" s="23" t="str">
        <f t="shared" si="1"/>
        <v>young</v>
      </c>
      <c r="F15" s="18">
        <v>35902</v>
      </c>
      <c r="G15" s="18" t="str">
        <f t="shared" si="0"/>
        <v>tall</v>
      </c>
      <c r="H15">
        <v>196</v>
      </c>
      <c r="I15" t="s">
        <v>1569</v>
      </c>
      <c r="J15" t="s">
        <v>14</v>
      </c>
      <c r="K15" t="s">
        <v>5</v>
      </c>
    </row>
    <row r="16" spans="1:11" x14ac:dyDescent="0.3">
      <c r="A16" t="s">
        <v>53</v>
      </c>
      <c r="B16" t="s">
        <v>54</v>
      </c>
      <c r="C16" s="23">
        <f>YEARFRAC(Table1[[#This Row],[born]], "31-Dec-2024")</f>
        <v>29.45</v>
      </c>
      <c r="D16" s="23" t="str" cm="1">
        <f t="array" ref="D16">_xlfn.IFS(C16&lt;20, "Under 20", C16&lt;30, "20–29", C16&lt;40, "30–39", C16&lt;50, "40–49", C16&gt;=50, "50+")</f>
        <v>20–29</v>
      </c>
      <c r="E16" s="23" t="str">
        <f t="shared" si="1"/>
        <v>young</v>
      </c>
      <c r="F16" s="20">
        <v>34899</v>
      </c>
      <c r="G16" s="20" t="str">
        <f t="shared" si="0"/>
        <v>tall</v>
      </c>
      <c r="H16">
        <v>187</v>
      </c>
      <c r="I16" t="s">
        <v>1569</v>
      </c>
      <c r="J16" t="s">
        <v>14</v>
      </c>
      <c r="K16" t="s">
        <v>5</v>
      </c>
    </row>
    <row r="17" spans="1:11" x14ac:dyDescent="0.3">
      <c r="A17" t="s">
        <v>57</v>
      </c>
      <c r="B17" t="s">
        <v>54</v>
      </c>
      <c r="C17" s="23">
        <f>YEARFRAC(Table1[[#This Row],[born]], "31-Dec-2024")</f>
        <v>29.869444444444444</v>
      </c>
      <c r="D17" s="23" t="str" cm="1">
        <f t="array" ref="D17">_xlfn.IFS(C17&lt;20, "Under 20", C17&lt;30, "20–29", C17&lt;40, "30–39", C17&lt;50, "40–49", C17&gt;=50, "50+")</f>
        <v>20–29</v>
      </c>
      <c r="E17" s="23" t="str">
        <f t="shared" si="1"/>
        <v>young</v>
      </c>
      <c r="F17" s="18">
        <v>34748</v>
      </c>
      <c r="G17" s="18" t="str">
        <f t="shared" si="0"/>
        <v>tall</v>
      </c>
      <c r="H17">
        <v>180</v>
      </c>
      <c r="I17" t="s">
        <v>1569</v>
      </c>
      <c r="J17" t="s">
        <v>14</v>
      </c>
      <c r="K17" t="s">
        <v>5</v>
      </c>
    </row>
    <row r="18" spans="1:11" x14ac:dyDescent="0.3">
      <c r="A18" t="s">
        <v>59</v>
      </c>
      <c r="B18" t="s">
        <v>23</v>
      </c>
      <c r="C18" s="23">
        <f>YEARFRAC(Table1[[#This Row],[born]], "31-Dec-2024")</f>
        <v>22.083333333333332</v>
      </c>
      <c r="D18" s="23" t="str" cm="1">
        <f t="array" ref="D18">_xlfn.IFS(C18&lt;20, "Under 20", C18&lt;30, "20–29", C18&lt;40, "30–39", C18&lt;50, "40–49", C18&gt;=50, "50+")</f>
        <v>20–29</v>
      </c>
      <c r="E18" s="23" t="str">
        <f t="shared" si="1"/>
        <v>young</v>
      </c>
      <c r="F18" s="20">
        <v>37590</v>
      </c>
      <c r="G18" s="20" t="str">
        <f t="shared" si="0"/>
        <v>tall</v>
      </c>
      <c r="H18">
        <v>183</v>
      </c>
      <c r="I18" t="s">
        <v>1569</v>
      </c>
      <c r="J18" t="s">
        <v>10</v>
      </c>
      <c r="K18" t="s">
        <v>5</v>
      </c>
    </row>
    <row r="19" spans="1:11" x14ac:dyDescent="0.3">
      <c r="A19" t="s">
        <v>61</v>
      </c>
      <c r="B19" t="s">
        <v>62</v>
      </c>
      <c r="C19" s="23">
        <f>YEARFRAC(Table1[[#This Row],[born]], "31-Dec-2024")</f>
        <v>31.56388888888889</v>
      </c>
      <c r="D19" s="23" t="str" cm="1">
        <f t="array" ref="D19">_xlfn.IFS(C19&lt;20, "Under 20", C19&lt;30, "20–29", C19&lt;40, "30–39", C19&lt;50, "40–49", C19&gt;=50, "50+")</f>
        <v>30–39</v>
      </c>
      <c r="E19" s="23" t="str">
        <f t="shared" si="1"/>
        <v>veteran</v>
      </c>
      <c r="F19" s="18">
        <v>34128</v>
      </c>
      <c r="G19" s="18" t="str">
        <f t="shared" si="0"/>
        <v>tall</v>
      </c>
      <c r="H19">
        <v>179</v>
      </c>
      <c r="I19" t="s">
        <v>1569</v>
      </c>
      <c r="J19" t="s">
        <v>14</v>
      </c>
      <c r="K19" t="s">
        <v>5</v>
      </c>
    </row>
    <row r="20" spans="1:11" x14ac:dyDescent="0.3">
      <c r="A20" t="s">
        <v>63</v>
      </c>
      <c r="B20" t="s">
        <v>37</v>
      </c>
      <c r="C20" s="23">
        <f>YEARFRAC(Table1[[#This Row],[born]], "31-Dec-2024")</f>
        <v>26.233333333333334</v>
      </c>
      <c r="D20" s="23" t="str" cm="1">
        <f t="array" ref="D20">_xlfn.IFS(C20&lt;20, "Under 20", C20&lt;30, "20–29", C20&lt;40, "30–39", C20&lt;50, "40–49", C20&gt;=50, "50+")</f>
        <v>20–29</v>
      </c>
      <c r="E20" s="23" t="str">
        <f t="shared" si="1"/>
        <v>young</v>
      </c>
      <c r="F20" s="20">
        <v>36075</v>
      </c>
      <c r="G20" s="20" t="str">
        <f t="shared" si="0"/>
        <v>tall</v>
      </c>
      <c r="H20">
        <v>180</v>
      </c>
      <c r="I20" t="s">
        <v>1569</v>
      </c>
      <c r="J20" t="s">
        <v>14</v>
      </c>
      <c r="K20" t="s">
        <v>5</v>
      </c>
    </row>
    <row r="21" spans="1:11" x14ac:dyDescent="0.3">
      <c r="A21" t="s">
        <v>64</v>
      </c>
      <c r="B21" t="s">
        <v>37</v>
      </c>
      <c r="C21" s="23">
        <f>YEARFRAC(Table1[[#This Row],[born]], "31-Dec-2024")</f>
        <v>32.24722222222222</v>
      </c>
      <c r="D21" s="23" t="str" cm="1">
        <f t="array" ref="D21">_xlfn.IFS(C21&lt;20, "Under 20", C21&lt;30, "20–29", C21&lt;40, "30–39", C21&lt;50, "40–49", C21&gt;=50, "50+")</f>
        <v>30–39</v>
      </c>
      <c r="E21" s="23" t="str">
        <f t="shared" si="1"/>
        <v>veteran</v>
      </c>
      <c r="F21" s="18">
        <v>33879</v>
      </c>
      <c r="G21" s="18" t="str">
        <f t="shared" si="0"/>
        <v>tall</v>
      </c>
      <c r="H21">
        <v>191</v>
      </c>
      <c r="I21" t="s">
        <v>1569</v>
      </c>
      <c r="J21" t="s">
        <v>39</v>
      </c>
      <c r="K21" t="s">
        <v>5</v>
      </c>
    </row>
    <row r="22" spans="1:11" x14ac:dyDescent="0.3">
      <c r="A22" t="s">
        <v>66</v>
      </c>
      <c r="B22" t="s">
        <v>7</v>
      </c>
      <c r="C22" s="23">
        <f>YEARFRAC(Table1[[#This Row],[born]], "31-Dec-2024")</f>
        <v>21.108333333333334</v>
      </c>
      <c r="D22" s="23" t="str" cm="1">
        <f t="array" ref="D22">_xlfn.IFS(C22&lt;20, "Under 20", C22&lt;30, "20–29", C22&lt;40, "30–39", C22&lt;50, "40–49", C22&gt;=50, "50+")</f>
        <v>20–29</v>
      </c>
      <c r="E22" s="23" t="str">
        <f t="shared" si="1"/>
        <v>young</v>
      </c>
      <c r="F22" s="20">
        <v>37947</v>
      </c>
      <c r="G22" s="20" t="str">
        <f t="shared" si="0"/>
        <v>tall</v>
      </c>
      <c r="H22">
        <v>185</v>
      </c>
      <c r="I22" t="s">
        <v>1569</v>
      </c>
      <c r="J22" t="s">
        <v>10</v>
      </c>
      <c r="K22" t="s">
        <v>5</v>
      </c>
    </row>
    <row r="23" spans="1:11" x14ac:dyDescent="0.3">
      <c r="A23" t="s">
        <v>69</v>
      </c>
      <c r="B23" t="s">
        <v>70</v>
      </c>
      <c r="C23" s="23">
        <f>YEARFRAC(Table1[[#This Row],[born]], "31-Dec-2024")</f>
        <v>30.891666666666666</v>
      </c>
      <c r="D23" s="23" t="str" cm="1">
        <f t="array" ref="D23">_xlfn.IFS(C23&lt;20, "Under 20", C23&lt;30, "20–29", C23&lt;40, "30–39", C23&lt;50, "40–49", C23&gt;=50, "50+")</f>
        <v>30–39</v>
      </c>
      <c r="E23" s="23" t="str">
        <f t="shared" si="1"/>
        <v>veteran</v>
      </c>
      <c r="F23" s="18">
        <v>34375</v>
      </c>
      <c r="G23" s="18" t="str">
        <f t="shared" si="0"/>
        <v>tall</v>
      </c>
      <c r="H23">
        <v>174</v>
      </c>
      <c r="I23" t="s">
        <v>1569</v>
      </c>
      <c r="J23" t="s">
        <v>10</v>
      </c>
      <c r="K23" t="s">
        <v>5</v>
      </c>
    </row>
    <row r="24" spans="1:11" x14ac:dyDescent="0.3">
      <c r="A24" t="s">
        <v>72</v>
      </c>
      <c r="B24" t="s">
        <v>54</v>
      </c>
      <c r="C24" s="23">
        <f>YEARFRAC(Table1[[#This Row],[born]], "31-Dec-2024")</f>
        <v>24.916666666666668</v>
      </c>
      <c r="D24" s="23" t="str" cm="1">
        <f t="array" ref="D24">_xlfn.IFS(C24&lt;20, "Under 20", C24&lt;30, "20–29", C24&lt;40, "30–39", C24&lt;50, "40–49", C24&gt;=50, "50+")</f>
        <v>20–29</v>
      </c>
      <c r="E24" s="23" t="str">
        <f t="shared" si="1"/>
        <v>young</v>
      </c>
      <c r="F24" s="20">
        <v>36556</v>
      </c>
      <c r="G24" s="20" t="str">
        <f t="shared" si="0"/>
        <v>tall</v>
      </c>
      <c r="H24">
        <v>170</v>
      </c>
      <c r="I24" t="s">
        <v>1569</v>
      </c>
      <c r="J24" t="s">
        <v>18</v>
      </c>
      <c r="K24" t="s">
        <v>5</v>
      </c>
    </row>
    <row r="25" spans="1:11" x14ac:dyDescent="0.3">
      <c r="A25" t="s">
        <v>75</v>
      </c>
      <c r="B25" t="s">
        <v>76</v>
      </c>
      <c r="C25" s="23">
        <f>YEARFRAC(Table1[[#This Row],[born]], "31-Dec-2024")</f>
        <v>19.658333333333335</v>
      </c>
      <c r="D25" s="23" t="str" cm="1">
        <f t="array" ref="D25">_xlfn.IFS(C25&lt;20, "Under 20", C25&lt;30, "20–29", C25&lt;40, "30–39", C25&lt;50, "40–49", C25&gt;=50, "50+")</f>
        <v>Under 20</v>
      </c>
      <c r="E25" s="23" t="str">
        <f t="shared" si="1"/>
        <v>young</v>
      </c>
      <c r="F25" s="18">
        <v>38476</v>
      </c>
      <c r="G25" s="18" t="str">
        <f t="shared" si="0"/>
        <v>tall</v>
      </c>
      <c r="H25">
        <v>172</v>
      </c>
      <c r="I25" t="s">
        <v>1569</v>
      </c>
      <c r="J25" t="s">
        <v>10</v>
      </c>
      <c r="K25" t="s">
        <v>5</v>
      </c>
    </row>
    <row r="26" spans="1:11" x14ac:dyDescent="0.3">
      <c r="A26" t="s">
        <v>77</v>
      </c>
      <c r="B26" t="s">
        <v>76</v>
      </c>
      <c r="C26" s="23">
        <f>YEARFRAC(Table1[[#This Row],[born]], "31-Dec-2024")</f>
        <v>30.027777777777779</v>
      </c>
      <c r="D26" s="23" t="str" cm="1">
        <f t="array" ref="D26">_xlfn.IFS(C26&lt;20, "Under 20", C26&lt;30, "20–29", C26&lt;40, "30–39", C26&lt;50, "40–49", C26&gt;=50, "50+")</f>
        <v>30–39</v>
      </c>
      <c r="E26" s="23" t="str">
        <f t="shared" si="1"/>
        <v>veteran</v>
      </c>
      <c r="F26" s="20">
        <v>34689</v>
      </c>
      <c r="G26" s="20" t="str">
        <f t="shared" si="0"/>
        <v>tall</v>
      </c>
      <c r="H26">
        <v>186</v>
      </c>
      <c r="I26" t="s">
        <v>1569</v>
      </c>
      <c r="J26" t="s">
        <v>14</v>
      </c>
      <c r="K26" t="s">
        <v>5</v>
      </c>
    </row>
    <row r="27" spans="1:11" x14ac:dyDescent="0.3">
      <c r="A27" t="s">
        <v>80</v>
      </c>
      <c r="B27" t="s">
        <v>44</v>
      </c>
      <c r="C27" s="23">
        <f>YEARFRAC(Table1[[#This Row],[born]], "31-Dec-2024")</f>
        <v>24.56388888888889</v>
      </c>
      <c r="D27" s="23" t="str" cm="1">
        <f t="array" ref="D27">_xlfn.IFS(C27&lt;20, "Under 20", C27&lt;30, "20–29", C27&lt;40, "30–39", C27&lt;50, "40–49", C27&gt;=50, "50+")</f>
        <v>20–29</v>
      </c>
      <c r="E27" s="23" t="str">
        <f t="shared" si="1"/>
        <v>young</v>
      </c>
      <c r="F27" s="18">
        <v>36685</v>
      </c>
      <c r="G27" s="18" t="str">
        <f t="shared" si="0"/>
        <v>tall</v>
      </c>
      <c r="H27">
        <v>190</v>
      </c>
      <c r="I27" t="s">
        <v>1569</v>
      </c>
      <c r="J27" t="s">
        <v>39</v>
      </c>
      <c r="K27" t="s">
        <v>5</v>
      </c>
    </row>
    <row r="28" spans="1:11" x14ac:dyDescent="0.3">
      <c r="A28" t="s">
        <v>81</v>
      </c>
      <c r="B28" t="s">
        <v>33</v>
      </c>
      <c r="C28" s="23">
        <f>YEARFRAC(Table1[[#This Row],[born]], "31-Dec-2024")</f>
        <v>28.583333333333332</v>
      </c>
      <c r="D28" s="23" t="str" cm="1">
        <f t="array" ref="D28">_xlfn.IFS(C28&lt;20, "Under 20", C28&lt;30, "20–29", C28&lt;40, "30–39", C28&lt;50, "40–49", C28&gt;=50, "50+")</f>
        <v>20–29</v>
      </c>
      <c r="E28" s="23" t="str">
        <f t="shared" si="1"/>
        <v>young</v>
      </c>
      <c r="F28" s="20">
        <v>35216</v>
      </c>
      <c r="G28" s="20" t="str">
        <f t="shared" si="0"/>
        <v>tall</v>
      </c>
      <c r="H28">
        <v>192</v>
      </c>
      <c r="I28" t="s">
        <v>1569</v>
      </c>
      <c r="J28" t="s">
        <v>14</v>
      </c>
      <c r="K28" t="s">
        <v>5</v>
      </c>
    </row>
    <row r="29" spans="1:11" x14ac:dyDescent="0.3">
      <c r="A29" t="s">
        <v>84</v>
      </c>
      <c r="B29" t="s">
        <v>70</v>
      </c>
      <c r="C29" s="23">
        <f>YEARFRAC(Table1[[#This Row],[born]], "31-Dec-2024")</f>
        <v>22.152777777777779</v>
      </c>
      <c r="D29" s="23" t="str" cm="1">
        <f t="array" ref="D29">_xlfn.IFS(C29&lt;20, "Under 20", C29&lt;30, "20–29", C29&lt;40, "30–39", C29&lt;50, "40–49", C29&gt;=50, "50+")</f>
        <v>20–29</v>
      </c>
      <c r="E29" s="23" t="str">
        <f t="shared" si="1"/>
        <v>young</v>
      </c>
      <c r="F29" s="18">
        <v>37566</v>
      </c>
      <c r="G29" s="18" t="str">
        <f t="shared" si="0"/>
        <v>tall</v>
      </c>
      <c r="H29">
        <v>179</v>
      </c>
      <c r="I29" t="s">
        <v>1569</v>
      </c>
      <c r="J29" t="s">
        <v>10</v>
      </c>
      <c r="K29" t="s">
        <v>5</v>
      </c>
    </row>
    <row r="30" spans="1:11" x14ac:dyDescent="0.3">
      <c r="A30" t="s">
        <v>85</v>
      </c>
      <c r="B30" t="s">
        <v>16</v>
      </c>
      <c r="C30" s="23">
        <f>YEARFRAC(Table1[[#This Row],[born]], "31-Dec-2024")</f>
        <v>29</v>
      </c>
      <c r="D30" s="23" t="str" cm="1">
        <f t="array" ref="D30">_xlfn.IFS(C30&lt;20, "Under 20", C30&lt;30, "20–29", C30&lt;40, "30–39", C30&lt;50, "40–49", C30&gt;=50, "50+")</f>
        <v>20–29</v>
      </c>
      <c r="E30" s="23" t="str">
        <f t="shared" si="1"/>
        <v>young</v>
      </c>
      <c r="F30" s="20">
        <v>35065</v>
      </c>
      <c r="G30" s="20" t="str">
        <f t="shared" si="0"/>
        <v>tall</v>
      </c>
      <c r="H30">
        <v>178</v>
      </c>
      <c r="I30" t="s">
        <v>1569</v>
      </c>
      <c r="J30" t="s">
        <v>10</v>
      </c>
      <c r="K30" t="s">
        <v>5</v>
      </c>
    </row>
    <row r="31" spans="1:11" x14ac:dyDescent="0.3">
      <c r="A31" t="s">
        <v>86</v>
      </c>
      <c r="B31" t="s">
        <v>41</v>
      </c>
      <c r="C31" s="23">
        <f>YEARFRAC(Table1[[#This Row],[born]], "31-Dec-2024")</f>
        <v>25.083333333333332</v>
      </c>
      <c r="D31" s="23" t="str" cm="1">
        <f t="array" ref="D31">_xlfn.IFS(C31&lt;20, "Under 20", C31&lt;30, "20–29", C31&lt;40, "30–39", C31&lt;50, "40–49", C31&gt;=50, "50+")</f>
        <v>20–29</v>
      </c>
      <c r="E31" s="23" t="str">
        <f t="shared" si="1"/>
        <v>young</v>
      </c>
      <c r="F31" s="18">
        <v>36495</v>
      </c>
      <c r="G31" s="18" t="str">
        <f t="shared" si="0"/>
        <v>tall</v>
      </c>
      <c r="H31">
        <v>183</v>
      </c>
      <c r="I31" t="s">
        <v>1569</v>
      </c>
      <c r="J31" t="s">
        <v>18</v>
      </c>
      <c r="K31" t="s">
        <v>5</v>
      </c>
    </row>
    <row r="32" spans="1:11" x14ac:dyDescent="0.3">
      <c r="A32" t="s">
        <v>87</v>
      </c>
      <c r="B32" t="s">
        <v>44</v>
      </c>
      <c r="C32" s="23">
        <f>YEARFRAC(Table1[[#This Row],[born]], "31-Dec-2024")</f>
        <v>34.758333333333333</v>
      </c>
      <c r="D32" s="23" t="str" cm="1">
        <f t="array" ref="D32">_xlfn.IFS(C32&lt;20, "Under 20", C32&lt;30, "20–29", C32&lt;40, "30–39", C32&lt;50, "40–49", C32&gt;=50, "50+")</f>
        <v>30–39</v>
      </c>
      <c r="E32" s="23" t="str">
        <f t="shared" si="1"/>
        <v>veteran</v>
      </c>
      <c r="F32" s="20">
        <v>32960</v>
      </c>
      <c r="G32" s="20" t="str">
        <f t="shared" si="0"/>
        <v>tall</v>
      </c>
      <c r="H32">
        <v>180</v>
      </c>
      <c r="I32" t="s">
        <v>1569</v>
      </c>
      <c r="J32" t="s">
        <v>18</v>
      </c>
      <c r="K32" t="s">
        <v>5</v>
      </c>
    </row>
    <row r="33" spans="1:11" x14ac:dyDescent="0.3">
      <c r="A33" t="s">
        <v>89</v>
      </c>
      <c r="B33" t="s">
        <v>90</v>
      </c>
      <c r="C33" s="23">
        <f>YEARFRAC(Table1[[#This Row],[born]], "31-Dec-2024")</f>
        <v>24.852777777777778</v>
      </c>
      <c r="D33" s="23" t="str" cm="1">
        <f t="array" ref="D33">_xlfn.IFS(C33&lt;20, "Under 20", C33&lt;30, "20–29", C33&lt;40, "30–39", C33&lt;50, "40–49", C33&gt;=50, "50+")</f>
        <v>20–29</v>
      </c>
      <c r="E33" s="23" t="str">
        <f t="shared" si="1"/>
        <v>young</v>
      </c>
      <c r="F33" s="18">
        <v>36580</v>
      </c>
      <c r="G33" s="18" t="str">
        <f t="shared" si="0"/>
        <v>tall</v>
      </c>
      <c r="H33">
        <v>172</v>
      </c>
      <c r="I33" t="s">
        <v>1569</v>
      </c>
      <c r="J33" t="s">
        <v>18</v>
      </c>
      <c r="K33" t="s">
        <v>5</v>
      </c>
    </row>
    <row r="34" spans="1:11" x14ac:dyDescent="0.3">
      <c r="A34" t="s">
        <v>93</v>
      </c>
      <c r="B34" t="s">
        <v>44</v>
      </c>
      <c r="C34" s="23">
        <f>YEARFRAC(Table1[[#This Row],[born]], "31-Dec-2024")</f>
        <v>23.208333333333332</v>
      </c>
      <c r="D34" s="23" t="str" cm="1">
        <f t="array" ref="D34">_xlfn.IFS(C34&lt;20, "Under 20", C34&lt;30, "20–29", C34&lt;40, "30–39", C34&lt;50, "40–49", C34&gt;=50, "50+")</f>
        <v>20–29</v>
      </c>
      <c r="E34" s="23" t="str">
        <f t="shared" si="1"/>
        <v>young</v>
      </c>
      <c r="F34" s="20">
        <v>37180</v>
      </c>
      <c r="G34" s="20" t="str">
        <f t="shared" si="0"/>
        <v>tall</v>
      </c>
      <c r="H34">
        <v>174</v>
      </c>
      <c r="I34" t="s">
        <v>1569</v>
      </c>
      <c r="J34" t="s">
        <v>10</v>
      </c>
      <c r="K34" t="s">
        <v>5</v>
      </c>
    </row>
    <row r="35" spans="1:11" x14ac:dyDescent="0.3">
      <c r="A35" t="s">
        <v>95</v>
      </c>
      <c r="B35" t="s">
        <v>44</v>
      </c>
      <c r="C35" s="23">
        <f>YEARFRAC(Table1[[#This Row],[born]], "31-Dec-2024")</f>
        <v>31.844444444444445</v>
      </c>
      <c r="D35" s="23" t="str" cm="1">
        <f t="array" ref="D35">_xlfn.IFS(C35&lt;20, "Under 20", C35&lt;30, "20–29", C35&lt;40, "30–39", C35&lt;50, "40–49", C35&gt;=50, "50+")</f>
        <v>30–39</v>
      </c>
      <c r="E35" s="23" t="str">
        <f t="shared" si="1"/>
        <v>veteran</v>
      </c>
      <c r="F35" s="18">
        <v>34027</v>
      </c>
      <c r="G35" s="18" t="str">
        <f t="shared" si="0"/>
        <v>tall</v>
      </c>
      <c r="H35">
        <v>195</v>
      </c>
      <c r="I35" t="s">
        <v>1569</v>
      </c>
      <c r="J35" t="s">
        <v>39</v>
      </c>
      <c r="K35" t="s">
        <v>5</v>
      </c>
    </row>
    <row r="36" spans="1:11" x14ac:dyDescent="0.3">
      <c r="A36" t="s">
        <v>98</v>
      </c>
      <c r="B36" t="s">
        <v>23</v>
      </c>
      <c r="C36" s="23">
        <f>YEARFRAC(Table1[[#This Row],[born]], "31-Dec-2024")</f>
        <v>28.444444444444443</v>
      </c>
      <c r="D36" s="23" t="str" cm="1">
        <f t="array" ref="D36">_xlfn.IFS(C36&lt;20, "Under 20", C36&lt;30, "20–29", C36&lt;40, "30–39", C36&lt;50, "40–49", C36&gt;=50, "50+")</f>
        <v>20–29</v>
      </c>
      <c r="E36" s="23" t="str">
        <f t="shared" si="1"/>
        <v>young</v>
      </c>
      <c r="F36" s="20">
        <v>35267</v>
      </c>
      <c r="G36" s="20" t="str">
        <f t="shared" si="0"/>
        <v>tall</v>
      </c>
      <c r="H36">
        <v>183</v>
      </c>
      <c r="I36" t="s">
        <v>1569</v>
      </c>
      <c r="J36" t="s">
        <v>10</v>
      </c>
      <c r="K36" t="s">
        <v>5</v>
      </c>
    </row>
    <row r="37" spans="1:11" x14ac:dyDescent="0.3">
      <c r="A37" t="s">
        <v>100</v>
      </c>
      <c r="B37" t="s">
        <v>23</v>
      </c>
      <c r="C37" s="23">
        <f>YEARFRAC(Table1[[#This Row],[born]], "31-Dec-2024")</f>
        <v>27.891666666666666</v>
      </c>
      <c r="D37" s="23" t="str" cm="1">
        <f t="array" ref="D37">_xlfn.IFS(C37&lt;20, "Under 20", C37&lt;30, "20–29", C37&lt;40, "30–39", C37&lt;50, "40–49", C37&gt;=50, "50+")</f>
        <v>20–29</v>
      </c>
      <c r="E37" s="23" t="str">
        <f t="shared" si="1"/>
        <v>young</v>
      </c>
      <c r="F37" s="18">
        <v>35471</v>
      </c>
      <c r="G37" s="18" t="str">
        <f t="shared" si="0"/>
        <v>tall</v>
      </c>
      <c r="H37">
        <v>173</v>
      </c>
      <c r="I37" t="s">
        <v>1569</v>
      </c>
      <c r="J37" t="s">
        <v>18</v>
      </c>
      <c r="K37" t="s">
        <v>5</v>
      </c>
    </row>
    <row r="38" spans="1:11" x14ac:dyDescent="0.3">
      <c r="A38" t="s">
        <v>102</v>
      </c>
      <c r="B38" t="s">
        <v>23</v>
      </c>
      <c r="C38" s="23">
        <f>YEARFRAC(Table1[[#This Row],[born]], "31-Dec-2024")</f>
        <v>32.75</v>
      </c>
      <c r="D38" s="23" t="str" cm="1">
        <f t="array" ref="D38">_xlfn.IFS(C38&lt;20, "Under 20", C38&lt;30, "20–29", C38&lt;40, "30–39", C38&lt;50, "40–49", C38&gt;=50, "50+")</f>
        <v>30–39</v>
      </c>
      <c r="E38" s="23" t="str">
        <f t="shared" si="1"/>
        <v>veteran</v>
      </c>
      <c r="F38" s="20">
        <v>33693</v>
      </c>
      <c r="G38" s="20" t="str">
        <f t="shared" si="0"/>
        <v>tall</v>
      </c>
      <c r="H38">
        <v>183</v>
      </c>
      <c r="I38" t="s">
        <v>1569</v>
      </c>
      <c r="J38" t="s">
        <v>10</v>
      </c>
      <c r="K38" t="s">
        <v>5</v>
      </c>
    </row>
    <row r="39" spans="1:11" x14ac:dyDescent="0.3">
      <c r="A39" t="s">
        <v>104</v>
      </c>
      <c r="B39" t="s">
        <v>12</v>
      </c>
      <c r="C39" s="23">
        <f>YEARFRAC(Table1[[#This Row],[born]], "31-Dec-2024")</f>
        <v>35.008333333333333</v>
      </c>
      <c r="D39" s="23" t="str" cm="1">
        <f t="array" ref="D39">_xlfn.IFS(C39&lt;20, "Under 20", C39&lt;30, "20–29", C39&lt;40, "30–39", C39&lt;50, "40–49", C39&gt;=50, "50+")</f>
        <v>30–39</v>
      </c>
      <c r="E39" s="23" t="str">
        <f t="shared" si="1"/>
        <v>veteran</v>
      </c>
      <c r="F39" s="18">
        <v>32870</v>
      </c>
      <c r="G39" s="18" t="str">
        <f t="shared" si="0"/>
        <v>tall</v>
      </c>
      <c r="H39">
        <v>177</v>
      </c>
      <c r="I39" t="s">
        <v>1569</v>
      </c>
      <c r="J39" t="s">
        <v>10</v>
      </c>
      <c r="K39" t="s">
        <v>5</v>
      </c>
    </row>
    <row r="40" spans="1:11" x14ac:dyDescent="0.3">
      <c r="A40" t="s">
        <v>107</v>
      </c>
      <c r="B40" t="s">
        <v>37</v>
      </c>
      <c r="C40" s="23">
        <f>YEARFRAC(Table1[[#This Row],[born]], "31-Dec-2024")</f>
        <v>28.386111111111113</v>
      </c>
      <c r="D40" s="23" t="str" cm="1">
        <f t="array" ref="D40">_xlfn.IFS(C40&lt;20, "Under 20", C40&lt;30, "20–29", C40&lt;40, "30–39", C40&lt;50, "40–49", C40&gt;=50, "50+")</f>
        <v>20–29</v>
      </c>
      <c r="E40" s="23" t="str">
        <f t="shared" si="1"/>
        <v>young</v>
      </c>
      <c r="F40" s="20">
        <v>35289</v>
      </c>
      <c r="G40" s="20" t="str">
        <f t="shared" si="0"/>
        <v>tall</v>
      </c>
      <c r="H40">
        <v>172</v>
      </c>
      <c r="I40" t="s">
        <v>1569</v>
      </c>
      <c r="J40" t="s">
        <v>10</v>
      </c>
      <c r="K40" t="s">
        <v>5</v>
      </c>
    </row>
    <row r="41" spans="1:11" x14ac:dyDescent="0.3">
      <c r="A41" t="s">
        <v>108</v>
      </c>
      <c r="B41" t="s">
        <v>70</v>
      </c>
      <c r="C41" s="23">
        <f>YEARFRAC(Table1[[#This Row],[born]], "31-Dec-2024")</f>
        <v>23.130555555555556</v>
      </c>
      <c r="D41" s="23" t="str" cm="1">
        <f t="array" ref="D41">_xlfn.IFS(C41&lt;20, "Under 20", C41&lt;30, "20–29", C41&lt;40, "30–39", C41&lt;50, "40–49", C41&gt;=50, "50+")</f>
        <v>20–29</v>
      </c>
      <c r="E41" s="23" t="str">
        <f t="shared" si="1"/>
        <v>young</v>
      </c>
      <c r="F41" s="18">
        <v>37209</v>
      </c>
      <c r="G41" s="18" t="str">
        <f t="shared" si="0"/>
        <v>tall</v>
      </c>
      <c r="H41">
        <v>180</v>
      </c>
      <c r="I41" t="s">
        <v>1569</v>
      </c>
      <c r="J41" t="s">
        <v>14</v>
      </c>
      <c r="K41" t="s">
        <v>5</v>
      </c>
    </row>
    <row r="42" spans="1:11" x14ac:dyDescent="0.3">
      <c r="A42" t="s">
        <v>110</v>
      </c>
      <c r="B42" t="s">
        <v>111</v>
      </c>
      <c r="C42" s="23">
        <f>YEARFRAC(Table1[[#This Row],[born]], "31-Dec-2024")</f>
        <v>35.536111111111111</v>
      </c>
      <c r="D42" s="23" t="str" cm="1">
        <f t="array" ref="D42">_xlfn.IFS(C42&lt;20, "Under 20", C42&lt;30, "20–29", C42&lt;40, "30–39", C42&lt;50, "40–49", C42&gt;=50, "50+")</f>
        <v>30–39</v>
      </c>
      <c r="E42" s="23" t="str">
        <f t="shared" si="1"/>
        <v>veteran</v>
      </c>
      <c r="F42" s="20">
        <v>32677</v>
      </c>
      <c r="G42" s="20" t="str">
        <f t="shared" si="0"/>
        <v>tall</v>
      </c>
      <c r="H42">
        <v>186</v>
      </c>
      <c r="I42" t="s">
        <v>1569</v>
      </c>
      <c r="J42" t="s">
        <v>18</v>
      </c>
      <c r="K42" t="s">
        <v>5</v>
      </c>
    </row>
    <row r="43" spans="1:11" x14ac:dyDescent="0.3">
      <c r="A43" t="s">
        <v>113</v>
      </c>
      <c r="B43" t="s">
        <v>12</v>
      </c>
      <c r="C43" s="23">
        <f>YEARFRAC(Table1[[#This Row],[born]], "31-Dec-2024")</f>
        <v>32.019444444444446</v>
      </c>
      <c r="D43" s="23" t="str" cm="1">
        <f t="array" ref="D43">_xlfn.IFS(C43&lt;20, "Under 20", C43&lt;30, "20–29", C43&lt;40, "30–39", C43&lt;50, "40–49", C43&gt;=50, "50+")</f>
        <v>30–39</v>
      </c>
      <c r="E43" s="23" t="str">
        <f t="shared" si="1"/>
        <v>veteran</v>
      </c>
      <c r="F43" s="18">
        <v>33962</v>
      </c>
      <c r="G43" s="18" t="str">
        <f t="shared" si="0"/>
        <v>tall</v>
      </c>
      <c r="H43">
        <v>176</v>
      </c>
      <c r="I43" t="s">
        <v>1569</v>
      </c>
      <c r="J43" t="s">
        <v>14</v>
      </c>
      <c r="K43" t="s">
        <v>5</v>
      </c>
    </row>
    <row r="44" spans="1:11" x14ac:dyDescent="0.3">
      <c r="A44" t="s">
        <v>116</v>
      </c>
      <c r="B44" t="s">
        <v>117</v>
      </c>
      <c r="C44" s="23">
        <f>YEARFRAC(Table1[[#This Row],[born]], "31-Dec-2024")</f>
        <v>25.980555555555554</v>
      </c>
      <c r="D44" s="23" t="str" cm="1">
        <f t="array" ref="D44">_xlfn.IFS(C44&lt;20, "Under 20", C44&lt;30, "20–29", C44&lt;40, "30–39", C44&lt;50, "40–49", C44&gt;=50, "50+")</f>
        <v>20–29</v>
      </c>
      <c r="E44" s="23" t="str">
        <f t="shared" si="1"/>
        <v>young</v>
      </c>
      <c r="F44" s="20">
        <v>36168</v>
      </c>
      <c r="G44" s="20" t="str">
        <f t="shared" si="0"/>
        <v>tall</v>
      </c>
      <c r="H44">
        <v>188</v>
      </c>
      <c r="I44" t="s">
        <v>1569</v>
      </c>
      <c r="J44" t="s">
        <v>39</v>
      </c>
      <c r="K44" t="s">
        <v>5</v>
      </c>
    </row>
    <row r="45" spans="1:11" x14ac:dyDescent="0.3">
      <c r="A45" t="s">
        <v>119</v>
      </c>
      <c r="B45" t="s">
        <v>12</v>
      </c>
      <c r="C45" s="23">
        <f>YEARFRAC(Table1[[#This Row],[born]], "31-Dec-2024")</f>
        <v>27.386111111111113</v>
      </c>
      <c r="D45" s="23" t="str" cm="1">
        <f t="array" ref="D45">_xlfn.IFS(C45&lt;20, "Under 20", C45&lt;30, "20–29", C45&lt;40, "30–39", C45&lt;50, "40–49", C45&gt;=50, "50+")</f>
        <v>20–29</v>
      </c>
      <c r="E45" s="23" t="str">
        <f t="shared" si="1"/>
        <v>young</v>
      </c>
      <c r="F45" s="18">
        <v>35654</v>
      </c>
      <c r="G45" s="18" t="str">
        <f t="shared" si="0"/>
        <v>tall</v>
      </c>
      <c r="H45">
        <v>183</v>
      </c>
      <c r="I45" t="s">
        <v>1569</v>
      </c>
      <c r="J45" t="s">
        <v>18</v>
      </c>
      <c r="K45" t="s">
        <v>5</v>
      </c>
    </row>
    <row r="46" spans="1:11" x14ac:dyDescent="0.3">
      <c r="A46" t="s">
        <v>120</v>
      </c>
      <c r="B46" t="s">
        <v>121</v>
      </c>
      <c r="C46" s="23">
        <f>YEARFRAC(Table1[[#This Row],[born]], "31-Dec-2024")</f>
        <v>21.236111111111111</v>
      </c>
      <c r="D46" s="23" t="str" cm="1">
        <f t="array" ref="D46">_xlfn.IFS(C46&lt;20, "Under 20", C46&lt;30, "20–29", C46&lt;40, "30–39", C46&lt;50, "40–49", C46&gt;=50, "50+")</f>
        <v>20–29</v>
      </c>
      <c r="E46" s="23" t="str">
        <f t="shared" si="1"/>
        <v>young</v>
      </c>
      <c r="F46" s="20">
        <v>37900</v>
      </c>
      <c r="G46" s="20" t="str">
        <f t="shared" si="0"/>
        <v>tall</v>
      </c>
      <c r="H46">
        <v>172</v>
      </c>
      <c r="I46" t="s">
        <v>1569</v>
      </c>
      <c r="J46" t="s">
        <v>10</v>
      </c>
      <c r="K46" t="s">
        <v>5</v>
      </c>
    </row>
    <row r="47" spans="1:11" x14ac:dyDescent="0.3">
      <c r="A47" t="s">
        <v>122</v>
      </c>
      <c r="B47" t="s">
        <v>12</v>
      </c>
      <c r="C47" s="23">
        <f>YEARFRAC(Table1[[#This Row],[born]], "31-Dec-2024")</f>
        <v>35.038888888888891</v>
      </c>
      <c r="D47" s="23" t="str" cm="1">
        <f t="array" ref="D47">_xlfn.IFS(C47&lt;20, "Under 20", C47&lt;30, "20–29", C47&lt;40, "30–39", C47&lt;50, "40–49", C47&gt;=50, "50+")</f>
        <v>30–39</v>
      </c>
      <c r="E47" s="23" t="str">
        <f t="shared" si="1"/>
        <v>veteran</v>
      </c>
      <c r="F47" s="18">
        <v>32859</v>
      </c>
      <c r="G47" s="18" t="str">
        <f t="shared" si="0"/>
        <v>tall</v>
      </c>
      <c r="H47">
        <v>176</v>
      </c>
      <c r="I47" t="s">
        <v>1569</v>
      </c>
      <c r="J47" t="s">
        <v>18</v>
      </c>
      <c r="K47" t="s">
        <v>5</v>
      </c>
    </row>
    <row r="48" spans="1:11" x14ac:dyDescent="0.3">
      <c r="A48" t="s">
        <v>124</v>
      </c>
      <c r="B48" t="s">
        <v>33</v>
      </c>
      <c r="C48" s="23">
        <f>YEARFRAC(Table1[[#This Row],[born]], "31-Dec-2024")</f>
        <v>33.305555555555557</v>
      </c>
      <c r="D48" s="23" t="str" cm="1">
        <f t="array" ref="D48">_xlfn.IFS(C48&lt;20, "Under 20", C48&lt;30, "20–29", C48&lt;40, "30–39", C48&lt;50, "40–49", C48&gt;=50, "50+")</f>
        <v>30–39</v>
      </c>
      <c r="E48" s="23" t="str">
        <f t="shared" si="1"/>
        <v>veteran</v>
      </c>
      <c r="F48" s="20">
        <v>33492</v>
      </c>
      <c r="G48" s="20" t="str">
        <f t="shared" si="0"/>
        <v>tall</v>
      </c>
      <c r="H48">
        <v>182</v>
      </c>
      <c r="I48" t="s">
        <v>1569</v>
      </c>
      <c r="J48" t="s">
        <v>18</v>
      </c>
      <c r="K48" t="s">
        <v>5</v>
      </c>
    </row>
    <row r="49" spans="1:11" x14ac:dyDescent="0.3">
      <c r="A49" t="s">
        <v>126</v>
      </c>
      <c r="B49" t="s">
        <v>7</v>
      </c>
      <c r="C49" s="23">
        <f>YEARFRAC(Table1[[#This Row],[born]], "31-Dec-2024")</f>
        <v>33.35</v>
      </c>
      <c r="D49" s="23" t="str" cm="1">
        <f t="array" ref="D49">_xlfn.IFS(C49&lt;20, "Under 20", C49&lt;30, "20–29", C49&lt;40, "30–39", C49&lt;50, "40–49", C49&gt;=50, "50+")</f>
        <v>30–39</v>
      </c>
      <c r="E49" s="23" t="str">
        <f t="shared" si="1"/>
        <v>veteran</v>
      </c>
      <c r="F49" s="18">
        <v>33475</v>
      </c>
      <c r="G49" s="18" t="str">
        <f t="shared" si="0"/>
        <v>tall</v>
      </c>
      <c r="H49">
        <v>183</v>
      </c>
      <c r="I49" t="s">
        <v>1569</v>
      </c>
      <c r="J49" t="s">
        <v>14</v>
      </c>
      <c r="K49" t="s">
        <v>5</v>
      </c>
    </row>
    <row r="50" spans="1:11" x14ac:dyDescent="0.3">
      <c r="A50" t="s">
        <v>128</v>
      </c>
      <c r="B50" t="s">
        <v>111</v>
      </c>
      <c r="C50" s="23">
        <f>YEARFRAC(Table1[[#This Row],[born]], "31-Dec-2024")</f>
        <v>35.341666666666669</v>
      </c>
      <c r="D50" s="23" t="str" cm="1">
        <f t="array" ref="D50">_xlfn.IFS(C50&lt;20, "Under 20", C50&lt;30, "20–29", C50&lt;40, "30–39", C50&lt;50, "40–49", C50&gt;=50, "50+")</f>
        <v>30–39</v>
      </c>
      <c r="E50" s="23" t="str">
        <f t="shared" si="1"/>
        <v>veteran</v>
      </c>
      <c r="F50" s="20">
        <v>32748</v>
      </c>
      <c r="G50" s="20" t="str">
        <f t="shared" si="0"/>
        <v>tall</v>
      </c>
      <c r="H50">
        <v>178</v>
      </c>
      <c r="I50" t="s">
        <v>1569</v>
      </c>
      <c r="J50" t="s">
        <v>14</v>
      </c>
      <c r="K50" t="s">
        <v>5</v>
      </c>
    </row>
    <row r="51" spans="1:11" x14ac:dyDescent="0.3">
      <c r="A51" t="s">
        <v>130</v>
      </c>
      <c r="B51" t="s">
        <v>111</v>
      </c>
      <c r="C51" s="23">
        <f>YEARFRAC(Table1[[#This Row],[born]], "31-Dec-2024")</f>
        <v>23.763888888888889</v>
      </c>
      <c r="D51" s="23" t="str" cm="1">
        <f t="array" ref="D51">_xlfn.IFS(C51&lt;20, "Under 20", C51&lt;30, "20–29", C51&lt;40, "30–39", C51&lt;50, "40–49", C51&gt;=50, "50+")</f>
        <v>20–29</v>
      </c>
      <c r="E51" s="23" t="str">
        <f t="shared" si="1"/>
        <v>young</v>
      </c>
      <c r="F51" s="18">
        <v>36976</v>
      </c>
      <c r="G51" s="18" t="str">
        <f t="shared" si="0"/>
        <v>tall</v>
      </c>
      <c r="H51">
        <v>194</v>
      </c>
      <c r="I51" t="s">
        <v>1569</v>
      </c>
      <c r="J51" t="s">
        <v>14</v>
      </c>
      <c r="K51" t="s">
        <v>5</v>
      </c>
    </row>
    <row r="52" spans="1:11" x14ac:dyDescent="0.3">
      <c r="A52" t="s">
        <v>133</v>
      </c>
      <c r="B52" t="s">
        <v>62</v>
      </c>
      <c r="C52" s="23">
        <f>YEARFRAC(Table1[[#This Row],[born]], "31-Dec-2024")</f>
        <v>27.394444444444446</v>
      </c>
      <c r="D52" s="23" t="str" cm="1">
        <f t="array" ref="D52">_xlfn.IFS(C52&lt;20, "Under 20", C52&lt;30, "20–29", C52&lt;40, "30–39", C52&lt;50, "40–49", C52&gt;=50, "50+")</f>
        <v>20–29</v>
      </c>
      <c r="E52" s="23" t="str">
        <f t="shared" si="1"/>
        <v>young</v>
      </c>
      <c r="F52" s="20">
        <v>35651</v>
      </c>
      <c r="G52" s="20" t="str">
        <f t="shared" si="0"/>
        <v>tall</v>
      </c>
      <c r="H52">
        <v>178</v>
      </c>
      <c r="I52" t="s">
        <v>1569</v>
      </c>
      <c r="J52" t="s">
        <v>10</v>
      </c>
      <c r="K52" t="s">
        <v>5</v>
      </c>
    </row>
    <row r="53" spans="1:11" x14ac:dyDescent="0.3">
      <c r="A53" t="s">
        <v>134</v>
      </c>
      <c r="B53" t="s">
        <v>23</v>
      </c>
      <c r="C53" s="23">
        <f>YEARFRAC(Table1[[#This Row],[born]], "31-Dec-2024")</f>
        <v>19.75</v>
      </c>
      <c r="D53" s="23" t="str" cm="1">
        <f t="array" ref="D53">_xlfn.IFS(C53&lt;20, "Under 20", C53&lt;30, "20–29", C53&lt;40, "30–39", C53&lt;50, "40–49", C53&gt;=50, "50+")</f>
        <v>Under 20</v>
      </c>
      <c r="E53" s="23" t="str">
        <f t="shared" si="1"/>
        <v>young</v>
      </c>
      <c r="F53" s="18">
        <v>38443</v>
      </c>
      <c r="G53" s="18" t="str">
        <f t="shared" si="0"/>
        <v>tall</v>
      </c>
      <c r="H53">
        <v>173</v>
      </c>
      <c r="I53" t="s">
        <v>1569</v>
      </c>
      <c r="J53" t="s">
        <v>18</v>
      </c>
      <c r="K53" t="s">
        <v>5</v>
      </c>
    </row>
    <row r="54" spans="1:11" x14ac:dyDescent="0.3">
      <c r="A54" t="s">
        <v>135</v>
      </c>
      <c r="B54" t="s">
        <v>33</v>
      </c>
      <c r="C54" s="23">
        <f>YEARFRAC(Table1[[#This Row],[born]], "31-Dec-2024")</f>
        <v>24.283333333333335</v>
      </c>
      <c r="D54" s="23" t="str" cm="1">
        <f t="array" ref="D54">_xlfn.IFS(C54&lt;20, "Under 20", C54&lt;30, "20–29", C54&lt;40, "30–39", C54&lt;50, "40–49", C54&gt;=50, "50+")</f>
        <v>20–29</v>
      </c>
      <c r="E54" s="23" t="str">
        <f t="shared" si="1"/>
        <v>young</v>
      </c>
      <c r="F54" s="20">
        <v>36788</v>
      </c>
      <c r="G54" s="20" t="str">
        <f t="shared" si="0"/>
        <v>tall</v>
      </c>
      <c r="H54">
        <v>183</v>
      </c>
      <c r="I54" t="s">
        <v>1569</v>
      </c>
      <c r="J54" t="s">
        <v>14</v>
      </c>
      <c r="K54" t="s">
        <v>5</v>
      </c>
    </row>
    <row r="55" spans="1:11" x14ac:dyDescent="0.3">
      <c r="A55" t="s">
        <v>137</v>
      </c>
      <c r="B55" t="s">
        <v>7</v>
      </c>
      <c r="C55" s="23">
        <f>YEARFRAC(Table1[[#This Row],[born]], "31-Dec-2024")</f>
        <v>31.322222222222223</v>
      </c>
      <c r="D55" s="23" t="str" cm="1">
        <f t="array" ref="D55">_xlfn.IFS(C55&lt;20, "Under 20", C55&lt;30, "20–29", C55&lt;40, "30–39", C55&lt;50, "40–49", C55&gt;=50, "50+")</f>
        <v>30–39</v>
      </c>
      <c r="E55" s="23" t="str">
        <f t="shared" si="1"/>
        <v>veteran</v>
      </c>
      <c r="F55" s="18">
        <v>34217</v>
      </c>
      <c r="G55" s="18" t="str">
        <f t="shared" si="0"/>
        <v>tall</v>
      </c>
      <c r="H55">
        <v>185</v>
      </c>
      <c r="I55" t="s">
        <v>1569</v>
      </c>
      <c r="J55" t="s">
        <v>18</v>
      </c>
      <c r="K55" t="s">
        <v>5</v>
      </c>
    </row>
    <row r="56" spans="1:11" x14ac:dyDescent="0.3">
      <c r="A56" t="s">
        <v>138</v>
      </c>
      <c r="B56" t="s">
        <v>44</v>
      </c>
      <c r="C56" s="23">
        <f>YEARFRAC(Table1[[#This Row],[born]], "31-Dec-2024")</f>
        <v>21.138888888888889</v>
      </c>
      <c r="D56" s="23" t="str" cm="1">
        <f t="array" ref="D56">_xlfn.IFS(C56&lt;20, "Under 20", C56&lt;30, "20–29", C56&lt;40, "30–39", C56&lt;50, "40–49", C56&gt;=50, "50+")</f>
        <v>20–29</v>
      </c>
      <c r="E56" s="23" t="str">
        <f t="shared" si="1"/>
        <v>young</v>
      </c>
      <c r="F56" s="20">
        <v>37936</v>
      </c>
      <c r="G56" s="20" t="str">
        <f t="shared" si="0"/>
        <v>tall</v>
      </c>
      <c r="H56">
        <v>186</v>
      </c>
      <c r="I56" t="s">
        <v>1569</v>
      </c>
      <c r="J56" t="s">
        <v>14</v>
      </c>
      <c r="K56" t="s">
        <v>5</v>
      </c>
    </row>
    <row r="57" spans="1:11" x14ac:dyDescent="0.3">
      <c r="A57" t="s">
        <v>139</v>
      </c>
      <c r="B57" t="s">
        <v>51</v>
      </c>
      <c r="C57" s="23">
        <f>YEARFRAC(Table1[[#This Row],[born]], "31-Dec-2024")</f>
        <v>26.730555555555554</v>
      </c>
      <c r="D57" s="23" t="str" cm="1">
        <f t="array" ref="D57">_xlfn.IFS(C57&lt;20, "Under 20", C57&lt;30, "20–29", C57&lt;40, "30–39", C57&lt;50, "40–49", C57&gt;=50, "50+")</f>
        <v>20–29</v>
      </c>
      <c r="E57" s="23" t="str">
        <f t="shared" si="1"/>
        <v>young</v>
      </c>
      <c r="F57" s="18">
        <v>35893</v>
      </c>
      <c r="G57" s="18" t="str">
        <f t="shared" si="0"/>
        <v>tall</v>
      </c>
      <c r="H57">
        <v>175</v>
      </c>
      <c r="I57" t="s">
        <v>1569</v>
      </c>
      <c r="J57" t="s">
        <v>10</v>
      </c>
      <c r="K57" t="s">
        <v>5</v>
      </c>
    </row>
    <row r="58" spans="1:11" x14ac:dyDescent="0.3">
      <c r="A58" t="s">
        <v>140</v>
      </c>
      <c r="B58" t="s">
        <v>76</v>
      </c>
      <c r="C58" s="23">
        <f>YEARFRAC(Table1[[#This Row],[born]], "31-Dec-2024")</f>
        <v>27.06111111111111</v>
      </c>
      <c r="D58" s="23" t="str" cm="1">
        <f t="array" ref="D58">_xlfn.IFS(C58&lt;20, "Under 20", C58&lt;30, "20–29", C58&lt;40, "30–39", C58&lt;50, "40–49", C58&gt;=50, "50+")</f>
        <v>20–29</v>
      </c>
      <c r="E58" s="23" t="str">
        <f t="shared" si="1"/>
        <v>young</v>
      </c>
      <c r="F58" s="20">
        <v>35773</v>
      </c>
      <c r="G58" s="20" t="str">
        <f t="shared" si="0"/>
        <v>tall</v>
      </c>
      <c r="H58">
        <v>174</v>
      </c>
      <c r="I58" t="s">
        <v>1569</v>
      </c>
      <c r="J58" t="s">
        <v>10</v>
      </c>
      <c r="K58" t="s">
        <v>5</v>
      </c>
    </row>
    <row r="59" spans="1:11" x14ac:dyDescent="0.3">
      <c r="A59" t="s">
        <v>141</v>
      </c>
      <c r="B59" t="s">
        <v>23</v>
      </c>
      <c r="C59" s="23">
        <f>YEARFRAC(Table1[[#This Row],[born]], "31-Dec-2024")</f>
        <v>22.863888888888887</v>
      </c>
      <c r="D59" s="23" t="str" cm="1">
        <f t="array" ref="D59">_xlfn.IFS(C59&lt;20, "Under 20", C59&lt;30, "20–29", C59&lt;40, "30–39", C59&lt;50, "40–49", C59&gt;=50, "50+")</f>
        <v>20–29</v>
      </c>
      <c r="E59" s="23" t="str">
        <f t="shared" si="1"/>
        <v>young</v>
      </c>
      <c r="F59" s="18">
        <v>37307</v>
      </c>
      <c r="G59" s="18" t="str">
        <f t="shared" si="0"/>
        <v>tall</v>
      </c>
      <c r="H59">
        <v>189</v>
      </c>
      <c r="I59" t="s">
        <v>1569</v>
      </c>
      <c r="J59" t="s">
        <v>39</v>
      </c>
      <c r="K59" t="s">
        <v>5</v>
      </c>
    </row>
    <row r="60" spans="1:11" x14ac:dyDescent="0.3">
      <c r="A60" t="s">
        <v>144</v>
      </c>
      <c r="B60" t="s">
        <v>23</v>
      </c>
      <c r="C60" s="23">
        <f>YEARFRAC(Table1[[#This Row],[born]], "31-Dec-2024")</f>
        <v>28.719444444444445</v>
      </c>
      <c r="D60" s="23" t="str" cm="1">
        <f t="array" ref="D60">_xlfn.IFS(C60&lt;20, "Under 20", C60&lt;30, "20–29", C60&lt;40, "30–39", C60&lt;50, "40–49", C60&gt;=50, "50+")</f>
        <v>20–29</v>
      </c>
      <c r="E60" s="23" t="str">
        <f t="shared" si="1"/>
        <v>young</v>
      </c>
      <c r="F60" s="20">
        <v>35167</v>
      </c>
      <c r="G60" s="20" t="str">
        <f t="shared" si="0"/>
        <v>tall</v>
      </c>
      <c r="H60">
        <v>189</v>
      </c>
      <c r="I60" t="s">
        <v>1569</v>
      </c>
      <c r="J60" t="s">
        <v>14</v>
      </c>
      <c r="K60" t="s">
        <v>5</v>
      </c>
    </row>
    <row r="61" spans="1:11" x14ac:dyDescent="0.3">
      <c r="A61" t="s">
        <v>145</v>
      </c>
      <c r="B61" t="s">
        <v>146</v>
      </c>
      <c r="C61" s="23">
        <f>YEARFRAC(Table1[[#This Row],[born]], "31-Dec-2024")</f>
        <v>37.530555555555559</v>
      </c>
      <c r="D61" s="23" t="str" cm="1">
        <f t="array" ref="D61">_xlfn.IFS(C61&lt;20, "Under 20", C61&lt;30, "20–29", C61&lt;40, "30–39", C61&lt;50, "40–49", C61&gt;=50, "50+")</f>
        <v>30–39</v>
      </c>
      <c r="E61" s="23" t="str">
        <f t="shared" si="1"/>
        <v>veteran</v>
      </c>
      <c r="F61" s="18">
        <v>31948</v>
      </c>
      <c r="G61" s="18" t="str">
        <f t="shared" si="0"/>
        <v>tall</v>
      </c>
      <c r="H61">
        <v>199</v>
      </c>
      <c r="I61" t="s">
        <v>1569</v>
      </c>
      <c r="J61" t="s">
        <v>39</v>
      </c>
      <c r="K61" t="s">
        <v>5</v>
      </c>
    </row>
    <row r="62" spans="1:11" x14ac:dyDescent="0.3">
      <c r="A62" t="s">
        <v>149</v>
      </c>
      <c r="B62" t="s">
        <v>23</v>
      </c>
      <c r="C62" s="23">
        <f>YEARFRAC(Table1[[#This Row],[born]], "31-Dec-2024")</f>
        <v>23.055555555555557</v>
      </c>
      <c r="D62" s="23" t="str" cm="1">
        <f t="array" ref="D62">_xlfn.IFS(C62&lt;20, "Under 20", C62&lt;30, "20–29", C62&lt;40, "30–39", C62&lt;50, "40–49", C62&gt;=50, "50+")</f>
        <v>20–29</v>
      </c>
      <c r="E62" s="23" t="str">
        <f t="shared" si="1"/>
        <v>young</v>
      </c>
      <c r="F62" s="20">
        <v>37236</v>
      </c>
      <c r="G62" s="20" t="str">
        <f t="shared" si="0"/>
        <v>tall</v>
      </c>
      <c r="H62">
        <v>190</v>
      </c>
      <c r="I62" t="s">
        <v>1569</v>
      </c>
      <c r="J62" t="s">
        <v>14</v>
      </c>
      <c r="K62" t="s">
        <v>5</v>
      </c>
    </row>
    <row r="63" spans="1:11" x14ac:dyDescent="0.3">
      <c r="A63" t="s">
        <v>150</v>
      </c>
      <c r="B63" t="s">
        <v>90</v>
      </c>
      <c r="C63" s="23">
        <f>YEARFRAC(Table1[[#This Row],[born]], "31-Dec-2024")</f>
        <v>21.166666666666668</v>
      </c>
      <c r="D63" s="23" t="str" cm="1">
        <f t="array" ref="D63">_xlfn.IFS(C63&lt;20, "Under 20", C63&lt;30, "20–29", C63&lt;40, "30–39", C63&lt;50, "40–49", C63&gt;=50, "50+")</f>
        <v>20–29</v>
      </c>
      <c r="E63" s="23" t="str">
        <f t="shared" si="1"/>
        <v>young</v>
      </c>
      <c r="F63" s="18">
        <v>37924</v>
      </c>
      <c r="G63" s="18" t="str">
        <f t="shared" si="0"/>
        <v>tall</v>
      </c>
      <c r="H63">
        <v>187</v>
      </c>
      <c r="I63" t="s">
        <v>1569</v>
      </c>
      <c r="J63" t="s">
        <v>14</v>
      </c>
      <c r="K63" t="s">
        <v>5</v>
      </c>
    </row>
    <row r="64" spans="1:11" x14ac:dyDescent="0.3">
      <c r="A64" t="s">
        <v>152</v>
      </c>
      <c r="B64" t="s">
        <v>44</v>
      </c>
      <c r="C64" s="23">
        <f>YEARFRAC(Table1[[#This Row],[born]], "31-Dec-2024")</f>
        <v>29.391666666666666</v>
      </c>
      <c r="D64" s="23" t="str" cm="1">
        <f t="array" ref="D64">_xlfn.IFS(C64&lt;20, "Under 20", C64&lt;30, "20–29", C64&lt;40, "30–39", C64&lt;50, "40–49", C64&gt;=50, "50+")</f>
        <v>20–29</v>
      </c>
      <c r="E64" s="23" t="str">
        <f t="shared" si="1"/>
        <v>young</v>
      </c>
      <c r="F64" s="20">
        <v>34921</v>
      </c>
      <c r="G64" s="20" t="str">
        <f t="shared" si="0"/>
        <v>tall</v>
      </c>
      <c r="H64">
        <v>172</v>
      </c>
      <c r="I64" t="s">
        <v>1569</v>
      </c>
      <c r="J64" t="s">
        <v>18</v>
      </c>
      <c r="K64" t="s">
        <v>5</v>
      </c>
    </row>
    <row r="65" spans="1:11" x14ac:dyDescent="0.3">
      <c r="A65" t="s">
        <v>153</v>
      </c>
      <c r="B65" t="s">
        <v>117</v>
      </c>
      <c r="C65" s="23">
        <f>YEARFRAC(Table1[[#This Row],[born]], "31-Dec-2024")</f>
        <v>27.516666666666666</v>
      </c>
      <c r="D65" s="23" t="str" cm="1">
        <f t="array" ref="D65">_xlfn.IFS(C65&lt;20, "Under 20", C65&lt;30, "20–29", C65&lt;40, "30–39", C65&lt;50, "40–49", C65&gt;=50, "50+")</f>
        <v>20–29</v>
      </c>
      <c r="E65" s="23" t="str">
        <f t="shared" si="1"/>
        <v>young</v>
      </c>
      <c r="F65" s="18">
        <v>35606</v>
      </c>
      <c r="G65" s="18" t="str">
        <f t="shared" si="0"/>
        <v>tall</v>
      </c>
      <c r="H65">
        <v>187</v>
      </c>
      <c r="I65" t="s">
        <v>1569</v>
      </c>
      <c r="J65" t="s">
        <v>10</v>
      </c>
      <c r="K65" t="s">
        <v>5</v>
      </c>
    </row>
    <row r="66" spans="1:11" x14ac:dyDescent="0.3">
      <c r="A66" t="s">
        <v>155</v>
      </c>
      <c r="B66" t="s">
        <v>20</v>
      </c>
      <c r="C66" s="23">
        <f>YEARFRAC(Table1[[#This Row],[born]], "31-Dec-2024")</f>
        <v>31.466666666666665</v>
      </c>
      <c r="D66" s="23" t="str" cm="1">
        <f t="array" ref="D66">_xlfn.IFS(C66&lt;20, "Under 20", C66&lt;30, "20–29", C66&lt;40, "30–39", C66&lt;50, "40–49", C66&gt;=50, "50+")</f>
        <v>30–39</v>
      </c>
      <c r="E66" s="23" t="str">
        <f t="shared" ref="E66:E129" si="2">IF(C66 &gt;=30, "veteran", "young")</f>
        <v>veteran</v>
      </c>
      <c r="F66" s="20">
        <v>34163</v>
      </c>
      <c r="G66" s="20" t="str">
        <f t="shared" ref="G66:G129" si="3">IF(H66&lt;170, "short", "tall")</f>
        <v>tall</v>
      </c>
      <c r="H66">
        <v>193</v>
      </c>
      <c r="I66" t="s">
        <v>1569</v>
      </c>
      <c r="J66" t="s">
        <v>39</v>
      </c>
      <c r="K66" t="s">
        <v>5</v>
      </c>
    </row>
    <row r="67" spans="1:11" x14ac:dyDescent="0.3">
      <c r="A67" t="s">
        <v>158</v>
      </c>
      <c r="B67" t="s">
        <v>111</v>
      </c>
      <c r="C67" s="23">
        <f>YEARFRAC(Table1[[#This Row],[born]], "31-Dec-2024")</f>
        <v>22.322222222222223</v>
      </c>
      <c r="D67" s="23" t="str" cm="1">
        <f t="array" ref="D67">_xlfn.IFS(C67&lt;20, "Under 20", C67&lt;30, "20–29", C67&lt;40, "30–39", C67&lt;50, "40–49", C67&gt;=50, "50+")</f>
        <v>20–29</v>
      </c>
      <c r="E67" s="23" t="str">
        <f t="shared" si="2"/>
        <v>young</v>
      </c>
      <c r="F67" s="18">
        <v>37504</v>
      </c>
      <c r="G67" s="18" t="str">
        <f t="shared" si="3"/>
        <v>tall</v>
      </c>
      <c r="H67">
        <v>205</v>
      </c>
      <c r="I67" t="s">
        <v>1569</v>
      </c>
      <c r="J67" t="s">
        <v>39</v>
      </c>
      <c r="K67" t="s">
        <v>5</v>
      </c>
    </row>
    <row r="68" spans="1:11" x14ac:dyDescent="0.3">
      <c r="A68" t="s">
        <v>160</v>
      </c>
      <c r="B68" t="s">
        <v>54</v>
      </c>
      <c r="C68" s="23">
        <f>YEARFRAC(Table1[[#This Row],[born]], "31-Dec-2024")</f>
        <v>30.391666666666666</v>
      </c>
      <c r="D68" s="23" t="str" cm="1">
        <f t="array" ref="D68">_xlfn.IFS(C68&lt;20, "Under 20", C68&lt;30, "20–29", C68&lt;40, "30–39", C68&lt;50, "40–49", C68&gt;=50, "50+")</f>
        <v>30–39</v>
      </c>
      <c r="E68" s="23" t="str">
        <f t="shared" si="2"/>
        <v>veteran</v>
      </c>
      <c r="F68" s="20">
        <v>34556</v>
      </c>
      <c r="G68" s="20" t="str">
        <f t="shared" si="3"/>
        <v>tall</v>
      </c>
      <c r="H68">
        <v>173</v>
      </c>
      <c r="I68" t="s">
        <v>1569</v>
      </c>
      <c r="J68" t="s">
        <v>10</v>
      </c>
      <c r="K68" t="s">
        <v>5</v>
      </c>
    </row>
    <row r="69" spans="1:11" x14ac:dyDescent="0.3">
      <c r="A69" t="s">
        <v>161</v>
      </c>
      <c r="B69" t="s">
        <v>76</v>
      </c>
      <c r="C69" s="23">
        <f>YEARFRAC(Table1[[#This Row],[born]], "31-Dec-2024")</f>
        <v>35.405555555555559</v>
      </c>
      <c r="D69" s="23" t="str" cm="1">
        <f t="array" ref="D69">_xlfn.IFS(C69&lt;20, "Under 20", C69&lt;30, "20–29", C69&lt;40, "30–39", C69&lt;50, "40–49", C69&gt;=50, "50+")</f>
        <v>30–39</v>
      </c>
      <c r="E69" s="23" t="str">
        <f t="shared" si="2"/>
        <v>veteran</v>
      </c>
      <c r="F69" s="18">
        <v>32725</v>
      </c>
      <c r="G69" s="18" t="str">
        <f t="shared" si="3"/>
        <v>tall</v>
      </c>
      <c r="H69">
        <v>179</v>
      </c>
      <c r="I69" t="s">
        <v>1569</v>
      </c>
      <c r="J69" t="s">
        <v>14</v>
      </c>
      <c r="K69" t="s">
        <v>5</v>
      </c>
    </row>
    <row r="70" spans="1:11" x14ac:dyDescent="0.3">
      <c r="A70" t="s">
        <v>162</v>
      </c>
      <c r="B70" t="s">
        <v>111</v>
      </c>
      <c r="C70" s="23">
        <f>YEARFRAC(Table1[[#This Row],[born]], "31-Dec-2024")</f>
        <v>32.602777777777774</v>
      </c>
      <c r="D70" s="23" t="str" cm="1">
        <f t="array" ref="D70">_xlfn.IFS(C70&lt;20, "Under 20", C70&lt;30, "20–29", C70&lt;40, "30–39", C70&lt;50, "40–49", C70&gt;=50, "50+")</f>
        <v>30–39</v>
      </c>
      <c r="E70" s="23" t="str">
        <f t="shared" si="2"/>
        <v>veteran</v>
      </c>
      <c r="F70" s="20">
        <v>33748</v>
      </c>
      <c r="G70" s="20" t="str">
        <f t="shared" si="3"/>
        <v>tall</v>
      </c>
      <c r="H70">
        <v>193</v>
      </c>
      <c r="I70" t="s">
        <v>1569</v>
      </c>
      <c r="J70" t="s">
        <v>39</v>
      </c>
      <c r="K70" t="s">
        <v>5</v>
      </c>
    </row>
    <row r="71" spans="1:11" x14ac:dyDescent="0.3">
      <c r="A71" t="s">
        <v>164</v>
      </c>
      <c r="B71" t="s">
        <v>12</v>
      </c>
      <c r="C71" s="23">
        <f>YEARFRAC(Table1[[#This Row],[born]], "31-Dec-2024")</f>
        <v>24.75</v>
      </c>
      <c r="D71" s="23" t="str" cm="1">
        <f t="array" ref="D71">_xlfn.IFS(C71&lt;20, "Under 20", C71&lt;30, "20–29", C71&lt;40, "30–39", C71&lt;50, "40–49", C71&gt;=50, "50+")</f>
        <v>20–29</v>
      </c>
      <c r="E71" s="23" t="str">
        <f t="shared" si="2"/>
        <v>young</v>
      </c>
      <c r="F71" s="18">
        <v>36616</v>
      </c>
      <c r="G71" s="18" t="str">
        <f t="shared" si="3"/>
        <v>tall</v>
      </c>
      <c r="H71">
        <v>187</v>
      </c>
      <c r="I71" t="s">
        <v>1569</v>
      </c>
      <c r="J71" t="s">
        <v>14</v>
      </c>
      <c r="K71" t="s">
        <v>5</v>
      </c>
    </row>
    <row r="72" spans="1:11" x14ac:dyDescent="0.3">
      <c r="A72" t="s">
        <v>166</v>
      </c>
      <c r="B72" t="s">
        <v>41</v>
      </c>
      <c r="C72" s="23">
        <f>YEARFRAC(Table1[[#This Row],[born]], "31-Dec-2024")</f>
        <v>28.555555555555557</v>
      </c>
      <c r="D72" s="23" t="str" cm="1">
        <f t="array" ref="D72">_xlfn.IFS(C72&lt;20, "Under 20", C72&lt;30, "20–29", C72&lt;40, "30–39", C72&lt;50, "40–49", C72&gt;=50, "50+")</f>
        <v>20–29</v>
      </c>
      <c r="E72" s="23" t="str">
        <f t="shared" si="2"/>
        <v>young</v>
      </c>
      <c r="F72" s="20">
        <v>35227</v>
      </c>
      <c r="G72" s="20" t="str">
        <f t="shared" si="3"/>
        <v>tall</v>
      </c>
      <c r="H72">
        <v>193</v>
      </c>
      <c r="I72" t="s">
        <v>1569</v>
      </c>
      <c r="J72" t="s">
        <v>10</v>
      </c>
      <c r="K72" t="s">
        <v>5</v>
      </c>
    </row>
    <row r="73" spans="1:11" x14ac:dyDescent="0.3">
      <c r="A73" t="s">
        <v>167</v>
      </c>
      <c r="B73" t="s">
        <v>90</v>
      </c>
      <c r="C73" s="23">
        <f>YEARFRAC(Table1[[#This Row],[born]], "31-Dec-2024")</f>
        <v>25.211111111111112</v>
      </c>
      <c r="D73" s="23" t="str" cm="1">
        <f t="array" ref="D73">_xlfn.IFS(C73&lt;20, "Under 20", C73&lt;30, "20–29", C73&lt;40, "30–39", C73&lt;50, "40–49", C73&gt;=50, "50+")</f>
        <v>20–29</v>
      </c>
      <c r="E73" s="23" t="str">
        <f t="shared" si="2"/>
        <v>young</v>
      </c>
      <c r="F73" s="18">
        <v>36448</v>
      </c>
      <c r="G73" s="18" t="str">
        <f t="shared" si="3"/>
        <v>tall</v>
      </c>
      <c r="H73">
        <v>185</v>
      </c>
      <c r="I73" t="s">
        <v>1569</v>
      </c>
      <c r="J73" t="s">
        <v>39</v>
      </c>
      <c r="K73" t="s">
        <v>5</v>
      </c>
    </row>
    <row r="74" spans="1:11" x14ac:dyDescent="0.3">
      <c r="A74" t="s">
        <v>169</v>
      </c>
      <c r="B74" t="s">
        <v>117</v>
      </c>
      <c r="C74" s="23">
        <f>YEARFRAC(Table1[[#This Row],[born]], "31-Dec-2024")</f>
        <v>28.333333333333332</v>
      </c>
      <c r="D74" s="23" t="str" cm="1">
        <f t="array" ref="D74">_xlfn.IFS(C74&lt;20, "Under 20", C74&lt;30, "20–29", C74&lt;40, "30–39", C74&lt;50, "40–49", C74&gt;=50, "50+")</f>
        <v>20–29</v>
      </c>
      <c r="E74" s="23" t="str">
        <f t="shared" si="2"/>
        <v>young</v>
      </c>
      <c r="F74" s="20">
        <v>35307</v>
      </c>
      <c r="G74" s="20" t="str">
        <f t="shared" si="3"/>
        <v>tall</v>
      </c>
      <c r="H74">
        <v>182</v>
      </c>
      <c r="I74" t="s">
        <v>1569</v>
      </c>
      <c r="J74" t="s">
        <v>10</v>
      </c>
      <c r="K74" t="s">
        <v>5</v>
      </c>
    </row>
    <row r="75" spans="1:11" x14ac:dyDescent="0.3">
      <c r="A75" t="s">
        <v>171</v>
      </c>
      <c r="B75" t="s">
        <v>12</v>
      </c>
      <c r="C75" s="23">
        <f>YEARFRAC(Table1[[#This Row],[born]], "31-Dec-2024")</f>
        <v>33.911111111111111</v>
      </c>
      <c r="D75" s="23" t="str" cm="1">
        <f t="array" ref="D75">_xlfn.IFS(C75&lt;20, "Under 20", C75&lt;30, "20–29", C75&lt;40, "30–39", C75&lt;50, "40–49", C75&gt;=50, "50+")</f>
        <v>30–39</v>
      </c>
      <c r="E75" s="23" t="str">
        <f t="shared" si="2"/>
        <v>veteran</v>
      </c>
      <c r="F75" s="18">
        <v>33272</v>
      </c>
      <c r="G75" s="18" t="str">
        <f t="shared" si="3"/>
        <v>tall</v>
      </c>
      <c r="H75">
        <v>195</v>
      </c>
      <c r="I75" t="s">
        <v>1569</v>
      </c>
      <c r="J75" t="s">
        <v>14</v>
      </c>
      <c r="K75" t="s">
        <v>5</v>
      </c>
    </row>
    <row r="76" spans="1:11" x14ac:dyDescent="0.3">
      <c r="A76" t="s">
        <v>172</v>
      </c>
      <c r="B76" t="s">
        <v>70</v>
      </c>
      <c r="C76" s="23">
        <f>YEARFRAC(Table1[[#This Row],[born]], "31-Dec-2024")</f>
        <v>24.969444444444445</v>
      </c>
      <c r="D76" s="23" t="str" cm="1">
        <f t="array" ref="D76">_xlfn.IFS(C76&lt;20, "Under 20", C76&lt;30, "20–29", C76&lt;40, "30–39", C76&lt;50, "40–49", C76&gt;=50, "50+")</f>
        <v>20–29</v>
      </c>
      <c r="E76" s="23" t="str">
        <f t="shared" si="2"/>
        <v>young</v>
      </c>
      <c r="F76" s="20">
        <v>36537</v>
      </c>
      <c r="G76" s="20" t="str">
        <f t="shared" si="3"/>
        <v>tall</v>
      </c>
      <c r="H76">
        <v>195</v>
      </c>
      <c r="I76" t="s">
        <v>1569</v>
      </c>
      <c r="J76" t="s">
        <v>14</v>
      </c>
      <c r="K76" t="s">
        <v>5</v>
      </c>
    </row>
    <row r="77" spans="1:11" x14ac:dyDescent="0.3">
      <c r="A77" t="s">
        <v>173</v>
      </c>
      <c r="B77" t="s">
        <v>44</v>
      </c>
      <c r="C77" s="23">
        <f>YEARFRAC(Table1[[#This Row],[born]], "31-Dec-2024")</f>
        <v>28.030555555555555</v>
      </c>
      <c r="D77" s="23" t="str" cm="1">
        <f t="array" ref="D77">_xlfn.IFS(C77&lt;20, "Under 20", C77&lt;30, "20–29", C77&lt;40, "30–39", C77&lt;50, "40–49", C77&gt;=50, "50+")</f>
        <v>20–29</v>
      </c>
      <c r="E77" s="23" t="str">
        <f t="shared" si="2"/>
        <v>young</v>
      </c>
      <c r="F77" s="18">
        <v>35419</v>
      </c>
      <c r="G77" s="18" t="str">
        <f t="shared" si="3"/>
        <v>tall</v>
      </c>
      <c r="H77">
        <v>175</v>
      </c>
      <c r="I77" t="s">
        <v>1569</v>
      </c>
      <c r="J77" t="s">
        <v>18</v>
      </c>
      <c r="K77" t="s">
        <v>5</v>
      </c>
    </row>
    <row r="78" spans="1:11" x14ac:dyDescent="0.3">
      <c r="A78" t="s">
        <v>175</v>
      </c>
      <c r="B78" t="s">
        <v>76</v>
      </c>
      <c r="C78" s="23">
        <f>YEARFRAC(Table1[[#This Row],[born]], "31-Dec-2024")</f>
        <v>20.802777777777777</v>
      </c>
      <c r="D78" s="23" t="str" cm="1">
        <f t="array" ref="D78">_xlfn.IFS(C78&lt;20, "Under 20", C78&lt;30, "20–29", C78&lt;40, "30–39", C78&lt;50, "40–49", C78&gt;=50, "50+")</f>
        <v>20–29</v>
      </c>
      <c r="E78" s="23" t="str">
        <f t="shared" si="2"/>
        <v>young</v>
      </c>
      <c r="F78" s="20">
        <v>38058</v>
      </c>
      <c r="G78" s="20" t="str">
        <f t="shared" si="3"/>
        <v>tall</v>
      </c>
      <c r="H78">
        <v>178</v>
      </c>
      <c r="I78" t="s">
        <v>1569</v>
      </c>
      <c r="J78" t="s">
        <v>10</v>
      </c>
      <c r="K78" t="s">
        <v>5</v>
      </c>
    </row>
    <row r="79" spans="1:11" x14ac:dyDescent="0.3">
      <c r="A79" t="s">
        <v>176</v>
      </c>
      <c r="B79" t="s">
        <v>23</v>
      </c>
      <c r="C79" s="23">
        <f>YEARFRAC(Table1[[#This Row],[born]], "31-Dec-2024")</f>
        <v>27.055555555555557</v>
      </c>
      <c r="D79" s="23" t="str" cm="1">
        <f t="array" ref="D79">_xlfn.IFS(C79&lt;20, "Under 20", C79&lt;30, "20–29", C79&lt;40, "30–39", C79&lt;50, "40–49", C79&gt;=50, "50+")</f>
        <v>20–29</v>
      </c>
      <c r="E79" s="23" t="str">
        <f t="shared" si="2"/>
        <v>young</v>
      </c>
      <c r="F79" s="18">
        <v>35775</v>
      </c>
      <c r="G79" s="18" t="str">
        <f t="shared" si="3"/>
        <v>tall</v>
      </c>
      <c r="H79">
        <v>178</v>
      </c>
      <c r="I79" t="s">
        <v>1569</v>
      </c>
      <c r="J79" t="s">
        <v>14</v>
      </c>
      <c r="K79" t="s">
        <v>5</v>
      </c>
    </row>
    <row r="80" spans="1:11" x14ac:dyDescent="0.3">
      <c r="A80" t="s">
        <v>177</v>
      </c>
      <c r="B80" t="s">
        <v>111</v>
      </c>
      <c r="C80" s="23">
        <f>YEARFRAC(Table1[[#This Row],[born]], "31-Dec-2024")</f>
        <v>23.308333333333334</v>
      </c>
      <c r="D80" s="23" t="str" cm="1">
        <f t="array" ref="D80">_xlfn.IFS(C80&lt;20, "Under 20", C80&lt;30, "20–29", C80&lt;40, "30–39", C80&lt;50, "40–49", C80&gt;=50, "50+")</f>
        <v>20–29</v>
      </c>
      <c r="E80" s="23" t="str">
        <f t="shared" si="2"/>
        <v>young</v>
      </c>
      <c r="F80" s="20">
        <v>37144</v>
      </c>
      <c r="G80" s="20" t="str">
        <f t="shared" si="3"/>
        <v>tall</v>
      </c>
      <c r="H80">
        <v>191</v>
      </c>
      <c r="I80" t="s">
        <v>1569</v>
      </c>
      <c r="J80" t="s">
        <v>18</v>
      </c>
      <c r="K80" t="s">
        <v>5</v>
      </c>
    </row>
    <row r="81" spans="1:11" x14ac:dyDescent="0.3">
      <c r="A81" t="s">
        <v>178</v>
      </c>
      <c r="B81" t="s">
        <v>41</v>
      </c>
      <c r="C81" s="23">
        <f>YEARFRAC(Table1[[#This Row],[born]], "31-Dec-2024")</f>
        <v>27.480555555555554</v>
      </c>
      <c r="D81" s="23" t="str" cm="1">
        <f t="array" ref="D81">_xlfn.IFS(C81&lt;20, "Under 20", C81&lt;30, "20–29", C81&lt;40, "30–39", C81&lt;50, "40–49", C81&gt;=50, "50+")</f>
        <v>20–29</v>
      </c>
      <c r="E81" s="23" t="str">
        <f t="shared" si="2"/>
        <v>young</v>
      </c>
      <c r="F81" s="18">
        <v>35619</v>
      </c>
      <c r="G81" s="18" t="str">
        <f t="shared" si="3"/>
        <v>tall</v>
      </c>
      <c r="H81">
        <v>173</v>
      </c>
      <c r="I81" t="s">
        <v>1569</v>
      </c>
      <c r="J81" t="s">
        <v>18</v>
      </c>
      <c r="K81" t="s">
        <v>5</v>
      </c>
    </row>
    <row r="82" spans="1:11" x14ac:dyDescent="0.3">
      <c r="A82" t="s">
        <v>179</v>
      </c>
      <c r="B82" t="s">
        <v>90</v>
      </c>
      <c r="C82" s="23">
        <f>YEARFRAC(Table1[[#This Row],[born]], "31-Dec-2024")</f>
        <v>30.31388888888889</v>
      </c>
      <c r="D82" s="23" t="str" cm="1">
        <f t="array" ref="D82">_xlfn.IFS(C82&lt;20, "Under 20", C82&lt;30, "20–29", C82&lt;40, "30–39", C82&lt;50, "40–49", C82&gt;=50, "50+")</f>
        <v>30–39</v>
      </c>
      <c r="E82" s="23" t="str">
        <f t="shared" si="2"/>
        <v>veteran</v>
      </c>
      <c r="F82" s="20">
        <v>34585</v>
      </c>
      <c r="G82" s="20" t="str">
        <f t="shared" si="3"/>
        <v>tall</v>
      </c>
      <c r="H82">
        <v>179</v>
      </c>
      <c r="I82" t="s">
        <v>1569</v>
      </c>
      <c r="J82" t="s">
        <v>10</v>
      </c>
      <c r="K82" t="s">
        <v>5</v>
      </c>
    </row>
    <row r="83" spans="1:11" x14ac:dyDescent="0.3">
      <c r="A83" t="s">
        <v>180</v>
      </c>
      <c r="B83" t="s">
        <v>70</v>
      </c>
      <c r="C83" s="23">
        <f>YEARFRAC(Table1[[#This Row],[born]], "31-Dec-2024")</f>
        <v>27.125</v>
      </c>
      <c r="D83" s="23" t="str" cm="1">
        <f t="array" ref="D83">_xlfn.IFS(C83&lt;20, "Under 20", C83&lt;30, "20–29", C83&lt;40, "30–39", C83&lt;50, "40–49", C83&gt;=50, "50+")</f>
        <v>20–29</v>
      </c>
      <c r="E83" s="23" t="str">
        <f t="shared" si="2"/>
        <v>young</v>
      </c>
      <c r="F83" s="18">
        <v>35750</v>
      </c>
      <c r="G83" s="18" t="str">
        <f t="shared" si="3"/>
        <v>tall</v>
      </c>
      <c r="H83">
        <v>182</v>
      </c>
      <c r="I83" t="s">
        <v>1569</v>
      </c>
      <c r="J83" t="s">
        <v>10</v>
      </c>
      <c r="K83" t="s">
        <v>5</v>
      </c>
    </row>
    <row r="84" spans="1:11" x14ac:dyDescent="0.3">
      <c r="A84" t="s">
        <v>182</v>
      </c>
      <c r="B84" t="s">
        <v>76</v>
      </c>
      <c r="C84" s="23">
        <f>YEARFRAC(Table1[[#This Row],[born]], "31-Dec-2024")</f>
        <v>24.152777777777779</v>
      </c>
      <c r="D84" s="23" t="str" cm="1">
        <f t="array" ref="D84">_xlfn.IFS(C84&lt;20, "Under 20", C84&lt;30, "20–29", C84&lt;40, "30–39", C84&lt;50, "40–49", C84&gt;=50, "50+")</f>
        <v>20–29</v>
      </c>
      <c r="E84" s="23" t="str">
        <f t="shared" si="2"/>
        <v>young</v>
      </c>
      <c r="F84" s="20">
        <v>36836</v>
      </c>
      <c r="G84" s="20" t="str">
        <f t="shared" si="3"/>
        <v>tall</v>
      </c>
      <c r="H84">
        <v>187</v>
      </c>
      <c r="I84" t="s">
        <v>1569</v>
      </c>
      <c r="J84" t="s">
        <v>10</v>
      </c>
      <c r="K84" t="s">
        <v>5</v>
      </c>
    </row>
    <row r="85" spans="1:11" x14ac:dyDescent="0.3">
      <c r="A85" t="s">
        <v>183</v>
      </c>
      <c r="B85" t="s">
        <v>62</v>
      </c>
      <c r="C85" s="23">
        <f>YEARFRAC(Table1[[#This Row],[born]], "31-Dec-2024")</f>
        <v>28.016666666666666</v>
      </c>
      <c r="D85" s="23" t="str" cm="1">
        <f t="array" ref="D85">_xlfn.IFS(C85&lt;20, "Under 20", C85&lt;30, "20–29", C85&lt;40, "30–39", C85&lt;50, "40–49", C85&gt;=50, "50+")</f>
        <v>20–29</v>
      </c>
      <c r="E85" s="23" t="str">
        <f t="shared" si="2"/>
        <v>young</v>
      </c>
      <c r="F85" s="18">
        <v>35424</v>
      </c>
      <c r="G85" s="18" t="str">
        <f t="shared" si="3"/>
        <v>tall</v>
      </c>
      <c r="H85">
        <v>172</v>
      </c>
      <c r="I85" t="s">
        <v>1569</v>
      </c>
      <c r="J85" t="s">
        <v>10</v>
      </c>
      <c r="K85" t="s">
        <v>5</v>
      </c>
    </row>
    <row r="86" spans="1:11" x14ac:dyDescent="0.3">
      <c r="A86" t="s">
        <v>185</v>
      </c>
      <c r="B86" t="s">
        <v>121</v>
      </c>
      <c r="C86" s="23">
        <f>YEARFRAC(Table1[[#This Row],[born]], "31-Dec-2024")</f>
        <v>20.022222222222222</v>
      </c>
      <c r="D86" s="23" t="str" cm="1">
        <f t="array" ref="D86">_xlfn.IFS(C86&lt;20, "Under 20", C86&lt;30, "20–29", C86&lt;40, "30–39", C86&lt;50, "40–49", C86&gt;=50, "50+")</f>
        <v>20–29</v>
      </c>
      <c r="E86" s="23" t="str">
        <f t="shared" si="2"/>
        <v>young</v>
      </c>
      <c r="F86" s="20">
        <v>38344</v>
      </c>
      <c r="G86" s="20" t="str">
        <f t="shared" si="3"/>
        <v>tall</v>
      </c>
      <c r="H86">
        <v>174</v>
      </c>
      <c r="I86" t="s">
        <v>1569</v>
      </c>
      <c r="J86" t="s">
        <v>10</v>
      </c>
      <c r="K86" t="s">
        <v>5</v>
      </c>
    </row>
    <row r="87" spans="1:11" x14ac:dyDescent="0.3">
      <c r="A87" t="s">
        <v>187</v>
      </c>
      <c r="B87" t="s">
        <v>70</v>
      </c>
      <c r="C87" s="23">
        <f>YEARFRAC(Table1[[#This Row],[born]], "31-Dec-2024")</f>
        <v>32.644444444444446</v>
      </c>
      <c r="D87" s="23" t="str" cm="1">
        <f t="array" ref="D87">_xlfn.IFS(C87&lt;20, "Under 20", C87&lt;30, "20–29", C87&lt;40, "30–39", C87&lt;50, "40–49", C87&gt;=50, "50+")</f>
        <v>30–39</v>
      </c>
      <c r="E87" s="23" t="str">
        <f t="shared" si="2"/>
        <v>veteran</v>
      </c>
      <c r="F87" s="18">
        <v>33733</v>
      </c>
      <c r="G87" s="18" t="str">
        <f t="shared" si="3"/>
        <v>tall</v>
      </c>
      <c r="H87">
        <v>201</v>
      </c>
      <c r="I87" t="s">
        <v>1569</v>
      </c>
      <c r="J87" t="s">
        <v>14</v>
      </c>
      <c r="K87" t="s">
        <v>5</v>
      </c>
    </row>
    <row r="88" spans="1:11" x14ac:dyDescent="0.3">
      <c r="A88" t="s">
        <v>189</v>
      </c>
      <c r="B88" t="s">
        <v>90</v>
      </c>
      <c r="C88" s="23">
        <f>YEARFRAC(Table1[[#This Row],[born]], "31-Dec-2024")</f>
        <v>31.808333333333334</v>
      </c>
      <c r="D88" s="23" t="str" cm="1">
        <f t="array" ref="D88">_xlfn.IFS(C88&lt;20, "Under 20", C88&lt;30, "20–29", C88&lt;40, "30–39", C88&lt;50, "40–49", C88&gt;=50, "50+")</f>
        <v>30–39</v>
      </c>
      <c r="E88" s="23" t="str">
        <f t="shared" si="2"/>
        <v>veteran</v>
      </c>
      <c r="F88" s="20">
        <v>34038</v>
      </c>
      <c r="G88" s="20" t="str">
        <f t="shared" si="3"/>
        <v>tall</v>
      </c>
      <c r="H88">
        <v>196</v>
      </c>
      <c r="I88" t="s">
        <v>1569</v>
      </c>
      <c r="J88" t="s">
        <v>39</v>
      </c>
      <c r="K88" t="s">
        <v>5</v>
      </c>
    </row>
    <row r="89" spans="1:11" x14ac:dyDescent="0.3">
      <c r="A89" t="s">
        <v>190</v>
      </c>
      <c r="B89" t="s">
        <v>23</v>
      </c>
      <c r="C89" s="23">
        <f>YEARFRAC(Table1[[#This Row],[born]], "31-Dec-2024")</f>
        <v>43.258333333333333</v>
      </c>
      <c r="D89" s="23" t="str" cm="1">
        <f t="array" ref="D89">_xlfn.IFS(C89&lt;20, "Under 20", C89&lt;30, "20–29", C89&lt;40, "30–39", C89&lt;50, "40–49", C89&gt;=50, "50+")</f>
        <v>40–49</v>
      </c>
      <c r="E89" s="23" t="str">
        <f t="shared" si="2"/>
        <v>veteran</v>
      </c>
      <c r="F89" s="18">
        <v>29857</v>
      </c>
      <c r="G89" s="18" t="str">
        <f t="shared" si="3"/>
        <v>tall</v>
      </c>
      <c r="H89">
        <v>186</v>
      </c>
      <c r="I89" t="s">
        <v>1569</v>
      </c>
      <c r="J89" t="s">
        <v>39</v>
      </c>
      <c r="K89" t="s">
        <v>5</v>
      </c>
    </row>
    <row r="90" spans="1:11" x14ac:dyDescent="0.3">
      <c r="A90" t="s">
        <v>192</v>
      </c>
      <c r="B90" t="s">
        <v>12</v>
      </c>
      <c r="C90" s="23">
        <f>YEARFRAC(Table1[[#This Row],[born]], "31-Dec-2024")</f>
        <v>31.847222222222221</v>
      </c>
      <c r="D90" s="23" t="str" cm="1">
        <f t="array" ref="D90">_xlfn.IFS(C90&lt;20, "Under 20", C90&lt;30, "20–29", C90&lt;40, "30–39", C90&lt;50, "40–49", C90&gt;=50, "50+")</f>
        <v>30–39</v>
      </c>
      <c r="E90" s="23" t="str">
        <f t="shared" si="2"/>
        <v>veteran</v>
      </c>
      <c r="F90" s="20">
        <v>34026</v>
      </c>
      <c r="G90" s="20" t="str">
        <f t="shared" si="3"/>
        <v>tall</v>
      </c>
      <c r="H90">
        <v>185</v>
      </c>
      <c r="I90" t="s">
        <v>1569</v>
      </c>
      <c r="J90" t="s">
        <v>10</v>
      </c>
      <c r="K90" t="s">
        <v>5</v>
      </c>
    </row>
    <row r="91" spans="1:11" x14ac:dyDescent="0.3">
      <c r="A91" t="s">
        <v>194</v>
      </c>
      <c r="B91" t="s">
        <v>121</v>
      </c>
      <c r="C91" s="23">
        <f>YEARFRAC(Table1[[#This Row],[born]], "31-Dec-2024")</f>
        <v>23.163888888888888</v>
      </c>
      <c r="D91" s="23" t="str" cm="1">
        <f t="array" ref="D91">_xlfn.IFS(C91&lt;20, "Under 20", C91&lt;30, "20–29", C91&lt;40, "30–39", C91&lt;50, "40–49", C91&gt;=50, "50+")</f>
        <v>20–29</v>
      </c>
      <c r="E91" s="23" t="str">
        <f t="shared" si="2"/>
        <v>young</v>
      </c>
      <c r="F91" s="18">
        <v>37197</v>
      </c>
      <c r="G91" s="18" t="str">
        <f t="shared" si="3"/>
        <v>tall</v>
      </c>
      <c r="H91">
        <v>178</v>
      </c>
      <c r="I91" t="s">
        <v>1569</v>
      </c>
      <c r="J91" t="s">
        <v>10</v>
      </c>
      <c r="K91" t="s">
        <v>5</v>
      </c>
    </row>
    <row r="92" spans="1:11" x14ac:dyDescent="0.3">
      <c r="A92" t="s">
        <v>195</v>
      </c>
      <c r="B92" t="s">
        <v>16</v>
      </c>
      <c r="C92" s="23">
        <f>YEARFRAC(Table1[[#This Row],[born]], "31-Dec-2024")</f>
        <v>33.947222222222223</v>
      </c>
      <c r="D92" s="23" t="str" cm="1">
        <f t="array" ref="D92">_xlfn.IFS(C92&lt;20, "Under 20", C92&lt;30, "20–29", C92&lt;40, "30–39", C92&lt;50, "40–49", C92&gt;=50, "50+")</f>
        <v>30–39</v>
      </c>
      <c r="E92" s="23" t="str">
        <f t="shared" si="2"/>
        <v>veteran</v>
      </c>
      <c r="F92" s="20">
        <v>33258</v>
      </c>
      <c r="G92" s="20" t="str">
        <f t="shared" si="3"/>
        <v>tall</v>
      </c>
      <c r="H92">
        <v>185</v>
      </c>
      <c r="I92" t="s">
        <v>1569</v>
      </c>
      <c r="J92" t="s">
        <v>10</v>
      </c>
      <c r="K92" t="s">
        <v>5</v>
      </c>
    </row>
    <row r="93" spans="1:11" x14ac:dyDescent="0.3">
      <c r="A93" t="s">
        <v>197</v>
      </c>
      <c r="B93" t="s">
        <v>23</v>
      </c>
      <c r="C93" s="23">
        <f>YEARFRAC(Table1[[#This Row],[born]], "31-Dec-2024")</f>
        <v>28.288888888888888</v>
      </c>
      <c r="D93" s="23" t="str" cm="1">
        <f t="array" ref="D93">_xlfn.IFS(C93&lt;20, "Under 20", C93&lt;30, "20–29", C93&lt;40, "30–39", C93&lt;50, "40–49", C93&gt;=50, "50+")</f>
        <v>20–29</v>
      </c>
      <c r="E93" s="23" t="str">
        <f t="shared" si="2"/>
        <v>young</v>
      </c>
      <c r="F93" s="18">
        <v>35325</v>
      </c>
      <c r="G93" s="18" t="str">
        <f t="shared" si="3"/>
        <v>tall</v>
      </c>
      <c r="H93">
        <v>192</v>
      </c>
      <c r="I93" t="s">
        <v>1569</v>
      </c>
      <c r="J93" t="s">
        <v>14</v>
      </c>
      <c r="K93" t="s">
        <v>5</v>
      </c>
    </row>
    <row r="94" spans="1:11" x14ac:dyDescent="0.3">
      <c r="A94" t="s">
        <v>199</v>
      </c>
      <c r="B94" t="s">
        <v>146</v>
      </c>
      <c r="C94" s="23">
        <f>YEARFRAC(Table1[[#This Row],[born]], "31-Dec-2024")</f>
        <v>27.791666666666668</v>
      </c>
      <c r="D94" s="23" t="str" cm="1">
        <f t="array" ref="D94">_xlfn.IFS(C94&lt;20, "Under 20", C94&lt;30, "20–29", C94&lt;40, "30–39", C94&lt;50, "40–49", C94&gt;=50, "50+")</f>
        <v>20–29</v>
      </c>
      <c r="E94" s="23" t="str">
        <f t="shared" si="2"/>
        <v>young</v>
      </c>
      <c r="F94" s="20">
        <v>35505</v>
      </c>
      <c r="G94" s="20" t="str">
        <f t="shared" si="3"/>
        <v>tall</v>
      </c>
      <c r="H94">
        <v>189</v>
      </c>
      <c r="I94" t="s">
        <v>1569</v>
      </c>
      <c r="J94" t="s">
        <v>18</v>
      </c>
      <c r="K94" t="s">
        <v>5</v>
      </c>
    </row>
    <row r="95" spans="1:11" x14ac:dyDescent="0.3">
      <c r="A95" t="s">
        <v>201</v>
      </c>
      <c r="B95" t="s">
        <v>16</v>
      </c>
      <c r="C95" s="23">
        <f>YEARFRAC(Table1[[#This Row],[born]], "31-Dec-2024")</f>
        <v>29.766666666666666</v>
      </c>
      <c r="D95" s="23" t="str" cm="1">
        <f t="array" ref="D95">_xlfn.IFS(C95&lt;20, "Under 20", C95&lt;30, "20–29", C95&lt;40, "30–39", C95&lt;50, "40–49", C95&gt;=50, "50+")</f>
        <v>20–29</v>
      </c>
      <c r="E95" s="23" t="str">
        <f t="shared" si="2"/>
        <v>young</v>
      </c>
      <c r="F95" s="18">
        <v>34783</v>
      </c>
      <c r="G95" s="18" t="str">
        <f t="shared" si="3"/>
        <v>tall</v>
      </c>
      <c r="H95">
        <v>190</v>
      </c>
      <c r="I95" t="s">
        <v>1569</v>
      </c>
      <c r="J95" t="s">
        <v>18</v>
      </c>
      <c r="K95" t="s">
        <v>5</v>
      </c>
    </row>
    <row r="96" spans="1:11" x14ac:dyDescent="0.3">
      <c r="A96" t="s">
        <v>203</v>
      </c>
      <c r="B96" t="s">
        <v>54</v>
      </c>
      <c r="C96" s="23">
        <f>YEARFRAC(Table1[[#This Row],[born]], "31-Dec-2024")</f>
        <v>39.327777777777776</v>
      </c>
      <c r="D96" s="23" t="str" cm="1">
        <f t="array" ref="D96">_xlfn.IFS(C96&lt;20, "Under 20", C96&lt;30, "20–29", C96&lt;40, "30–39", C96&lt;50, "40–49", C96&gt;=50, "50+")</f>
        <v>30–39</v>
      </c>
      <c r="E96" s="23" t="str">
        <f t="shared" si="2"/>
        <v>veteran</v>
      </c>
      <c r="F96" s="20">
        <v>31293</v>
      </c>
      <c r="G96" s="20" t="str">
        <f t="shared" si="3"/>
        <v>tall</v>
      </c>
      <c r="H96">
        <v>188</v>
      </c>
      <c r="I96" t="s">
        <v>1569</v>
      </c>
      <c r="J96" t="s">
        <v>39</v>
      </c>
      <c r="K96" t="s">
        <v>5</v>
      </c>
    </row>
    <row r="97" spans="1:11" x14ac:dyDescent="0.3">
      <c r="A97" t="s">
        <v>204</v>
      </c>
      <c r="B97" t="s">
        <v>90</v>
      </c>
      <c r="C97" s="23">
        <f>YEARFRAC(Table1[[#This Row],[born]], "31-Dec-2024")</f>
        <v>32.855555555555554</v>
      </c>
      <c r="D97" s="23" t="str" cm="1">
        <f t="array" ref="D97">_xlfn.IFS(C97&lt;20, "Under 20", C97&lt;30, "20–29", C97&lt;40, "30–39", C97&lt;50, "40–49", C97&gt;=50, "50+")</f>
        <v>30–39</v>
      </c>
      <c r="E97" s="23" t="str">
        <f t="shared" si="2"/>
        <v>veteran</v>
      </c>
      <c r="F97" s="18">
        <v>33657</v>
      </c>
      <c r="G97" s="18" t="str">
        <f t="shared" si="3"/>
        <v>tall</v>
      </c>
      <c r="H97">
        <v>185</v>
      </c>
      <c r="I97" t="s">
        <v>1569</v>
      </c>
      <c r="J97" t="s">
        <v>10</v>
      </c>
      <c r="K97" t="s">
        <v>5</v>
      </c>
    </row>
    <row r="98" spans="1:11" x14ac:dyDescent="0.3">
      <c r="A98" t="s">
        <v>206</v>
      </c>
      <c r="B98" t="s">
        <v>44</v>
      </c>
      <c r="C98" s="23">
        <f>YEARFRAC(Table1[[#This Row],[born]], "31-Dec-2024")</f>
        <v>20.175000000000001</v>
      </c>
      <c r="D98" s="23" t="str" cm="1">
        <f t="array" ref="D98">_xlfn.IFS(C98&lt;20, "Under 20", C98&lt;30, "20–29", C98&lt;40, "30–39", C98&lt;50, "40–49", C98&gt;=50, "50+")</f>
        <v>20–29</v>
      </c>
      <c r="E98" s="23" t="str">
        <f t="shared" si="2"/>
        <v>young</v>
      </c>
      <c r="F98" s="20">
        <v>38288</v>
      </c>
      <c r="G98" s="20" t="str">
        <f t="shared" si="3"/>
        <v>tall</v>
      </c>
      <c r="H98">
        <v>185</v>
      </c>
      <c r="I98" t="s">
        <v>1569</v>
      </c>
      <c r="J98" t="s">
        <v>10</v>
      </c>
      <c r="K98" t="s">
        <v>5</v>
      </c>
    </row>
    <row r="99" spans="1:11" x14ac:dyDescent="0.3">
      <c r="A99" t="s">
        <v>208</v>
      </c>
      <c r="B99" t="s">
        <v>62</v>
      </c>
      <c r="C99" s="23">
        <f>YEARFRAC(Table1[[#This Row],[born]], "31-Dec-2024")</f>
        <v>27.4</v>
      </c>
      <c r="D99" s="23" t="str" cm="1">
        <f t="array" ref="D99">_xlfn.IFS(C99&lt;20, "Under 20", C99&lt;30, "20–29", C99&lt;40, "30–39", C99&lt;50, "40–49", C99&gt;=50, "50+")</f>
        <v>20–29</v>
      </c>
      <c r="E99" s="23" t="str">
        <f t="shared" si="2"/>
        <v>young</v>
      </c>
      <c r="F99" s="18">
        <v>35649</v>
      </c>
      <c r="G99" s="18" t="str">
        <f t="shared" si="3"/>
        <v>tall</v>
      </c>
      <c r="H99">
        <v>185</v>
      </c>
      <c r="I99" t="s">
        <v>1569</v>
      </c>
      <c r="J99" t="s">
        <v>14</v>
      </c>
      <c r="K99" t="s">
        <v>5</v>
      </c>
    </row>
    <row r="100" spans="1:11" x14ac:dyDescent="0.3">
      <c r="A100" t="s">
        <v>209</v>
      </c>
      <c r="B100" t="s">
        <v>76</v>
      </c>
      <c r="C100" s="23">
        <f>YEARFRAC(Table1[[#This Row],[born]], "31-Dec-2024")</f>
        <v>29.072222222222223</v>
      </c>
      <c r="D100" s="23" t="str" cm="1">
        <f t="array" ref="D100">_xlfn.IFS(C100&lt;20, "Under 20", C100&lt;30, "20–29", C100&lt;40, "30–39", C100&lt;50, "40–49", C100&gt;=50, "50+")</f>
        <v>20–29</v>
      </c>
      <c r="E100" s="23" t="str">
        <f t="shared" si="2"/>
        <v>young</v>
      </c>
      <c r="F100" s="20">
        <v>35038</v>
      </c>
      <c r="G100" s="20" t="str">
        <f t="shared" si="3"/>
        <v>tall</v>
      </c>
      <c r="H100">
        <v>185</v>
      </c>
      <c r="I100" t="s">
        <v>1569</v>
      </c>
      <c r="J100" t="s">
        <v>14</v>
      </c>
      <c r="K100" t="s">
        <v>5</v>
      </c>
    </row>
    <row r="101" spans="1:11" x14ac:dyDescent="0.3">
      <c r="A101" t="s">
        <v>210</v>
      </c>
      <c r="B101" t="s">
        <v>16</v>
      </c>
      <c r="C101" s="23">
        <f>YEARFRAC(Table1[[#This Row],[born]], "31-Dec-2024")</f>
        <v>33.333333333333336</v>
      </c>
      <c r="D101" s="23" t="str" cm="1">
        <f t="array" ref="D101">_xlfn.IFS(C101&lt;20, "Under 20", C101&lt;30, "20–29", C101&lt;40, "30–39", C101&lt;50, "40–49", C101&gt;=50, "50+")</f>
        <v>30–39</v>
      </c>
      <c r="E101" s="23" t="str">
        <f t="shared" si="2"/>
        <v>veteran</v>
      </c>
      <c r="F101" s="18">
        <v>33481</v>
      </c>
      <c r="G101" s="18" t="str">
        <f t="shared" si="3"/>
        <v>tall</v>
      </c>
      <c r="H101">
        <v>171</v>
      </c>
      <c r="I101" t="s">
        <v>1569</v>
      </c>
      <c r="J101" t="s">
        <v>14</v>
      </c>
      <c r="K101" t="s">
        <v>5</v>
      </c>
    </row>
    <row r="102" spans="1:11" x14ac:dyDescent="0.3">
      <c r="A102" t="s">
        <v>213</v>
      </c>
      <c r="B102" t="s">
        <v>111</v>
      </c>
      <c r="C102" s="23">
        <f>YEARFRAC(Table1[[#This Row],[born]], "31-Dec-2024")</f>
        <v>25.488888888888887</v>
      </c>
      <c r="D102" s="23" t="str" cm="1">
        <f t="array" ref="D102">_xlfn.IFS(C102&lt;20, "Under 20", C102&lt;30, "20–29", C102&lt;40, "30–39", C102&lt;50, "40–49", C102&gt;=50, "50+")</f>
        <v>20–29</v>
      </c>
      <c r="E102" s="23" t="str">
        <f t="shared" si="2"/>
        <v>young</v>
      </c>
      <c r="F102" s="20">
        <v>36346</v>
      </c>
      <c r="G102" s="20" t="str">
        <f t="shared" si="3"/>
        <v>tall</v>
      </c>
      <c r="H102">
        <v>192</v>
      </c>
      <c r="I102" t="s">
        <v>1569</v>
      </c>
      <c r="J102" t="s">
        <v>14</v>
      </c>
      <c r="K102" t="s">
        <v>5</v>
      </c>
    </row>
    <row r="103" spans="1:11" x14ac:dyDescent="0.3">
      <c r="A103" t="s">
        <v>214</v>
      </c>
      <c r="B103" t="s">
        <v>62</v>
      </c>
      <c r="C103" s="23">
        <f>YEARFRAC(Table1[[#This Row],[born]], "31-Dec-2024")</f>
        <v>29.947222222222223</v>
      </c>
      <c r="D103" s="23" t="str" cm="1">
        <f t="array" ref="D103">_xlfn.IFS(C103&lt;20, "Under 20", C103&lt;30, "20–29", C103&lt;40, "30–39", C103&lt;50, "40–49", C103&gt;=50, "50+")</f>
        <v>20–29</v>
      </c>
      <c r="E103" s="23" t="str">
        <f t="shared" si="2"/>
        <v>young</v>
      </c>
      <c r="F103" s="18">
        <v>34719</v>
      </c>
      <c r="G103" s="18" t="str">
        <f t="shared" si="3"/>
        <v>tall</v>
      </c>
      <c r="H103">
        <v>182</v>
      </c>
      <c r="I103" t="s">
        <v>1569</v>
      </c>
      <c r="J103" t="s">
        <v>14</v>
      </c>
      <c r="K103" t="s">
        <v>5</v>
      </c>
    </row>
    <row r="104" spans="1:11" x14ac:dyDescent="0.3">
      <c r="A104" t="s">
        <v>216</v>
      </c>
      <c r="B104" t="s">
        <v>54</v>
      </c>
      <c r="C104" s="23">
        <f>YEARFRAC(Table1[[#This Row],[born]], "31-Dec-2024")</f>
        <v>21.155555555555555</v>
      </c>
      <c r="D104" s="23" t="str" cm="1">
        <f t="array" ref="D104">_xlfn.IFS(C104&lt;20, "Under 20", C104&lt;30, "20–29", C104&lt;40, "30–39", C104&lt;50, "40–49", C104&gt;=50, "50+")</f>
        <v>20–29</v>
      </c>
      <c r="E104" s="23" t="str">
        <f t="shared" si="2"/>
        <v>young</v>
      </c>
      <c r="F104" s="20">
        <v>37930</v>
      </c>
      <c r="G104" s="20" t="str">
        <f t="shared" si="3"/>
        <v>tall</v>
      </c>
      <c r="H104">
        <v>189</v>
      </c>
      <c r="I104" t="s">
        <v>1569</v>
      </c>
      <c r="J104" t="s">
        <v>14</v>
      </c>
      <c r="K104" t="s">
        <v>5</v>
      </c>
    </row>
    <row r="105" spans="1:11" x14ac:dyDescent="0.3">
      <c r="A105" t="s">
        <v>217</v>
      </c>
      <c r="B105" t="s">
        <v>7</v>
      </c>
      <c r="C105" s="23">
        <f>YEARFRAC(Table1[[#This Row],[born]], "31-Dec-2024")</f>
        <v>20.538888888888888</v>
      </c>
      <c r="D105" s="23" t="str" cm="1">
        <f t="array" ref="D105">_xlfn.IFS(C105&lt;20, "Under 20", C105&lt;30, "20–29", C105&lt;40, "30–39", C105&lt;50, "40–49", C105&gt;=50, "50+")</f>
        <v>20–29</v>
      </c>
      <c r="E105" s="23" t="str">
        <f t="shared" si="2"/>
        <v>young</v>
      </c>
      <c r="F105" s="18">
        <v>38155</v>
      </c>
      <c r="G105" s="18" t="str">
        <f t="shared" si="3"/>
        <v>tall</v>
      </c>
      <c r="H105">
        <v>177</v>
      </c>
      <c r="I105" t="s">
        <v>1569</v>
      </c>
      <c r="J105" t="s">
        <v>14</v>
      </c>
      <c r="K105" t="s">
        <v>5</v>
      </c>
    </row>
    <row r="106" spans="1:11" x14ac:dyDescent="0.3">
      <c r="A106" t="s">
        <v>219</v>
      </c>
      <c r="B106" t="s">
        <v>111</v>
      </c>
      <c r="C106" s="23">
        <f>YEARFRAC(Table1[[#This Row],[born]], "31-Dec-2024")</f>
        <v>28.027777777777779</v>
      </c>
      <c r="D106" s="23" t="str" cm="1">
        <f t="array" ref="D106">_xlfn.IFS(C106&lt;20, "Under 20", C106&lt;30, "20–29", C106&lt;40, "30–39", C106&lt;50, "40–49", C106&gt;=50, "50+")</f>
        <v>20–29</v>
      </c>
      <c r="E106" s="23" t="str">
        <f t="shared" si="2"/>
        <v>young</v>
      </c>
      <c r="F106" s="20">
        <v>35420</v>
      </c>
      <c r="G106" s="20" t="str">
        <f t="shared" si="3"/>
        <v>tall</v>
      </c>
      <c r="H106">
        <v>181</v>
      </c>
      <c r="I106" t="s">
        <v>1569</v>
      </c>
      <c r="J106" t="s">
        <v>14</v>
      </c>
      <c r="K106" t="s">
        <v>5</v>
      </c>
    </row>
    <row r="107" spans="1:11" x14ac:dyDescent="0.3">
      <c r="A107" t="s">
        <v>221</v>
      </c>
      <c r="B107" t="s">
        <v>20</v>
      </c>
      <c r="C107" s="23">
        <f>YEARFRAC(Table1[[#This Row],[born]], "31-Dec-2024")</f>
        <v>24.905555555555555</v>
      </c>
      <c r="D107" s="23" t="str" cm="1">
        <f t="array" ref="D107">_xlfn.IFS(C107&lt;20, "Under 20", C107&lt;30, "20–29", C107&lt;40, "30–39", C107&lt;50, "40–49", C107&gt;=50, "50+")</f>
        <v>20–29</v>
      </c>
      <c r="E107" s="23" t="str">
        <f t="shared" si="2"/>
        <v>young</v>
      </c>
      <c r="F107" s="18">
        <v>36561</v>
      </c>
      <c r="G107" s="18" t="str">
        <f t="shared" si="3"/>
        <v>tall</v>
      </c>
      <c r="H107">
        <v>179</v>
      </c>
      <c r="I107" t="s">
        <v>1569</v>
      </c>
      <c r="J107" t="s">
        <v>18</v>
      </c>
      <c r="K107" t="s">
        <v>5</v>
      </c>
    </row>
    <row r="108" spans="1:11" x14ac:dyDescent="0.3">
      <c r="A108" t="s">
        <v>222</v>
      </c>
      <c r="B108" t="s">
        <v>41</v>
      </c>
      <c r="C108" s="23">
        <f>YEARFRAC(Table1[[#This Row],[born]], "31-Dec-2024")</f>
        <v>29.858333333333334</v>
      </c>
      <c r="D108" s="23" t="str" cm="1">
        <f t="array" ref="D108">_xlfn.IFS(C108&lt;20, "Under 20", C108&lt;30, "20–29", C108&lt;40, "30–39", C108&lt;50, "40–49", C108&gt;=50, "50+")</f>
        <v>20–29</v>
      </c>
      <c r="E108" s="23" t="str">
        <f t="shared" si="2"/>
        <v>young</v>
      </c>
      <c r="F108" s="20">
        <v>34752</v>
      </c>
      <c r="G108" s="20" t="str">
        <f t="shared" si="3"/>
        <v>tall</v>
      </c>
      <c r="H108">
        <v>178</v>
      </c>
      <c r="I108" t="s">
        <v>1569</v>
      </c>
      <c r="J108" t="s">
        <v>10</v>
      </c>
      <c r="K108" t="s">
        <v>5</v>
      </c>
    </row>
    <row r="109" spans="1:11" x14ac:dyDescent="0.3">
      <c r="A109" t="s">
        <v>224</v>
      </c>
      <c r="B109" t="s">
        <v>111</v>
      </c>
      <c r="C109" s="23">
        <f>YEARFRAC(Table1[[#This Row],[born]], "31-Dec-2024")</f>
        <v>21.197222222222223</v>
      </c>
      <c r="D109" s="23" t="str" cm="1">
        <f t="array" ref="D109">_xlfn.IFS(C109&lt;20, "Under 20", C109&lt;30, "20–29", C109&lt;40, "30–39", C109&lt;50, "40–49", C109&gt;=50, "50+")</f>
        <v>20–29</v>
      </c>
      <c r="E109" s="23" t="str">
        <f t="shared" si="2"/>
        <v>young</v>
      </c>
      <c r="F109" s="18">
        <v>37914</v>
      </c>
      <c r="G109" s="18" t="str">
        <f t="shared" si="3"/>
        <v>tall</v>
      </c>
      <c r="H109">
        <v>187</v>
      </c>
      <c r="I109" t="s">
        <v>1569</v>
      </c>
      <c r="J109" t="s">
        <v>10</v>
      </c>
      <c r="K109" t="s">
        <v>5</v>
      </c>
    </row>
    <row r="110" spans="1:11" x14ac:dyDescent="0.3">
      <c r="A110" t="s">
        <v>226</v>
      </c>
      <c r="B110" t="s">
        <v>227</v>
      </c>
      <c r="C110" s="23">
        <f>YEARFRAC(Table1[[#This Row],[born]], "31-Dec-2024")</f>
        <v>22.083333333333332</v>
      </c>
      <c r="D110" s="23" t="str" cm="1">
        <f t="array" ref="D110">_xlfn.IFS(C110&lt;20, "Under 20", C110&lt;30, "20–29", C110&lt;40, "30–39", C110&lt;50, "40–49", C110&gt;=50, "50+")</f>
        <v>20–29</v>
      </c>
      <c r="E110" s="23" t="str">
        <f t="shared" si="2"/>
        <v>young</v>
      </c>
      <c r="F110" s="20">
        <v>37591</v>
      </c>
      <c r="G110" s="20" t="str">
        <f t="shared" si="3"/>
        <v>tall</v>
      </c>
      <c r="H110">
        <v>178</v>
      </c>
      <c r="I110" t="s">
        <v>1569</v>
      </c>
      <c r="J110" t="s">
        <v>10</v>
      </c>
      <c r="K110" t="s">
        <v>5</v>
      </c>
    </row>
    <row r="111" spans="1:11" x14ac:dyDescent="0.3">
      <c r="A111" t="s">
        <v>228</v>
      </c>
      <c r="B111" t="s">
        <v>37</v>
      </c>
      <c r="C111" s="23">
        <f>YEARFRAC(Table1[[#This Row],[born]], "31-Dec-2024")</f>
        <v>19.899999999999999</v>
      </c>
      <c r="D111" s="23" t="str" cm="1">
        <f t="array" ref="D111">_xlfn.IFS(C111&lt;20, "Under 20", C111&lt;30, "20–29", C111&lt;40, "30–39", C111&lt;50, "40–49", C111&gt;=50, "50+")</f>
        <v>Under 20</v>
      </c>
      <c r="E111" s="23" t="str">
        <f t="shared" si="2"/>
        <v>young</v>
      </c>
      <c r="F111" s="18">
        <v>38390</v>
      </c>
      <c r="G111" s="18" t="str">
        <f t="shared" si="3"/>
        <v>tall</v>
      </c>
      <c r="H111">
        <v>178</v>
      </c>
      <c r="I111" t="s">
        <v>1569</v>
      </c>
      <c r="J111" t="s">
        <v>10</v>
      </c>
      <c r="K111" t="s">
        <v>5</v>
      </c>
    </row>
    <row r="112" spans="1:11" x14ac:dyDescent="0.3">
      <c r="A112" t="s">
        <v>229</v>
      </c>
      <c r="B112" t="s">
        <v>44</v>
      </c>
      <c r="C112" s="23">
        <f>YEARFRAC(Table1[[#This Row],[born]], "31-Dec-2024")</f>
        <v>20.138888888888889</v>
      </c>
      <c r="D112" s="23" t="str" cm="1">
        <f t="array" ref="D112">_xlfn.IFS(C112&lt;20, "Under 20", C112&lt;30, "20–29", C112&lt;40, "30–39", C112&lt;50, "40–49", C112&gt;=50, "50+")</f>
        <v>20–29</v>
      </c>
      <c r="E112" s="23" t="str">
        <f t="shared" si="2"/>
        <v>young</v>
      </c>
      <c r="F112" s="20">
        <v>38302</v>
      </c>
      <c r="G112" s="20" t="str">
        <f t="shared" si="3"/>
        <v>tall</v>
      </c>
      <c r="H112">
        <v>175</v>
      </c>
      <c r="I112" t="s">
        <v>1569</v>
      </c>
      <c r="J112" t="s">
        <v>14</v>
      </c>
      <c r="K112" t="s">
        <v>5</v>
      </c>
    </row>
    <row r="113" spans="1:11" x14ac:dyDescent="0.3">
      <c r="A113" t="s">
        <v>230</v>
      </c>
      <c r="B113" t="s">
        <v>33</v>
      </c>
      <c r="C113" s="23">
        <f>YEARFRAC(Table1[[#This Row],[born]], "31-Dec-2024")</f>
        <v>33.738888888888887</v>
      </c>
      <c r="D113" s="23" t="str" cm="1">
        <f t="array" ref="D113">_xlfn.IFS(C113&lt;20, "Under 20", C113&lt;30, "20–29", C113&lt;40, "30–39", C113&lt;50, "40–49", C113&gt;=50, "50+")</f>
        <v>30–39</v>
      </c>
      <c r="E113" s="23" t="str">
        <f t="shared" si="2"/>
        <v>veteran</v>
      </c>
      <c r="F113" s="18">
        <v>33333</v>
      </c>
      <c r="G113" s="18" t="str">
        <f t="shared" si="3"/>
        <v>tall</v>
      </c>
      <c r="H113">
        <v>175</v>
      </c>
      <c r="I113" t="s">
        <v>1569</v>
      </c>
      <c r="J113" t="s">
        <v>14</v>
      </c>
      <c r="K113" t="s">
        <v>5</v>
      </c>
    </row>
    <row r="114" spans="1:11" x14ac:dyDescent="0.3">
      <c r="A114" t="s">
        <v>231</v>
      </c>
      <c r="B114" t="s">
        <v>146</v>
      </c>
      <c r="C114" s="23">
        <f>YEARFRAC(Table1[[#This Row],[born]], "31-Dec-2024")</f>
        <v>31.85</v>
      </c>
      <c r="D114" s="23" t="str" cm="1">
        <f t="array" ref="D114">_xlfn.IFS(C114&lt;20, "Under 20", C114&lt;30, "20–29", C114&lt;40, "30–39", C114&lt;50, "40–49", C114&gt;=50, "50+")</f>
        <v>30–39</v>
      </c>
      <c r="E114" s="23" t="str">
        <f t="shared" si="2"/>
        <v>veteran</v>
      </c>
      <c r="F114" s="20">
        <v>34025</v>
      </c>
      <c r="G114" s="20" t="str">
        <f t="shared" si="3"/>
        <v>tall</v>
      </c>
      <c r="H114">
        <v>185</v>
      </c>
      <c r="I114" t="s">
        <v>1569</v>
      </c>
      <c r="J114" t="s">
        <v>14</v>
      </c>
      <c r="K114" t="s">
        <v>5</v>
      </c>
    </row>
    <row r="115" spans="1:11" x14ac:dyDescent="0.3">
      <c r="A115" t="s">
        <v>233</v>
      </c>
      <c r="B115" t="s">
        <v>12</v>
      </c>
      <c r="C115" s="23">
        <f>YEARFRAC(Table1[[#This Row],[born]], "31-Dec-2024")</f>
        <v>35.18611111111111</v>
      </c>
      <c r="D115" s="23" t="str" cm="1">
        <f t="array" ref="D115">_xlfn.IFS(C115&lt;20, "Under 20", C115&lt;30, "20–29", C115&lt;40, "30–39", C115&lt;50, "40–49", C115&gt;=50, "50+")</f>
        <v>30–39</v>
      </c>
      <c r="E115" s="23" t="str">
        <f t="shared" si="2"/>
        <v>veteran</v>
      </c>
      <c r="F115" s="18">
        <v>32805</v>
      </c>
      <c r="G115" s="18" t="str">
        <f t="shared" si="3"/>
        <v>tall</v>
      </c>
      <c r="H115">
        <v>177</v>
      </c>
      <c r="I115" t="s">
        <v>1569</v>
      </c>
      <c r="J115" t="s">
        <v>10</v>
      </c>
      <c r="K115" t="s">
        <v>5</v>
      </c>
    </row>
    <row r="116" spans="1:11" x14ac:dyDescent="0.3">
      <c r="A116" t="s">
        <v>235</v>
      </c>
      <c r="B116" t="s">
        <v>146</v>
      </c>
      <c r="C116" s="23">
        <f>YEARFRAC(Table1[[#This Row],[born]], "31-Dec-2024")</f>
        <v>36.222222222222221</v>
      </c>
      <c r="D116" s="23" t="str" cm="1">
        <f t="array" ref="D116">_xlfn.IFS(C116&lt;20, "Under 20", C116&lt;30, "20–29", C116&lt;40, "30–39", C116&lt;50, "40–49", C116&gt;=50, "50+")</f>
        <v>30–39</v>
      </c>
      <c r="E116" s="23" t="str">
        <f t="shared" si="2"/>
        <v>veteran</v>
      </c>
      <c r="F116" s="20">
        <v>32427</v>
      </c>
      <c r="G116" s="20" t="str">
        <f t="shared" si="3"/>
        <v>tall</v>
      </c>
      <c r="H116">
        <v>177</v>
      </c>
      <c r="I116" t="s">
        <v>1569</v>
      </c>
      <c r="J116" t="s">
        <v>14</v>
      </c>
      <c r="K116" t="s">
        <v>5</v>
      </c>
    </row>
    <row r="117" spans="1:11" x14ac:dyDescent="0.3">
      <c r="A117" t="s">
        <v>236</v>
      </c>
      <c r="B117" t="s">
        <v>20</v>
      </c>
      <c r="C117" s="23">
        <f>YEARFRAC(Table1[[#This Row],[born]], "31-Dec-2024")</f>
        <v>23.666666666666668</v>
      </c>
      <c r="D117" s="23" t="str" cm="1">
        <f t="array" ref="D117">_xlfn.IFS(C117&lt;20, "Under 20", C117&lt;30, "20–29", C117&lt;40, "30–39", C117&lt;50, "40–49", C117&gt;=50, "50+")</f>
        <v>20–29</v>
      </c>
      <c r="E117" s="23" t="str">
        <f t="shared" si="2"/>
        <v>young</v>
      </c>
      <c r="F117" s="18">
        <v>37011</v>
      </c>
      <c r="G117" s="18" t="str">
        <f t="shared" si="3"/>
        <v>tall</v>
      </c>
      <c r="H117">
        <v>193</v>
      </c>
      <c r="I117" t="s">
        <v>1569</v>
      </c>
      <c r="J117" t="s">
        <v>14</v>
      </c>
      <c r="K117" t="s">
        <v>5</v>
      </c>
    </row>
    <row r="118" spans="1:11" x14ac:dyDescent="0.3">
      <c r="A118" t="s">
        <v>238</v>
      </c>
      <c r="B118" t="s">
        <v>121</v>
      </c>
      <c r="C118" s="23">
        <f>YEARFRAC(Table1[[#This Row],[born]], "31-Dec-2024")</f>
        <v>21.847222222222221</v>
      </c>
      <c r="D118" s="23" t="str" cm="1">
        <f t="array" ref="D118">_xlfn.IFS(C118&lt;20, "Under 20", C118&lt;30, "20–29", C118&lt;40, "30–39", C118&lt;50, "40–49", C118&gt;=50, "50+")</f>
        <v>20–29</v>
      </c>
      <c r="E118" s="23" t="str">
        <f t="shared" si="2"/>
        <v>young</v>
      </c>
      <c r="F118" s="20">
        <v>37678</v>
      </c>
      <c r="G118" s="20" t="str">
        <f t="shared" si="3"/>
        <v>tall</v>
      </c>
      <c r="H118">
        <v>187</v>
      </c>
      <c r="I118" t="s">
        <v>1569</v>
      </c>
      <c r="J118" t="s">
        <v>14</v>
      </c>
      <c r="K118" t="s">
        <v>5</v>
      </c>
    </row>
    <row r="119" spans="1:11" x14ac:dyDescent="0.3">
      <c r="A119" t="s">
        <v>240</v>
      </c>
      <c r="B119" t="s">
        <v>41</v>
      </c>
      <c r="C119" s="23">
        <f>YEARFRAC(Table1[[#This Row],[born]], "31-Dec-2024")</f>
        <v>27.911111111111111</v>
      </c>
      <c r="D119" s="23" t="str" cm="1">
        <f t="array" ref="D119">_xlfn.IFS(C119&lt;20, "Under 20", C119&lt;30, "20–29", C119&lt;40, "30–39", C119&lt;50, "40–49", C119&gt;=50, "50+")</f>
        <v>20–29</v>
      </c>
      <c r="E119" s="23" t="str">
        <f t="shared" si="2"/>
        <v>young</v>
      </c>
      <c r="F119" s="18">
        <v>35464</v>
      </c>
      <c r="G119" s="18" t="str">
        <f t="shared" si="3"/>
        <v>tall</v>
      </c>
      <c r="H119">
        <v>175</v>
      </c>
      <c r="I119" t="s">
        <v>1569</v>
      </c>
      <c r="J119" t="s">
        <v>10</v>
      </c>
      <c r="K119" t="s">
        <v>5</v>
      </c>
    </row>
    <row r="120" spans="1:11" x14ac:dyDescent="0.3">
      <c r="A120" t="s">
        <v>241</v>
      </c>
      <c r="B120" t="s">
        <v>12</v>
      </c>
      <c r="C120" s="23">
        <f>YEARFRAC(Table1[[#This Row],[born]], "31-Dec-2024")</f>
        <v>33.700000000000003</v>
      </c>
      <c r="D120" s="23" t="str" cm="1">
        <f t="array" ref="D120">_xlfn.IFS(C120&lt;20, "Under 20", C120&lt;30, "20–29", C120&lt;40, "30–39", C120&lt;50, "40–49", C120&gt;=50, "50+")</f>
        <v>30–39</v>
      </c>
      <c r="E120" s="23" t="str">
        <f t="shared" si="2"/>
        <v>veteran</v>
      </c>
      <c r="F120" s="20">
        <v>33347</v>
      </c>
      <c r="G120" s="20" t="str">
        <f t="shared" si="3"/>
        <v>tall</v>
      </c>
      <c r="H120">
        <v>185</v>
      </c>
      <c r="I120" t="s">
        <v>1569</v>
      </c>
      <c r="J120" t="s">
        <v>14</v>
      </c>
      <c r="K120" t="s">
        <v>5</v>
      </c>
    </row>
    <row r="121" spans="1:11" x14ac:dyDescent="0.3">
      <c r="A121" t="s">
        <v>243</v>
      </c>
      <c r="B121" t="s">
        <v>7</v>
      </c>
      <c r="C121" s="23">
        <f>YEARFRAC(Table1[[#This Row],[born]], "31-Dec-2024")</f>
        <v>33.333333333333336</v>
      </c>
      <c r="D121" s="23" t="str" cm="1">
        <f t="array" ref="D121">_xlfn.IFS(C121&lt;20, "Under 20", C121&lt;30, "20–29", C121&lt;40, "30–39", C121&lt;50, "40–49", C121&gt;=50, "50+")</f>
        <v>30–39</v>
      </c>
      <c r="E121" s="23" t="str">
        <f t="shared" si="2"/>
        <v>veteran</v>
      </c>
      <c r="F121" s="18">
        <v>33480</v>
      </c>
      <c r="G121" s="18" t="str">
        <f t="shared" si="3"/>
        <v>tall</v>
      </c>
      <c r="H121">
        <v>186</v>
      </c>
      <c r="I121" t="s">
        <v>1569</v>
      </c>
      <c r="J121" t="s">
        <v>14</v>
      </c>
      <c r="K121" t="s">
        <v>5</v>
      </c>
    </row>
    <row r="122" spans="1:11" x14ac:dyDescent="0.3">
      <c r="A122" t="s">
        <v>245</v>
      </c>
      <c r="B122" t="s">
        <v>44</v>
      </c>
      <c r="C122" s="23">
        <f>YEARFRAC(Table1[[#This Row],[born]], "31-Dec-2024")</f>
        <v>28.261111111111113</v>
      </c>
      <c r="D122" s="23" t="str" cm="1">
        <f t="array" ref="D122">_xlfn.IFS(C122&lt;20, "Under 20", C122&lt;30, "20–29", C122&lt;40, "30–39", C122&lt;50, "40–49", C122&gt;=50, "50+")</f>
        <v>20–29</v>
      </c>
      <c r="E122" s="23" t="str">
        <f t="shared" si="2"/>
        <v>young</v>
      </c>
      <c r="F122" s="20">
        <v>35335</v>
      </c>
      <c r="G122" s="20" t="str">
        <f t="shared" si="3"/>
        <v>tall</v>
      </c>
      <c r="H122">
        <v>179</v>
      </c>
      <c r="I122" t="s">
        <v>1569</v>
      </c>
      <c r="J122" t="s">
        <v>10</v>
      </c>
      <c r="K122" t="s">
        <v>5</v>
      </c>
    </row>
    <row r="123" spans="1:11" x14ac:dyDescent="0.3">
      <c r="A123" t="s">
        <v>247</v>
      </c>
      <c r="B123" t="s">
        <v>44</v>
      </c>
      <c r="C123" s="23">
        <f>YEARFRAC(Table1[[#This Row],[born]], "31-Dec-2024")</f>
        <v>32.358333333333334</v>
      </c>
      <c r="D123" s="23" t="str" cm="1">
        <f t="array" ref="D123">_xlfn.IFS(C123&lt;20, "Under 20", C123&lt;30, "20–29", C123&lt;40, "30–39", C123&lt;50, "40–49", C123&gt;=50, "50+")</f>
        <v>30–39</v>
      </c>
      <c r="E123" s="23" t="str">
        <f t="shared" si="2"/>
        <v>veteran</v>
      </c>
      <c r="F123" s="18">
        <v>33838</v>
      </c>
      <c r="G123" s="18" t="str">
        <f t="shared" si="3"/>
        <v>tall</v>
      </c>
      <c r="H123">
        <v>174</v>
      </c>
      <c r="I123" t="s">
        <v>1569</v>
      </c>
      <c r="J123" t="s">
        <v>14</v>
      </c>
      <c r="K123" t="s">
        <v>5</v>
      </c>
    </row>
    <row r="124" spans="1:11" x14ac:dyDescent="0.3">
      <c r="A124" t="s">
        <v>249</v>
      </c>
      <c r="B124" t="s">
        <v>62</v>
      </c>
      <c r="C124" s="23">
        <f>YEARFRAC(Table1[[#This Row],[born]], "31-Dec-2024")</f>
        <v>32.552777777777777</v>
      </c>
      <c r="D124" s="23" t="str" cm="1">
        <f t="array" ref="D124">_xlfn.IFS(C124&lt;20, "Under 20", C124&lt;30, "20–29", C124&lt;40, "30–39", C124&lt;50, "40–49", C124&gt;=50, "50+")</f>
        <v>30–39</v>
      </c>
      <c r="E124" s="23" t="str">
        <f t="shared" si="2"/>
        <v>veteran</v>
      </c>
      <c r="F124" s="20">
        <v>33767</v>
      </c>
      <c r="G124" s="20" t="str">
        <f t="shared" si="3"/>
        <v>tall</v>
      </c>
      <c r="H124">
        <v>172</v>
      </c>
      <c r="I124" t="s">
        <v>1569</v>
      </c>
      <c r="J124" t="s">
        <v>10</v>
      </c>
      <c r="K124" t="s">
        <v>5</v>
      </c>
    </row>
    <row r="125" spans="1:11" x14ac:dyDescent="0.3">
      <c r="A125" t="s">
        <v>250</v>
      </c>
      <c r="B125" t="s">
        <v>51</v>
      </c>
      <c r="C125" s="23">
        <f>YEARFRAC(Table1[[#This Row],[born]], "31-Dec-2024")</f>
        <v>21.663888888888888</v>
      </c>
      <c r="D125" s="23" t="str" cm="1">
        <f t="array" ref="D125">_xlfn.IFS(C125&lt;20, "Under 20", C125&lt;30, "20–29", C125&lt;40, "30–39", C125&lt;50, "40–49", C125&gt;=50, "50+")</f>
        <v>20–29</v>
      </c>
      <c r="E125" s="23" t="str">
        <f t="shared" si="2"/>
        <v>young</v>
      </c>
      <c r="F125" s="18">
        <v>37743</v>
      </c>
      <c r="G125" s="18" t="str">
        <f t="shared" si="3"/>
        <v>tall</v>
      </c>
      <c r="H125">
        <v>182</v>
      </c>
      <c r="I125" t="s">
        <v>1569</v>
      </c>
      <c r="J125" t="s">
        <v>39</v>
      </c>
      <c r="K125" t="s">
        <v>5</v>
      </c>
    </row>
    <row r="126" spans="1:11" x14ac:dyDescent="0.3">
      <c r="A126" t="s">
        <v>251</v>
      </c>
      <c r="B126" t="s">
        <v>227</v>
      </c>
      <c r="C126" s="23">
        <f>YEARFRAC(Table1[[#This Row],[born]], "31-Dec-2024")</f>
        <v>19.588888888888889</v>
      </c>
      <c r="D126" s="23" t="str" cm="1">
        <f t="array" ref="D126">_xlfn.IFS(C126&lt;20, "Under 20", C126&lt;30, "20–29", C126&lt;40, "30–39", C126&lt;50, "40–49", C126&gt;=50, "50+")</f>
        <v>Under 20</v>
      </c>
      <c r="E126" s="23" t="str">
        <f t="shared" si="2"/>
        <v>young</v>
      </c>
      <c r="F126" s="20">
        <v>38501</v>
      </c>
      <c r="G126" s="20" t="str">
        <f t="shared" si="3"/>
        <v>tall</v>
      </c>
      <c r="H126">
        <v>171</v>
      </c>
      <c r="I126" t="s">
        <v>1569</v>
      </c>
      <c r="J126" t="s">
        <v>10</v>
      </c>
      <c r="K126" t="s">
        <v>5</v>
      </c>
    </row>
    <row r="127" spans="1:11" x14ac:dyDescent="0.3">
      <c r="A127" t="s">
        <v>253</v>
      </c>
      <c r="B127" t="s">
        <v>51</v>
      </c>
      <c r="C127" s="23">
        <f>YEARFRAC(Table1[[#This Row],[born]], "31-Dec-2024")</f>
        <v>23.147222222222222</v>
      </c>
      <c r="D127" s="23" t="str" cm="1">
        <f t="array" ref="D127">_xlfn.IFS(C127&lt;20, "Under 20", C127&lt;30, "20–29", C127&lt;40, "30–39", C127&lt;50, "40–49", C127&gt;=50, "50+")</f>
        <v>20–29</v>
      </c>
      <c r="E127" s="23" t="str">
        <f t="shared" si="2"/>
        <v>young</v>
      </c>
      <c r="F127" s="18">
        <v>37203</v>
      </c>
      <c r="G127" s="18" t="str">
        <f t="shared" si="3"/>
        <v>tall</v>
      </c>
      <c r="H127">
        <v>192</v>
      </c>
      <c r="I127" t="s">
        <v>1569</v>
      </c>
      <c r="J127" t="s">
        <v>10</v>
      </c>
      <c r="K127" t="s">
        <v>5</v>
      </c>
    </row>
    <row r="128" spans="1:11" x14ac:dyDescent="0.3">
      <c r="A128" t="s">
        <v>254</v>
      </c>
      <c r="B128" t="s">
        <v>44</v>
      </c>
      <c r="C128" s="23">
        <f>YEARFRAC(Table1[[#This Row],[born]], "31-Dec-2024")</f>
        <v>35.044444444444444</v>
      </c>
      <c r="D128" s="23" t="str" cm="1">
        <f t="array" ref="D128">_xlfn.IFS(C128&lt;20, "Under 20", C128&lt;30, "20–29", C128&lt;40, "30–39", C128&lt;50, "40–49", C128&gt;=50, "50+")</f>
        <v>30–39</v>
      </c>
      <c r="E128" s="23" t="str">
        <f t="shared" si="2"/>
        <v>veteran</v>
      </c>
      <c r="F128" s="20">
        <v>32857</v>
      </c>
      <c r="G128" s="20" t="str">
        <f t="shared" si="3"/>
        <v>tall</v>
      </c>
      <c r="H128">
        <v>170</v>
      </c>
      <c r="I128" t="s">
        <v>1569</v>
      </c>
      <c r="J128" t="s">
        <v>14</v>
      </c>
      <c r="K128" t="s">
        <v>5</v>
      </c>
    </row>
    <row r="129" spans="1:11" x14ac:dyDescent="0.3">
      <c r="A129" t="s">
        <v>256</v>
      </c>
      <c r="B129" t="s">
        <v>111</v>
      </c>
      <c r="C129" s="23">
        <f>YEARFRAC(Table1[[#This Row],[born]], "31-Dec-2024")</f>
        <v>26.441666666666666</v>
      </c>
      <c r="D129" s="23" t="str" cm="1">
        <f t="array" ref="D129">_xlfn.IFS(C129&lt;20, "Under 20", C129&lt;30, "20–29", C129&lt;40, "30–39", C129&lt;50, "40–49", C129&gt;=50, "50+")</f>
        <v>20–29</v>
      </c>
      <c r="E129" s="23" t="str">
        <f t="shared" si="2"/>
        <v>young</v>
      </c>
      <c r="F129" s="18">
        <v>35998</v>
      </c>
      <c r="G129" s="18" t="str">
        <f t="shared" si="3"/>
        <v>tall</v>
      </c>
      <c r="H129">
        <v>173</v>
      </c>
      <c r="I129" t="s">
        <v>1569</v>
      </c>
      <c r="J129" t="s">
        <v>14</v>
      </c>
      <c r="K129" t="s">
        <v>5</v>
      </c>
    </row>
    <row r="130" spans="1:11" x14ac:dyDescent="0.3">
      <c r="A130" t="s">
        <v>258</v>
      </c>
      <c r="B130" t="s">
        <v>16</v>
      </c>
      <c r="C130" s="23">
        <f>YEARFRAC(Table1[[#This Row],[born]], "31-Dec-2024")</f>
        <v>22.138888888888889</v>
      </c>
      <c r="D130" s="23" t="str" cm="1">
        <f t="array" ref="D130">_xlfn.IFS(C130&lt;20, "Under 20", C130&lt;30, "20–29", C130&lt;40, "30–39", C130&lt;50, "40–49", C130&gt;=50, "50+")</f>
        <v>20–29</v>
      </c>
      <c r="E130" s="23" t="str">
        <f t="shared" ref="E130:E193" si="4">IF(C130 &gt;=30, "veteran", "young")</f>
        <v>young</v>
      </c>
      <c r="F130" s="20">
        <v>37571</v>
      </c>
      <c r="G130" s="20" t="str">
        <f t="shared" ref="G130:G193" si="5">IF(H130&lt;170, "short", "tall")</f>
        <v>tall</v>
      </c>
      <c r="H130">
        <v>178</v>
      </c>
      <c r="I130" t="s">
        <v>1569</v>
      </c>
      <c r="J130" t="s">
        <v>14</v>
      </c>
      <c r="K130" t="s">
        <v>5</v>
      </c>
    </row>
    <row r="131" spans="1:11" x14ac:dyDescent="0.3">
      <c r="A131" t="s">
        <v>259</v>
      </c>
      <c r="B131" t="s">
        <v>41</v>
      </c>
      <c r="C131" s="23">
        <f>YEARFRAC(Table1[[#This Row],[born]], "31-Dec-2024")</f>
        <v>19.822222222222223</v>
      </c>
      <c r="D131" s="23" t="str" cm="1">
        <f t="array" ref="D131">_xlfn.IFS(C131&lt;20, "Under 20", C131&lt;30, "20–29", C131&lt;40, "30–39", C131&lt;50, "40–49", C131&gt;=50, "50+")</f>
        <v>Under 20</v>
      </c>
      <c r="E131" s="23" t="str">
        <f t="shared" si="4"/>
        <v>young</v>
      </c>
      <c r="F131" s="18">
        <v>38416</v>
      </c>
      <c r="G131" s="18" t="str">
        <f t="shared" si="5"/>
        <v>tall</v>
      </c>
      <c r="H131">
        <v>173</v>
      </c>
      <c r="I131" t="s">
        <v>1569</v>
      </c>
      <c r="J131" t="s">
        <v>10</v>
      </c>
      <c r="K131" t="s">
        <v>5</v>
      </c>
    </row>
    <row r="132" spans="1:11" x14ac:dyDescent="0.3">
      <c r="A132" t="s">
        <v>260</v>
      </c>
      <c r="B132" t="s">
        <v>76</v>
      </c>
      <c r="C132" s="23">
        <f>YEARFRAC(Table1[[#This Row],[born]], "31-Dec-2024")</f>
        <v>26.227777777777778</v>
      </c>
      <c r="D132" s="23" t="str" cm="1">
        <f t="array" ref="D132">_xlfn.IFS(C132&lt;20, "Under 20", C132&lt;30, "20–29", C132&lt;40, "30–39", C132&lt;50, "40–49", C132&gt;=50, "50+")</f>
        <v>20–29</v>
      </c>
      <c r="E132" s="23" t="str">
        <f t="shared" si="4"/>
        <v>young</v>
      </c>
      <c r="F132" s="20">
        <v>36077</v>
      </c>
      <c r="G132" s="20" t="str">
        <f t="shared" si="5"/>
        <v>tall</v>
      </c>
      <c r="H132">
        <v>183</v>
      </c>
      <c r="I132" t="s">
        <v>1569</v>
      </c>
      <c r="J132" t="s">
        <v>18</v>
      </c>
      <c r="K132" t="s">
        <v>5</v>
      </c>
    </row>
    <row r="133" spans="1:11" x14ac:dyDescent="0.3">
      <c r="A133" t="s">
        <v>261</v>
      </c>
      <c r="B133" t="s">
        <v>7</v>
      </c>
      <c r="C133" s="23">
        <f>YEARFRAC(Table1[[#This Row],[born]], "31-Dec-2024")</f>
        <v>33.700000000000003</v>
      </c>
      <c r="D133" s="23" t="str" cm="1">
        <f t="array" ref="D133">_xlfn.IFS(C133&lt;20, "Under 20", C133&lt;30, "20–29", C133&lt;40, "30–39", C133&lt;50, "40–49", C133&gt;=50, "50+")</f>
        <v>30–39</v>
      </c>
      <c r="E133" s="23" t="str">
        <f t="shared" si="4"/>
        <v>veteran</v>
      </c>
      <c r="F133" s="18">
        <v>33347</v>
      </c>
      <c r="G133" s="18" t="str">
        <f t="shared" si="5"/>
        <v>tall</v>
      </c>
      <c r="H133">
        <v>183</v>
      </c>
      <c r="I133" t="s">
        <v>1569</v>
      </c>
      <c r="J133" t="s">
        <v>14</v>
      </c>
      <c r="K133" t="s">
        <v>5</v>
      </c>
    </row>
    <row r="134" spans="1:11" x14ac:dyDescent="0.3">
      <c r="A134" t="s">
        <v>262</v>
      </c>
      <c r="B134" t="s">
        <v>51</v>
      </c>
      <c r="C134" s="23">
        <f>YEARFRAC(Table1[[#This Row],[born]], "31-Dec-2024")</f>
        <v>24.494444444444444</v>
      </c>
      <c r="D134" s="23" t="str" cm="1">
        <f t="array" ref="D134">_xlfn.IFS(C134&lt;20, "Under 20", C134&lt;30, "20–29", C134&lt;40, "30–39", C134&lt;50, "40–49", C134&gt;=50, "50+")</f>
        <v>20–29</v>
      </c>
      <c r="E134" s="23" t="str">
        <f t="shared" si="4"/>
        <v>young</v>
      </c>
      <c r="F134" s="20">
        <v>36710</v>
      </c>
      <c r="G134" s="20" t="str">
        <f t="shared" si="5"/>
        <v>tall</v>
      </c>
      <c r="H134">
        <v>180</v>
      </c>
      <c r="I134" t="s">
        <v>1569</v>
      </c>
      <c r="J134" t="s">
        <v>10</v>
      </c>
      <c r="K134" t="s">
        <v>5</v>
      </c>
    </row>
    <row r="135" spans="1:11" x14ac:dyDescent="0.3">
      <c r="A135" t="s">
        <v>263</v>
      </c>
      <c r="B135" t="s">
        <v>20</v>
      </c>
      <c r="C135" s="23">
        <f>YEARFRAC(Table1[[#This Row],[born]], "31-Dec-2024")</f>
        <v>29.194444444444443</v>
      </c>
      <c r="D135" s="23" t="str" cm="1">
        <f t="array" ref="D135">_xlfn.IFS(C135&lt;20, "Under 20", C135&lt;30, "20–29", C135&lt;40, "30–39", C135&lt;50, "40–49", C135&gt;=50, "50+")</f>
        <v>20–29</v>
      </c>
      <c r="E135" s="23" t="str">
        <f t="shared" si="4"/>
        <v>young</v>
      </c>
      <c r="F135" s="18">
        <v>34993</v>
      </c>
      <c r="G135" s="18" t="str">
        <f t="shared" si="5"/>
        <v>short</v>
      </c>
      <c r="H135">
        <v>165</v>
      </c>
      <c r="I135" t="s">
        <v>1569</v>
      </c>
      <c r="J135" t="s">
        <v>18</v>
      </c>
      <c r="K135" t="s">
        <v>5</v>
      </c>
    </row>
    <row r="136" spans="1:11" x14ac:dyDescent="0.3">
      <c r="A136" t="s">
        <v>266</v>
      </c>
      <c r="B136" t="s">
        <v>12</v>
      </c>
      <c r="C136" s="23">
        <f>YEARFRAC(Table1[[#This Row],[born]], "31-Dec-2024")</f>
        <v>23.672222222222221</v>
      </c>
      <c r="D136" s="23" t="str" cm="1">
        <f t="array" ref="D136">_xlfn.IFS(C136&lt;20, "Under 20", C136&lt;30, "20–29", C136&lt;40, "30–39", C136&lt;50, "40–49", C136&gt;=50, "50+")</f>
        <v>20–29</v>
      </c>
      <c r="E136" s="23" t="str">
        <f t="shared" si="4"/>
        <v>young</v>
      </c>
      <c r="F136" s="20">
        <v>37010</v>
      </c>
      <c r="G136" s="20" t="str">
        <f t="shared" si="5"/>
        <v>tall</v>
      </c>
      <c r="H136">
        <v>177</v>
      </c>
      <c r="I136" t="s">
        <v>1569</v>
      </c>
      <c r="J136" t="s">
        <v>10</v>
      </c>
      <c r="K136" t="s">
        <v>5</v>
      </c>
    </row>
    <row r="137" spans="1:11" x14ac:dyDescent="0.3">
      <c r="A137" t="s">
        <v>268</v>
      </c>
      <c r="B137" t="s">
        <v>117</v>
      </c>
      <c r="C137" s="23">
        <f>YEARFRAC(Table1[[#This Row],[born]], "31-Dec-2024")</f>
        <v>27.916666666666668</v>
      </c>
      <c r="D137" s="23" t="str" cm="1">
        <f t="array" ref="D137">_xlfn.IFS(C137&lt;20, "Under 20", C137&lt;30, "20–29", C137&lt;40, "30–39", C137&lt;50, "40–49", C137&gt;=50, "50+")</f>
        <v>20–29</v>
      </c>
      <c r="E137" s="23" t="str">
        <f t="shared" si="4"/>
        <v>young</v>
      </c>
      <c r="F137" s="18">
        <v>35461</v>
      </c>
      <c r="G137" s="18" t="str">
        <f t="shared" si="5"/>
        <v>tall</v>
      </c>
      <c r="H137">
        <v>178</v>
      </c>
      <c r="I137" t="s">
        <v>1569</v>
      </c>
      <c r="J137" t="s">
        <v>18</v>
      </c>
      <c r="K137" t="s">
        <v>5</v>
      </c>
    </row>
    <row r="138" spans="1:11" x14ac:dyDescent="0.3">
      <c r="A138" t="s">
        <v>270</v>
      </c>
      <c r="B138" t="s">
        <v>51</v>
      </c>
      <c r="C138" s="23">
        <f>YEARFRAC(Table1[[#This Row],[born]], "31-Dec-2024")</f>
        <v>26.18888888888889</v>
      </c>
      <c r="D138" s="23" t="str" cm="1">
        <f t="array" ref="D138">_xlfn.IFS(C138&lt;20, "Under 20", C138&lt;30, "20–29", C138&lt;40, "30–39", C138&lt;50, "40–49", C138&gt;=50, "50+")</f>
        <v>20–29</v>
      </c>
      <c r="E138" s="23" t="str">
        <f t="shared" si="4"/>
        <v>young</v>
      </c>
      <c r="F138" s="20">
        <v>36091</v>
      </c>
      <c r="G138" s="20" t="str">
        <f t="shared" si="5"/>
        <v>tall</v>
      </c>
      <c r="H138">
        <v>184</v>
      </c>
      <c r="I138" t="s">
        <v>1569</v>
      </c>
      <c r="J138" t="s">
        <v>10</v>
      </c>
      <c r="K138" t="s">
        <v>5</v>
      </c>
    </row>
    <row r="139" spans="1:11" x14ac:dyDescent="0.3">
      <c r="A139" t="s">
        <v>273</v>
      </c>
      <c r="B139" t="s">
        <v>51</v>
      </c>
      <c r="C139" s="23">
        <f>YEARFRAC(Table1[[#This Row],[born]], "31-Dec-2024")</f>
        <v>29.294444444444444</v>
      </c>
      <c r="D139" s="23" t="str" cm="1">
        <f t="array" ref="D139">_xlfn.IFS(C139&lt;20, "Under 20", C139&lt;30, "20–29", C139&lt;40, "30–39", C139&lt;50, "40–49", C139&gt;=50, "50+")</f>
        <v>20–29</v>
      </c>
      <c r="E139" s="23" t="str">
        <f t="shared" si="4"/>
        <v>young</v>
      </c>
      <c r="F139" s="18">
        <v>34957</v>
      </c>
      <c r="G139" s="18" t="str">
        <f t="shared" si="5"/>
        <v>tall</v>
      </c>
      <c r="H139">
        <v>183</v>
      </c>
      <c r="I139" t="s">
        <v>1569</v>
      </c>
      <c r="J139" t="s">
        <v>39</v>
      </c>
      <c r="K139" t="s">
        <v>5</v>
      </c>
    </row>
    <row r="140" spans="1:11" x14ac:dyDescent="0.3">
      <c r="A140" t="s">
        <v>275</v>
      </c>
      <c r="B140" t="s">
        <v>117</v>
      </c>
      <c r="C140" s="23">
        <f>YEARFRAC(Table1[[#This Row],[born]], "31-Dec-2024")</f>
        <v>31.68611111111111</v>
      </c>
      <c r="D140" s="23" t="str" cm="1">
        <f t="array" ref="D140">_xlfn.IFS(C140&lt;20, "Under 20", C140&lt;30, "20–29", C140&lt;40, "30–39", C140&lt;50, "40–49", C140&gt;=50, "50+")</f>
        <v>30–39</v>
      </c>
      <c r="E140" s="23" t="str">
        <f t="shared" si="4"/>
        <v>veteran</v>
      </c>
      <c r="F140" s="20">
        <v>34083</v>
      </c>
      <c r="G140" s="20" t="str">
        <f t="shared" si="5"/>
        <v>tall</v>
      </c>
      <c r="H140">
        <v>181</v>
      </c>
      <c r="I140" t="s">
        <v>1569</v>
      </c>
      <c r="J140" t="s">
        <v>14</v>
      </c>
      <c r="K140" t="s">
        <v>5</v>
      </c>
    </row>
    <row r="141" spans="1:11" x14ac:dyDescent="0.3">
      <c r="A141" t="s">
        <v>277</v>
      </c>
      <c r="B141" t="s">
        <v>37</v>
      </c>
      <c r="C141" s="23">
        <f>YEARFRAC(Table1[[#This Row],[born]], "31-Dec-2024")</f>
        <v>21.327777777777779</v>
      </c>
      <c r="D141" s="23" t="str" cm="1">
        <f t="array" ref="D141">_xlfn.IFS(C141&lt;20, "Under 20", C141&lt;30, "20–29", C141&lt;40, "30–39", C141&lt;50, "40–49", C141&gt;=50, "50+")</f>
        <v>20–29</v>
      </c>
      <c r="E141" s="23" t="str">
        <f t="shared" si="4"/>
        <v>young</v>
      </c>
      <c r="F141" s="18">
        <v>37867</v>
      </c>
      <c r="G141" s="18" t="str">
        <f t="shared" si="5"/>
        <v>tall</v>
      </c>
      <c r="H141">
        <v>190</v>
      </c>
      <c r="I141" t="s">
        <v>1569</v>
      </c>
      <c r="J141" t="s">
        <v>39</v>
      </c>
      <c r="K141" t="s">
        <v>5</v>
      </c>
    </row>
    <row r="142" spans="1:11" x14ac:dyDescent="0.3">
      <c r="A142" t="s">
        <v>278</v>
      </c>
      <c r="B142" t="s">
        <v>146</v>
      </c>
      <c r="C142" s="23">
        <f>YEARFRAC(Table1[[#This Row],[born]], "31-Dec-2024")</f>
        <v>26.5</v>
      </c>
      <c r="D142" s="23" t="str" cm="1">
        <f t="array" ref="D142">_xlfn.IFS(C142&lt;20, "Under 20", C142&lt;30, "20–29", C142&lt;40, "30–39", C142&lt;50, "40–49", C142&gt;=50, "50+")</f>
        <v>20–29</v>
      </c>
      <c r="E142" s="23" t="str">
        <f t="shared" si="4"/>
        <v>young</v>
      </c>
      <c r="F142" s="20">
        <v>35976</v>
      </c>
      <c r="G142" s="20" t="str">
        <f t="shared" si="5"/>
        <v>tall</v>
      </c>
      <c r="H142">
        <v>180</v>
      </c>
      <c r="I142" t="s">
        <v>1569</v>
      </c>
      <c r="J142" t="s">
        <v>10</v>
      </c>
      <c r="K142" t="s">
        <v>5</v>
      </c>
    </row>
    <row r="143" spans="1:11" x14ac:dyDescent="0.3">
      <c r="A143" t="s">
        <v>280</v>
      </c>
      <c r="B143" t="s">
        <v>20</v>
      </c>
      <c r="C143" s="23">
        <f>YEARFRAC(Table1[[#This Row],[born]], "31-Dec-2024")</f>
        <v>34.652777777777779</v>
      </c>
      <c r="D143" s="23" t="str" cm="1">
        <f t="array" ref="D143">_xlfn.IFS(C143&lt;20, "Under 20", C143&lt;30, "20–29", C143&lt;40, "30–39", C143&lt;50, "40–49", C143&gt;=50, "50+")</f>
        <v>30–39</v>
      </c>
      <c r="E143" s="23" t="str">
        <f t="shared" si="4"/>
        <v>veteran</v>
      </c>
      <c r="F143" s="18">
        <v>32999</v>
      </c>
      <c r="G143" s="18" t="str">
        <f t="shared" si="5"/>
        <v>tall</v>
      </c>
      <c r="H143">
        <v>188</v>
      </c>
      <c r="I143" t="s">
        <v>1569</v>
      </c>
      <c r="J143" t="s">
        <v>14</v>
      </c>
      <c r="K143" t="s">
        <v>5</v>
      </c>
    </row>
    <row r="144" spans="1:11" x14ac:dyDescent="0.3">
      <c r="A144" t="s">
        <v>281</v>
      </c>
      <c r="B144" t="s">
        <v>54</v>
      </c>
      <c r="C144" s="23">
        <f>YEARFRAC(Table1[[#This Row],[born]], "31-Dec-2024")</f>
        <v>33.508333333333333</v>
      </c>
      <c r="D144" s="23" t="str" cm="1">
        <f t="array" ref="D144">_xlfn.IFS(C144&lt;20, "Under 20", C144&lt;30, "20–29", C144&lt;40, "30–39", C144&lt;50, "40–49", C144&gt;=50, "50+")</f>
        <v>30–39</v>
      </c>
      <c r="E144" s="23" t="str">
        <f t="shared" si="4"/>
        <v>veteran</v>
      </c>
      <c r="F144" s="20">
        <v>33417</v>
      </c>
      <c r="G144" s="20" t="str">
        <f t="shared" si="5"/>
        <v>tall</v>
      </c>
      <c r="H144">
        <v>181</v>
      </c>
      <c r="I144" t="s">
        <v>1569</v>
      </c>
      <c r="J144" t="s">
        <v>10</v>
      </c>
      <c r="K144" t="s">
        <v>5</v>
      </c>
    </row>
    <row r="145" spans="1:11" x14ac:dyDescent="0.3">
      <c r="A145" t="s">
        <v>283</v>
      </c>
      <c r="B145" t="s">
        <v>90</v>
      </c>
      <c r="C145" s="23">
        <f>YEARFRAC(Table1[[#This Row],[born]], "31-Dec-2024")</f>
        <v>34.15</v>
      </c>
      <c r="D145" s="23" t="str" cm="1">
        <f t="array" ref="D145">_xlfn.IFS(C145&lt;20, "Under 20", C145&lt;30, "20–29", C145&lt;40, "30–39", C145&lt;50, "40–49", C145&gt;=50, "50+")</f>
        <v>30–39</v>
      </c>
      <c r="E145" s="23" t="str">
        <f t="shared" si="4"/>
        <v>veteran</v>
      </c>
      <c r="F145" s="18">
        <v>33184</v>
      </c>
      <c r="G145" s="18" t="str">
        <f t="shared" si="5"/>
        <v>tall</v>
      </c>
      <c r="H145">
        <v>189</v>
      </c>
      <c r="I145" t="s">
        <v>1569</v>
      </c>
      <c r="J145" t="s">
        <v>39</v>
      </c>
      <c r="K145" t="s">
        <v>5</v>
      </c>
    </row>
    <row r="146" spans="1:11" x14ac:dyDescent="0.3">
      <c r="A146" t="s">
        <v>284</v>
      </c>
      <c r="B146" t="s">
        <v>7</v>
      </c>
      <c r="C146" s="23">
        <f>YEARFRAC(Table1[[#This Row],[born]], "31-Dec-2024")</f>
        <v>19.472222222222221</v>
      </c>
      <c r="D146" s="23" t="str" cm="1">
        <f t="array" ref="D146">_xlfn.IFS(C146&lt;20, "Under 20", C146&lt;30, "20–29", C146&lt;40, "30–39", C146&lt;50, "40–49", C146&gt;=50, "50+")</f>
        <v>Under 20</v>
      </c>
      <c r="E146" s="23" t="str">
        <f t="shared" si="4"/>
        <v>young</v>
      </c>
      <c r="F146" s="20">
        <v>38544</v>
      </c>
      <c r="G146" s="20" t="str">
        <f t="shared" si="5"/>
        <v>tall</v>
      </c>
      <c r="H146">
        <v>173</v>
      </c>
      <c r="I146" t="s">
        <v>1569</v>
      </c>
      <c r="J146" t="s">
        <v>14</v>
      </c>
      <c r="K146" t="s">
        <v>5</v>
      </c>
    </row>
    <row r="147" spans="1:11" x14ac:dyDescent="0.3">
      <c r="A147" t="s">
        <v>285</v>
      </c>
      <c r="B147" t="s">
        <v>16</v>
      </c>
      <c r="C147" s="23">
        <f>YEARFRAC(Table1[[#This Row],[born]], "31-Dec-2024")</f>
        <v>31.913888888888888</v>
      </c>
      <c r="D147" s="23" t="str" cm="1">
        <f t="array" ref="D147">_xlfn.IFS(C147&lt;20, "Under 20", C147&lt;30, "20–29", C147&lt;40, "30–39", C147&lt;50, "40–49", C147&gt;=50, "50+")</f>
        <v>30–39</v>
      </c>
      <c r="E147" s="23" t="str">
        <f t="shared" si="4"/>
        <v>veteran</v>
      </c>
      <c r="F147" s="18">
        <v>34002</v>
      </c>
      <c r="G147" s="18" t="str">
        <f t="shared" si="5"/>
        <v>tall</v>
      </c>
      <c r="H147">
        <v>170</v>
      </c>
      <c r="I147" t="s">
        <v>1569</v>
      </c>
      <c r="J147" t="s">
        <v>18</v>
      </c>
      <c r="K147" t="s">
        <v>5</v>
      </c>
    </row>
    <row r="148" spans="1:11" x14ac:dyDescent="0.3">
      <c r="A148" t="s">
        <v>286</v>
      </c>
      <c r="B148" t="s">
        <v>62</v>
      </c>
      <c r="C148" s="23">
        <f>YEARFRAC(Table1[[#This Row],[born]], "31-Dec-2024")</f>
        <v>29.711111111111112</v>
      </c>
      <c r="D148" s="23" t="str" cm="1">
        <f t="array" ref="D148">_xlfn.IFS(C148&lt;20, "Under 20", C148&lt;30, "20–29", C148&lt;40, "30–39", C148&lt;50, "40–49", C148&gt;=50, "50+")</f>
        <v>20–29</v>
      </c>
      <c r="E148" s="23" t="str">
        <f t="shared" si="4"/>
        <v>young</v>
      </c>
      <c r="F148" s="20">
        <v>34804</v>
      </c>
      <c r="G148" s="20" t="str">
        <f t="shared" si="5"/>
        <v>tall</v>
      </c>
      <c r="H148">
        <v>188</v>
      </c>
      <c r="I148" t="s">
        <v>1569</v>
      </c>
      <c r="J148" t="s">
        <v>10</v>
      </c>
      <c r="K148" t="s">
        <v>5</v>
      </c>
    </row>
    <row r="149" spans="1:11" x14ac:dyDescent="0.3">
      <c r="A149" t="s">
        <v>288</v>
      </c>
      <c r="B149" t="s">
        <v>12</v>
      </c>
      <c r="C149" s="23">
        <f>YEARFRAC(Table1[[#This Row],[born]], "31-Dec-2024")</f>
        <v>27.127777777777776</v>
      </c>
      <c r="D149" s="23" t="str" cm="1">
        <f t="array" ref="D149">_xlfn.IFS(C149&lt;20, "Under 20", C149&lt;30, "20–29", C149&lt;40, "30–39", C149&lt;50, "40–49", C149&gt;=50, "50+")</f>
        <v>20–29</v>
      </c>
      <c r="E149" s="23" t="str">
        <f t="shared" si="4"/>
        <v>young</v>
      </c>
      <c r="F149" s="18">
        <v>35749</v>
      </c>
      <c r="G149" s="18" t="str">
        <f t="shared" si="5"/>
        <v>tall</v>
      </c>
      <c r="H149">
        <v>175</v>
      </c>
      <c r="I149" t="s">
        <v>1569</v>
      </c>
      <c r="J149" t="s">
        <v>18</v>
      </c>
      <c r="K149" t="s">
        <v>5</v>
      </c>
    </row>
    <row r="150" spans="1:11" x14ac:dyDescent="0.3">
      <c r="A150" t="s">
        <v>290</v>
      </c>
      <c r="B150" t="s">
        <v>117</v>
      </c>
      <c r="C150" s="23">
        <f>YEARFRAC(Table1[[#This Row],[born]], "31-Dec-2024")</f>
        <v>20.416666666666668</v>
      </c>
      <c r="D150" s="23" t="str" cm="1">
        <f t="array" ref="D150">_xlfn.IFS(C150&lt;20, "Under 20", C150&lt;30, "20–29", C150&lt;40, "30–39", C150&lt;50, "40–49", C150&gt;=50, "50+")</f>
        <v>20–29</v>
      </c>
      <c r="E150" s="23" t="str">
        <f t="shared" si="4"/>
        <v>young</v>
      </c>
      <c r="F150" s="20">
        <v>38200</v>
      </c>
      <c r="G150" s="20" t="str">
        <f t="shared" si="5"/>
        <v>short</v>
      </c>
      <c r="H150">
        <v>167</v>
      </c>
      <c r="I150" t="s">
        <v>1569</v>
      </c>
      <c r="J150" t="s">
        <v>10</v>
      </c>
      <c r="K150" t="s">
        <v>5</v>
      </c>
    </row>
    <row r="151" spans="1:11" x14ac:dyDescent="0.3">
      <c r="A151" t="s">
        <v>292</v>
      </c>
      <c r="B151" t="s">
        <v>76</v>
      </c>
      <c r="C151" s="23">
        <f>YEARFRAC(Table1[[#This Row],[born]], "31-Dec-2024")</f>
        <v>26.319444444444443</v>
      </c>
      <c r="D151" s="23" t="str" cm="1">
        <f t="array" ref="D151">_xlfn.IFS(C151&lt;20, "Under 20", C151&lt;30, "20–29", C151&lt;40, "30–39", C151&lt;50, "40–49", C151&gt;=50, "50+")</f>
        <v>20–29</v>
      </c>
      <c r="E151" s="23" t="str">
        <f t="shared" si="4"/>
        <v>young</v>
      </c>
      <c r="F151" s="18">
        <v>36044</v>
      </c>
      <c r="G151" s="18" t="str">
        <f t="shared" si="5"/>
        <v>tall</v>
      </c>
      <c r="H151">
        <v>178</v>
      </c>
      <c r="I151" t="s">
        <v>1569</v>
      </c>
      <c r="J151" t="s">
        <v>10</v>
      </c>
      <c r="K151" t="s">
        <v>5</v>
      </c>
    </row>
    <row r="152" spans="1:11" x14ac:dyDescent="0.3">
      <c r="A152" t="s">
        <v>293</v>
      </c>
      <c r="B152" t="s">
        <v>23</v>
      </c>
      <c r="C152" s="23">
        <f>YEARFRAC(Table1[[#This Row],[born]], "31-Dec-2024")</f>
        <v>25.81388888888889</v>
      </c>
      <c r="D152" s="23" t="str" cm="1">
        <f t="array" ref="D152">_xlfn.IFS(C152&lt;20, "Under 20", C152&lt;30, "20–29", C152&lt;40, "30–39", C152&lt;50, "40–49", C152&gt;=50, "50+")</f>
        <v>20–29</v>
      </c>
      <c r="E152" s="23" t="str">
        <f t="shared" si="4"/>
        <v>young</v>
      </c>
      <c r="F152" s="20">
        <v>36227</v>
      </c>
      <c r="G152" s="20" t="str">
        <f t="shared" si="5"/>
        <v>tall</v>
      </c>
      <c r="H152">
        <v>179</v>
      </c>
      <c r="I152" t="s">
        <v>1569</v>
      </c>
      <c r="J152" t="s">
        <v>10</v>
      </c>
      <c r="K152" t="s">
        <v>5</v>
      </c>
    </row>
    <row r="153" spans="1:11" x14ac:dyDescent="0.3">
      <c r="A153" t="s">
        <v>294</v>
      </c>
      <c r="B153" t="s">
        <v>37</v>
      </c>
      <c r="C153" s="23">
        <f>YEARFRAC(Table1[[#This Row],[born]], "31-Dec-2024")</f>
        <v>27.966666666666665</v>
      </c>
      <c r="D153" s="23" t="str" cm="1">
        <f t="array" ref="D153">_xlfn.IFS(C153&lt;20, "Under 20", C153&lt;30, "20–29", C153&lt;40, "30–39", C153&lt;50, "40–49", C153&gt;=50, "50+")</f>
        <v>20–29</v>
      </c>
      <c r="E153" s="23" t="str">
        <f t="shared" si="4"/>
        <v>young</v>
      </c>
      <c r="F153" s="18">
        <v>35443</v>
      </c>
      <c r="G153" s="18" t="str">
        <f t="shared" si="5"/>
        <v>tall</v>
      </c>
      <c r="H153">
        <v>180</v>
      </c>
      <c r="I153" t="s">
        <v>1569</v>
      </c>
      <c r="J153" t="s">
        <v>18</v>
      </c>
      <c r="K153" t="s">
        <v>5</v>
      </c>
    </row>
    <row r="154" spans="1:11" x14ac:dyDescent="0.3">
      <c r="A154" t="s">
        <v>296</v>
      </c>
      <c r="B154" t="s">
        <v>62</v>
      </c>
      <c r="C154" s="23">
        <f>YEARFRAC(Table1[[#This Row],[born]], "31-Dec-2024")</f>
        <v>31.794444444444444</v>
      </c>
      <c r="D154" s="23" t="str" cm="1">
        <f t="array" ref="D154">_xlfn.IFS(C154&lt;20, "Under 20", C154&lt;30, "20–29", C154&lt;40, "30–39", C154&lt;50, "40–49", C154&gt;=50, "50+")</f>
        <v>30–39</v>
      </c>
      <c r="E154" s="23" t="str">
        <f t="shared" si="4"/>
        <v>veteran</v>
      </c>
      <c r="F154" s="20">
        <v>34043</v>
      </c>
      <c r="G154" s="20" t="str">
        <f t="shared" si="5"/>
        <v>tall</v>
      </c>
      <c r="H154">
        <v>185</v>
      </c>
      <c r="I154" t="s">
        <v>1569</v>
      </c>
      <c r="J154" t="s">
        <v>14</v>
      </c>
      <c r="K154" t="s">
        <v>5</v>
      </c>
    </row>
    <row r="155" spans="1:11" x14ac:dyDescent="0.3">
      <c r="A155" t="s">
        <v>298</v>
      </c>
      <c r="B155" t="s">
        <v>20</v>
      </c>
      <c r="C155" s="23">
        <f>YEARFRAC(Table1[[#This Row],[born]], "31-Dec-2024")</f>
        <v>36.233333333333334</v>
      </c>
      <c r="D155" s="23" t="str" cm="1">
        <f t="array" ref="D155">_xlfn.IFS(C155&lt;20, "Under 20", C155&lt;30, "20–29", C155&lt;40, "30–39", C155&lt;50, "40–49", C155&gt;=50, "50+")</f>
        <v>30–39</v>
      </c>
      <c r="E155" s="23" t="str">
        <f t="shared" si="4"/>
        <v>veteran</v>
      </c>
      <c r="F155" s="18">
        <v>32423</v>
      </c>
      <c r="G155" s="18" t="str">
        <f t="shared" si="5"/>
        <v>tall</v>
      </c>
      <c r="H155">
        <v>186</v>
      </c>
      <c r="I155" t="s">
        <v>1569</v>
      </c>
      <c r="J155" t="s">
        <v>18</v>
      </c>
      <c r="K155" t="s">
        <v>5</v>
      </c>
    </row>
    <row r="156" spans="1:11" x14ac:dyDescent="0.3">
      <c r="A156" t="s">
        <v>299</v>
      </c>
      <c r="B156" t="s">
        <v>117</v>
      </c>
      <c r="C156" s="23">
        <f>YEARFRAC(Table1[[#This Row],[born]], "31-Dec-2024")</f>
        <v>30.961111111111112</v>
      </c>
      <c r="D156" s="23" t="str" cm="1">
        <f t="array" ref="D156">_xlfn.IFS(C156&lt;20, "Under 20", C156&lt;30, "20–29", C156&lt;40, "30–39", C156&lt;50, "40–49", C156&gt;=50, "50+")</f>
        <v>30–39</v>
      </c>
      <c r="E156" s="23" t="str">
        <f t="shared" si="4"/>
        <v>veteran</v>
      </c>
      <c r="F156" s="20">
        <v>34349</v>
      </c>
      <c r="G156" s="20" t="str">
        <f t="shared" si="5"/>
        <v>tall</v>
      </c>
      <c r="H156">
        <v>188</v>
      </c>
      <c r="I156" t="s">
        <v>1569</v>
      </c>
      <c r="J156" t="s">
        <v>14</v>
      </c>
      <c r="K156" t="s">
        <v>5</v>
      </c>
    </row>
    <row r="157" spans="1:11" x14ac:dyDescent="0.3">
      <c r="A157" t="s">
        <v>301</v>
      </c>
      <c r="B157" t="s">
        <v>62</v>
      </c>
      <c r="C157" s="23">
        <f>YEARFRAC(Table1[[#This Row],[born]], "31-Dec-2024")</f>
        <v>31.447222222222223</v>
      </c>
      <c r="D157" s="23" t="str" cm="1">
        <f t="array" ref="D157">_xlfn.IFS(C157&lt;20, "Under 20", C157&lt;30, "20–29", C157&lt;40, "30–39", C157&lt;50, "40–49", C157&gt;=50, "50+")</f>
        <v>30–39</v>
      </c>
      <c r="E157" s="23" t="str">
        <f t="shared" si="4"/>
        <v>veteran</v>
      </c>
      <c r="F157" s="18">
        <v>34170</v>
      </c>
      <c r="G157" s="18" t="str">
        <f t="shared" si="5"/>
        <v>tall</v>
      </c>
      <c r="H157">
        <v>178</v>
      </c>
      <c r="I157" t="s">
        <v>1569</v>
      </c>
      <c r="J157" t="s">
        <v>14</v>
      </c>
      <c r="K157" t="s">
        <v>5</v>
      </c>
    </row>
    <row r="158" spans="1:11" x14ac:dyDescent="0.3">
      <c r="A158" t="s">
        <v>303</v>
      </c>
      <c r="B158" t="s">
        <v>90</v>
      </c>
      <c r="C158" s="23">
        <f>YEARFRAC(Table1[[#This Row],[born]], "31-Dec-2024")</f>
        <v>25.786111111111111</v>
      </c>
      <c r="D158" s="23" t="str" cm="1">
        <f t="array" ref="D158">_xlfn.IFS(C158&lt;20, "Under 20", C158&lt;30, "20–29", C158&lt;40, "30–39", C158&lt;50, "40–49", C158&gt;=50, "50+")</f>
        <v>20–29</v>
      </c>
      <c r="E158" s="23" t="str">
        <f t="shared" si="4"/>
        <v>young</v>
      </c>
      <c r="F158" s="20">
        <v>36237</v>
      </c>
      <c r="G158" s="20" t="str">
        <f t="shared" si="5"/>
        <v>tall</v>
      </c>
      <c r="H158">
        <v>183</v>
      </c>
      <c r="I158" t="s">
        <v>1569</v>
      </c>
      <c r="J158" t="s">
        <v>14</v>
      </c>
      <c r="K158" t="s">
        <v>5</v>
      </c>
    </row>
    <row r="159" spans="1:11" x14ac:dyDescent="0.3">
      <c r="A159" t="s">
        <v>305</v>
      </c>
      <c r="B159" t="s">
        <v>37</v>
      </c>
      <c r="C159" s="23">
        <f>YEARFRAC(Table1[[#This Row],[born]], "31-Dec-2024")</f>
        <v>28.074999999999999</v>
      </c>
      <c r="D159" s="23" t="str" cm="1">
        <f t="array" ref="D159">_xlfn.IFS(C159&lt;20, "Under 20", C159&lt;30, "20–29", C159&lt;40, "30–39", C159&lt;50, "40–49", C159&gt;=50, "50+")</f>
        <v>20–29</v>
      </c>
      <c r="E159" s="23" t="str">
        <f t="shared" si="4"/>
        <v>young</v>
      </c>
      <c r="F159" s="18">
        <v>35403</v>
      </c>
      <c r="G159" s="18" t="str">
        <f t="shared" si="5"/>
        <v>tall</v>
      </c>
      <c r="H159">
        <v>178</v>
      </c>
      <c r="I159" t="s">
        <v>1569</v>
      </c>
      <c r="J159" t="s">
        <v>18</v>
      </c>
      <c r="K159" t="s">
        <v>5</v>
      </c>
    </row>
    <row r="160" spans="1:11" x14ac:dyDescent="0.3">
      <c r="A160" t="s">
        <v>306</v>
      </c>
      <c r="B160" t="s">
        <v>7</v>
      </c>
      <c r="C160" s="23">
        <f>YEARFRAC(Table1[[#This Row],[born]], "31-Dec-2024")</f>
        <v>19.925000000000001</v>
      </c>
      <c r="D160" s="23" t="str" cm="1">
        <f t="array" ref="D160">_xlfn.IFS(C160&lt;20, "Under 20", C160&lt;30, "20–29", C160&lt;40, "30–39", C160&lt;50, "40–49", C160&gt;=50, "50+")</f>
        <v>Under 20</v>
      </c>
      <c r="E160" s="23" t="str">
        <f t="shared" si="4"/>
        <v>young</v>
      </c>
      <c r="F160" s="20">
        <v>38380</v>
      </c>
      <c r="G160" s="20" t="str">
        <f t="shared" si="5"/>
        <v>tall</v>
      </c>
      <c r="H160">
        <v>184</v>
      </c>
      <c r="I160" t="s">
        <v>1569</v>
      </c>
      <c r="J160" t="s">
        <v>14</v>
      </c>
      <c r="K160" t="s">
        <v>5</v>
      </c>
    </row>
    <row r="161" spans="1:11" x14ac:dyDescent="0.3">
      <c r="A161" t="s">
        <v>308</v>
      </c>
      <c r="B161" t="s">
        <v>16</v>
      </c>
      <c r="C161" s="23">
        <f>YEARFRAC(Table1[[#This Row],[born]], "31-Dec-2024")</f>
        <v>27.977777777777778</v>
      </c>
      <c r="D161" s="23" t="str" cm="1">
        <f t="array" ref="D161">_xlfn.IFS(C161&lt;20, "Under 20", C161&lt;30, "20–29", C161&lt;40, "30–39", C161&lt;50, "40–49", C161&gt;=50, "50+")</f>
        <v>20–29</v>
      </c>
      <c r="E161" s="23" t="str">
        <f t="shared" si="4"/>
        <v>young</v>
      </c>
      <c r="F161" s="18">
        <v>35439</v>
      </c>
      <c r="G161" s="18" t="str">
        <f t="shared" si="5"/>
        <v>tall</v>
      </c>
      <c r="H161">
        <v>194</v>
      </c>
      <c r="I161" t="s">
        <v>1569</v>
      </c>
      <c r="J161" t="s">
        <v>14</v>
      </c>
      <c r="K161" t="s">
        <v>5</v>
      </c>
    </row>
    <row r="162" spans="1:11" x14ac:dyDescent="0.3">
      <c r="A162" t="s">
        <v>309</v>
      </c>
      <c r="B162" t="s">
        <v>23</v>
      </c>
      <c r="C162" s="23">
        <f>YEARFRAC(Table1[[#This Row],[born]], "31-Dec-2024")</f>
        <v>26.544444444444444</v>
      </c>
      <c r="D162" s="23" t="str" cm="1">
        <f t="array" ref="D162">_xlfn.IFS(C162&lt;20, "Under 20", C162&lt;30, "20–29", C162&lt;40, "30–39", C162&lt;50, "40–49", C162&gt;=50, "50+")</f>
        <v>20–29</v>
      </c>
      <c r="E162" s="23" t="str">
        <f t="shared" si="4"/>
        <v>young</v>
      </c>
      <c r="F162" s="20">
        <v>35961</v>
      </c>
      <c r="G162" s="20" t="str">
        <f t="shared" si="5"/>
        <v>tall</v>
      </c>
      <c r="H162">
        <v>177</v>
      </c>
      <c r="I162" t="s">
        <v>1569</v>
      </c>
      <c r="J162" t="s">
        <v>10</v>
      </c>
      <c r="K162" t="s">
        <v>5</v>
      </c>
    </row>
    <row r="163" spans="1:11" x14ac:dyDescent="0.3">
      <c r="A163" t="s">
        <v>311</v>
      </c>
      <c r="B163" t="s">
        <v>37</v>
      </c>
      <c r="C163" s="23">
        <f>YEARFRAC(Table1[[#This Row],[born]], "31-Dec-2024")</f>
        <v>19.138888888888889</v>
      </c>
      <c r="D163" s="23" t="str" cm="1">
        <f t="array" ref="D163">_xlfn.IFS(C163&lt;20, "Under 20", C163&lt;30, "20–29", C163&lt;40, "30–39", C163&lt;50, "40–49", C163&gt;=50, "50+")</f>
        <v>Under 20</v>
      </c>
      <c r="E163" s="23" t="str">
        <f t="shared" si="4"/>
        <v>young</v>
      </c>
      <c r="F163" s="18">
        <v>38667</v>
      </c>
      <c r="G163" s="18" t="str">
        <f t="shared" si="5"/>
        <v>tall</v>
      </c>
      <c r="H163">
        <v>173</v>
      </c>
      <c r="I163" t="s">
        <v>1569</v>
      </c>
      <c r="J163" t="s">
        <v>18</v>
      </c>
      <c r="K163" t="s">
        <v>5</v>
      </c>
    </row>
    <row r="164" spans="1:11" x14ac:dyDescent="0.3">
      <c r="A164" t="s">
        <v>312</v>
      </c>
      <c r="B164" t="s">
        <v>146</v>
      </c>
      <c r="C164" s="23">
        <f>YEARFRAC(Table1[[#This Row],[born]], "31-Dec-2024")</f>
        <v>32</v>
      </c>
      <c r="D164" s="23" t="str" cm="1">
        <f t="array" ref="D164">_xlfn.IFS(C164&lt;20, "Under 20", C164&lt;30, "20–29", C164&lt;40, "30–39", C164&lt;50, "40–49", C164&gt;=50, "50+")</f>
        <v>30–39</v>
      </c>
      <c r="E164" s="23" t="str">
        <f t="shared" si="4"/>
        <v>veteran</v>
      </c>
      <c r="F164" s="20">
        <v>33970</v>
      </c>
      <c r="G164" s="20" t="str">
        <f t="shared" si="5"/>
        <v>tall</v>
      </c>
      <c r="H164">
        <v>183</v>
      </c>
      <c r="I164" t="s">
        <v>1569</v>
      </c>
      <c r="J164" t="s">
        <v>10</v>
      </c>
      <c r="K164" t="s">
        <v>5</v>
      </c>
    </row>
    <row r="165" spans="1:11" x14ac:dyDescent="0.3">
      <c r="A165" t="s">
        <v>313</v>
      </c>
      <c r="B165" t="s">
        <v>33</v>
      </c>
      <c r="C165" s="23">
        <f>YEARFRAC(Table1[[#This Row],[born]], "31-Dec-2024")</f>
        <v>24.980555555555554</v>
      </c>
      <c r="D165" s="23" t="str" cm="1">
        <f t="array" ref="D165">_xlfn.IFS(C165&lt;20, "Under 20", C165&lt;30, "20–29", C165&lt;40, "30–39", C165&lt;50, "40–49", C165&gt;=50, "50+")</f>
        <v>20–29</v>
      </c>
      <c r="E165" s="23" t="str">
        <f t="shared" si="4"/>
        <v>young</v>
      </c>
      <c r="F165" s="18">
        <v>36533</v>
      </c>
      <c r="G165" s="18" t="str">
        <f t="shared" si="5"/>
        <v>tall</v>
      </c>
      <c r="H165">
        <v>180</v>
      </c>
      <c r="I165" t="s">
        <v>1569</v>
      </c>
      <c r="J165" t="s">
        <v>10</v>
      </c>
      <c r="K165" t="s">
        <v>5</v>
      </c>
    </row>
    <row r="166" spans="1:11" x14ac:dyDescent="0.3">
      <c r="A166" t="s">
        <v>314</v>
      </c>
      <c r="B166" t="s">
        <v>62</v>
      </c>
      <c r="C166" s="23">
        <f>YEARFRAC(Table1[[#This Row],[born]], "31-Dec-2024")</f>
        <v>26.644444444444446</v>
      </c>
      <c r="D166" s="23" t="str" cm="1">
        <f t="array" ref="D166">_xlfn.IFS(C166&lt;20, "Under 20", C166&lt;30, "20–29", C166&lt;40, "30–39", C166&lt;50, "40–49", C166&gt;=50, "50+")</f>
        <v>20–29</v>
      </c>
      <c r="E166" s="23" t="str">
        <f t="shared" si="4"/>
        <v>young</v>
      </c>
      <c r="F166" s="20">
        <v>35924</v>
      </c>
      <c r="G166" s="20" t="str">
        <f t="shared" si="5"/>
        <v>tall</v>
      </c>
      <c r="H166">
        <v>177</v>
      </c>
      <c r="I166" t="s">
        <v>1569</v>
      </c>
      <c r="J166" t="s">
        <v>10</v>
      </c>
      <c r="K166" t="s">
        <v>5</v>
      </c>
    </row>
    <row r="167" spans="1:11" x14ac:dyDescent="0.3">
      <c r="A167" t="s">
        <v>315</v>
      </c>
      <c r="B167" t="s">
        <v>44</v>
      </c>
      <c r="C167" s="23">
        <f>YEARFRAC(Table1[[#This Row],[born]], "31-Dec-2024")</f>
        <v>25.947222222222223</v>
      </c>
      <c r="D167" s="23" t="str" cm="1">
        <f t="array" ref="D167">_xlfn.IFS(C167&lt;20, "Under 20", C167&lt;30, "20–29", C167&lt;40, "30–39", C167&lt;50, "40–49", C167&gt;=50, "50+")</f>
        <v>20–29</v>
      </c>
      <c r="E167" s="23" t="str">
        <f t="shared" si="4"/>
        <v>young</v>
      </c>
      <c r="F167" s="18">
        <v>36180</v>
      </c>
      <c r="G167" s="18" t="str">
        <f t="shared" si="5"/>
        <v>tall</v>
      </c>
      <c r="H167">
        <v>173</v>
      </c>
      <c r="I167" t="s">
        <v>1569</v>
      </c>
      <c r="J167" t="s">
        <v>10</v>
      </c>
      <c r="K167" t="s">
        <v>5</v>
      </c>
    </row>
    <row r="168" spans="1:11" x14ac:dyDescent="0.3">
      <c r="A168" t="s">
        <v>317</v>
      </c>
      <c r="B168" t="s">
        <v>23</v>
      </c>
      <c r="C168" s="23">
        <f>YEARFRAC(Table1[[#This Row],[born]], "31-Dec-2024")</f>
        <v>19.416666666666668</v>
      </c>
      <c r="D168" s="23" t="str" cm="1">
        <f t="array" ref="D168">_xlfn.IFS(C168&lt;20, "Under 20", C168&lt;30, "20–29", C168&lt;40, "30–39", C168&lt;50, "40–49", C168&gt;=50, "50+")</f>
        <v>Under 20</v>
      </c>
      <c r="E168" s="23" t="str">
        <f t="shared" si="4"/>
        <v>young</v>
      </c>
      <c r="F168" s="20">
        <v>38565</v>
      </c>
      <c r="G168" s="20" t="str">
        <f t="shared" si="5"/>
        <v>tall</v>
      </c>
      <c r="H168">
        <v>173</v>
      </c>
      <c r="I168" t="s">
        <v>1569</v>
      </c>
      <c r="J168" t="s">
        <v>10</v>
      </c>
      <c r="K168" t="s">
        <v>5</v>
      </c>
    </row>
    <row r="169" spans="1:11" x14ac:dyDescent="0.3">
      <c r="A169" t="s">
        <v>318</v>
      </c>
      <c r="B169" t="s">
        <v>70</v>
      </c>
      <c r="C169" s="23">
        <f>YEARFRAC(Table1[[#This Row],[born]], "31-Dec-2024")</f>
        <v>35.961111111111109</v>
      </c>
      <c r="D169" s="23" t="str" cm="1">
        <f t="array" ref="D169">_xlfn.IFS(C169&lt;20, "Under 20", C169&lt;30, "20–29", C169&lt;40, "30–39", C169&lt;50, "40–49", C169&gt;=50, "50+")</f>
        <v>30–39</v>
      </c>
      <c r="E169" s="23" t="str">
        <f t="shared" si="4"/>
        <v>veteran</v>
      </c>
      <c r="F169" s="18">
        <v>32523</v>
      </c>
      <c r="G169" s="18" t="str">
        <f t="shared" si="5"/>
        <v>tall</v>
      </c>
      <c r="H169">
        <v>191</v>
      </c>
      <c r="I169" t="s">
        <v>1569</v>
      </c>
      <c r="J169" t="s">
        <v>39</v>
      </c>
      <c r="K169" t="s">
        <v>5</v>
      </c>
    </row>
    <row r="170" spans="1:11" x14ac:dyDescent="0.3">
      <c r="A170" t="s">
        <v>320</v>
      </c>
      <c r="B170" t="s">
        <v>16</v>
      </c>
      <c r="C170" s="23">
        <f>YEARFRAC(Table1[[#This Row],[born]], "31-Dec-2024")</f>
        <v>33</v>
      </c>
      <c r="D170" s="23" t="str" cm="1">
        <f t="array" ref="D170">_xlfn.IFS(C170&lt;20, "Under 20", C170&lt;30, "20–29", C170&lt;40, "30–39", C170&lt;50, "40–49", C170&gt;=50, "50+")</f>
        <v>30–39</v>
      </c>
      <c r="E170" s="23" t="str">
        <f t="shared" si="4"/>
        <v>veteran</v>
      </c>
      <c r="F170" s="20">
        <v>33604</v>
      </c>
      <c r="G170" s="20" t="str">
        <f t="shared" si="5"/>
        <v>tall</v>
      </c>
      <c r="H170">
        <v>193</v>
      </c>
      <c r="I170" t="s">
        <v>1569</v>
      </c>
      <c r="J170" t="s">
        <v>14</v>
      </c>
      <c r="K170" t="s">
        <v>5</v>
      </c>
    </row>
    <row r="171" spans="1:11" x14ac:dyDescent="0.3">
      <c r="A171" t="s">
        <v>321</v>
      </c>
      <c r="B171" t="s">
        <v>70</v>
      </c>
      <c r="C171" s="23">
        <f>YEARFRAC(Table1[[#This Row],[born]], "31-Dec-2024")</f>
        <v>33.263888888888886</v>
      </c>
      <c r="D171" s="23" t="str" cm="1">
        <f t="array" ref="D171">_xlfn.IFS(C171&lt;20, "Under 20", C171&lt;30, "20–29", C171&lt;40, "30–39", C171&lt;50, "40–49", C171&gt;=50, "50+")</f>
        <v>30–39</v>
      </c>
      <c r="E171" s="23" t="str">
        <f t="shared" si="4"/>
        <v>veteran</v>
      </c>
      <c r="F171" s="18">
        <v>33507</v>
      </c>
      <c r="G171" s="18" t="str">
        <f t="shared" si="5"/>
        <v>tall</v>
      </c>
      <c r="H171">
        <v>183</v>
      </c>
      <c r="I171" t="s">
        <v>1569</v>
      </c>
      <c r="J171" t="s">
        <v>14</v>
      </c>
      <c r="K171" t="s">
        <v>5</v>
      </c>
    </row>
    <row r="172" spans="1:11" x14ac:dyDescent="0.3">
      <c r="A172" t="s">
        <v>323</v>
      </c>
      <c r="B172" t="s">
        <v>121</v>
      </c>
      <c r="C172" s="23">
        <f>YEARFRAC(Table1[[#This Row],[born]], "31-Dec-2024")</f>
        <v>33.111111111111114</v>
      </c>
      <c r="D172" s="23" t="str" cm="1">
        <f t="array" ref="D172">_xlfn.IFS(C172&lt;20, "Under 20", C172&lt;30, "20–29", C172&lt;40, "30–39", C172&lt;50, "40–49", C172&gt;=50, "50+")</f>
        <v>30–39</v>
      </c>
      <c r="E172" s="23" t="str">
        <f t="shared" si="4"/>
        <v>veteran</v>
      </c>
      <c r="F172" s="20">
        <v>33563</v>
      </c>
      <c r="G172" s="20" t="str">
        <f t="shared" si="5"/>
        <v>tall</v>
      </c>
      <c r="H172">
        <v>192</v>
      </c>
      <c r="I172" t="s">
        <v>1569</v>
      </c>
      <c r="J172" t="s">
        <v>14</v>
      </c>
      <c r="K172" t="s">
        <v>5</v>
      </c>
    </row>
    <row r="173" spans="1:11" x14ac:dyDescent="0.3">
      <c r="A173" t="s">
        <v>325</v>
      </c>
      <c r="B173" t="s">
        <v>62</v>
      </c>
      <c r="C173" s="23">
        <f>YEARFRAC(Table1[[#This Row],[born]], "31-Dec-2024")</f>
        <v>21.05</v>
      </c>
      <c r="D173" s="23" t="str" cm="1">
        <f t="array" ref="D173">_xlfn.IFS(C173&lt;20, "Under 20", C173&lt;30, "20–29", C173&lt;40, "30–39", C173&lt;50, "40–49", C173&gt;=50, "50+")</f>
        <v>20–29</v>
      </c>
      <c r="E173" s="23" t="str">
        <f t="shared" si="4"/>
        <v>young</v>
      </c>
      <c r="F173" s="18">
        <v>37968</v>
      </c>
      <c r="G173" s="18" t="str">
        <f t="shared" si="5"/>
        <v>tall</v>
      </c>
      <c r="H173">
        <v>185</v>
      </c>
      <c r="I173" t="s">
        <v>1569</v>
      </c>
      <c r="J173" t="s">
        <v>18</v>
      </c>
      <c r="K173" t="s">
        <v>5</v>
      </c>
    </row>
    <row r="174" spans="1:11" x14ac:dyDescent="0.3">
      <c r="A174" t="s">
        <v>327</v>
      </c>
      <c r="B174" t="s">
        <v>54</v>
      </c>
      <c r="C174" s="23">
        <f>YEARFRAC(Table1[[#This Row],[born]], "31-Dec-2024")</f>
        <v>31.372222222222224</v>
      </c>
      <c r="D174" s="23" t="str" cm="1">
        <f t="array" ref="D174">_xlfn.IFS(C174&lt;20, "Under 20", C174&lt;30, "20–29", C174&lt;40, "30–39", C174&lt;50, "40–49", C174&gt;=50, "50+")</f>
        <v>30–39</v>
      </c>
      <c r="E174" s="23" t="str">
        <f t="shared" si="4"/>
        <v>veteran</v>
      </c>
      <c r="F174" s="20">
        <v>34198</v>
      </c>
      <c r="G174" s="20" t="str">
        <f t="shared" si="5"/>
        <v>tall</v>
      </c>
      <c r="H174">
        <v>188</v>
      </c>
      <c r="I174" t="s">
        <v>1569</v>
      </c>
      <c r="J174" t="s">
        <v>39</v>
      </c>
      <c r="K174" t="s">
        <v>5</v>
      </c>
    </row>
    <row r="175" spans="1:11" x14ac:dyDescent="0.3">
      <c r="A175" t="s">
        <v>329</v>
      </c>
      <c r="B175" t="s">
        <v>33</v>
      </c>
      <c r="C175" s="23">
        <f>YEARFRAC(Table1[[#This Row],[born]], "31-Dec-2024")</f>
        <v>26.958333333333332</v>
      </c>
      <c r="D175" s="23" t="str" cm="1">
        <f t="array" ref="D175">_xlfn.IFS(C175&lt;20, "Under 20", C175&lt;30, "20–29", C175&lt;40, "30–39", C175&lt;50, "40–49", C175&gt;=50, "50+")</f>
        <v>20–29</v>
      </c>
      <c r="E175" s="23" t="str">
        <f t="shared" si="4"/>
        <v>young</v>
      </c>
      <c r="F175" s="18">
        <v>35811</v>
      </c>
      <c r="G175" s="18" t="str">
        <f t="shared" si="5"/>
        <v>tall</v>
      </c>
      <c r="H175">
        <v>187</v>
      </c>
      <c r="I175" t="s">
        <v>1569</v>
      </c>
      <c r="J175" t="s">
        <v>18</v>
      </c>
      <c r="K175" t="s">
        <v>5</v>
      </c>
    </row>
    <row r="176" spans="1:11" x14ac:dyDescent="0.3">
      <c r="A176" t="s">
        <v>331</v>
      </c>
      <c r="B176" t="s">
        <v>23</v>
      </c>
      <c r="C176" s="23">
        <f>YEARFRAC(Table1[[#This Row],[born]], "31-Dec-2024")</f>
        <v>21.925000000000001</v>
      </c>
      <c r="D176" s="23" t="str" cm="1">
        <f t="array" ref="D176">_xlfn.IFS(C176&lt;20, "Under 20", C176&lt;30, "20–29", C176&lt;40, "30–39", C176&lt;50, "40–49", C176&gt;=50, "50+")</f>
        <v>20–29</v>
      </c>
      <c r="E176" s="23" t="str">
        <f t="shared" si="4"/>
        <v>young</v>
      </c>
      <c r="F176" s="20">
        <v>37649</v>
      </c>
      <c r="G176" s="20" t="str">
        <f t="shared" si="5"/>
        <v>tall</v>
      </c>
      <c r="H176">
        <v>179</v>
      </c>
      <c r="I176" t="s">
        <v>1569</v>
      </c>
      <c r="J176" t="s">
        <v>10</v>
      </c>
      <c r="K176" t="s">
        <v>5</v>
      </c>
    </row>
    <row r="177" spans="1:11" x14ac:dyDescent="0.3">
      <c r="A177" t="s">
        <v>333</v>
      </c>
      <c r="B177" t="s">
        <v>23</v>
      </c>
      <c r="C177" s="23">
        <f>YEARFRAC(Table1[[#This Row],[born]], "31-Dec-2024")</f>
        <v>21.286111111111111</v>
      </c>
      <c r="D177" s="23" t="str" cm="1">
        <f t="array" ref="D177">_xlfn.IFS(C177&lt;20, "Under 20", C177&lt;30, "20–29", C177&lt;40, "30–39", C177&lt;50, "40–49", C177&gt;=50, "50+")</f>
        <v>20–29</v>
      </c>
      <c r="E177" s="23" t="str">
        <f t="shared" si="4"/>
        <v>young</v>
      </c>
      <c r="F177" s="18">
        <v>37882</v>
      </c>
      <c r="G177" s="18" t="str">
        <f t="shared" si="5"/>
        <v>tall</v>
      </c>
      <c r="H177">
        <v>175</v>
      </c>
      <c r="I177" t="s">
        <v>1569</v>
      </c>
      <c r="J177" t="s">
        <v>10</v>
      </c>
      <c r="K177" t="s">
        <v>5</v>
      </c>
    </row>
    <row r="178" spans="1:11" x14ac:dyDescent="0.3">
      <c r="A178" t="s">
        <v>335</v>
      </c>
      <c r="B178" t="s">
        <v>227</v>
      </c>
      <c r="C178" s="23">
        <f>YEARFRAC(Table1[[#This Row],[born]], "31-Dec-2024")</f>
        <v>21.302777777777777</v>
      </c>
      <c r="D178" s="23" t="str" cm="1">
        <f t="array" ref="D178">_xlfn.IFS(C178&lt;20, "Under 20", C178&lt;30, "20–29", C178&lt;40, "30–39", C178&lt;50, "40–49", C178&gt;=50, "50+")</f>
        <v>20–29</v>
      </c>
      <c r="E178" s="23" t="str">
        <f t="shared" si="4"/>
        <v>young</v>
      </c>
      <c r="F178" s="20">
        <v>37876</v>
      </c>
      <c r="G178" s="20" t="str">
        <f t="shared" si="5"/>
        <v>tall</v>
      </c>
      <c r="H178">
        <v>180</v>
      </c>
      <c r="I178" t="s">
        <v>1569</v>
      </c>
      <c r="J178" t="s">
        <v>18</v>
      </c>
      <c r="K178" t="s">
        <v>5</v>
      </c>
    </row>
    <row r="179" spans="1:11" x14ac:dyDescent="0.3">
      <c r="A179" t="s">
        <v>336</v>
      </c>
      <c r="B179" t="s">
        <v>90</v>
      </c>
      <c r="C179" s="23">
        <f>YEARFRAC(Table1[[#This Row],[born]], "31-Dec-2024")</f>
        <v>22.677777777777777</v>
      </c>
      <c r="D179" s="23" t="str" cm="1">
        <f t="array" ref="D179">_xlfn.IFS(C179&lt;20, "Under 20", C179&lt;30, "20–29", C179&lt;40, "30–39", C179&lt;50, "40–49", C179&gt;=50, "50+")</f>
        <v>20–29</v>
      </c>
      <c r="E179" s="23" t="str">
        <f t="shared" si="4"/>
        <v>young</v>
      </c>
      <c r="F179" s="18">
        <v>37373</v>
      </c>
      <c r="G179" s="18" t="str">
        <f t="shared" si="5"/>
        <v>tall</v>
      </c>
      <c r="H179">
        <v>178</v>
      </c>
      <c r="I179" t="s">
        <v>1569</v>
      </c>
      <c r="J179" t="s">
        <v>18</v>
      </c>
      <c r="K179" t="s">
        <v>5</v>
      </c>
    </row>
    <row r="180" spans="1:11" x14ac:dyDescent="0.3">
      <c r="A180" t="s">
        <v>338</v>
      </c>
      <c r="B180" t="s">
        <v>37</v>
      </c>
      <c r="C180" s="23">
        <f>YEARFRAC(Table1[[#This Row],[born]], "31-Dec-2024")</f>
        <v>21.741666666666667</v>
      </c>
      <c r="D180" s="23" t="str" cm="1">
        <f t="array" ref="D180">_xlfn.IFS(C180&lt;20, "Under 20", C180&lt;30, "20–29", C180&lt;40, "30–39", C180&lt;50, "40–49", C180&gt;=50, "50+")</f>
        <v>20–29</v>
      </c>
      <c r="E180" s="23" t="str">
        <f t="shared" si="4"/>
        <v>young</v>
      </c>
      <c r="F180" s="20">
        <v>37715</v>
      </c>
      <c r="G180" s="20" t="str">
        <f t="shared" si="5"/>
        <v>tall</v>
      </c>
      <c r="H180">
        <v>170</v>
      </c>
      <c r="I180" t="s">
        <v>1569</v>
      </c>
      <c r="J180" t="s">
        <v>10</v>
      </c>
      <c r="K180" t="s">
        <v>5</v>
      </c>
    </row>
    <row r="181" spans="1:11" x14ac:dyDescent="0.3">
      <c r="A181" t="s">
        <v>339</v>
      </c>
      <c r="B181" t="s">
        <v>227</v>
      </c>
      <c r="C181" s="23">
        <f>YEARFRAC(Table1[[#This Row],[born]], "31-Dec-2024")</f>
        <v>32.472222222222221</v>
      </c>
      <c r="D181" s="23" t="str" cm="1">
        <f t="array" ref="D181">_xlfn.IFS(C181&lt;20, "Under 20", C181&lt;30, "20–29", C181&lt;40, "30–39", C181&lt;50, "40–49", C181&gt;=50, "50+")</f>
        <v>30–39</v>
      </c>
      <c r="E181" s="23" t="str">
        <f t="shared" si="4"/>
        <v>veteran</v>
      </c>
      <c r="F181" s="18">
        <v>33796</v>
      </c>
      <c r="G181" s="18" t="str">
        <f t="shared" si="5"/>
        <v>tall</v>
      </c>
      <c r="H181">
        <v>179</v>
      </c>
      <c r="I181" t="s">
        <v>1569</v>
      </c>
      <c r="J181" t="s">
        <v>10</v>
      </c>
      <c r="K181" t="s">
        <v>5</v>
      </c>
    </row>
    <row r="182" spans="1:11" x14ac:dyDescent="0.3">
      <c r="A182" t="s">
        <v>340</v>
      </c>
      <c r="B182" t="s">
        <v>23</v>
      </c>
      <c r="C182" s="23">
        <f>YEARFRAC(Table1[[#This Row],[born]], "31-Dec-2024")</f>
        <v>30.408333333333335</v>
      </c>
      <c r="D182" s="23" t="str" cm="1">
        <f t="array" ref="D182">_xlfn.IFS(C182&lt;20, "Under 20", C182&lt;30, "20–29", C182&lt;40, "30–39", C182&lt;50, "40–49", C182&gt;=50, "50+")</f>
        <v>30–39</v>
      </c>
      <c r="E182" s="23" t="str">
        <f t="shared" si="4"/>
        <v>veteran</v>
      </c>
      <c r="F182" s="20">
        <v>34550</v>
      </c>
      <c r="G182" s="20" t="str">
        <f t="shared" si="5"/>
        <v>tall</v>
      </c>
      <c r="H182">
        <v>178</v>
      </c>
      <c r="I182" t="s">
        <v>1569</v>
      </c>
      <c r="J182" t="s">
        <v>18</v>
      </c>
      <c r="K182" t="s">
        <v>5</v>
      </c>
    </row>
    <row r="183" spans="1:11" x14ac:dyDescent="0.3">
      <c r="A183" t="s">
        <v>341</v>
      </c>
      <c r="B183" t="s">
        <v>44</v>
      </c>
      <c r="C183" s="23">
        <f>YEARFRAC(Table1[[#This Row],[born]], "31-Dec-2024")</f>
        <v>30.411111111111111</v>
      </c>
      <c r="D183" s="23" t="str" cm="1">
        <f t="array" ref="D183">_xlfn.IFS(C183&lt;20, "Under 20", C183&lt;30, "20–29", C183&lt;40, "30–39", C183&lt;50, "40–49", C183&gt;=50, "50+")</f>
        <v>30–39</v>
      </c>
      <c r="E183" s="23" t="str">
        <f t="shared" si="4"/>
        <v>veteran</v>
      </c>
      <c r="F183" s="18">
        <v>34549</v>
      </c>
      <c r="G183" s="18" t="str">
        <f t="shared" si="5"/>
        <v>tall</v>
      </c>
      <c r="H183">
        <v>176</v>
      </c>
      <c r="I183" t="s">
        <v>1569</v>
      </c>
      <c r="J183" t="s">
        <v>14</v>
      </c>
      <c r="K183" t="s">
        <v>5</v>
      </c>
    </row>
    <row r="184" spans="1:11" x14ac:dyDescent="0.3">
      <c r="A184" t="s">
        <v>342</v>
      </c>
      <c r="B184" t="s">
        <v>117</v>
      </c>
      <c r="C184" s="23">
        <f>YEARFRAC(Table1[[#This Row],[born]], "31-Dec-2024")</f>
        <v>25.963888888888889</v>
      </c>
      <c r="D184" s="23" t="str" cm="1">
        <f t="array" ref="D184">_xlfn.IFS(C184&lt;20, "Under 20", C184&lt;30, "20–29", C184&lt;40, "30–39", C184&lt;50, "40–49", C184&gt;=50, "50+")</f>
        <v>20–29</v>
      </c>
      <c r="E184" s="23" t="str">
        <f t="shared" si="4"/>
        <v>young</v>
      </c>
      <c r="F184" s="20">
        <v>36174</v>
      </c>
      <c r="G184" s="20" t="str">
        <f t="shared" si="5"/>
        <v>tall</v>
      </c>
      <c r="H184">
        <v>183</v>
      </c>
      <c r="I184" t="s">
        <v>1569</v>
      </c>
      <c r="J184" t="s">
        <v>14</v>
      </c>
      <c r="K184" t="s">
        <v>5</v>
      </c>
    </row>
    <row r="185" spans="1:11" x14ac:dyDescent="0.3">
      <c r="A185" t="s">
        <v>344</v>
      </c>
      <c r="B185" t="s">
        <v>121</v>
      </c>
      <c r="C185" s="23">
        <f>YEARFRAC(Table1[[#This Row],[born]], "31-Dec-2024")</f>
        <v>20.93888888888889</v>
      </c>
      <c r="D185" s="23" t="str" cm="1">
        <f t="array" ref="D185">_xlfn.IFS(C185&lt;20, "Under 20", C185&lt;30, "20–29", C185&lt;40, "30–39", C185&lt;50, "40–49", C185&gt;=50, "50+")</f>
        <v>20–29</v>
      </c>
      <c r="E185" s="23" t="str">
        <f t="shared" si="4"/>
        <v>young</v>
      </c>
      <c r="F185" s="18">
        <v>38009</v>
      </c>
      <c r="G185" s="18" t="str">
        <f t="shared" si="5"/>
        <v>tall</v>
      </c>
      <c r="H185">
        <v>173</v>
      </c>
      <c r="I185" t="s">
        <v>1569</v>
      </c>
      <c r="J185" t="s">
        <v>18</v>
      </c>
      <c r="K185" t="s">
        <v>5</v>
      </c>
    </row>
    <row r="186" spans="1:11" x14ac:dyDescent="0.3">
      <c r="A186" t="s">
        <v>346</v>
      </c>
      <c r="B186" t="s">
        <v>90</v>
      </c>
      <c r="C186" s="23">
        <f>YEARFRAC(Table1[[#This Row],[born]], "31-Dec-2024")</f>
        <v>32.880555555555553</v>
      </c>
      <c r="D186" s="23" t="str" cm="1">
        <f t="array" ref="D186">_xlfn.IFS(C186&lt;20, "Under 20", C186&lt;30, "20–29", C186&lt;40, "30–39", C186&lt;50, "40–49", C186&gt;=50, "50+")</f>
        <v>30–39</v>
      </c>
      <c r="E186" s="23" t="str">
        <f t="shared" si="4"/>
        <v>veteran</v>
      </c>
      <c r="F186" s="20">
        <v>33648</v>
      </c>
      <c r="G186" s="20" t="str">
        <f t="shared" si="5"/>
        <v>tall</v>
      </c>
      <c r="H186">
        <v>182</v>
      </c>
      <c r="I186" t="s">
        <v>1569</v>
      </c>
      <c r="J186" t="s">
        <v>10</v>
      </c>
      <c r="K186" t="s">
        <v>5</v>
      </c>
    </row>
    <row r="187" spans="1:11" x14ac:dyDescent="0.3">
      <c r="A187" t="s">
        <v>348</v>
      </c>
      <c r="B187" t="s">
        <v>121</v>
      </c>
      <c r="C187" s="23">
        <f>YEARFRAC(Table1[[#This Row],[born]], "31-Dec-2024")</f>
        <v>26.944444444444443</v>
      </c>
      <c r="D187" s="23" t="str" cm="1">
        <f t="array" ref="D187">_xlfn.IFS(C187&lt;20, "Under 20", C187&lt;30, "20–29", C187&lt;40, "30–39", C187&lt;50, "40–49", C187&gt;=50, "50+")</f>
        <v>20–29</v>
      </c>
      <c r="E187" s="23" t="str">
        <f t="shared" si="4"/>
        <v>young</v>
      </c>
      <c r="F187" s="18">
        <v>35816</v>
      </c>
      <c r="G187" s="18" t="str">
        <f t="shared" si="5"/>
        <v>tall</v>
      </c>
      <c r="H187">
        <v>175</v>
      </c>
      <c r="I187" t="s">
        <v>1569</v>
      </c>
      <c r="J187" t="s">
        <v>14</v>
      </c>
      <c r="K187" t="s">
        <v>5</v>
      </c>
    </row>
    <row r="188" spans="1:11" x14ac:dyDescent="0.3">
      <c r="A188" t="s">
        <v>350</v>
      </c>
      <c r="B188" t="s">
        <v>76</v>
      </c>
      <c r="C188" s="23">
        <f>YEARFRAC(Table1[[#This Row],[born]], "31-Dec-2024")</f>
        <v>36.994444444444447</v>
      </c>
      <c r="D188" s="23" t="str" cm="1">
        <f t="array" ref="D188">_xlfn.IFS(C188&lt;20, "Under 20", C188&lt;30, "20–29", C188&lt;40, "30–39", C188&lt;50, "40–49", C188&gt;=50, "50+")</f>
        <v>30–39</v>
      </c>
      <c r="E188" s="23" t="str">
        <f t="shared" si="4"/>
        <v>veteran</v>
      </c>
      <c r="F188" s="20">
        <v>32145</v>
      </c>
      <c r="G188" s="20" t="str">
        <f t="shared" si="5"/>
        <v>tall</v>
      </c>
      <c r="H188">
        <v>188</v>
      </c>
      <c r="I188" t="s">
        <v>1569</v>
      </c>
      <c r="J188" t="s">
        <v>14</v>
      </c>
      <c r="K188" t="s">
        <v>5</v>
      </c>
    </row>
    <row r="189" spans="1:11" x14ac:dyDescent="0.3">
      <c r="A189" t="s">
        <v>351</v>
      </c>
      <c r="B189" t="s">
        <v>33</v>
      </c>
      <c r="C189" s="23">
        <f>YEARFRAC(Table1[[#This Row],[born]], "31-Dec-2024")</f>
        <v>26.505555555555556</v>
      </c>
      <c r="D189" s="23" t="str" cm="1">
        <f t="array" ref="D189">_xlfn.IFS(C189&lt;20, "Under 20", C189&lt;30, "20–29", C189&lt;40, "30–39", C189&lt;50, "40–49", C189&gt;=50, "50+")</f>
        <v>20–29</v>
      </c>
      <c r="E189" s="23" t="str">
        <f t="shared" si="4"/>
        <v>young</v>
      </c>
      <c r="F189" s="18">
        <v>35975</v>
      </c>
      <c r="G189" s="18" t="str">
        <f t="shared" si="5"/>
        <v>tall</v>
      </c>
      <c r="H189">
        <v>178</v>
      </c>
      <c r="I189" t="s">
        <v>1569</v>
      </c>
      <c r="J189" t="s">
        <v>10</v>
      </c>
      <c r="K189" t="s">
        <v>5</v>
      </c>
    </row>
    <row r="190" spans="1:11" x14ac:dyDescent="0.3">
      <c r="A190" t="s">
        <v>353</v>
      </c>
      <c r="B190" t="s">
        <v>44</v>
      </c>
      <c r="C190" s="23">
        <f>YEARFRAC(Table1[[#This Row],[born]], "31-Dec-2024")</f>
        <v>39.702777777777776</v>
      </c>
      <c r="D190" s="23" t="str" cm="1">
        <f t="array" ref="D190">_xlfn.IFS(C190&lt;20, "Under 20", C190&lt;30, "20–29", C190&lt;40, "30–39", C190&lt;50, "40–49", C190&gt;=50, "50+")</f>
        <v>30–39</v>
      </c>
      <c r="E190" s="23" t="str">
        <f t="shared" si="4"/>
        <v>veteran</v>
      </c>
      <c r="F190" s="20">
        <v>31155</v>
      </c>
      <c r="G190" s="20" t="str">
        <f t="shared" si="5"/>
        <v>tall</v>
      </c>
      <c r="H190">
        <v>190</v>
      </c>
      <c r="I190" t="s">
        <v>1569</v>
      </c>
      <c r="J190" t="s">
        <v>39</v>
      </c>
      <c r="K190" t="s">
        <v>5</v>
      </c>
    </row>
    <row r="191" spans="1:11" x14ac:dyDescent="0.3">
      <c r="A191" t="s">
        <v>355</v>
      </c>
      <c r="B191" t="s">
        <v>37</v>
      </c>
      <c r="C191" s="23">
        <f>YEARFRAC(Table1[[#This Row],[born]], "31-Dec-2024")</f>
        <v>31.18888888888889</v>
      </c>
      <c r="D191" s="23" t="str" cm="1">
        <f t="array" ref="D191">_xlfn.IFS(C191&lt;20, "Under 20", C191&lt;30, "20–29", C191&lt;40, "30–39", C191&lt;50, "40–49", C191&gt;=50, "50+")</f>
        <v>30–39</v>
      </c>
      <c r="E191" s="23" t="str">
        <f t="shared" si="4"/>
        <v>veteran</v>
      </c>
      <c r="F191" s="18">
        <v>34265</v>
      </c>
      <c r="G191" s="18" t="str">
        <f t="shared" si="5"/>
        <v>tall</v>
      </c>
      <c r="H191">
        <v>188</v>
      </c>
      <c r="I191" t="s">
        <v>1569</v>
      </c>
      <c r="J191" t="s">
        <v>10</v>
      </c>
      <c r="K191" t="s">
        <v>5</v>
      </c>
    </row>
    <row r="192" spans="1:11" x14ac:dyDescent="0.3">
      <c r="A192" t="s">
        <v>357</v>
      </c>
      <c r="B192" t="s">
        <v>37</v>
      </c>
      <c r="C192" s="23">
        <f>YEARFRAC(Table1[[#This Row],[born]], "31-Dec-2024")</f>
        <v>22.333333333333332</v>
      </c>
      <c r="D192" s="23" t="str" cm="1">
        <f t="array" ref="D192">_xlfn.IFS(C192&lt;20, "Under 20", C192&lt;30, "20–29", C192&lt;40, "30–39", C192&lt;50, "40–49", C192&gt;=50, "50+")</f>
        <v>20–29</v>
      </c>
      <c r="E192" s="23" t="str">
        <f t="shared" si="4"/>
        <v>young</v>
      </c>
      <c r="F192" s="20">
        <v>37498</v>
      </c>
      <c r="G192" s="20" t="str">
        <f t="shared" si="5"/>
        <v>tall</v>
      </c>
      <c r="H192">
        <v>170</v>
      </c>
      <c r="I192" t="s">
        <v>1569</v>
      </c>
      <c r="J192" t="s">
        <v>18</v>
      </c>
      <c r="K192" t="s">
        <v>5</v>
      </c>
    </row>
    <row r="193" spans="1:11" x14ac:dyDescent="0.3">
      <c r="A193" t="s">
        <v>359</v>
      </c>
      <c r="B193" t="s">
        <v>227</v>
      </c>
      <c r="C193" s="23">
        <f>YEARFRAC(Table1[[#This Row],[born]], "31-Dec-2024")</f>
        <v>24.583333333333332</v>
      </c>
      <c r="D193" s="23" t="str" cm="1">
        <f t="array" ref="D193">_xlfn.IFS(C193&lt;20, "Under 20", C193&lt;30, "20–29", C193&lt;40, "30–39", C193&lt;50, "40–49", C193&gt;=50, "50+")</f>
        <v>20–29</v>
      </c>
      <c r="E193" s="23" t="str">
        <f t="shared" si="4"/>
        <v>young</v>
      </c>
      <c r="F193" s="18">
        <v>36676</v>
      </c>
      <c r="G193" s="18" t="str">
        <f t="shared" si="5"/>
        <v>tall</v>
      </c>
      <c r="H193">
        <v>170</v>
      </c>
      <c r="I193" t="s">
        <v>1569</v>
      </c>
      <c r="J193" t="s">
        <v>10</v>
      </c>
      <c r="K193" t="s">
        <v>5</v>
      </c>
    </row>
    <row r="194" spans="1:11" x14ac:dyDescent="0.3">
      <c r="A194" t="s">
        <v>361</v>
      </c>
      <c r="B194" t="s">
        <v>76</v>
      </c>
      <c r="C194" s="23">
        <f>YEARFRAC(Table1[[#This Row],[born]], "31-Dec-2024")</f>
        <v>26.744444444444444</v>
      </c>
      <c r="D194" s="23" t="str" cm="1">
        <f t="array" ref="D194">_xlfn.IFS(C194&lt;20, "Under 20", C194&lt;30, "20–29", C194&lt;40, "30–39", C194&lt;50, "40–49", C194&gt;=50, "50+")</f>
        <v>20–29</v>
      </c>
      <c r="E194" s="23" t="str">
        <f t="shared" ref="E194:E257" si="6">IF(C194 &gt;=30, "veteran", "young")</f>
        <v>young</v>
      </c>
      <c r="F194" s="20">
        <v>35888</v>
      </c>
      <c r="G194" s="20" t="str">
        <f t="shared" ref="G194:G257" si="7">IF(H194&lt;170, "short", "tall")</f>
        <v>tall</v>
      </c>
      <c r="H194">
        <v>187</v>
      </c>
      <c r="I194" t="s">
        <v>1569</v>
      </c>
      <c r="J194" t="s">
        <v>14</v>
      </c>
      <c r="K194" t="s">
        <v>5</v>
      </c>
    </row>
    <row r="195" spans="1:11" x14ac:dyDescent="0.3">
      <c r="A195" t="s">
        <v>362</v>
      </c>
      <c r="B195" t="s">
        <v>62</v>
      </c>
      <c r="C195" s="23">
        <f>YEARFRAC(Table1[[#This Row],[born]], "31-Dec-2024")</f>
        <v>19.652777777777779</v>
      </c>
      <c r="D195" s="23" t="str" cm="1">
        <f t="array" ref="D195">_xlfn.IFS(C195&lt;20, "Under 20", C195&lt;30, "20–29", C195&lt;40, "30–39", C195&lt;50, "40–49", C195&gt;=50, "50+")</f>
        <v>Under 20</v>
      </c>
      <c r="E195" s="23" t="str">
        <f t="shared" si="6"/>
        <v>young</v>
      </c>
      <c r="F195" s="18">
        <v>38478</v>
      </c>
      <c r="G195" s="18" t="str">
        <f t="shared" si="7"/>
        <v>tall</v>
      </c>
      <c r="H195">
        <v>193</v>
      </c>
      <c r="I195" t="s">
        <v>1569</v>
      </c>
      <c r="J195" t="s">
        <v>14</v>
      </c>
      <c r="K195" t="s">
        <v>5</v>
      </c>
    </row>
    <row r="196" spans="1:11" x14ac:dyDescent="0.3">
      <c r="A196" t="s">
        <v>363</v>
      </c>
      <c r="B196" t="s">
        <v>12</v>
      </c>
      <c r="C196" s="23">
        <f>YEARFRAC(Table1[[#This Row],[born]], "31-Dec-2024")</f>
        <v>35.625</v>
      </c>
      <c r="D196" s="23" t="str" cm="1">
        <f t="array" ref="D196">_xlfn.IFS(C196&lt;20, "Under 20", C196&lt;30, "20–29", C196&lt;40, "30–39", C196&lt;50, "40–49", C196&gt;=50, "50+")</f>
        <v>30–39</v>
      </c>
      <c r="E196" s="23" t="str">
        <f t="shared" si="6"/>
        <v>veteran</v>
      </c>
      <c r="F196" s="20">
        <v>32644</v>
      </c>
      <c r="G196" s="20" t="str">
        <f t="shared" si="7"/>
        <v>tall</v>
      </c>
      <c r="H196">
        <v>190</v>
      </c>
      <c r="I196" t="s">
        <v>1569</v>
      </c>
      <c r="J196" t="s">
        <v>14</v>
      </c>
      <c r="K196" t="s">
        <v>5</v>
      </c>
    </row>
    <row r="197" spans="1:11" x14ac:dyDescent="0.3">
      <c r="A197" t="s">
        <v>365</v>
      </c>
      <c r="B197" t="s">
        <v>121</v>
      </c>
      <c r="C197" s="23">
        <f>YEARFRAC(Table1[[#This Row],[born]], "31-Dec-2024")</f>
        <v>20.2</v>
      </c>
      <c r="D197" s="23" t="str" cm="1">
        <f t="array" ref="D197">_xlfn.IFS(C197&lt;20, "Under 20", C197&lt;30, "20–29", C197&lt;40, "30–39", C197&lt;50, "40–49", C197&gt;=50, "50+")</f>
        <v>20–29</v>
      </c>
      <c r="E197" s="23" t="str">
        <f t="shared" si="6"/>
        <v>young</v>
      </c>
      <c r="F197" s="18">
        <v>38279</v>
      </c>
      <c r="G197" s="18" t="str">
        <f t="shared" si="7"/>
        <v>tall</v>
      </c>
      <c r="H197">
        <v>183</v>
      </c>
      <c r="I197" t="s">
        <v>1569</v>
      </c>
      <c r="J197" t="s">
        <v>18</v>
      </c>
      <c r="K197" t="s">
        <v>5</v>
      </c>
    </row>
    <row r="198" spans="1:11" x14ac:dyDescent="0.3">
      <c r="A198" t="s">
        <v>367</v>
      </c>
      <c r="B198" t="s">
        <v>33</v>
      </c>
      <c r="C198" s="23">
        <f>YEARFRAC(Table1[[#This Row],[born]], "31-Dec-2024")</f>
        <v>24.236111111111111</v>
      </c>
      <c r="D198" s="23" t="str" cm="1">
        <f t="array" ref="D198">_xlfn.IFS(C198&lt;20, "Under 20", C198&lt;30, "20–29", C198&lt;40, "30–39", C198&lt;50, "40–49", C198&gt;=50, "50+")</f>
        <v>20–29</v>
      </c>
      <c r="E198" s="23" t="str">
        <f t="shared" si="6"/>
        <v>young</v>
      </c>
      <c r="F198" s="20">
        <v>36805</v>
      </c>
      <c r="G198" s="20" t="str">
        <f t="shared" si="7"/>
        <v>tall</v>
      </c>
      <c r="H198">
        <v>184</v>
      </c>
      <c r="I198" t="s">
        <v>1569</v>
      </c>
      <c r="J198" t="s">
        <v>14</v>
      </c>
      <c r="K198" t="s">
        <v>5</v>
      </c>
    </row>
    <row r="199" spans="1:11" x14ac:dyDescent="0.3">
      <c r="A199" t="s">
        <v>368</v>
      </c>
      <c r="B199" t="s">
        <v>111</v>
      </c>
      <c r="C199" s="23">
        <f>YEARFRAC(Table1[[#This Row],[born]], "31-Dec-2024")</f>
        <v>23.955555555555556</v>
      </c>
      <c r="D199" s="23" t="str" cm="1">
        <f t="array" ref="D199">_xlfn.IFS(C199&lt;20, "Under 20", C199&lt;30, "20–29", C199&lt;40, "30–39", C199&lt;50, "40–49", C199&gt;=50, "50+")</f>
        <v>20–29</v>
      </c>
      <c r="E199" s="23" t="str">
        <f t="shared" si="6"/>
        <v>young</v>
      </c>
      <c r="F199" s="18">
        <v>36908</v>
      </c>
      <c r="G199" s="18" t="str">
        <f t="shared" si="7"/>
        <v>tall</v>
      </c>
      <c r="H199">
        <v>180</v>
      </c>
      <c r="I199" t="s">
        <v>1569</v>
      </c>
      <c r="J199" t="s">
        <v>10</v>
      </c>
      <c r="K199" t="s">
        <v>5</v>
      </c>
    </row>
    <row r="200" spans="1:11" x14ac:dyDescent="0.3">
      <c r="A200" t="s">
        <v>370</v>
      </c>
      <c r="B200" t="s">
        <v>54</v>
      </c>
      <c r="C200" s="23">
        <f>YEARFRAC(Table1[[#This Row],[born]], "31-Dec-2024")</f>
        <v>24.591666666666665</v>
      </c>
      <c r="D200" s="23" t="str" cm="1">
        <f t="array" ref="D200">_xlfn.IFS(C200&lt;20, "Under 20", C200&lt;30, "20–29", C200&lt;40, "30–39", C200&lt;50, "40–49", C200&gt;=50, "50+")</f>
        <v>20–29</v>
      </c>
      <c r="E200" s="23" t="str">
        <f t="shared" si="6"/>
        <v>young</v>
      </c>
      <c r="F200" s="20">
        <v>36674</v>
      </c>
      <c r="G200" s="20" t="str">
        <f t="shared" si="7"/>
        <v>tall</v>
      </c>
      <c r="H200">
        <v>171</v>
      </c>
      <c r="I200" t="s">
        <v>1569</v>
      </c>
      <c r="J200" t="s">
        <v>10</v>
      </c>
      <c r="K200" t="s">
        <v>5</v>
      </c>
    </row>
    <row r="201" spans="1:11" x14ac:dyDescent="0.3">
      <c r="A201" t="s">
        <v>372</v>
      </c>
      <c r="B201" t="s">
        <v>111</v>
      </c>
      <c r="C201" s="23">
        <f>YEARFRAC(Table1[[#This Row],[born]], "31-Dec-2024")</f>
        <v>22.024999999999999</v>
      </c>
      <c r="D201" s="23" t="str" cm="1">
        <f t="array" ref="D201">_xlfn.IFS(C201&lt;20, "Under 20", C201&lt;30, "20–29", C201&lt;40, "30–39", C201&lt;50, "40–49", C201&gt;=50, "50+")</f>
        <v>20–29</v>
      </c>
      <c r="E201" s="23" t="str">
        <f t="shared" si="6"/>
        <v>young</v>
      </c>
      <c r="F201" s="18">
        <v>37612</v>
      </c>
      <c r="G201" s="18" t="str">
        <f t="shared" si="7"/>
        <v>tall</v>
      </c>
      <c r="H201">
        <v>181</v>
      </c>
      <c r="I201" t="s">
        <v>1569</v>
      </c>
      <c r="J201" t="s">
        <v>18</v>
      </c>
      <c r="K201" t="s">
        <v>5</v>
      </c>
    </row>
    <row r="202" spans="1:11" x14ac:dyDescent="0.3">
      <c r="A202" t="s">
        <v>374</v>
      </c>
      <c r="B202" t="s">
        <v>111</v>
      </c>
      <c r="C202" s="23">
        <f>YEARFRAC(Table1[[#This Row],[born]], "31-Dec-2024")</f>
        <v>24.038888888888888</v>
      </c>
      <c r="D202" s="23" t="str" cm="1">
        <f t="array" ref="D202">_xlfn.IFS(C202&lt;20, "Under 20", C202&lt;30, "20–29", C202&lt;40, "30–39", C202&lt;50, "40–49", C202&gt;=50, "50+")</f>
        <v>20–29</v>
      </c>
      <c r="E202" s="23" t="str">
        <f t="shared" si="6"/>
        <v>young</v>
      </c>
      <c r="F202" s="20">
        <v>36877</v>
      </c>
      <c r="G202" s="20" t="str">
        <f t="shared" si="7"/>
        <v>tall</v>
      </c>
      <c r="H202">
        <v>186</v>
      </c>
      <c r="I202" t="s">
        <v>1569</v>
      </c>
      <c r="J202" t="s">
        <v>14</v>
      </c>
      <c r="K202" t="s">
        <v>5</v>
      </c>
    </row>
    <row r="203" spans="1:11" x14ac:dyDescent="0.3">
      <c r="A203" t="s">
        <v>376</v>
      </c>
      <c r="B203" t="s">
        <v>44</v>
      </c>
      <c r="C203" s="23">
        <f>YEARFRAC(Table1[[#This Row],[born]], "31-Dec-2024")</f>
        <v>20.672222222222221</v>
      </c>
      <c r="D203" s="23" t="str" cm="1">
        <f t="array" ref="D203">_xlfn.IFS(C203&lt;20, "Under 20", C203&lt;30, "20–29", C203&lt;40, "30–39", C203&lt;50, "40–49", C203&gt;=50, "50+")</f>
        <v>20–29</v>
      </c>
      <c r="E203" s="23" t="str">
        <f t="shared" si="6"/>
        <v>young</v>
      </c>
      <c r="F203" s="18">
        <v>38106</v>
      </c>
      <c r="G203" s="18" t="str">
        <f t="shared" si="7"/>
        <v>tall</v>
      </c>
      <c r="H203">
        <v>188</v>
      </c>
      <c r="I203" t="s">
        <v>1569</v>
      </c>
      <c r="J203" t="s">
        <v>14</v>
      </c>
      <c r="K203" t="s">
        <v>5</v>
      </c>
    </row>
    <row r="204" spans="1:11" x14ac:dyDescent="0.3">
      <c r="A204" t="s">
        <v>378</v>
      </c>
      <c r="B204" t="s">
        <v>7</v>
      </c>
      <c r="C204" s="23">
        <f>YEARFRAC(Table1[[#This Row],[born]], "31-Dec-2024")</f>
        <v>33.230555555555554</v>
      </c>
      <c r="D204" s="23" t="str" cm="1">
        <f t="array" ref="D204">_xlfn.IFS(C204&lt;20, "Under 20", C204&lt;30, "20–29", C204&lt;40, "30–39", C204&lt;50, "40–49", C204&gt;=50, "50+")</f>
        <v>30–39</v>
      </c>
      <c r="E204" s="23" t="str">
        <f t="shared" si="6"/>
        <v>veteran</v>
      </c>
      <c r="F204" s="20">
        <v>33519</v>
      </c>
      <c r="G204" s="20" t="str">
        <f t="shared" si="7"/>
        <v>tall</v>
      </c>
      <c r="H204">
        <v>175</v>
      </c>
      <c r="I204" t="s">
        <v>1569</v>
      </c>
      <c r="J204" t="s">
        <v>10</v>
      </c>
      <c r="K204" t="s">
        <v>5</v>
      </c>
    </row>
    <row r="205" spans="1:11" x14ac:dyDescent="0.3">
      <c r="A205" t="s">
        <v>379</v>
      </c>
      <c r="B205" t="s">
        <v>117</v>
      </c>
      <c r="C205" s="23">
        <f>YEARFRAC(Table1[[#This Row],[born]], "31-Dec-2024")</f>
        <v>36.788888888888891</v>
      </c>
      <c r="D205" s="23" t="str" cm="1">
        <f t="array" ref="D205">_xlfn.IFS(C205&lt;20, "Under 20", C205&lt;30, "20–29", C205&lt;40, "30–39", C205&lt;50, "40–49", C205&gt;=50, "50+")</f>
        <v>30–39</v>
      </c>
      <c r="E205" s="23" t="str">
        <f t="shared" si="6"/>
        <v>veteran</v>
      </c>
      <c r="F205" s="18">
        <v>32219</v>
      </c>
      <c r="G205" s="18" t="str">
        <f t="shared" si="7"/>
        <v>tall</v>
      </c>
      <c r="H205">
        <v>201</v>
      </c>
      <c r="I205" t="s">
        <v>1569</v>
      </c>
      <c r="J205" t="s">
        <v>39</v>
      </c>
      <c r="K205" t="s">
        <v>5</v>
      </c>
    </row>
    <row r="206" spans="1:11" x14ac:dyDescent="0.3">
      <c r="A206" t="s">
        <v>381</v>
      </c>
      <c r="B206" t="s">
        <v>41</v>
      </c>
      <c r="C206" s="23">
        <f>YEARFRAC(Table1[[#This Row],[born]], "31-Dec-2024")</f>
        <v>22.127777777777776</v>
      </c>
      <c r="D206" s="23" t="str" cm="1">
        <f t="array" ref="D206">_xlfn.IFS(C206&lt;20, "Under 20", C206&lt;30, "20–29", C206&lt;40, "30–39", C206&lt;50, "40–49", C206&gt;=50, "50+")</f>
        <v>20–29</v>
      </c>
      <c r="E206" s="23" t="str">
        <f t="shared" si="6"/>
        <v>young</v>
      </c>
      <c r="F206" s="20">
        <v>37575</v>
      </c>
      <c r="G206" s="20" t="str">
        <f t="shared" si="7"/>
        <v>tall</v>
      </c>
      <c r="H206">
        <v>173</v>
      </c>
      <c r="I206" t="s">
        <v>1569</v>
      </c>
      <c r="J206" t="s">
        <v>14</v>
      </c>
      <c r="K206" t="s">
        <v>5</v>
      </c>
    </row>
    <row r="207" spans="1:11" x14ac:dyDescent="0.3">
      <c r="A207" t="s">
        <v>383</v>
      </c>
      <c r="B207" t="s">
        <v>16</v>
      </c>
      <c r="C207" s="23">
        <f>YEARFRAC(Table1[[#This Row],[born]], "31-Dec-2024")</f>
        <v>24.458333333333332</v>
      </c>
      <c r="D207" s="23" t="str" cm="1">
        <f t="array" ref="D207">_xlfn.IFS(C207&lt;20, "Under 20", C207&lt;30, "20–29", C207&lt;40, "30–39", C207&lt;50, "40–49", C207&gt;=50, "50+")</f>
        <v>20–29</v>
      </c>
      <c r="E207" s="23" t="str">
        <f t="shared" si="6"/>
        <v>young</v>
      </c>
      <c r="F207" s="18">
        <v>36723</v>
      </c>
      <c r="G207" s="18" t="str">
        <f t="shared" si="7"/>
        <v>short</v>
      </c>
      <c r="H207">
        <v>167</v>
      </c>
      <c r="I207" t="s">
        <v>1569</v>
      </c>
      <c r="J207" t="s">
        <v>10</v>
      </c>
      <c r="K207" t="s">
        <v>5</v>
      </c>
    </row>
    <row r="208" spans="1:11" x14ac:dyDescent="0.3">
      <c r="A208" t="s">
        <v>385</v>
      </c>
      <c r="B208" t="s">
        <v>20</v>
      </c>
      <c r="C208" s="23">
        <f>YEARFRAC(Table1[[#This Row],[born]], "31-Dec-2024")</f>
        <v>19.858333333333334</v>
      </c>
      <c r="D208" s="23" t="str" cm="1">
        <f t="array" ref="D208">_xlfn.IFS(C208&lt;20, "Under 20", C208&lt;30, "20–29", C208&lt;40, "30–39", C208&lt;50, "40–49", C208&gt;=50, "50+")</f>
        <v>Under 20</v>
      </c>
      <c r="E208" s="23" t="str">
        <f t="shared" si="6"/>
        <v>young</v>
      </c>
      <c r="F208" s="20">
        <v>38405</v>
      </c>
      <c r="G208" s="20" t="str">
        <f t="shared" si="7"/>
        <v>tall</v>
      </c>
      <c r="H208">
        <v>173</v>
      </c>
      <c r="I208" t="s">
        <v>1569</v>
      </c>
      <c r="J208" t="s">
        <v>18</v>
      </c>
      <c r="K208" t="s">
        <v>5</v>
      </c>
    </row>
    <row r="209" spans="1:11" x14ac:dyDescent="0.3">
      <c r="A209" t="s">
        <v>387</v>
      </c>
      <c r="B209" t="s">
        <v>70</v>
      </c>
      <c r="C209" s="23">
        <f>YEARFRAC(Table1[[#This Row],[born]], "31-Dec-2024")</f>
        <v>30.852777777777778</v>
      </c>
      <c r="D209" s="23" t="str" cm="1">
        <f t="array" ref="D209">_xlfn.IFS(C209&lt;20, "Under 20", C209&lt;30, "20–29", C209&lt;40, "30–39", C209&lt;50, "40–49", C209&gt;=50, "50+")</f>
        <v>30–39</v>
      </c>
      <c r="E209" s="23" t="str">
        <f t="shared" si="6"/>
        <v>veteran</v>
      </c>
      <c r="F209" s="18">
        <v>34389</v>
      </c>
      <c r="G209" s="18" t="str">
        <f t="shared" si="7"/>
        <v>short</v>
      </c>
      <c r="H209">
        <v>163</v>
      </c>
      <c r="I209" t="s">
        <v>1569</v>
      </c>
      <c r="J209" t="s">
        <v>18</v>
      </c>
      <c r="K209" t="s">
        <v>5</v>
      </c>
    </row>
    <row r="210" spans="1:11" x14ac:dyDescent="0.3">
      <c r="A210" t="s">
        <v>390</v>
      </c>
      <c r="B210" t="s">
        <v>37</v>
      </c>
      <c r="C210" s="23">
        <f>YEARFRAC(Table1[[#This Row],[born]], "31-Dec-2024")</f>
        <v>20.969444444444445</v>
      </c>
      <c r="D210" s="23" t="str" cm="1">
        <f t="array" ref="D210">_xlfn.IFS(C210&lt;20, "Under 20", C210&lt;30, "20–29", C210&lt;40, "30–39", C210&lt;50, "40–49", C210&gt;=50, "50+")</f>
        <v>20–29</v>
      </c>
      <c r="E210" s="23" t="str">
        <f t="shared" si="6"/>
        <v>young</v>
      </c>
      <c r="F210" s="20">
        <v>37998</v>
      </c>
      <c r="G210" s="20" t="str">
        <f t="shared" si="7"/>
        <v>tall</v>
      </c>
      <c r="H210">
        <v>180</v>
      </c>
      <c r="I210" t="s">
        <v>1569</v>
      </c>
      <c r="J210" t="s">
        <v>18</v>
      </c>
      <c r="K210" t="s">
        <v>5</v>
      </c>
    </row>
    <row r="211" spans="1:11" x14ac:dyDescent="0.3">
      <c r="A211" t="s">
        <v>391</v>
      </c>
      <c r="B211" t="s">
        <v>90</v>
      </c>
      <c r="C211" s="23">
        <f>YEARFRAC(Table1[[#This Row],[born]], "31-Dec-2024")</f>
        <v>31.822222222222223</v>
      </c>
      <c r="D211" s="23" t="str" cm="1">
        <f t="array" ref="D211">_xlfn.IFS(C211&lt;20, "Under 20", C211&lt;30, "20–29", C211&lt;40, "30–39", C211&lt;50, "40–49", C211&gt;=50, "50+")</f>
        <v>30–39</v>
      </c>
      <c r="E211" s="23" t="str">
        <f t="shared" si="6"/>
        <v>veteran</v>
      </c>
      <c r="F211" s="18">
        <v>34033</v>
      </c>
      <c r="G211" s="18" t="str">
        <f t="shared" si="7"/>
        <v>short</v>
      </c>
      <c r="H211">
        <v>169</v>
      </c>
      <c r="I211" t="s">
        <v>1569</v>
      </c>
      <c r="J211" t="s">
        <v>10</v>
      </c>
      <c r="K211" t="s">
        <v>5</v>
      </c>
    </row>
    <row r="212" spans="1:11" x14ac:dyDescent="0.3">
      <c r="A212" t="s">
        <v>393</v>
      </c>
      <c r="B212" t="s">
        <v>41</v>
      </c>
      <c r="C212" s="23">
        <f>YEARFRAC(Table1[[#This Row],[born]], "31-Dec-2024")</f>
        <v>32.225000000000001</v>
      </c>
      <c r="D212" s="23" t="str" cm="1">
        <f t="array" ref="D212">_xlfn.IFS(C212&lt;20, "Under 20", C212&lt;30, "20–29", C212&lt;40, "30–39", C212&lt;50, "40–49", C212&gt;=50, "50+")</f>
        <v>30–39</v>
      </c>
      <c r="E212" s="23" t="str">
        <f t="shared" si="6"/>
        <v>veteran</v>
      </c>
      <c r="F212" s="20">
        <v>33887</v>
      </c>
      <c r="G212" s="20" t="str">
        <f t="shared" si="7"/>
        <v>tall</v>
      </c>
      <c r="H212">
        <v>181</v>
      </c>
      <c r="I212" t="s">
        <v>1569</v>
      </c>
      <c r="J212" t="s">
        <v>14</v>
      </c>
      <c r="K212" t="s">
        <v>5</v>
      </c>
    </row>
    <row r="213" spans="1:11" x14ac:dyDescent="0.3">
      <c r="A213" t="s">
        <v>394</v>
      </c>
      <c r="B213" t="s">
        <v>90</v>
      </c>
      <c r="C213" s="23">
        <f>YEARFRAC(Table1[[#This Row],[born]], "31-Dec-2024")</f>
        <v>19.855555555555554</v>
      </c>
      <c r="D213" s="23" t="str" cm="1">
        <f t="array" ref="D213">_xlfn.IFS(C213&lt;20, "Under 20", C213&lt;30, "20–29", C213&lt;40, "30–39", C213&lt;50, "40–49", C213&gt;=50, "50+")</f>
        <v>Under 20</v>
      </c>
      <c r="E213" s="23" t="str">
        <f t="shared" si="6"/>
        <v>young</v>
      </c>
      <c r="F213" s="18">
        <v>38406</v>
      </c>
      <c r="G213" s="18" t="str">
        <f t="shared" si="7"/>
        <v>tall</v>
      </c>
      <c r="H213">
        <v>173</v>
      </c>
      <c r="I213" t="s">
        <v>1569</v>
      </c>
      <c r="J213" t="s">
        <v>14</v>
      </c>
      <c r="K213" t="s">
        <v>5</v>
      </c>
    </row>
    <row r="214" spans="1:11" x14ac:dyDescent="0.3">
      <c r="A214" t="s">
        <v>396</v>
      </c>
      <c r="B214" t="s">
        <v>12</v>
      </c>
      <c r="C214" s="23">
        <f>YEARFRAC(Table1[[#This Row],[born]], "31-Dec-2024")</f>
        <v>32.711111111111109</v>
      </c>
      <c r="D214" s="23" t="str" cm="1">
        <f t="array" ref="D214">_xlfn.IFS(C214&lt;20, "Under 20", C214&lt;30, "20–29", C214&lt;40, "30–39", C214&lt;50, "40–49", C214&gt;=50, "50+")</f>
        <v>30–39</v>
      </c>
      <c r="E214" s="23" t="str">
        <f t="shared" si="6"/>
        <v>veteran</v>
      </c>
      <c r="F214" s="20">
        <v>33709</v>
      </c>
      <c r="G214" s="20" t="str">
        <f t="shared" si="7"/>
        <v>tall</v>
      </c>
      <c r="H214">
        <v>181</v>
      </c>
      <c r="I214" t="s">
        <v>1569</v>
      </c>
      <c r="J214" t="s">
        <v>10</v>
      </c>
      <c r="K214" t="s">
        <v>5</v>
      </c>
    </row>
    <row r="215" spans="1:11" x14ac:dyDescent="0.3">
      <c r="A215" t="s">
        <v>398</v>
      </c>
      <c r="B215" t="s">
        <v>227</v>
      </c>
      <c r="C215" s="23">
        <f>YEARFRAC(Table1[[#This Row],[born]], "31-Dec-2024")</f>
        <v>27.033333333333335</v>
      </c>
      <c r="D215" s="23" t="str" cm="1">
        <f t="array" ref="D215">_xlfn.IFS(C215&lt;20, "Under 20", C215&lt;30, "20–29", C215&lt;40, "30–39", C215&lt;50, "40–49", C215&gt;=50, "50+")</f>
        <v>20–29</v>
      </c>
      <c r="E215" s="23" t="str">
        <f t="shared" si="6"/>
        <v>young</v>
      </c>
      <c r="F215" s="18">
        <v>35783</v>
      </c>
      <c r="G215" s="18" t="str">
        <f t="shared" si="7"/>
        <v>tall</v>
      </c>
      <c r="H215">
        <v>190</v>
      </c>
      <c r="I215" t="s">
        <v>1569</v>
      </c>
      <c r="J215" t="s">
        <v>14</v>
      </c>
      <c r="K215" t="s">
        <v>5</v>
      </c>
    </row>
    <row r="216" spans="1:11" x14ac:dyDescent="0.3">
      <c r="A216" t="s">
        <v>400</v>
      </c>
      <c r="B216" t="s">
        <v>227</v>
      </c>
      <c r="C216" s="23">
        <f>YEARFRAC(Table1[[#This Row],[born]], "31-Dec-2024")</f>
        <v>27.744444444444444</v>
      </c>
      <c r="D216" s="23" t="str" cm="1">
        <f t="array" ref="D216">_xlfn.IFS(C216&lt;20, "Under 20", C216&lt;30, "20–29", C216&lt;40, "30–39", C216&lt;50, "40–49", C216&gt;=50, "50+")</f>
        <v>20–29</v>
      </c>
      <c r="E216" s="23" t="str">
        <f t="shared" si="6"/>
        <v>young</v>
      </c>
      <c r="F216" s="20">
        <v>35523</v>
      </c>
      <c r="G216" s="20" t="str">
        <f t="shared" si="7"/>
        <v>tall</v>
      </c>
      <c r="H216">
        <v>175</v>
      </c>
      <c r="I216" t="s">
        <v>1569</v>
      </c>
      <c r="J216" t="s">
        <v>18</v>
      </c>
      <c r="K216" t="s">
        <v>5</v>
      </c>
    </row>
    <row r="217" spans="1:11" x14ac:dyDescent="0.3">
      <c r="A217" t="s">
        <v>401</v>
      </c>
      <c r="B217" t="s">
        <v>227</v>
      </c>
      <c r="C217" s="23">
        <f>YEARFRAC(Table1[[#This Row],[born]], "31-Dec-2024")</f>
        <v>23.536111111111111</v>
      </c>
      <c r="D217" s="23" t="str" cm="1">
        <f t="array" ref="D217">_xlfn.IFS(C217&lt;20, "Under 20", C217&lt;30, "20–29", C217&lt;40, "30–39", C217&lt;50, "40–49", C217&gt;=50, "50+")</f>
        <v>20–29</v>
      </c>
      <c r="E217" s="23" t="str">
        <f t="shared" si="6"/>
        <v>young</v>
      </c>
      <c r="F217" s="18">
        <v>37060</v>
      </c>
      <c r="G217" s="18" t="str">
        <f t="shared" si="7"/>
        <v>tall</v>
      </c>
      <c r="H217">
        <v>178</v>
      </c>
      <c r="I217" t="s">
        <v>1569</v>
      </c>
      <c r="J217" t="s">
        <v>18</v>
      </c>
      <c r="K217" t="s">
        <v>5</v>
      </c>
    </row>
    <row r="218" spans="1:11" x14ac:dyDescent="0.3">
      <c r="A218" t="s">
        <v>403</v>
      </c>
      <c r="B218" t="s">
        <v>37</v>
      </c>
      <c r="C218" s="23">
        <f>YEARFRAC(Table1[[#This Row],[born]], "31-Dec-2024")</f>
        <v>25.65</v>
      </c>
      <c r="D218" s="23" t="str" cm="1">
        <f t="array" ref="D218">_xlfn.IFS(C218&lt;20, "Under 20", C218&lt;30, "20–29", C218&lt;40, "30–39", C218&lt;50, "40–49", C218&gt;=50, "50+")</f>
        <v>20–29</v>
      </c>
      <c r="E218" s="23" t="str">
        <f t="shared" si="6"/>
        <v>young</v>
      </c>
      <c r="F218" s="20">
        <v>36287</v>
      </c>
      <c r="G218" s="20" t="str">
        <f t="shared" si="7"/>
        <v>tall</v>
      </c>
      <c r="H218">
        <v>187</v>
      </c>
      <c r="I218" t="s">
        <v>1569</v>
      </c>
      <c r="J218" t="s">
        <v>18</v>
      </c>
      <c r="K218" t="s">
        <v>5</v>
      </c>
    </row>
    <row r="219" spans="1:11" x14ac:dyDescent="0.3">
      <c r="A219" t="s">
        <v>404</v>
      </c>
      <c r="B219" t="s">
        <v>111</v>
      </c>
      <c r="C219" s="23">
        <f>YEARFRAC(Table1[[#This Row],[born]], "31-Dec-2024")</f>
        <v>24.902777777777779</v>
      </c>
      <c r="D219" s="23" t="str" cm="1">
        <f t="array" ref="D219">_xlfn.IFS(C219&lt;20, "Under 20", C219&lt;30, "20–29", C219&lt;40, "30–39", C219&lt;50, "40–49", C219&gt;=50, "50+")</f>
        <v>20–29</v>
      </c>
      <c r="E219" s="23" t="str">
        <f t="shared" si="6"/>
        <v>young</v>
      </c>
      <c r="F219" s="18">
        <v>36562</v>
      </c>
      <c r="G219" s="18" t="str">
        <f t="shared" si="7"/>
        <v>tall</v>
      </c>
      <c r="H219">
        <v>182</v>
      </c>
      <c r="I219" t="s">
        <v>1569</v>
      </c>
      <c r="J219" t="s">
        <v>10</v>
      </c>
      <c r="K219" t="s">
        <v>5</v>
      </c>
    </row>
    <row r="220" spans="1:11" x14ac:dyDescent="0.3">
      <c r="A220" t="s">
        <v>405</v>
      </c>
      <c r="B220" t="s">
        <v>90</v>
      </c>
      <c r="C220" s="23">
        <f>YEARFRAC(Table1[[#This Row],[born]], "31-Dec-2024")</f>
        <v>20.5</v>
      </c>
      <c r="D220" s="23" t="str" cm="1">
        <f t="array" ref="D220">_xlfn.IFS(C220&lt;20, "Under 20", C220&lt;30, "20–29", C220&lt;40, "30–39", C220&lt;50, "40–49", C220&gt;=50, "50+")</f>
        <v>20–29</v>
      </c>
      <c r="E220" s="23" t="str">
        <f t="shared" si="6"/>
        <v>young</v>
      </c>
      <c r="F220" s="20">
        <v>38169</v>
      </c>
      <c r="G220" s="20" t="str">
        <f t="shared" si="7"/>
        <v>tall</v>
      </c>
      <c r="H220">
        <v>180</v>
      </c>
      <c r="I220" t="s">
        <v>1569</v>
      </c>
      <c r="J220" t="s">
        <v>18</v>
      </c>
      <c r="K220" t="s">
        <v>5</v>
      </c>
    </row>
    <row r="221" spans="1:11" x14ac:dyDescent="0.3">
      <c r="A221" t="s">
        <v>406</v>
      </c>
      <c r="B221" t="s">
        <v>146</v>
      </c>
      <c r="C221" s="23">
        <f>YEARFRAC(Table1[[#This Row],[born]], "31-Dec-2024")</f>
        <v>23.8</v>
      </c>
      <c r="D221" s="23" t="str" cm="1">
        <f t="array" ref="D221">_xlfn.IFS(C221&lt;20, "Under 20", C221&lt;30, "20–29", C221&lt;40, "30–39", C221&lt;50, "40–49", C221&gt;=50, "50+")</f>
        <v>20–29</v>
      </c>
      <c r="E221" s="23" t="str">
        <f t="shared" si="6"/>
        <v>young</v>
      </c>
      <c r="F221" s="18">
        <v>36963</v>
      </c>
      <c r="G221" s="18" t="str">
        <f t="shared" si="7"/>
        <v>tall</v>
      </c>
      <c r="H221">
        <v>186</v>
      </c>
      <c r="I221" t="s">
        <v>1569</v>
      </c>
      <c r="J221" t="s">
        <v>10</v>
      </c>
      <c r="K221" t="s">
        <v>5</v>
      </c>
    </row>
    <row r="222" spans="1:11" x14ac:dyDescent="0.3">
      <c r="A222" t="s">
        <v>408</v>
      </c>
      <c r="B222" t="s">
        <v>51</v>
      </c>
      <c r="C222" s="23">
        <f>YEARFRAC(Table1[[#This Row],[born]], "31-Dec-2024")</f>
        <v>31.319444444444443</v>
      </c>
      <c r="D222" s="23" t="str" cm="1">
        <f t="array" ref="D222">_xlfn.IFS(C222&lt;20, "Under 20", C222&lt;30, "20–29", C222&lt;40, "30–39", C222&lt;50, "40–49", C222&gt;=50, "50+")</f>
        <v>30–39</v>
      </c>
      <c r="E222" s="23" t="str">
        <f t="shared" si="6"/>
        <v>veteran</v>
      </c>
      <c r="F222" s="20">
        <v>34218</v>
      </c>
      <c r="G222" s="20" t="str">
        <f t="shared" si="7"/>
        <v>tall</v>
      </c>
      <c r="H222">
        <v>176</v>
      </c>
      <c r="I222" t="s">
        <v>1569</v>
      </c>
      <c r="J222" t="s">
        <v>18</v>
      </c>
      <c r="K222" t="s">
        <v>5</v>
      </c>
    </row>
    <row r="223" spans="1:11" x14ac:dyDescent="0.3">
      <c r="A223" t="s">
        <v>409</v>
      </c>
      <c r="B223" t="s">
        <v>12</v>
      </c>
      <c r="C223" s="23">
        <f>YEARFRAC(Table1[[#This Row],[born]], "31-Dec-2024")</f>
        <v>24.927777777777777</v>
      </c>
      <c r="D223" s="23" t="str" cm="1">
        <f t="array" ref="D223">_xlfn.IFS(C223&lt;20, "Under 20", C223&lt;30, "20–29", C223&lt;40, "30–39", C223&lt;50, "40–49", C223&gt;=50, "50+")</f>
        <v>20–29</v>
      </c>
      <c r="E223" s="23" t="str">
        <f t="shared" si="6"/>
        <v>young</v>
      </c>
      <c r="F223" s="18">
        <v>36552</v>
      </c>
      <c r="G223" s="18" t="str">
        <f t="shared" si="7"/>
        <v>tall</v>
      </c>
      <c r="H223">
        <v>171</v>
      </c>
      <c r="I223" t="s">
        <v>1569</v>
      </c>
      <c r="J223" t="s">
        <v>10</v>
      </c>
      <c r="K223" t="s">
        <v>5</v>
      </c>
    </row>
    <row r="224" spans="1:11" x14ac:dyDescent="0.3">
      <c r="A224" t="s">
        <v>411</v>
      </c>
      <c r="B224" t="s">
        <v>12</v>
      </c>
      <c r="C224" s="23">
        <f>YEARFRAC(Table1[[#This Row],[born]], "31-Dec-2024")</f>
        <v>22.141666666666666</v>
      </c>
      <c r="D224" s="23" t="str" cm="1">
        <f t="array" ref="D224">_xlfn.IFS(C224&lt;20, "Under 20", C224&lt;30, "20–29", C224&lt;40, "30–39", C224&lt;50, "40–49", C224&gt;=50, "50+")</f>
        <v>20–29</v>
      </c>
      <c r="E224" s="23" t="str">
        <f t="shared" si="6"/>
        <v>young</v>
      </c>
      <c r="F224" s="20">
        <v>37570</v>
      </c>
      <c r="G224" s="20" t="str">
        <f t="shared" si="7"/>
        <v>tall</v>
      </c>
      <c r="H224">
        <v>178</v>
      </c>
      <c r="I224" t="s">
        <v>1569</v>
      </c>
      <c r="J224" t="s">
        <v>10</v>
      </c>
      <c r="K224" t="s">
        <v>5</v>
      </c>
    </row>
    <row r="225" spans="1:11" x14ac:dyDescent="0.3">
      <c r="A225" t="s">
        <v>412</v>
      </c>
      <c r="B225" t="s">
        <v>51</v>
      </c>
      <c r="C225" s="23">
        <f>YEARFRAC(Table1[[#This Row],[born]], "31-Dec-2024")</f>
        <v>23.008333333333333</v>
      </c>
      <c r="D225" s="23" t="str" cm="1">
        <f t="array" ref="D225">_xlfn.IFS(C225&lt;20, "Under 20", C225&lt;30, "20–29", C225&lt;40, "30–39", C225&lt;50, "40–49", C225&gt;=50, "50+")</f>
        <v>20–29</v>
      </c>
      <c r="E225" s="23" t="str">
        <f t="shared" si="6"/>
        <v>young</v>
      </c>
      <c r="F225" s="18">
        <v>37253</v>
      </c>
      <c r="G225" s="18" t="str">
        <f t="shared" si="7"/>
        <v>tall</v>
      </c>
      <c r="H225">
        <v>183</v>
      </c>
      <c r="I225" t="s">
        <v>1569</v>
      </c>
      <c r="J225" t="s">
        <v>18</v>
      </c>
      <c r="K225" t="s">
        <v>5</v>
      </c>
    </row>
    <row r="226" spans="1:11" x14ac:dyDescent="0.3">
      <c r="A226" t="s">
        <v>414</v>
      </c>
      <c r="B226" t="s">
        <v>70</v>
      </c>
      <c r="C226" s="23">
        <f>YEARFRAC(Table1[[#This Row],[born]], "31-Dec-2024")</f>
        <v>32.761111111111113</v>
      </c>
      <c r="D226" s="23" t="str" cm="1">
        <f t="array" ref="D226">_xlfn.IFS(C226&lt;20, "Under 20", C226&lt;30, "20–29", C226&lt;40, "30–39", C226&lt;50, "40–49", C226&gt;=50, "50+")</f>
        <v>30–39</v>
      </c>
      <c r="E226" s="23" t="str">
        <f t="shared" si="6"/>
        <v>veteran</v>
      </c>
      <c r="F226" s="20">
        <v>33690</v>
      </c>
      <c r="G226" s="20" t="str">
        <f t="shared" si="7"/>
        <v>tall</v>
      </c>
      <c r="H226">
        <v>191</v>
      </c>
      <c r="I226" t="s">
        <v>1569</v>
      </c>
      <c r="J226" t="s">
        <v>39</v>
      </c>
      <c r="K226" t="s">
        <v>5</v>
      </c>
    </row>
    <row r="227" spans="1:11" x14ac:dyDescent="0.3">
      <c r="A227" t="s">
        <v>416</v>
      </c>
      <c r="B227" t="s">
        <v>121</v>
      </c>
      <c r="C227" s="23">
        <f>YEARFRAC(Table1[[#This Row],[born]], "31-Dec-2024")</f>
        <v>23.555555555555557</v>
      </c>
      <c r="D227" s="23" t="str" cm="1">
        <f t="array" ref="D227">_xlfn.IFS(C227&lt;20, "Under 20", C227&lt;30, "20–29", C227&lt;40, "30–39", C227&lt;50, "40–49", C227&gt;=50, "50+")</f>
        <v>20–29</v>
      </c>
      <c r="E227" s="23" t="str">
        <f t="shared" si="6"/>
        <v>young</v>
      </c>
      <c r="F227" s="18">
        <v>37053</v>
      </c>
      <c r="G227" s="18" t="str">
        <f t="shared" si="7"/>
        <v>tall</v>
      </c>
      <c r="H227">
        <v>170</v>
      </c>
      <c r="I227" t="s">
        <v>1569</v>
      </c>
      <c r="J227" t="s">
        <v>10</v>
      </c>
      <c r="K227" t="s">
        <v>5</v>
      </c>
    </row>
    <row r="228" spans="1:11" x14ac:dyDescent="0.3">
      <c r="A228" t="s">
        <v>417</v>
      </c>
      <c r="B228" t="s">
        <v>7</v>
      </c>
      <c r="C228" s="23">
        <f>YEARFRAC(Table1[[#This Row],[born]], "31-Dec-2024")</f>
        <v>21.155555555555555</v>
      </c>
      <c r="D228" s="23" t="str" cm="1">
        <f t="array" ref="D228">_xlfn.IFS(C228&lt;20, "Under 20", C228&lt;30, "20–29", C228&lt;40, "30–39", C228&lt;50, "40–49", C228&gt;=50, "50+")</f>
        <v>20–29</v>
      </c>
      <c r="E228" s="23" t="str">
        <f t="shared" si="6"/>
        <v>young</v>
      </c>
      <c r="F228" s="20">
        <v>37930</v>
      </c>
      <c r="G228" s="20" t="str">
        <f t="shared" si="7"/>
        <v>tall</v>
      </c>
      <c r="H228">
        <v>170</v>
      </c>
      <c r="I228" t="s">
        <v>1569</v>
      </c>
      <c r="J228" t="s">
        <v>18</v>
      </c>
      <c r="K228" t="s">
        <v>5</v>
      </c>
    </row>
    <row r="229" spans="1:11" x14ac:dyDescent="0.3">
      <c r="A229" t="s">
        <v>418</v>
      </c>
      <c r="B229" t="s">
        <v>146</v>
      </c>
      <c r="C229" s="23">
        <f>YEARFRAC(Table1[[#This Row],[born]], "31-Dec-2024")</f>
        <v>26.961111111111112</v>
      </c>
      <c r="D229" s="23" t="str" cm="1">
        <f t="array" ref="D229">_xlfn.IFS(C229&lt;20, "Under 20", C229&lt;30, "20–29", C229&lt;40, "30–39", C229&lt;50, "40–49", C229&gt;=50, "50+")</f>
        <v>20–29</v>
      </c>
      <c r="E229" s="23" t="str">
        <f t="shared" si="6"/>
        <v>young</v>
      </c>
      <c r="F229" s="18">
        <v>35810</v>
      </c>
      <c r="G229" s="18" t="str">
        <f t="shared" si="7"/>
        <v>tall</v>
      </c>
      <c r="H229">
        <v>184</v>
      </c>
      <c r="I229" t="s">
        <v>1569</v>
      </c>
      <c r="J229" t="s">
        <v>14</v>
      </c>
      <c r="K229" t="s">
        <v>5</v>
      </c>
    </row>
    <row r="230" spans="1:11" x14ac:dyDescent="0.3">
      <c r="A230" t="s">
        <v>420</v>
      </c>
      <c r="B230" t="s">
        <v>16</v>
      </c>
      <c r="C230" s="23">
        <f>YEARFRAC(Table1[[#This Row],[born]], "31-Dec-2024")</f>
        <v>21.797222222222221</v>
      </c>
      <c r="D230" s="23" t="str" cm="1">
        <f t="array" ref="D230">_xlfn.IFS(C230&lt;20, "Under 20", C230&lt;30, "20–29", C230&lt;40, "30–39", C230&lt;50, "40–49", C230&gt;=50, "50+")</f>
        <v>20–29</v>
      </c>
      <c r="E230" s="23" t="str">
        <f t="shared" si="6"/>
        <v>young</v>
      </c>
      <c r="F230" s="20">
        <v>37694</v>
      </c>
      <c r="G230" s="20" t="str">
        <f t="shared" si="7"/>
        <v>tall</v>
      </c>
      <c r="H230">
        <v>173</v>
      </c>
      <c r="I230" t="s">
        <v>1569</v>
      </c>
      <c r="J230" t="s">
        <v>10</v>
      </c>
      <c r="K230" t="s">
        <v>5</v>
      </c>
    </row>
    <row r="231" spans="1:11" x14ac:dyDescent="0.3">
      <c r="A231" t="s">
        <v>422</v>
      </c>
      <c r="B231" t="s">
        <v>37</v>
      </c>
      <c r="C231" s="23">
        <f>YEARFRAC(Table1[[#This Row],[born]], "31-Dec-2024")</f>
        <v>27.605555555555554</v>
      </c>
      <c r="D231" s="23" t="str" cm="1">
        <f t="array" ref="D231">_xlfn.IFS(C231&lt;20, "Under 20", C231&lt;30, "20–29", C231&lt;40, "30–39", C231&lt;50, "40–49", C231&gt;=50, "50+")</f>
        <v>20–29</v>
      </c>
      <c r="E231" s="23" t="str">
        <f t="shared" si="6"/>
        <v>young</v>
      </c>
      <c r="F231" s="18">
        <v>35573</v>
      </c>
      <c r="G231" s="18" t="str">
        <f t="shared" si="7"/>
        <v>tall</v>
      </c>
      <c r="H231">
        <v>188</v>
      </c>
      <c r="I231" t="s">
        <v>1569</v>
      </c>
      <c r="J231" t="s">
        <v>14</v>
      </c>
      <c r="K231" t="s">
        <v>5</v>
      </c>
    </row>
    <row r="232" spans="1:11" x14ac:dyDescent="0.3">
      <c r="A232" t="s">
        <v>424</v>
      </c>
      <c r="B232" t="s">
        <v>33</v>
      </c>
      <c r="C232" s="23">
        <f>YEARFRAC(Table1[[#This Row],[born]], "31-Dec-2024")</f>
        <v>21.094444444444445</v>
      </c>
      <c r="D232" s="23" t="str" cm="1">
        <f t="array" ref="D232">_xlfn.IFS(C232&lt;20, "Under 20", C232&lt;30, "20–29", C232&lt;40, "30–39", C232&lt;50, "40–49", C232&gt;=50, "50+")</f>
        <v>20–29</v>
      </c>
      <c r="E232" s="23" t="str">
        <f t="shared" si="6"/>
        <v>young</v>
      </c>
      <c r="F232" s="20">
        <v>37952</v>
      </c>
      <c r="G232" s="20" t="str">
        <f t="shared" si="7"/>
        <v>tall</v>
      </c>
      <c r="H232">
        <v>193</v>
      </c>
      <c r="I232" t="s">
        <v>1569</v>
      </c>
      <c r="J232" t="s">
        <v>39</v>
      </c>
      <c r="K232" t="s">
        <v>5</v>
      </c>
    </row>
    <row r="233" spans="1:11" x14ac:dyDescent="0.3">
      <c r="A233" t="s">
        <v>426</v>
      </c>
      <c r="B233" t="s">
        <v>70</v>
      </c>
      <c r="C233" s="23">
        <f>YEARFRAC(Table1[[#This Row],[born]], "31-Dec-2024")</f>
        <v>23.852777777777778</v>
      </c>
      <c r="D233" s="23" t="str" cm="1">
        <f t="array" ref="D233">_xlfn.IFS(C233&lt;20, "Under 20", C233&lt;30, "20–29", C233&lt;40, "30–39", C233&lt;50, "40–49", C233&gt;=50, "50+")</f>
        <v>20–29</v>
      </c>
      <c r="E233" s="23" t="str">
        <f t="shared" si="6"/>
        <v>young</v>
      </c>
      <c r="F233" s="18">
        <v>36946</v>
      </c>
      <c r="G233" s="18" t="str">
        <f t="shared" si="7"/>
        <v>tall</v>
      </c>
      <c r="H233">
        <v>182</v>
      </c>
      <c r="I233" t="s">
        <v>1569</v>
      </c>
      <c r="J233" t="s">
        <v>18</v>
      </c>
      <c r="K233" t="s">
        <v>5</v>
      </c>
    </row>
    <row r="234" spans="1:11" x14ac:dyDescent="0.3">
      <c r="A234" t="s">
        <v>428</v>
      </c>
      <c r="B234" t="s">
        <v>7</v>
      </c>
      <c r="C234" s="23">
        <f>YEARFRAC(Table1[[#This Row],[born]], "31-Dec-2024")</f>
        <v>18.802777777777777</v>
      </c>
      <c r="D234" s="23" t="str" cm="1">
        <f t="array" ref="D234">_xlfn.IFS(C234&lt;20, "Under 20", C234&lt;30, "20–29", C234&lt;40, "30–39", C234&lt;50, "40–49", C234&gt;=50, "50+")</f>
        <v>Under 20</v>
      </c>
      <c r="E234" s="23" t="str">
        <f t="shared" si="6"/>
        <v>young</v>
      </c>
      <c r="F234" s="20">
        <v>38788</v>
      </c>
      <c r="G234" s="20" t="str">
        <f t="shared" si="7"/>
        <v>tall</v>
      </c>
      <c r="H234">
        <v>183</v>
      </c>
      <c r="I234" t="s">
        <v>1569</v>
      </c>
      <c r="J234" t="s">
        <v>10</v>
      </c>
      <c r="K234" t="s">
        <v>5</v>
      </c>
    </row>
    <row r="235" spans="1:11" x14ac:dyDescent="0.3">
      <c r="A235" t="s">
        <v>429</v>
      </c>
      <c r="B235" t="s">
        <v>146</v>
      </c>
      <c r="C235" s="23">
        <f>YEARFRAC(Table1[[#This Row],[born]], "31-Dec-2024")</f>
        <v>28.508333333333333</v>
      </c>
      <c r="D235" s="23" t="str" cm="1">
        <f t="array" ref="D235">_xlfn.IFS(C235&lt;20, "Under 20", C235&lt;30, "20–29", C235&lt;40, "30–39", C235&lt;50, "40–49", C235&gt;=50, "50+")</f>
        <v>20–29</v>
      </c>
      <c r="E235" s="23" t="str">
        <f t="shared" si="6"/>
        <v>young</v>
      </c>
      <c r="F235" s="18">
        <v>35244</v>
      </c>
      <c r="G235" s="18" t="str">
        <f t="shared" si="7"/>
        <v>tall</v>
      </c>
      <c r="H235">
        <v>183</v>
      </c>
      <c r="I235" t="s">
        <v>1569</v>
      </c>
      <c r="J235" t="s">
        <v>18</v>
      </c>
      <c r="K235" t="s">
        <v>5</v>
      </c>
    </row>
    <row r="236" spans="1:11" x14ac:dyDescent="0.3">
      <c r="A236" t="s">
        <v>431</v>
      </c>
      <c r="B236" t="s">
        <v>54</v>
      </c>
      <c r="C236" s="23">
        <f>YEARFRAC(Table1[[#This Row],[born]], "31-Dec-2024")</f>
        <v>29.308333333333334</v>
      </c>
      <c r="D236" s="23" t="str" cm="1">
        <f t="array" ref="D236">_xlfn.IFS(C236&lt;20, "Under 20", C236&lt;30, "20–29", C236&lt;40, "30–39", C236&lt;50, "40–49", C236&gt;=50, "50+")</f>
        <v>20–29</v>
      </c>
      <c r="E236" s="23" t="str">
        <f t="shared" si="6"/>
        <v>young</v>
      </c>
      <c r="F236" s="20">
        <v>34952</v>
      </c>
      <c r="G236" s="20" t="str">
        <f t="shared" si="7"/>
        <v>tall</v>
      </c>
      <c r="H236">
        <v>180</v>
      </c>
      <c r="I236" t="s">
        <v>1569</v>
      </c>
      <c r="J236" t="s">
        <v>10</v>
      </c>
      <c r="K236" t="s">
        <v>5</v>
      </c>
    </row>
    <row r="237" spans="1:11" x14ac:dyDescent="0.3">
      <c r="A237" t="s">
        <v>432</v>
      </c>
      <c r="B237" t="s">
        <v>41</v>
      </c>
      <c r="C237" s="23">
        <f>YEARFRAC(Table1[[#This Row],[born]], "31-Dec-2024")</f>
        <v>21.863888888888887</v>
      </c>
      <c r="D237" s="23" t="str" cm="1">
        <f t="array" ref="D237">_xlfn.IFS(C237&lt;20, "Under 20", C237&lt;30, "20–29", C237&lt;40, "30–39", C237&lt;50, "40–49", C237&gt;=50, "50+")</f>
        <v>20–29</v>
      </c>
      <c r="E237" s="23" t="str">
        <f t="shared" si="6"/>
        <v>young</v>
      </c>
      <c r="F237" s="18">
        <v>37672</v>
      </c>
      <c r="G237" s="18" t="str">
        <f t="shared" si="7"/>
        <v>tall</v>
      </c>
      <c r="H237">
        <v>173</v>
      </c>
      <c r="I237" t="s">
        <v>1569</v>
      </c>
      <c r="J237" t="s">
        <v>14</v>
      </c>
      <c r="K237" t="s">
        <v>5</v>
      </c>
    </row>
    <row r="238" spans="1:11" x14ac:dyDescent="0.3">
      <c r="A238" t="s">
        <v>434</v>
      </c>
      <c r="B238" t="s">
        <v>90</v>
      </c>
      <c r="C238" s="23">
        <f>YEARFRAC(Table1[[#This Row],[born]], "31-Dec-2024")</f>
        <v>23.25</v>
      </c>
      <c r="D238" s="23" t="str" cm="1">
        <f t="array" ref="D238">_xlfn.IFS(C238&lt;20, "Under 20", C238&lt;30, "20–29", C238&lt;40, "30–39", C238&lt;50, "40–49", C238&gt;=50, "50+")</f>
        <v>20–29</v>
      </c>
      <c r="E238" s="23" t="str">
        <f t="shared" si="6"/>
        <v>young</v>
      </c>
      <c r="F238" s="20">
        <v>37165</v>
      </c>
      <c r="G238" s="20" t="str">
        <f t="shared" si="7"/>
        <v>tall</v>
      </c>
      <c r="H238">
        <v>181</v>
      </c>
      <c r="I238" t="s">
        <v>1569</v>
      </c>
      <c r="J238" t="s">
        <v>18</v>
      </c>
      <c r="K238" t="s">
        <v>5</v>
      </c>
    </row>
    <row r="239" spans="1:11" x14ac:dyDescent="0.3">
      <c r="A239" t="s">
        <v>435</v>
      </c>
      <c r="B239" t="s">
        <v>7</v>
      </c>
      <c r="C239" s="23">
        <f>YEARFRAC(Table1[[#This Row],[born]], "31-Dec-2024")</f>
        <v>22.930555555555557</v>
      </c>
      <c r="D239" s="23" t="str" cm="1">
        <f t="array" ref="D239">_xlfn.IFS(C239&lt;20, "Under 20", C239&lt;30, "20–29", C239&lt;40, "30–39", C239&lt;50, "40–49", C239&gt;=50, "50+")</f>
        <v>20–29</v>
      </c>
      <c r="E239" s="23" t="str">
        <f t="shared" si="6"/>
        <v>young</v>
      </c>
      <c r="F239" s="18">
        <v>37282</v>
      </c>
      <c r="G239" s="18" t="str">
        <f t="shared" si="7"/>
        <v>tall</v>
      </c>
      <c r="H239">
        <v>180</v>
      </c>
      <c r="I239" t="s">
        <v>1569</v>
      </c>
      <c r="J239" t="s">
        <v>18</v>
      </c>
      <c r="K239" t="s">
        <v>5</v>
      </c>
    </row>
    <row r="240" spans="1:11" x14ac:dyDescent="0.3">
      <c r="A240" t="s">
        <v>437</v>
      </c>
      <c r="B240" t="s">
        <v>20</v>
      </c>
      <c r="C240" s="23">
        <f>YEARFRAC(Table1[[#This Row],[born]], "31-Dec-2024")</f>
        <v>21.274999999999999</v>
      </c>
      <c r="D240" s="23" t="str" cm="1">
        <f t="array" ref="D240">_xlfn.IFS(C240&lt;20, "Under 20", C240&lt;30, "20–29", C240&lt;40, "30–39", C240&lt;50, "40–49", C240&gt;=50, "50+")</f>
        <v>20–29</v>
      </c>
      <c r="E240" s="23" t="str">
        <f t="shared" si="6"/>
        <v>young</v>
      </c>
      <c r="F240" s="20">
        <v>37886</v>
      </c>
      <c r="G240" s="20" t="str">
        <f t="shared" si="7"/>
        <v>tall</v>
      </c>
      <c r="H240">
        <v>191</v>
      </c>
      <c r="I240" t="s">
        <v>1569</v>
      </c>
      <c r="J240" t="s">
        <v>10</v>
      </c>
      <c r="K240" t="s">
        <v>5</v>
      </c>
    </row>
    <row r="241" spans="1:11" x14ac:dyDescent="0.3">
      <c r="A241" t="s">
        <v>439</v>
      </c>
      <c r="B241" t="s">
        <v>121</v>
      </c>
      <c r="C241" s="23">
        <f>YEARFRAC(Table1[[#This Row],[born]], "31-Dec-2024")</f>
        <v>33.544444444444444</v>
      </c>
      <c r="D241" s="23" t="str" cm="1">
        <f t="array" ref="D241">_xlfn.IFS(C241&lt;20, "Under 20", C241&lt;30, "20–29", C241&lt;40, "30–39", C241&lt;50, "40–49", C241&gt;=50, "50+")</f>
        <v>30–39</v>
      </c>
      <c r="E241" s="23" t="str">
        <f t="shared" si="6"/>
        <v>veteran</v>
      </c>
      <c r="F241" s="18">
        <v>33404</v>
      </c>
      <c r="G241" s="18" t="str">
        <f t="shared" si="7"/>
        <v>tall</v>
      </c>
      <c r="H241">
        <v>181</v>
      </c>
      <c r="I241" t="s">
        <v>1569</v>
      </c>
      <c r="J241" t="s">
        <v>10</v>
      </c>
      <c r="K241" t="s">
        <v>5</v>
      </c>
    </row>
    <row r="242" spans="1:11" x14ac:dyDescent="0.3">
      <c r="A242" t="s">
        <v>441</v>
      </c>
      <c r="B242" t="s">
        <v>33</v>
      </c>
      <c r="C242" s="23">
        <f>YEARFRAC(Table1[[#This Row],[born]], "31-Dec-2024")</f>
        <v>37.975000000000001</v>
      </c>
      <c r="D242" s="23" t="str" cm="1">
        <f t="array" ref="D242">_xlfn.IFS(C242&lt;20, "Under 20", C242&lt;30, "20–29", C242&lt;40, "30–39", C242&lt;50, "40–49", C242&gt;=50, "50+")</f>
        <v>30–39</v>
      </c>
      <c r="E242" s="23" t="str">
        <f t="shared" si="6"/>
        <v>veteran</v>
      </c>
      <c r="F242" s="20">
        <v>31787</v>
      </c>
      <c r="G242" s="20" t="str">
        <f t="shared" si="7"/>
        <v>tall</v>
      </c>
      <c r="H242">
        <v>190</v>
      </c>
      <c r="I242" t="s">
        <v>1569</v>
      </c>
      <c r="J242" t="s">
        <v>39</v>
      </c>
      <c r="K242" t="s">
        <v>5</v>
      </c>
    </row>
    <row r="243" spans="1:11" x14ac:dyDescent="0.3">
      <c r="A243" t="s">
        <v>442</v>
      </c>
      <c r="B243" t="s">
        <v>33</v>
      </c>
      <c r="C243" s="23">
        <f>YEARFRAC(Table1[[#This Row],[born]], "31-Dec-2024")</f>
        <v>24.466666666666665</v>
      </c>
      <c r="D243" s="23" t="str" cm="1">
        <f t="array" ref="D243">_xlfn.IFS(C243&lt;20, "Under 20", C243&lt;30, "20–29", C243&lt;40, "30–39", C243&lt;50, "40–49", C243&gt;=50, "50+")</f>
        <v>20–29</v>
      </c>
      <c r="E243" s="23" t="str">
        <f t="shared" si="6"/>
        <v>young</v>
      </c>
      <c r="F243" s="18">
        <v>36720</v>
      </c>
      <c r="G243" s="18" t="str">
        <f t="shared" si="7"/>
        <v>tall</v>
      </c>
      <c r="H243">
        <v>182</v>
      </c>
      <c r="I243" t="s">
        <v>1569</v>
      </c>
      <c r="J243" t="s">
        <v>14</v>
      </c>
      <c r="K243" t="s">
        <v>5</v>
      </c>
    </row>
    <row r="244" spans="1:11" x14ac:dyDescent="0.3">
      <c r="A244" t="s">
        <v>444</v>
      </c>
      <c r="B244" t="s">
        <v>146</v>
      </c>
      <c r="C244" s="23">
        <f>YEARFRAC(Table1[[#This Row],[born]], "31-Dec-2024")</f>
        <v>35.263888888888886</v>
      </c>
      <c r="D244" s="23" t="str" cm="1">
        <f t="array" ref="D244">_xlfn.IFS(C244&lt;20, "Under 20", C244&lt;30, "20–29", C244&lt;40, "30–39", C244&lt;50, "40–49", C244&gt;=50, "50+")</f>
        <v>30–39</v>
      </c>
      <c r="E244" s="23" t="str">
        <f t="shared" si="6"/>
        <v>veteran</v>
      </c>
      <c r="F244" s="20">
        <v>32777</v>
      </c>
      <c r="G244" s="20" t="str">
        <f t="shared" si="7"/>
        <v>tall</v>
      </c>
      <c r="H244">
        <v>174</v>
      </c>
      <c r="I244" t="s">
        <v>1569</v>
      </c>
      <c r="J244" t="s">
        <v>10</v>
      </c>
      <c r="K244" t="s">
        <v>5</v>
      </c>
    </row>
    <row r="245" spans="1:11" x14ac:dyDescent="0.3">
      <c r="A245" t="s">
        <v>446</v>
      </c>
      <c r="B245" t="s">
        <v>54</v>
      </c>
      <c r="C245" s="23">
        <f>YEARFRAC(Table1[[#This Row],[born]], "31-Dec-2024")</f>
        <v>34.18611111111111</v>
      </c>
      <c r="D245" s="23" t="str" cm="1">
        <f t="array" ref="D245">_xlfn.IFS(C245&lt;20, "Under 20", C245&lt;30, "20–29", C245&lt;40, "30–39", C245&lt;50, "40–49", C245&gt;=50, "50+")</f>
        <v>30–39</v>
      </c>
      <c r="E245" s="23" t="str">
        <f t="shared" si="6"/>
        <v>veteran</v>
      </c>
      <c r="F245" s="18">
        <v>33170</v>
      </c>
      <c r="G245" s="18" t="str">
        <f t="shared" si="7"/>
        <v>tall</v>
      </c>
      <c r="H245">
        <v>180</v>
      </c>
      <c r="I245" t="s">
        <v>1569</v>
      </c>
      <c r="J245" t="s">
        <v>10</v>
      </c>
      <c r="K245" t="s">
        <v>5</v>
      </c>
    </row>
    <row r="246" spans="1:11" x14ac:dyDescent="0.3">
      <c r="A246" t="s">
        <v>448</v>
      </c>
      <c r="B246" t="s">
        <v>12</v>
      </c>
      <c r="C246" s="23">
        <f>YEARFRAC(Table1[[#This Row],[born]], "31-Dec-2024")</f>
        <v>30.988888888888887</v>
      </c>
      <c r="D246" s="23" t="str" cm="1">
        <f t="array" ref="D246">_xlfn.IFS(C246&lt;20, "Under 20", C246&lt;30, "20–29", C246&lt;40, "30–39", C246&lt;50, "40–49", C246&gt;=50, "50+")</f>
        <v>30–39</v>
      </c>
      <c r="E246" s="23" t="str">
        <f t="shared" si="6"/>
        <v>veteran</v>
      </c>
      <c r="F246" s="20">
        <v>34339</v>
      </c>
      <c r="G246" s="20" t="str">
        <f t="shared" si="7"/>
        <v>tall</v>
      </c>
      <c r="H246">
        <v>177</v>
      </c>
      <c r="I246" t="s">
        <v>1569</v>
      </c>
      <c r="J246" t="s">
        <v>10</v>
      </c>
      <c r="K246" t="s">
        <v>5</v>
      </c>
    </row>
    <row r="247" spans="1:11" x14ac:dyDescent="0.3">
      <c r="A247" t="s">
        <v>449</v>
      </c>
      <c r="B247" t="s">
        <v>7</v>
      </c>
      <c r="C247" s="23">
        <f>YEARFRAC(Table1[[#This Row],[born]], "31-Dec-2024")</f>
        <v>20.869444444444444</v>
      </c>
      <c r="D247" s="23" t="str" cm="1">
        <f t="array" ref="D247">_xlfn.IFS(C247&lt;20, "Under 20", C247&lt;30, "20–29", C247&lt;40, "30–39", C247&lt;50, "40–49", C247&gt;=50, "50+")</f>
        <v>20–29</v>
      </c>
      <c r="E247" s="23" t="str">
        <f t="shared" si="6"/>
        <v>young</v>
      </c>
      <c r="F247" s="18">
        <v>38035</v>
      </c>
      <c r="G247" s="18" t="str">
        <f t="shared" si="7"/>
        <v>tall</v>
      </c>
      <c r="H247">
        <v>196</v>
      </c>
      <c r="I247" t="s">
        <v>1569</v>
      </c>
      <c r="J247" t="s">
        <v>10</v>
      </c>
      <c r="K247" t="s">
        <v>5</v>
      </c>
    </row>
    <row r="248" spans="1:11" x14ac:dyDescent="0.3">
      <c r="A248" t="s">
        <v>451</v>
      </c>
      <c r="B248" t="s">
        <v>54</v>
      </c>
      <c r="C248" s="23">
        <f>YEARFRAC(Table1[[#This Row],[born]], "31-Dec-2024")</f>
        <v>24.444444444444443</v>
      </c>
      <c r="D248" s="23" t="str" cm="1">
        <f t="array" ref="D248">_xlfn.IFS(C248&lt;20, "Under 20", C248&lt;30, "20–29", C248&lt;40, "30–39", C248&lt;50, "40–49", C248&gt;=50, "50+")</f>
        <v>20–29</v>
      </c>
      <c r="E248" s="23" t="str">
        <f t="shared" si="6"/>
        <v>young</v>
      </c>
      <c r="F248" s="20">
        <v>36728</v>
      </c>
      <c r="G248" s="20" t="str">
        <f t="shared" si="7"/>
        <v>tall</v>
      </c>
      <c r="H248">
        <v>194</v>
      </c>
      <c r="I248" t="s">
        <v>1569</v>
      </c>
      <c r="J248" t="s">
        <v>18</v>
      </c>
      <c r="K248" t="s">
        <v>5</v>
      </c>
    </row>
    <row r="249" spans="1:11" x14ac:dyDescent="0.3">
      <c r="A249" t="s">
        <v>453</v>
      </c>
      <c r="B249" t="s">
        <v>111</v>
      </c>
      <c r="C249" s="23">
        <f>YEARFRAC(Table1[[#This Row],[born]], "31-Dec-2024")</f>
        <v>20.31388888888889</v>
      </c>
      <c r="D249" s="23" t="str" cm="1">
        <f t="array" ref="D249">_xlfn.IFS(C249&lt;20, "Under 20", C249&lt;30, "20–29", C249&lt;40, "30–39", C249&lt;50, "40–49", C249&gt;=50, "50+")</f>
        <v>20–29</v>
      </c>
      <c r="E249" s="23" t="str">
        <f t="shared" si="6"/>
        <v>young</v>
      </c>
      <c r="F249" s="18">
        <v>38238</v>
      </c>
      <c r="G249" s="18" t="str">
        <f t="shared" si="7"/>
        <v>tall</v>
      </c>
      <c r="H249">
        <v>179</v>
      </c>
      <c r="I249" t="s">
        <v>1569</v>
      </c>
      <c r="J249" t="s">
        <v>10</v>
      </c>
      <c r="K249" t="s">
        <v>5</v>
      </c>
    </row>
    <row r="250" spans="1:11" x14ac:dyDescent="0.3">
      <c r="A250" t="s">
        <v>454</v>
      </c>
      <c r="B250" t="s">
        <v>12</v>
      </c>
      <c r="C250" s="23">
        <f>YEARFRAC(Table1[[#This Row],[born]], "31-Dec-2024")</f>
        <v>22.133333333333333</v>
      </c>
      <c r="D250" s="23" t="str" cm="1">
        <f t="array" ref="D250">_xlfn.IFS(C250&lt;20, "Under 20", C250&lt;30, "20–29", C250&lt;40, "30–39", C250&lt;50, "40–49", C250&gt;=50, "50+")</f>
        <v>20–29</v>
      </c>
      <c r="E250" s="23" t="str">
        <f t="shared" si="6"/>
        <v>young</v>
      </c>
      <c r="F250" s="20">
        <v>37573</v>
      </c>
      <c r="G250" s="20" t="str">
        <f t="shared" si="7"/>
        <v>tall</v>
      </c>
      <c r="H250">
        <v>179</v>
      </c>
      <c r="I250" t="s">
        <v>1569</v>
      </c>
      <c r="J250" t="s">
        <v>10</v>
      </c>
      <c r="K250" t="s">
        <v>5</v>
      </c>
    </row>
    <row r="251" spans="1:11" x14ac:dyDescent="0.3">
      <c r="A251" t="s">
        <v>456</v>
      </c>
      <c r="B251" t="s">
        <v>16</v>
      </c>
      <c r="C251" s="23">
        <f>YEARFRAC(Table1[[#This Row],[born]], "31-Dec-2024")</f>
        <v>19.744444444444444</v>
      </c>
      <c r="D251" s="23" t="str" cm="1">
        <f t="array" ref="D251">_xlfn.IFS(C251&lt;20, "Under 20", C251&lt;30, "20–29", C251&lt;40, "30–39", C251&lt;50, "40–49", C251&gt;=50, "50+")</f>
        <v>Under 20</v>
      </c>
      <c r="E251" s="23" t="str">
        <f t="shared" si="6"/>
        <v>young</v>
      </c>
      <c r="F251" s="18">
        <v>38445</v>
      </c>
      <c r="G251" s="18" t="str">
        <f t="shared" si="7"/>
        <v>tall</v>
      </c>
      <c r="H251">
        <v>177</v>
      </c>
      <c r="I251" t="s">
        <v>1569</v>
      </c>
      <c r="J251" t="s">
        <v>10</v>
      </c>
      <c r="K251" t="s">
        <v>5</v>
      </c>
    </row>
    <row r="252" spans="1:11" x14ac:dyDescent="0.3">
      <c r="A252" t="s">
        <v>457</v>
      </c>
      <c r="B252" t="s">
        <v>7</v>
      </c>
      <c r="C252" s="23">
        <f>YEARFRAC(Table1[[#This Row],[born]], "31-Dec-2024")</f>
        <v>28.113888888888887</v>
      </c>
      <c r="D252" s="23" t="str" cm="1">
        <f t="array" ref="D252">_xlfn.IFS(C252&lt;20, "Under 20", C252&lt;30, "20–29", C252&lt;40, "30–39", C252&lt;50, "40–49", C252&gt;=50, "50+")</f>
        <v>20–29</v>
      </c>
      <c r="E252" s="23" t="str">
        <f t="shared" si="6"/>
        <v>young</v>
      </c>
      <c r="F252" s="20">
        <v>35389</v>
      </c>
      <c r="G252" s="20" t="str">
        <f t="shared" si="7"/>
        <v>tall</v>
      </c>
      <c r="H252">
        <v>175</v>
      </c>
      <c r="I252" t="s">
        <v>1569</v>
      </c>
      <c r="J252" t="s">
        <v>10</v>
      </c>
      <c r="K252" t="s">
        <v>5</v>
      </c>
    </row>
    <row r="253" spans="1:11" x14ac:dyDescent="0.3">
      <c r="A253" t="s">
        <v>459</v>
      </c>
      <c r="B253" t="s">
        <v>111</v>
      </c>
      <c r="C253" s="23">
        <f>YEARFRAC(Table1[[#This Row],[born]], "31-Dec-2024")</f>
        <v>25.555555555555557</v>
      </c>
      <c r="D253" s="23" t="str" cm="1">
        <f t="array" ref="D253">_xlfn.IFS(C253&lt;20, "Under 20", C253&lt;30, "20–29", C253&lt;40, "30–39", C253&lt;50, "40–49", C253&gt;=50, "50+")</f>
        <v>20–29</v>
      </c>
      <c r="E253" s="23" t="str">
        <f t="shared" si="6"/>
        <v>young</v>
      </c>
      <c r="F253" s="18">
        <v>36322</v>
      </c>
      <c r="G253" s="18" t="str">
        <f t="shared" si="7"/>
        <v>tall</v>
      </c>
      <c r="H253">
        <v>193</v>
      </c>
      <c r="I253" t="s">
        <v>1569</v>
      </c>
      <c r="J253" t="s">
        <v>18</v>
      </c>
      <c r="K253" t="s">
        <v>5</v>
      </c>
    </row>
    <row r="254" spans="1:11" x14ac:dyDescent="0.3">
      <c r="A254" t="s">
        <v>460</v>
      </c>
      <c r="B254" t="s">
        <v>90</v>
      </c>
      <c r="C254" s="23">
        <f>YEARFRAC(Table1[[#This Row],[born]], "31-Dec-2024")</f>
        <v>38.711111111111109</v>
      </c>
      <c r="D254" s="23" t="str" cm="1">
        <f t="array" ref="D254">_xlfn.IFS(C254&lt;20, "Under 20", C254&lt;30, "20–29", C254&lt;40, "30–39", C254&lt;50, "40–49", C254&gt;=50, "50+")</f>
        <v>30–39</v>
      </c>
      <c r="E254" s="23" t="str">
        <f t="shared" si="6"/>
        <v>veteran</v>
      </c>
      <c r="F254" s="20">
        <v>31517</v>
      </c>
      <c r="G254" s="20" t="str">
        <f t="shared" si="7"/>
        <v>tall</v>
      </c>
      <c r="H254">
        <v>188</v>
      </c>
      <c r="I254" t="s">
        <v>1569</v>
      </c>
      <c r="J254" t="s">
        <v>39</v>
      </c>
      <c r="K254" t="s">
        <v>5</v>
      </c>
    </row>
    <row r="255" spans="1:11" x14ac:dyDescent="0.3">
      <c r="A255" t="s">
        <v>462</v>
      </c>
      <c r="B255" t="s">
        <v>44</v>
      </c>
      <c r="C255" s="23">
        <f>YEARFRAC(Table1[[#This Row],[born]], "31-Dec-2024")</f>
        <v>22.269444444444446</v>
      </c>
      <c r="D255" s="23" t="str" cm="1">
        <f t="array" ref="D255">_xlfn.IFS(C255&lt;20, "Under 20", C255&lt;30, "20–29", C255&lt;40, "30–39", C255&lt;50, "40–49", C255&gt;=50, "50+")</f>
        <v>20–29</v>
      </c>
      <c r="E255" s="23" t="str">
        <f t="shared" si="6"/>
        <v>young</v>
      </c>
      <c r="F255" s="18">
        <v>37523</v>
      </c>
      <c r="G255" s="18" t="str">
        <f t="shared" si="7"/>
        <v>tall</v>
      </c>
      <c r="H255">
        <v>193</v>
      </c>
      <c r="I255" t="s">
        <v>1569</v>
      </c>
      <c r="J255" t="s">
        <v>39</v>
      </c>
      <c r="K255" t="s">
        <v>5</v>
      </c>
    </row>
    <row r="256" spans="1:11" x14ac:dyDescent="0.3">
      <c r="A256" t="s">
        <v>464</v>
      </c>
      <c r="B256" t="s">
        <v>227</v>
      </c>
      <c r="C256" s="23">
        <f>YEARFRAC(Table1[[#This Row],[born]], "31-Dec-2024")</f>
        <v>22.716666666666665</v>
      </c>
      <c r="D256" s="23" t="str" cm="1">
        <f t="array" ref="D256">_xlfn.IFS(C256&lt;20, "Under 20", C256&lt;30, "20–29", C256&lt;40, "30–39", C256&lt;50, "40–49", C256&gt;=50, "50+")</f>
        <v>20–29</v>
      </c>
      <c r="E256" s="23" t="str">
        <f t="shared" si="6"/>
        <v>young</v>
      </c>
      <c r="F256" s="20">
        <v>37359</v>
      </c>
      <c r="G256" s="20" t="str">
        <f t="shared" si="7"/>
        <v>tall</v>
      </c>
      <c r="H256">
        <v>193</v>
      </c>
      <c r="I256" t="s">
        <v>1569</v>
      </c>
      <c r="J256" t="s">
        <v>39</v>
      </c>
      <c r="K256" t="s">
        <v>5</v>
      </c>
    </row>
    <row r="257" spans="1:11" x14ac:dyDescent="0.3">
      <c r="A257" t="s">
        <v>466</v>
      </c>
      <c r="B257" t="s">
        <v>12</v>
      </c>
      <c r="C257" s="23">
        <f>YEARFRAC(Table1[[#This Row],[born]], "31-Dec-2024")</f>
        <v>27.802777777777777</v>
      </c>
      <c r="D257" s="23" t="str" cm="1">
        <f t="array" ref="D257">_xlfn.IFS(C257&lt;20, "Under 20", C257&lt;30, "20–29", C257&lt;40, "30–39", C257&lt;50, "40–49", C257&gt;=50, "50+")</f>
        <v>20–29</v>
      </c>
      <c r="E257" s="23" t="str">
        <f t="shared" si="6"/>
        <v>young</v>
      </c>
      <c r="F257" s="18">
        <v>35501</v>
      </c>
      <c r="G257" s="18" t="str">
        <f t="shared" si="7"/>
        <v>tall</v>
      </c>
      <c r="H257">
        <v>188</v>
      </c>
      <c r="I257" t="s">
        <v>1569</v>
      </c>
      <c r="J257" t="s">
        <v>39</v>
      </c>
      <c r="K257" t="s">
        <v>5</v>
      </c>
    </row>
    <row r="258" spans="1:11" x14ac:dyDescent="0.3">
      <c r="A258" t="s">
        <v>467</v>
      </c>
      <c r="B258" t="s">
        <v>37</v>
      </c>
      <c r="C258" s="23">
        <f>YEARFRAC(Table1[[#This Row],[born]], "31-Dec-2024")</f>
        <v>34.538888888888891</v>
      </c>
      <c r="D258" s="23" t="str" cm="1">
        <f t="array" ref="D258">_xlfn.IFS(C258&lt;20, "Under 20", C258&lt;30, "20–29", C258&lt;40, "30–39", C258&lt;50, "40–49", C258&gt;=50, "50+")</f>
        <v>30–39</v>
      </c>
      <c r="E258" s="23" t="str">
        <f t="shared" ref="E258:E321" si="8">IF(C258 &gt;=30, "veteran", "young")</f>
        <v>veteran</v>
      </c>
      <c r="F258" s="20">
        <v>33041</v>
      </c>
      <c r="G258" s="20" t="str">
        <f t="shared" ref="G258:G321" si="9">IF(H258&lt;170, "short", "tall")</f>
        <v>tall</v>
      </c>
      <c r="H258">
        <v>187</v>
      </c>
      <c r="I258" t="s">
        <v>1569</v>
      </c>
      <c r="J258" t="s">
        <v>10</v>
      </c>
      <c r="K258" t="s">
        <v>5</v>
      </c>
    </row>
    <row r="259" spans="1:11" x14ac:dyDescent="0.3">
      <c r="A259" t="s">
        <v>469</v>
      </c>
      <c r="B259" t="s">
        <v>12</v>
      </c>
      <c r="C259" s="23">
        <f>YEARFRAC(Table1[[#This Row],[born]], "31-Dec-2024")</f>
        <v>37.93611111111111</v>
      </c>
      <c r="D259" s="23" t="str" cm="1">
        <f t="array" ref="D259">_xlfn.IFS(C259&lt;20, "Under 20", C259&lt;30, "20–29", C259&lt;40, "30–39", C259&lt;50, "40–49", C259&gt;=50, "50+")</f>
        <v>30–39</v>
      </c>
      <c r="E259" s="23" t="str">
        <f t="shared" si="8"/>
        <v>veteran</v>
      </c>
      <c r="F259" s="18">
        <v>31801</v>
      </c>
      <c r="G259" s="18" t="str">
        <f t="shared" si="9"/>
        <v>tall</v>
      </c>
      <c r="H259">
        <v>198</v>
      </c>
      <c r="I259" t="s">
        <v>1569</v>
      </c>
      <c r="J259" t="s">
        <v>39</v>
      </c>
      <c r="K259" t="s">
        <v>5</v>
      </c>
    </row>
    <row r="260" spans="1:11" x14ac:dyDescent="0.3">
      <c r="A260" t="s">
        <v>472</v>
      </c>
      <c r="B260" t="s">
        <v>51</v>
      </c>
      <c r="C260" s="23">
        <f>YEARFRAC(Table1[[#This Row],[born]], "31-Dec-2024")</f>
        <v>27.480555555555554</v>
      </c>
      <c r="D260" s="23" t="str" cm="1">
        <f t="array" ref="D260">_xlfn.IFS(C260&lt;20, "Under 20", C260&lt;30, "20–29", C260&lt;40, "30–39", C260&lt;50, "40–49", C260&gt;=50, "50+")</f>
        <v>20–29</v>
      </c>
      <c r="E260" s="23" t="str">
        <f t="shared" si="8"/>
        <v>young</v>
      </c>
      <c r="F260" s="20">
        <v>35619</v>
      </c>
      <c r="G260" s="20" t="str">
        <f t="shared" si="9"/>
        <v>tall</v>
      </c>
      <c r="H260">
        <v>170</v>
      </c>
      <c r="I260" t="s">
        <v>1569</v>
      </c>
      <c r="J260" t="s">
        <v>14</v>
      </c>
      <c r="K260" t="s">
        <v>5</v>
      </c>
    </row>
    <row r="261" spans="1:11" x14ac:dyDescent="0.3">
      <c r="A261" t="s">
        <v>473</v>
      </c>
      <c r="B261" t="s">
        <v>51</v>
      </c>
      <c r="C261" s="23">
        <f>YEARFRAC(Table1[[#This Row],[born]], "31-Dec-2024")</f>
        <v>22.558333333333334</v>
      </c>
      <c r="D261" s="23" t="str" cm="1">
        <f t="array" ref="D261">_xlfn.IFS(C261&lt;20, "Under 20", C261&lt;30, "20–29", C261&lt;40, "30–39", C261&lt;50, "40–49", C261&gt;=50, "50+")</f>
        <v>20–29</v>
      </c>
      <c r="E261" s="23" t="str">
        <f t="shared" si="8"/>
        <v>young</v>
      </c>
      <c r="F261" s="18">
        <v>37417</v>
      </c>
      <c r="G261" s="18" t="str">
        <f t="shared" si="9"/>
        <v>tall</v>
      </c>
      <c r="H261">
        <v>185</v>
      </c>
      <c r="I261" t="s">
        <v>1569</v>
      </c>
      <c r="J261" t="s">
        <v>14</v>
      </c>
      <c r="K261" t="s">
        <v>5</v>
      </c>
    </row>
    <row r="262" spans="1:11" x14ac:dyDescent="0.3">
      <c r="A262" t="s">
        <v>474</v>
      </c>
      <c r="B262" t="s">
        <v>227</v>
      </c>
      <c r="C262" s="23">
        <f>YEARFRAC(Table1[[#This Row],[born]], "31-Dec-2024")</f>
        <v>23.963888888888889</v>
      </c>
      <c r="D262" s="23" t="str" cm="1">
        <f t="array" ref="D262">_xlfn.IFS(C262&lt;20, "Under 20", C262&lt;30, "20–29", C262&lt;40, "30–39", C262&lt;50, "40–49", C262&gt;=50, "50+")</f>
        <v>20–29</v>
      </c>
      <c r="E262" s="23" t="str">
        <f t="shared" si="8"/>
        <v>young</v>
      </c>
      <c r="F262" s="20">
        <v>36905</v>
      </c>
      <c r="G262" s="20" t="str">
        <f t="shared" si="9"/>
        <v>tall</v>
      </c>
      <c r="H262">
        <v>180</v>
      </c>
      <c r="I262" t="s">
        <v>1569</v>
      </c>
      <c r="J262" t="s">
        <v>39</v>
      </c>
      <c r="K262" t="s">
        <v>5</v>
      </c>
    </row>
    <row r="263" spans="1:11" x14ac:dyDescent="0.3">
      <c r="A263" t="s">
        <v>476</v>
      </c>
      <c r="B263" t="s">
        <v>121</v>
      </c>
      <c r="C263" s="23">
        <f>YEARFRAC(Table1[[#This Row],[born]], "31-Dec-2024")</f>
        <v>21.916666666666668</v>
      </c>
      <c r="D263" s="23" t="str" cm="1">
        <f t="array" ref="D263">_xlfn.IFS(C263&lt;20, "Under 20", C263&lt;30, "20–29", C263&lt;40, "30–39", C263&lt;50, "40–49", C263&gt;=50, "50+")</f>
        <v>20–29</v>
      </c>
      <c r="E263" s="23" t="str">
        <f t="shared" si="8"/>
        <v>young</v>
      </c>
      <c r="F263" s="18">
        <v>37651</v>
      </c>
      <c r="G263" s="18" t="str">
        <f t="shared" si="9"/>
        <v>tall</v>
      </c>
      <c r="H263">
        <v>173</v>
      </c>
      <c r="I263" t="s">
        <v>1569</v>
      </c>
      <c r="J263" t="s">
        <v>10</v>
      </c>
      <c r="K263" t="s">
        <v>5</v>
      </c>
    </row>
    <row r="264" spans="1:11" x14ac:dyDescent="0.3">
      <c r="A264" t="s">
        <v>478</v>
      </c>
      <c r="B264" t="s">
        <v>121</v>
      </c>
      <c r="C264" s="23">
        <f>YEARFRAC(Table1[[#This Row],[born]], "31-Dec-2024")</f>
        <v>19.722222222222221</v>
      </c>
      <c r="D264" s="23" t="str" cm="1">
        <f t="array" ref="D264">_xlfn.IFS(C264&lt;20, "Under 20", C264&lt;30, "20–29", C264&lt;40, "30–39", C264&lt;50, "40–49", C264&gt;=50, "50+")</f>
        <v>Under 20</v>
      </c>
      <c r="E264" s="23" t="str">
        <f t="shared" si="8"/>
        <v>young</v>
      </c>
      <c r="F264" s="20">
        <v>38453</v>
      </c>
      <c r="G264" s="20" t="str">
        <f t="shared" si="9"/>
        <v>tall</v>
      </c>
      <c r="H264">
        <v>173</v>
      </c>
      <c r="I264" t="s">
        <v>1569</v>
      </c>
      <c r="J264" t="s">
        <v>10</v>
      </c>
      <c r="K264" t="s">
        <v>5</v>
      </c>
    </row>
    <row r="265" spans="1:11" x14ac:dyDescent="0.3">
      <c r="A265" t="s">
        <v>479</v>
      </c>
      <c r="B265" t="s">
        <v>20</v>
      </c>
      <c r="C265" s="23">
        <f>YEARFRAC(Table1[[#This Row],[born]], "31-Dec-2024")</f>
        <v>22.297222222222221</v>
      </c>
      <c r="D265" s="23" t="str" cm="1">
        <f t="array" ref="D265">_xlfn.IFS(C265&lt;20, "Under 20", C265&lt;30, "20–29", C265&lt;40, "30–39", C265&lt;50, "40–49", C265&gt;=50, "50+")</f>
        <v>20–29</v>
      </c>
      <c r="E265" s="23" t="str">
        <f t="shared" si="8"/>
        <v>young</v>
      </c>
      <c r="F265" s="18">
        <v>37513</v>
      </c>
      <c r="G265" s="18" t="str">
        <f t="shared" si="9"/>
        <v>tall</v>
      </c>
      <c r="H265">
        <v>172</v>
      </c>
      <c r="I265" t="s">
        <v>1569</v>
      </c>
      <c r="J265" t="s">
        <v>10</v>
      </c>
      <c r="K265" t="s">
        <v>5</v>
      </c>
    </row>
    <row r="266" spans="1:11" x14ac:dyDescent="0.3">
      <c r="A266" t="s">
        <v>481</v>
      </c>
      <c r="B266" t="s">
        <v>227</v>
      </c>
      <c r="C266" s="23">
        <f>YEARFRAC(Table1[[#This Row],[born]], "31-Dec-2024")</f>
        <v>29.280555555555555</v>
      </c>
      <c r="D266" s="23" t="str" cm="1">
        <f t="array" ref="D266">_xlfn.IFS(C266&lt;20, "Under 20", C266&lt;30, "20–29", C266&lt;40, "30–39", C266&lt;50, "40–49", C266&gt;=50, "50+")</f>
        <v>20–29</v>
      </c>
      <c r="E266" s="23" t="str">
        <f t="shared" si="8"/>
        <v>young</v>
      </c>
      <c r="F266" s="20">
        <v>34962</v>
      </c>
      <c r="G266" s="20" t="str">
        <f t="shared" si="9"/>
        <v>tall</v>
      </c>
      <c r="H266">
        <v>189</v>
      </c>
      <c r="I266" t="s">
        <v>1569</v>
      </c>
      <c r="J266" t="s">
        <v>14</v>
      </c>
      <c r="K266" t="s">
        <v>5</v>
      </c>
    </row>
    <row r="267" spans="1:11" x14ac:dyDescent="0.3">
      <c r="A267" t="s">
        <v>483</v>
      </c>
      <c r="B267" t="s">
        <v>146</v>
      </c>
      <c r="C267" s="23">
        <f>YEARFRAC(Table1[[#This Row],[born]], "31-Dec-2024")</f>
        <v>28.191666666666666</v>
      </c>
      <c r="D267" s="23" t="str" cm="1">
        <f t="array" ref="D267">_xlfn.IFS(C267&lt;20, "Under 20", C267&lt;30, "20–29", C267&lt;40, "30–39", C267&lt;50, "40–49", C267&gt;=50, "50+")</f>
        <v>20–29</v>
      </c>
      <c r="E267" s="23" t="str">
        <f t="shared" si="8"/>
        <v>young</v>
      </c>
      <c r="F267" s="18">
        <v>35360</v>
      </c>
      <c r="G267" s="18" t="str">
        <f t="shared" si="9"/>
        <v>tall</v>
      </c>
      <c r="H267">
        <v>187</v>
      </c>
      <c r="I267" t="s">
        <v>1569</v>
      </c>
      <c r="J267" t="s">
        <v>14</v>
      </c>
      <c r="K267" t="s">
        <v>5</v>
      </c>
    </row>
    <row r="268" spans="1:11" x14ac:dyDescent="0.3">
      <c r="A268" t="s">
        <v>485</v>
      </c>
      <c r="B268" t="s">
        <v>117</v>
      </c>
      <c r="C268" s="23">
        <f>YEARFRAC(Table1[[#This Row],[born]], "31-Dec-2024")</f>
        <v>29.405555555555555</v>
      </c>
      <c r="D268" s="23" t="str" cm="1">
        <f t="array" ref="D268">_xlfn.IFS(C268&lt;20, "Under 20", C268&lt;30, "20–29", C268&lt;40, "30–39", C268&lt;50, "40–49", C268&gt;=50, "50+")</f>
        <v>20–29</v>
      </c>
      <c r="E268" s="23" t="str">
        <f t="shared" si="8"/>
        <v>young</v>
      </c>
      <c r="F268" s="20">
        <v>34916</v>
      </c>
      <c r="G268" s="20" t="str">
        <f t="shared" si="9"/>
        <v>tall</v>
      </c>
      <c r="H268">
        <v>185</v>
      </c>
      <c r="I268" t="s">
        <v>1569</v>
      </c>
      <c r="J268" t="s">
        <v>10</v>
      </c>
      <c r="K268" t="s">
        <v>5</v>
      </c>
    </row>
    <row r="269" spans="1:11" x14ac:dyDescent="0.3">
      <c r="A269" t="s">
        <v>486</v>
      </c>
      <c r="B269" t="s">
        <v>33</v>
      </c>
      <c r="C269" s="23">
        <f>YEARFRAC(Table1[[#This Row],[born]], "31-Dec-2024")</f>
        <v>29.705555555555556</v>
      </c>
      <c r="D269" s="23" t="str" cm="1">
        <f t="array" ref="D269">_xlfn.IFS(C269&lt;20, "Under 20", C269&lt;30, "20–29", C269&lt;40, "30–39", C269&lt;50, "40–49", C269&gt;=50, "50+")</f>
        <v>20–29</v>
      </c>
      <c r="E269" s="23" t="str">
        <f t="shared" si="8"/>
        <v>young</v>
      </c>
      <c r="F269" s="18">
        <v>34806</v>
      </c>
      <c r="G269" s="18" t="str">
        <f t="shared" si="9"/>
        <v>tall</v>
      </c>
      <c r="H269">
        <v>185</v>
      </c>
      <c r="I269" t="s">
        <v>1569</v>
      </c>
      <c r="J269" t="s">
        <v>10</v>
      </c>
      <c r="K269" t="s">
        <v>5</v>
      </c>
    </row>
    <row r="270" spans="1:11" x14ac:dyDescent="0.3">
      <c r="A270" t="s">
        <v>488</v>
      </c>
      <c r="B270" t="s">
        <v>20</v>
      </c>
      <c r="C270" s="23">
        <f>YEARFRAC(Table1[[#This Row],[born]], "31-Dec-2024")</f>
        <v>22.286111111111111</v>
      </c>
      <c r="D270" s="23" t="str" cm="1">
        <f t="array" ref="D270">_xlfn.IFS(C270&lt;20, "Under 20", C270&lt;30, "20–29", C270&lt;40, "30–39", C270&lt;50, "40–49", C270&gt;=50, "50+")</f>
        <v>20–29</v>
      </c>
      <c r="E270" s="23" t="str">
        <f t="shared" si="8"/>
        <v>young</v>
      </c>
      <c r="F270" s="20">
        <v>37517</v>
      </c>
      <c r="G270" s="20" t="str">
        <f t="shared" si="9"/>
        <v>tall</v>
      </c>
      <c r="H270">
        <v>180</v>
      </c>
      <c r="I270" t="s">
        <v>1569</v>
      </c>
      <c r="J270" t="s">
        <v>14</v>
      </c>
      <c r="K270" t="s">
        <v>5</v>
      </c>
    </row>
    <row r="271" spans="1:11" x14ac:dyDescent="0.3">
      <c r="A271" t="s">
        <v>490</v>
      </c>
      <c r="B271" t="s">
        <v>111</v>
      </c>
      <c r="C271" s="23">
        <f>YEARFRAC(Table1[[#This Row],[born]], "31-Dec-2024")</f>
        <v>21.172222222222221</v>
      </c>
      <c r="D271" s="23" t="str" cm="1">
        <f t="array" ref="D271">_xlfn.IFS(C271&lt;20, "Under 20", C271&lt;30, "20–29", C271&lt;40, "30–39", C271&lt;50, "40–49", C271&gt;=50, "50+")</f>
        <v>20–29</v>
      </c>
      <c r="E271" s="23" t="str">
        <f t="shared" si="8"/>
        <v>young</v>
      </c>
      <c r="F271" s="18">
        <v>37923</v>
      </c>
      <c r="G271" s="18" t="str">
        <f t="shared" si="9"/>
        <v>tall</v>
      </c>
      <c r="H271">
        <v>174</v>
      </c>
      <c r="I271" t="s">
        <v>1569</v>
      </c>
      <c r="J271" t="s">
        <v>10</v>
      </c>
      <c r="K271" t="s">
        <v>5</v>
      </c>
    </row>
    <row r="272" spans="1:11" x14ac:dyDescent="0.3">
      <c r="A272" t="s">
        <v>492</v>
      </c>
      <c r="B272" t="s">
        <v>20</v>
      </c>
      <c r="C272" s="23">
        <f>YEARFRAC(Table1[[#This Row],[born]], "31-Dec-2024")</f>
        <v>28.930555555555557</v>
      </c>
      <c r="D272" s="23" t="str" cm="1">
        <f t="array" ref="D272">_xlfn.IFS(C272&lt;20, "Under 20", C272&lt;30, "20–29", C272&lt;40, "30–39", C272&lt;50, "40–49", C272&gt;=50, "50+")</f>
        <v>20–29</v>
      </c>
      <c r="E272" s="23" t="str">
        <f t="shared" si="8"/>
        <v>young</v>
      </c>
      <c r="F272" s="20">
        <v>35090</v>
      </c>
      <c r="G272" s="20" t="str">
        <f t="shared" si="9"/>
        <v>tall</v>
      </c>
      <c r="H272">
        <v>177</v>
      </c>
      <c r="I272" t="s">
        <v>1569</v>
      </c>
      <c r="J272" t="s">
        <v>18</v>
      </c>
      <c r="K272" t="s">
        <v>5</v>
      </c>
    </row>
    <row r="273" spans="1:11" x14ac:dyDescent="0.3">
      <c r="A273" t="s">
        <v>494</v>
      </c>
      <c r="B273" t="s">
        <v>227</v>
      </c>
      <c r="C273" s="23">
        <f>YEARFRAC(Table1[[#This Row],[born]], "31-Dec-2024")</f>
        <v>20.194444444444443</v>
      </c>
      <c r="D273" s="23" t="str" cm="1">
        <f t="array" ref="D273">_xlfn.IFS(C273&lt;20, "Under 20", C273&lt;30, "20–29", C273&lt;40, "30–39", C273&lt;50, "40–49", C273&gt;=50, "50+")</f>
        <v>20–29</v>
      </c>
      <c r="E273" s="23" t="str">
        <f t="shared" si="8"/>
        <v>young</v>
      </c>
      <c r="F273" s="18">
        <v>38281</v>
      </c>
      <c r="G273" s="18" t="str">
        <f t="shared" si="9"/>
        <v>tall</v>
      </c>
      <c r="H273">
        <v>173</v>
      </c>
      <c r="I273" t="s">
        <v>1569</v>
      </c>
      <c r="J273" t="s">
        <v>10</v>
      </c>
      <c r="K273" t="s">
        <v>5</v>
      </c>
    </row>
    <row r="274" spans="1:11" x14ac:dyDescent="0.3">
      <c r="A274" t="s">
        <v>496</v>
      </c>
      <c r="B274" t="s">
        <v>76</v>
      </c>
      <c r="C274" s="23">
        <f>YEARFRAC(Table1[[#This Row],[born]], "31-Dec-2024")</f>
        <v>28.244444444444444</v>
      </c>
      <c r="D274" s="23" t="str" cm="1">
        <f t="array" ref="D274">_xlfn.IFS(C274&lt;20, "Under 20", C274&lt;30, "20–29", C274&lt;40, "30–39", C274&lt;50, "40–49", C274&gt;=50, "50+")</f>
        <v>20–29</v>
      </c>
      <c r="E274" s="23" t="str">
        <f t="shared" si="8"/>
        <v>young</v>
      </c>
      <c r="F274" s="20">
        <v>35341</v>
      </c>
      <c r="G274" s="20" t="str">
        <f t="shared" si="9"/>
        <v>tall</v>
      </c>
      <c r="H274">
        <v>185</v>
      </c>
      <c r="I274" t="s">
        <v>1569</v>
      </c>
      <c r="J274" t="s">
        <v>18</v>
      </c>
      <c r="K274" t="s">
        <v>5</v>
      </c>
    </row>
    <row r="275" spans="1:11" x14ac:dyDescent="0.3">
      <c r="A275" t="s">
        <v>497</v>
      </c>
      <c r="B275" t="s">
        <v>44</v>
      </c>
      <c r="C275" s="23">
        <f>YEARFRAC(Table1[[#This Row],[born]], "31-Dec-2024")</f>
        <v>32.43888888888889</v>
      </c>
      <c r="D275" s="23" t="str" cm="1">
        <f t="array" ref="D275">_xlfn.IFS(C275&lt;20, "Under 20", C275&lt;30, "20–29", C275&lt;40, "30–39", C275&lt;50, "40–49", C275&gt;=50, "50+")</f>
        <v>30–39</v>
      </c>
      <c r="E275" s="23" t="str">
        <f t="shared" si="8"/>
        <v>veteran</v>
      </c>
      <c r="F275" s="18">
        <v>33808</v>
      </c>
      <c r="G275" s="18" t="str">
        <f t="shared" si="9"/>
        <v>tall</v>
      </c>
      <c r="H275">
        <v>178</v>
      </c>
      <c r="I275" t="s">
        <v>1569</v>
      </c>
      <c r="J275" t="s">
        <v>18</v>
      </c>
      <c r="K275" t="s">
        <v>5</v>
      </c>
    </row>
    <row r="276" spans="1:11" x14ac:dyDescent="0.3">
      <c r="A276" t="s">
        <v>499</v>
      </c>
      <c r="B276" t="s">
        <v>90</v>
      </c>
      <c r="C276" s="23">
        <f>YEARFRAC(Table1[[#This Row],[born]], "31-Dec-2024")</f>
        <v>21.677777777777777</v>
      </c>
      <c r="D276" s="23" t="str" cm="1">
        <f t="array" ref="D276">_xlfn.IFS(C276&lt;20, "Under 20", C276&lt;30, "20–29", C276&lt;40, "30–39", C276&lt;50, "40–49", C276&gt;=50, "50+")</f>
        <v>20–29</v>
      </c>
      <c r="E276" s="23" t="str">
        <f t="shared" si="8"/>
        <v>young</v>
      </c>
      <c r="F276" s="20">
        <v>37738</v>
      </c>
      <c r="G276" s="20" t="str">
        <f t="shared" si="9"/>
        <v>tall</v>
      </c>
      <c r="H276">
        <v>181</v>
      </c>
      <c r="I276" t="s">
        <v>1569</v>
      </c>
      <c r="J276" t="s">
        <v>10</v>
      </c>
      <c r="K276" t="s">
        <v>5</v>
      </c>
    </row>
    <row r="277" spans="1:11" x14ac:dyDescent="0.3">
      <c r="A277" t="s">
        <v>501</v>
      </c>
      <c r="B277" t="s">
        <v>70</v>
      </c>
      <c r="C277" s="23">
        <f>YEARFRAC(Table1[[#This Row],[born]], "31-Dec-2024")</f>
        <v>25.277777777777779</v>
      </c>
      <c r="D277" s="23" t="str" cm="1">
        <f t="array" ref="D277">_xlfn.IFS(C277&lt;20, "Under 20", C277&lt;30, "20–29", C277&lt;40, "30–39", C277&lt;50, "40–49", C277&gt;=50, "50+")</f>
        <v>20–29</v>
      </c>
      <c r="E277" s="23" t="str">
        <f t="shared" si="8"/>
        <v>young</v>
      </c>
      <c r="F277" s="18">
        <v>36424</v>
      </c>
      <c r="G277" s="18" t="str">
        <f t="shared" si="9"/>
        <v>tall</v>
      </c>
      <c r="H277">
        <v>192</v>
      </c>
      <c r="I277" t="s">
        <v>1569</v>
      </c>
      <c r="J277" t="s">
        <v>18</v>
      </c>
      <c r="K277" t="s">
        <v>5</v>
      </c>
    </row>
    <row r="278" spans="1:11" x14ac:dyDescent="0.3">
      <c r="A278" t="s">
        <v>503</v>
      </c>
      <c r="B278" t="s">
        <v>76</v>
      </c>
      <c r="C278" s="23">
        <f>YEARFRAC(Table1[[#This Row],[born]], "31-Dec-2024")</f>
        <v>27.45</v>
      </c>
      <c r="D278" s="23" t="str" cm="1">
        <f t="array" ref="D278">_xlfn.IFS(C278&lt;20, "Under 20", C278&lt;30, "20–29", C278&lt;40, "30–39", C278&lt;50, "40–49", C278&gt;=50, "50+")</f>
        <v>20–29</v>
      </c>
      <c r="E278" s="23" t="str">
        <f t="shared" si="8"/>
        <v>young</v>
      </c>
      <c r="F278" s="20">
        <v>35630</v>
      </c>
      <c r="G278" s="20" t="str">
        <f t="shared" si="9"/>
        <v>tall</v>
      </c>
      <c r="H278">
        <v>193</v>
      </c>
      <c r="I278" t="s">
        <v>1569</v>
      </c>
      <c r="J278" t="s">
        <v>39</v>
      </c>
      <c r="K278" t="s">
        <v>5</v>
      </c>
    </row>
    <row r="279" spans="1:11" x14ac:dyDescent="0.3">
      <c r="A279" t="s">
        <v>505</v>
      </c>
      <c r="B279" t="s">
        <v>146</v>
      </c>
      <c r="C279" s="23">
        <f>YEARFRAC(Table1[[#This Row],[born]], "31-Dec-2024")</f>
        <v>28.661111111111111</v>
      </c>
      <c r="D279" s="23" t="str" cm="1">
        <f t="array" ref="D279">_xlfn.IFS(C279&lt;20, "Under 20", C279&lt;30, "20–29", C279&lt;40, "30–39", C279&lt;50, "40–49", C279&gt;=50, "50+")</f>
        <v>20–29</v>
      </c>
      <c r="E279" s="23" t="str">
        <f t="shared" si="8"/>
        <v>young</v>
      </c>
      <c r="F279" s="18">
        <v>35188</v>
      </c>
      <c r="G279" s="18" t="str">
        <f t="shared" si="9"/>
        <v>tall</v>
      </c>
      <c r="H279">
        <v>183</v>
      </c>
      <c r="I279" t="s">
        <v>1569</v>
      </c>
      <c r="J279" t="s">
        <v>10</v>
      </c>
      <c r="K279" t="s">
        <v>5</v>
      </c>
    </row>
    <row r="280" spans="1:11" x14ac:dyDescent="0.3">
      <c r="A280" t="s">
        <v>506</v>
      </c>
      <c r="B280" t="s">
        <v>16</v>
      </c>
      <c r="C280" s="23">
        <f>YEARFRAC(Table1[[#This Row],[born]], "31-Dec-2024")</f>
        <v>27.141666666666666</v>
      </c>
      <c r="D280" s="23" t="str" cm="1">
        <f t="array" ref="D280">_xlfn.IFS(C280&lt;20, "Under 20", C280&lt;30, "20–29", C280&lt;40, "30–39", C280&lt;50, "40–49", C280&gt;=50, "50+")</f>
        <v>20–29</v>
      </c>
      <c r="E280" s="23" t="str">
        <f t="shared" si="8"/>
        <v>young</v>
      </c>
      <c r="F280" s="20">
        <v>35744</v>
      </c>
      <c r="G280" s="20" t="str">
        <f t="shared" si="9"/>
        <v>tall</v>
      </c>
      <c r="H280">
        <v>170</v>
      </c>
      <c r="I280" t="s">
        <v>1569</v>
      </c>
      <c r="J280" t="s">
        <v>18</v>
      </c>
      <c r="K280" t="s">
        <v>5</v>
      </c>
    </row>
    <row r="281" spans="1:11" x14ac:dyDescent="0.3">
      <c r="A281" t="s">
        <v>507</v>
      </c>
      <c r="B281" t="s">
        <v>111</v>
      </c>
      <c r="C281" s="23">
        <f>YEARFRAC(Table1[[#This Row],[born]], "31-Dec-2024")</f>
        <v>25.06388888888889</v>
      </c>
      <c r="D281" s="23" t="str" cm="1">
        <f t="array" ref="D281">_xlfn.IFS(C281&lt;20, "Under 20", C281&lt;30, "20–29", C281&lt;40, "30–39", C281&lt;50, "40–49", C281&gt;=50, "50+")</f>
        <v>20–29</v>
      </c>
      <c r="E281" s="23" t="str">
        <f t="shared" si="8"/>
        <v>young</v>
      </c>
      <c r="F281" s="18">
        <v>36502</v>
      </c>
      <c r="G281" s="18" t="str">
        <f t="shared" si="9"/>
        <v>tall</v>
      </c>
      <c r="H281">
        <v>179</v>
      </c>
      <c r="I281" t="s">
        <v>1569</v>
      </c>
      <c r="J281" t="s">
        <v>14</v>
      </c>
      <c r="K281" t="s">
        <v>5</v>
      </c>
    </row>
    <row r="282" spans="1:11" x14ac:dyDescent="0.3">
      <c r="A282" t="s">
        <v>508</v>
      </c>
      <c r="B282" t="s">
        <v>51</v>
      </c>
      <c r="C282" s="23">
        <f>YEARFRAC(Table1[[#This Row],[born]], "31-Dec-2024")</f>
        <v>26.641666666666666</v>
      </c>
      <c r="D282" s="23" t="str" cm="1">
        <f t="array" ref="D282">_xlfn.IFS(C282&lt;20, "Under 20", C282&lt;30, "20–29", C282&lt;40, "30–39", C282&lt;50, "40–49", C282&gt;=50, "50+")</f>
        <v>20–29</v>
      </c>
      <c r="E282" s="23" t="str">
        <f t="shared" si="8"/>
        <v>young</v>
      </c>
      <c r="F282" s="20">
        <v>35925</v>
      </c>
      <c r="G282" s="20" t="str">
        <f t="shared" si="9"/>
        <v>tall</v>
      </c>
      <c r="H282">
        <v>184</v>
      </c>
      <c r="I282" t="s">
        <v>1569</v>
      </c>
      <c r="J282" t="s">
        <v>10</v>
      </c>
      <c r="K282" t="s">
        <v>5</v>
      </c>
    </row>
    <row r="283" spans="1:11" x14ac:dyDescent="0.3">
      <c r="A283" t="s">
        <v>509</v>
      </c>
      <c r="B283" t="s">
        <v>51</v>
      </c>
      <c r="C283" s="23">
        <f>YEARFRAC(Table1[[#This Row],[born]], "31-Dec-2024")</f>
        <v>33.883333333333333</v>
      </c>
      <c r="D283" s="23" t="str" cm="1">
        <f t="array" ref="D283">_xlfn.IFS(C283&lt;20, "Under 20", C283&lt;30, "20–29", C283&lt;40, "30–39", C283&lt;50, "40–49", C283&gt;=50, "50+")</f>
        <v>30–39</v>
      </c>
      <c r="E283" s="23" t="str">
        <f t="shared" si="8"/>
        <v>veteran</v>
      </c>
      <c r="F283" s="18">
        <v>33282</v>
      </c>
      <c r="G283" s="18" t="str">
        <f t="shared" si="9"/>
        <v>tall</v>
      </c>
      <c r="H283">
        <v>194</v>
      </c>
      <c r="I283" t="s">
        <v>1569</v>
      </c>
      <c r="J283" t="s">
        <v>14</v>
      </c>
      <c r="K283" t="s">
        <v>5</v>
      </c>
    </row>
    <row r="284" spans="1:11" x14ac:dyDescent="0.3">
      <c r="A284" t="s">
        <v>511</v>
      </c>
      <c r="B284" t="s">
        <v>51</v>
      </c>
      <c r="C284" s="23">
        <f>YEARFRAC(Table1[[#This Row],[born]], "31-Dec-2024")</f>
        <v>29</v>
      </c>
      <c r="D284" s="23" t="str" cm="1">
        <f t="array" ref="D284">_xlfn.IFS(C284&lt;20, "Under 20", C284&lt;30, "20–29", C284&lt;40, "30–39", C284&lt;50, "40–49", C284&gt;=50, "50+")</f>
        <v>20–29</v>
      </c>
      <c r="E284" s="23" t="str">
        <f t="shared" si="8"/>
        <v>young</v>
      </c>
      <c r="F284" s="20">
        <v>35065</v>
      </c>
      <c r="G284" s="20" t="str">
        <f t="shared" si="9"/>
        <v>tall</v>
      </c>
      <c r="H284">
        <v>180</v>
      </c>
      <c r="I284" t="s">
        <v>1569</v>
      </c>
      <c r="J284" t="s">
        <v>10</v>
      </c>
      <c r="K284" t="s">
        <v>5</v>
      </c>
    </row>
    <row r="285" spans="1:11" x14ac:dyDescent="0.3">
      <c r="A285" t="s">
        <v>512</v>
      </c>
      <c r="B285" t="s">
        <v>20</v>
      </c>
      <c r="C285" s="23">
        <f>YEARFRAC(Table1[[#This Row],[born]], "31-Dec-2024")</f>
        <v>33.655555555555559</v>
      </c>
      <c r="D285" s="23" t="str" cm="1">
        <f t="array" ref="D285">_xlfn.IFS(C285&lt;20, "Under 20", C285&lt;30, "20–29", C285&lt;40, "30–39", C285&lt;50, "40–49", C285&gt;=50, "50+")</f>
        <v>30–39</v>
      </c>
      <c r="E285" s="23" t="str">
        <f t="shared" si="8"/>
        <v>veteran</v>
      </c>
      <c r="F285" s="18">
        <v>33363</v>
      </c>
      <c r="G285" s="18" t="str">
        <f t="shared" si="9"/>
        <v>tall</v>
      </c>
      <c r="H285">
        <v>190</v>
      </c>
      <c r="I285" t="s">
        <v>1569</v>
      </c>
      <c r="J285" t="s">
        <v>18</v>
      </c>
      <c r="K285" t="s">
        <v>5</v>
      </c>
    </row>
    <row r="286" spans="1:11" x14ac:dyDescent="0.3">
      <c r="A286" t="s">
        <v>513</v>
      </c>
      <c r="B286" t="s">
        <v>111</v>
      </c>
      <c r="C286" s="23">
        <f>YEARFRAC(Table1[[#This Row],[born]], "31-Dec-2024")</f>
        <v>25.141666666666666</v>
      </c>
      <c r="D286" s="23" t="str" cm="1">
        <f t="array" ref="D286">_xlfn.IFS(C286&lt;20, "Under 20", C286&lt;30, "20–29", C286&lt;40, "30–39", C286&lt;50, "40–49", C286&gt;=50, "50+")</f>
        <v>20–29</v>
      </c>
      <c r="E286" s="23" t="str">
        <f t="shared" si="8"/>
        <v>young</v>
      </c>
      <c r="F286" s="20">
        <v>36474</v>
      </c>
      <c r="G286" s="20" t="str">
        <f t="shared" si="9"/>
        <v>tall</v>
      </c>
      <c r="H286">
        <v>181</v>
      </c>
      <c r="I286" t="s">
        <v>1569</v>
      </c>
      <c r="J286" t="s">
        <v>18</v>
      </c>
      <c r="K286" t="s">
        <v>5</v>
      </c>
    </row>
    <row r="287" spans="1:11" x14ac:dyDescent="0.3">
      <c r="A287" t="s">
        <v>514</v>
      </c>
      <c r="B287" t="s">
        <v>20</v>
      </c>
      <c r="C287" s="23">
        <f>YEARFRAC(Table1[[#This Row],[born]], "31-Dec-2024")</f>
        <v>23.886111111111113</v>
      </c>
      <c r="D287" s="23" t="str" cm="1">
        <f t="array" ref="D287">_xlfn.IFS(C287&lt;20, "Under 20", C287&lt;30, "20–29", C287&lt;40, "30–39", C287&lt;50, "40–49", C287&gt;=50, "50+")</f>
        <v>20–29</v>
      </c>
      <c r="E287" s="23" t="str">
        <f t="shared" si="8"/>
        <v>young</v>
      </c>
      <c r="F287" s="18">
        <v>36934</v>
      </c>
      <c r="G287" s="18" t="str">
        <f t="shared" si="9"/>
        <v>tall</v>
      </c>
      <c r="H287">
        <v>176</v>
      </c>
      <c r="I287" t="s">
        <v>1569</v>
      </c>
      <c r="J287" t="s">
        <v>10</v>
      </c>
      <c r="K287" t="s">
        <v>5</v>
      </c>
    </row>
    <row r="288" spans="1:11" x14ac:dyDescent="0.3">
      <c r="A288" t="s">
        <v>515</v>
      </c>
      <c r="B288" t="s">
        <v>20</v>
      </c>
      <c r="C288" s="23">
        <f>YEARFRAC(Table1[[#This Row],[born]], "31-Dec-2024")</f>
        <v>38.31388888888889</v>
      </c>
      <c r="D288" s="23" t="str" cm="1">
        <f t="array" ref="D288">_xlfn.IFS(C288&lt;20, "Under 20", C288&lt;30, "20–29", C288&lt;40, "30–39", C288&lt;50, "40–49", C288&gt;=50, "50+")</f>
        <v>30–39</v>
      </c>
      <c r="E288" s="23" t="str">
        <f t="shared" si="8"/>
        <v>veteran</v>
      </c>
      <c r="F288" s="20">
        <v>31663</v>
      </c>
      <c r="G288" s="20" t="str">
        <f t="shared" si="9"/>
        <v>tall</v>
      </c>
      <c r="H288">
        <v>170</v>
      </c>
      <c r="I288" t="s">
        <v>1569</v>
      </c>
      <c r="J288" t="s">
        <v>10</v>
      </c>
      <c r="K288" t="s">
        <v>5</v>
      </c>
    </row>
    <row r="289" spans="1:11" x14ac:dyDescent="0.3">
      <c r="A289" t="s">
        <v>516</v>
      </c>
      <c r="B289" t="s">
        <v>16</v>
      </c>
      <c r="C289" s="23">
        <f>YEARFRAC(Table1[[#This Row],[born]], "31-Dec-2024")</f>
        <v>29.477777777777778</v>
      </c>
      <c r="D289" s="23" t="str" cm="1">
        <f t="array" ref="D289">_xlfn.IFS(C289&lt;20, "Under 20", C289&lt;30, "20–29", C289&lt;40, "30–39", C289&lt;50, "40–49", C289&gt;=50, "50+")</f>
        <v>20–29</v>
      </c>
      <c r="E289" s="23" t="str">
        <f t="shared" si="8"/>
        <v>young</v>
      </c>
      <c r="F289" s="18">
        <v>34889</v>
      </c>
      <c r="G289" s="18" t="str">
        <f t="shared" si="9"/>
        <v>tall</v>
      </c>
      <c r="H289">
        <v>190</v>
      </c>
      <c r="I289" t="s">
        <v>1569</v>
      </c>
      <c r="J289" t="s">
        <v>10</v>
      </c>
      <c r="K289" t="s">
        <v>5</v>
      </c>
    </row>
    <row r="290" spans="1:11" x14ac:dyDescent="0.3">
      <c r="A290" t="s">
        <v>517</v>
      </c>
      <c r="B290" t="s">
        <v>7</v>
      </c>
      <c r="C290" s="23">
        <f>YEARFRAC(Table1[[#This Row],[born]], "31-Dec-2024")</f>
        <v>34.538888888888891</v>
      </c>
      <c r="D290" s="23" t="str" cm="1">
        <f t="array" ref="D290">_xlfn.IFS(C290&lt;20, "Under 20", C290&lt;30, "20–29", C290&lt;40, "30–39", C290&lt;50, "40–49", C290&gt;=50, "50+")</f>
        <v>30–39</v>
      </c>
      <c r="E290" s="23" t="str">
        <f t="shared" si="8"/>
        <v>veteran</v>
      </c>
      <c r="F290" s="20">
        <v>33041</v>
      </c>
      <c r="G290" s="20" t="str">
        <f t="shared" si="9"/>
        <v>tall</v>
      </c>
      <c r="H290">
        <v>197</v>
      </c>
      <c r="I290" t="s">
        <v>1569</v>
      </c>
      <c r="J290" t="s">
        <v>39</v>
      </c>
      <c r="K290" t="s">
        <v>5</v>
      </c>
    </row>
    <row r="291" spans="1:11" x14ac:dyDescent="0.3">
      <c r="A291" t="s">
        <v>519</v>
      </c>
      <c r="B291" t="s">
        <v>70</v>
      </c>
      <c r="C291" s="23">
        <f>YEARFRAC(Table1[[#This Row],[born]], "31-Dec-2024")</f>
        <v>28.380555555555556</v>
      </c>
      <c r="D291" s="23" t="str" cm="1">
        <f t="array" ref="D291">_xlfn.IFS(C291&lt;20, "Under 20", C291&lt;30, "20–29", C291&lt;40, "30–39", C291&lt;50, "40–49", C291&gt;=50, "50+")</f>
        <v>20–29</v>
      </c>
      <c r="E291" s="23" t="str">
        <f t="shared" si="8"/>
        <v>young</v>
      </c>
      <c r="F291" s="18">
        <v>35291</v>
      </c>
      <c r="G291" s="18" t="str">
        <f t="shared" si="9"/>
        <v>tall</v>
      </c>
      <c r="H291">
        <v>186</v>
      </c>
      <c r="I291" t="s">
        <v>1569</v>
      </c>
      <c r="J291" t="s">
        <v>10</v>
      </c>
      <c r="K291" t="s">
        <v>5</v>
      </c>
    </row>
    <row r="292" spans="1:11" x14ac:dyDescent="0.3">
      <c r="A292" t="s">
        <v>521</v>
      </c>
      <c r="B292" t="s">
        <v>146</v>
      </c>
      <c r="C292" s="23">
        <f>YEARFRAC(Table1[[#This Row],[born]], "31-Dec-2024")</f>
        <v>23.883333333333333</v>
      </c>
      <c r="D292" s="23" t="str" cm="1">
        <f t="array" ref="D292">_xlfn.IFS(C292&lt;20, "Under 20", C292&lt;30, "20–29", C292&lt;40, "30–39", C292&lt;50, "40–49", C292&gt;=50, "50+")</f>
        <v>20–29</v>
      </c>
      <c r="E292" s="23" t="str">
        <f t="shared" si="8"/>
        <v>young</v>
      </c>
      <c r="F292" s="20">
        <v>36935</v>
      </c>
      <c r="G292" s="20" t="str">
        <f t="shared" si="9"/>
        <v>short</v>
      </c>
      <c r="H292">
        <v>166</v>
      </c>
      <c r="I292" t="s">
        <v>1569</v>
      </c>
      <c r="J292" t="s">
        <v>14</v>
      </c>
      <c r="K292" t="s">
        <v>5</v>
      </c>
    </row>
    <row r="293" spans="1:11" x14ac:dyDescent="0.3">
      <c r="A293" t="s">
        <v>524</v>
      </c>
      <c r="B293" t="s">
        <v>44</v>
      </c>
      <c r="C293" s="23">
        <f>YEARFRAC(Table1[[#This Row],[born]], "31-Dec-2024")</f>
        <v>24.93611111111111</v>
      </c>
      <c r="D293" s="23" t="str" cm="1">
        <f t="array" ref="D293">_xlfn.IFS(C293&lt;20, "Under 20", C293&lt;30, "20–29", C293&lt;40, "30–39", C293&lt;50, "40–49", C293&gt;=50, "50+")</f>
        <v>20–29</v>
      </c>
      <c r="E293" s="23" t="str">
        <f t="shared" si="8"/>
        <v>young</v>
      </c>
      <c r="F293" s="18">
        <v>36549</v>
      </c>
      <c r="G293" s="18" t="str">
        <f t="shared" si="9"/>
        <v>tall</v>
      </c>
      <c r="H293">
        <v>175</v>
      </c>
      <c r="I293" t="s">
        <v>1569</v>
      </c>
      <c r="J293" t="s">
        <v>14</v>
      </c>
      <c r="K293" t="s">
        <v>5</v>
      </c>
    </row>
    <row r="294" spans="1:11" x14ac:dyDescent="0.3">
      <c r="A294" t="s">
        <v>526</v>
      </c>
      <c r="B294" t="s">
        <v>12</v>
      </c>
      <c r="C294" s="23">
        <f>YEARFRAC(Table1[[#This Row],[born]], "31-Dec-2024")</f>
        <v>23.605555555555554</v>
      </c>
      <c r="D294" s="23" t="str" cm="1">
        <f t="array" ref="D294">_xlfn.IFS(C294&lt;20, "Under 20", C294&lt;30, "20–29", C294&lt;40, "30–39", C294&lt;50, "40–49", C294&gt;=50, "50+")</f>
        <v>20–29</v>
      </c>
      <c r="E294" s="23" t="str">
        <f t="shared" si="8"/>
        <v>young</v>
      </c>
      <c r="F294" s="20">
        <v>37034</v>
      </c>
      <c r="G294" s="20" t="str">
        <f t="shared" si="9"/>
        <v>tall</v>
      </c>
      <c r="H294">
        <v>179</v>
      </c>
      <c r="I294" t="s">
        <v>1569</v>
      </c>
      <c r="J294" t="s">
        <v>18</v>
      </c>
      <c r="K294" t="s">
        <v>5</v>
      </c>
    </row>
    <row r="295" spans="1:11" x14ac:dyDescent="0.3">
      <c r="A295" t="s">
        <v>528</v>
      </c>
      <c r="B295" t="s">
        <v>33</v>
      </c>
      <c r="C295" s="23">
        <f>YEARFRAC(Table1[[#This Row],[born]], "31-Dec-2024")</f>
        <v>31.766666666666666</v>
      </c>
      <c r="D295" s="23" t="str" cm="1">
        <f t="array" ref="D295">_xlfn.IFS(C295&lt;20, "Under 20", C295&lt;30, "20–29", C295&lt;40, "30–39", C295&lt;50, "40–49", C295&gt;=50, "50+")</f>
        <v>30–39</v>
      </c>
      <c r="E295" s="23" t="str">
        <f t="shared" si="8"/>
        <v>veteran</v>
      </c>
      <c r="F295" s="18">
        <v>34053</v>
      </c>
      <c r="G295" s="18" t="str">
        <f t="shared" si="9"/>
        <v>tall</v>
      </c>
      <c r="H295">
        <v>193</v>
      </c>
      <c r="I295" t="s">
        <v>1569</v>
      </c>
      <c r="J295" t="s">
        <v>39</v>
      </c>
      <c r="K295" t="s">
        <v>5</v>
      </c>
    </row>
    <row r="296" spans="1:11" x14ac:dyDescent="0.3">
      <c r="A296" t="s">
        <v>530</v>
      </c>
      <c r="B296" t="s">
        <v>37</v>
      </c>
      <c r="C296" s="23">
        <f>YEARFRAC(Table1[[#This Row],[born]], "31-Dec-2024")</f>
        <v>23.916666666666668</v>
      </c>
      <c r="D296" s="23" t="str" cm="1">
        <f t="array" ref="D296">_xlfn.IFS(C296&lt;20, "Under 20", C296&lt;30, "20–29", C296&lt;40, "30–39", C296&lt;50, "40–49", C296&gt;=50, "50+")</f>
        <v>20–29</v>
      </c>
      <c r="E296" s="23" t="str">
        <f t="shared" si="8"/>
        <v>young</v>
      </c>
      <c r="F296" s="20">
        <v>36921</v>
      </c>
      <c r="G296" s="20" t="str">
        <f t="shared" si="9"/>
        <v>tall</v>
      </c>
      <c r="H296">
        <v>185</v>
      </c>
      <c r="I296" t="s">
        <v>1569</v>
      </c>
      <c r="J296" t="s">
        <v>10</v>
      </c>
      <c r="K296" t="s">
        <v>5</v>
      </c>
    </row>
    <row r="297" spans="1:11" x14ac:dyDescent="0.3">
      <c r="A297" t="s">
        <v>532</v>
      </c>
      <c r="B297" t="s">
        <v>90</v>
      </c>
      <c r="C297" s="23">
        <f>YEARFRAC(Table1[[#This Row],[born]], "31-Dec-2024")</f>
        <v>32.861111111111114</v>
      </c>
      <c r="D297" s="23" t="str" cm="1">
        <f t="array" ref="D297">_xlfn.IFS(C297&lt;20, "Under 20", C297&lt;30, "20–29", C297&lt;40, "30–39", C297&lt;50, "40–49", C297&gt;=50, "50+")</f>
        <v>30–39</v>
      </c>
      <c r="E297" s="23" t="str">
        <f t="shared" si="8"/>
        <v>veteran</v>
      </c>
      <c r="F297" s="18">
        <v>33655</v>
      </c>
      <c r="G297" s="18" t="str">
        <f t="shared" si="9"/>
        <v>tall</v>
      </c>
      <c r="H297">
        <v>185</v>
      </c>
      <c r="I297" t="s">
        <v>1569</v>
      </c>
      <c r="J297" t="s">
        <v>14</v>
      </c>
      <c r="K297" t="s">
        <v>5</v>
      </c>
    </row>
    <row r="298" spans="1:11" x14ac:dyDescent="0.3">
      <c r="A298" t="s">
        <v>534</v>
      </c>
      <c r="B298" t="s">
        <v>20</v>
      </c>
      <c r="C298" s="23">
        <f>YEARFRAC(Table1[[#This Row],[born]], "31-Dec-2024")</f>
        <v>30.827777777777779</v>
      </c>
      <c r="D298" s="23" t="str" cm="1">
        <f t="array" ref="D298">_xlfn.IFS(C298&lt;20, "Under 20", C298&lt;30, "20–29", C298&lt;40, "30–39", C298&lt;50, "40–49", C298&gt;=50, "50+")</f>
        <v>30–39</v>
      </c>
      <c r="E298" s="23" t="str">
        <f t="shared" si="8"/>
        <v>veteran</v>
      </c>
      <c r="F298" s="20">
        <v>34396</v>
      </c>
      <c r="G298" s="20" t="str">
        <f t="shared" si="9"/>
        <v>tall</v>
      </c>
      <c r="H298">
        <v>175</v>
      </c>
      <c r="I298" t="s">
        <v>1569</v>
      </c>
      <c r="J298" t="s">
        <v>14</v>
      </c>
      <c r="K298" t="s">
        <v>5</v>
      </c>
    </row>
    <row r="299" spans="1:11" x14ac:dyDescent="0.3">
      <c r="A299" t="s">
        <v>535</v>
      </c>
      <c r="B299" t="s">
        <v>227</v>
      </c>
      <c r="C299" s="23">
        <f>YEARFRAC(Table1[[#This Row],[born]], "31-Dec-2024")</f>
        <v>33.030555555555559</v>
      </c>
      <c r="D299" s="23" t="str" cm="1">
        <f t="array" ref="D299">_xlfn.IFS(C299&lt;20, "Under 20", C299&lt;30, "20–29", C299&lt;40, "30–39", C299&lt;50, "40–49", C299&gt;=50, "50+")</f>
        <v>30–39</v>
      </c>
      <c r="E299" s="23" t="str">
        <f t="shared" si="8"/>
        <v>veteran</v>
      </c>
      <c r="F299" s="18">
        <v>33592</v>
      </c>
      <c r="G299" s="18" t="str">
        <f t="shared" si="9"/>
        <v>tall</v>
      </c>
      <c r="H299">
        <v>178</v>
      </c>
      <c r="I299" t="s">
        <v>1569</v>
      </c>
      <c r="J299" t="s">
        <v>10</v>
      </c>
      <c r="K299" t="s">
        <v>5</v>
      </c>
    </row>
    <row r="300" spans="1:11" x14ac:dyDescent="0.3">
      <c r="A300" t="s">
        <v>537</v>
      </c>
      <c r="B300" t="s">
        <v>20</v>
      </c>
      <c r="C300" s="23">
        <f>YEARFRAC(Table1[[#This Row],[born]], "31-Dec-2024")</f>
        <v>31.955555555555556</v>
      </c>
      <c r="D300" s="23" t="str" cm="1">
        <f t="array" ref="D300">_xlfn.IFS(C300&lt;20, "Under 20", C300&lt;30, "20–29", C300&lt;40, "30–39", C300&lt;50, "40–49", C300&gt;=50, "50+")</f>
        <v>30–39</v>
      </c>
      <c r="E300" s="23" t="str">
        <f t="shared" si="8"/>
        <v>veteran</v>
      </c>
      <c r="F300" s="20">
        <v>33986</v>
      </c>
      <c r="G300" s="20" t="str">
        <f t="shared" si="9"/>
        <v>tall</v>
      </c>
      <c r="H300">
        <v>192</v>
      </c>
      <c r="I300" t="s">
        <v>1569</v>
      </c>
      <c r="J300" t="s">
        <v>39</v>
      </c>
      <c r="K300" t="s">
        <v>5</v>
      </c>
    </row>
    <row r="301" spans="1:11" x14ac:dyDescent="0.3">
      <c r="A301" t="s">
        <v>539</v>
      </c>
      <c r="B301" t="s">
        <v>23</v>
      </c>
      <c r="C301" s="23">
        <f>YEARFRAC(Table1[[#This Row],[born]], "31-Dec-2024")</f>
        <v>20.969444444444445</v>
      </c>
      <c r="D301" s="23" t="str" cm="1">
        <f t="array" ref="D301">_xlfn.IFS(C301&lt;20, "Under 20", C301&lt;30, "20–29", C301&lt;40, "30–39", C301&lt;50, "40–49", C301&gt;=50, "50+")</f>
        <v>20–29</v>
      </c>
      <c r="E301" s="23" t="str">
        <f t="shared" si="8"/>
        <v>young</v>
      </c>
      <c r="F301" s="18">
        <v>37998</v>
      </c>
      <c r="G301" s="18" t="str">
        <f t="shared" si="9"/>
        <v>tall</v>
      </c>
      <c r="H301">
        <v>173</v>
      </c>
      <c r="I301" t="s">
        <v>1569</v>
      </c>
      <c r="J301" t="s">
        <v>14</v>
      </c>
      <c r="K301" t="s">
        <v>5</v>
      </c>
    </row>
    <row r="302" spans="1:11" x14ac:dyDescent="0.3">
      <c r="A302" t="s">
        <v>540</v>
      </c>
      <c r="B302" t="s">
        <v>7</v>
      </c>
      <c r="C302" s="23">
        <f>YEARFRAC(Table1[[#This Row],[born]], "31-Dec-2024")</f>
        <v>28.358333333333334</v>
      </c>
      <c r="D302" s="23" t="str" cm="1">
        <f t="array" ref="D302">_xlfn.IFS(C302&lt;20, "Under 20", C302&lt;30, "20–29", C302&lt;40, "30–39", C302&lt;50, "40–49", C302&gt;=50, "50+")</f>
        <v>20–29</v>
      </c>
      <c r="E302" s="23" t="str">
        <f t="shared" si="8"/>
        <v>young</v>
      </c>
      <c r="F302" s="20">
        <v>35299</v>
      </c>
      <c r="G302" s="20" t="str">
        <f t="shared" si="9"/>
        <v>tall</v>
      </c>
      <c r="H302">
        <v>184</v>
      </c>
      <c r="I302" t="s">
        <v>1569</v>
      </c>
      <c r="J302" t="s">
        <v>14</v>
      </c>
      <c r="K302" t="s">
        <v>5</v>
      </c>
    </row>
    <row r="303" spans="1:11" x14ac:dyDescent="0.3">
      <c r="A303" t="s">
        <v>542</v>
      </c>
      <c r="B303" t="s">
        <v>76</v>
      </c>
      <c r="C303" s="23">
        <f>YEARFRAC(Table1[[#This Row],[born]], "31-Dec-2024")</f>
        <v>26.855555555555554</v>
      </c>
      <c r="D303" s="23" t="str" cm="1">
        <f t="array" ref="D303">_xlfn.IFS(C303&lt;20, "Under 20", C303&lt;30, "20–29", C303&lt;40, "30–39", C303&lt;50, "40–49", C303&gt;=50, "50+")</f>
        <v>20–29</v>
      </c>
      <c r="E303" s="23" t="str">
        <f t="shared" si="8"/>
        <v>young</v>
      </c>
      <c r="F303" s="18">
        <v>35849</v>
      </c>
      <c r="G303" s="18" t="str">
        <f t="shared" si="9"/>
        <v>tall</v>
      </c>
      <c r="H303">
        <v>183</v>
      </c>
      <c r="I303" t="s">
        <v>1569</v>
      </c>
      <c r="J303" t="s">
        <v>14</v>
      </c>
      <c r="K303" t="s">
        <v>5</v>
      </c>
    </row>
    <row r="304" spans="1:11" x14ac:dyDescent="0.3">
      <c r="A304" t="s">
        <v>544</v>
      </c>
      <c r="B304" t="s">
        <v>20</v>
      </c>
      <c r="C304" s="23">
        <f>YEARFRAC(Table1[[#This Row],[born]], "31-Dec-2024")</f>
        <v>27.483333333333334</v>
      </c>
      <c r="D304" s="23" t="str" cm="1">
        <f t="array" ref="D304">_xlfn.IFS(C304&lt;20, "Under 20", C304&lt;30, "20–29", C304&lt;40, "30–39", C304&lt;50, "40–49", C304&gt;=50, "50+")</f>
        <v>20–29</v>
      </c>
      <c r="E304" s="23" t="str">
        <f t="shared" si="8"/>
        <v>young</v>
      </c>
      <c r="F304" s="20">
        <v>35618</v>
      </c>
      <c r="G304" s="20" t="str">
        <f t="shared" si="9"/>
        <v>tall</v>
      </c>
      <c r="H304">
        <v>200</v>
      </c>
      <c r="I304" t="s">
        <v>1569</v>
      </c>
      <c r="J304" t="s">
        <v>18</v>
      </c>
      <c r="K304" t="s">
        <v>5</v>
      </c>
    </row>
    <row r="305" spans="1:11" x14ac:dyDescent="0.3">
      <c r="A305" t="s">
        <v>546</v>
      </c>
      <c r="B305" t="s">
        <v>62</v>
      </c>
      <c r="C305" s="23">
        <f>YEARFRAC(Table1[[#This Row],[born]], "31-Dec-2024")</f>
        <v>25.105555555555554</v>
      </c>
      <c r="D305" s="23" t="str" cm="1">
        <f t="array" ref="D305">_xlfn.IFS(C305&lt;20, "Under 20", C305&lt;30, "20–29", C305&lt;40, "30–39", C305&lt;50, "40–49", C305&gt;=50, "50+")</f>
        <v>20–29</v>
      </c>
      <c r="E305" s="23" t="str">
        <f t="shared" si="8"/>
        <v>young</v>
      </c>
      <c r="F305" s="18">
        <v>36487</v>
      </c>
      <c r="G305" s="18" t="str">
        <f t="shared" si="9"/>
        <v>tall</v>
      </c>
      <c r="H305">
        <v>184</v>
      </c>
      <c r="I305" t="s">
        <v>1569</v>
      </c>
      <c r="J305" t="s">
        <v>10</v>
      </c>
      <c r="K305" t="s">
        <v>5</v>
      </c>
    </row>
    <row r="306" spans="1:11" x14ac:dyDescent="0.3">
      <c r="A306" t="s">
        <v>548</v>
      </c>
      <c r="B306" t="s">
        <v>117</v>
      </c>
      <c r="C306" s="23">
        <f>YEARFRAC(Table1[[#This Row],[born]], "31-Dec-2024")</f>
        <v>31.425000000000001</v>
      </c>
      <c r="D306" s="23" t="str" cm="1">
        <f t="array" ref="D306">_xlfn.IFS(C306&lt;20, "Under 20", C306&lt;30, "20–29", C306&lt;40, "30–39", C306&lt;50, "40–49", C306&gt;=50, "50+")</f>
        <v>30–39</v>
      </c>
      <c r="E306" s="23" t="str">
        <f t="shared" si="8"/>
        <v>veteran</v>
      </c>
      <c r="F306" s="20">
        <v>34178</v>
      </c>
      <c r="G306" s="20" t="str">
        <f t="shared" si="9"/>
        <v>tall</v>
      </c>
      <c r="H306">
        <v>188</v>
      </c>
      <c r="I306" t="s">
        <v>1569</v>
      </c>
      <c r="J306" t="s">
        <v>18</v>
      </c>
      <c r="K306" t="s">
        <v>5</v>
      </c>
    </row>
    <row r="307" spans="1:11" x14ac:dyDescent="0.3">
      <c r="A307" t="s">
        <v>550</v>
      </c>
      <c r="B307" t="s">
        <v>111</v>
      </c>
      <c r="C307" s="23">
        <f>YEARFRAC(Table1[[#This Row],[born]], "31-Dec-2024")</f>
        <v>33.755555555555553</v>
      </c>
      <c r="D307" s="23" t="str" cm="1">
        <f t="array" ref="D307">_xlfn.IFS(C307&lt;20, "Under 20", C307&lt;30, "20–29", C307&lt;40, "30–39", C307&lt;50, "40–49", C307&gt;=50, "50+")</f>
        <v>30–39</v>
      </c>
      <c r="E307" s="23" t="str">
        <f t="shared" si="8"/>
        <v>veteran</v>
      </c>
      <c r="F307" s="18">
        <v>33326</v>
      </c>
      <c r="G307" s="18" t="str">
        <f t="shared" si="9"/>
        <v>tall</v>
      </c>
      <c r="H307">
        <v>171</v>
      </c>
      <c r="I307" t="s">
        <v>1569</v>
      </c>
      <c r="J307" t="s">
        <v>10</v>
      </c>
      <c r="K307" t="s">
        <v>5</v>
      </c>
    </row>
    <row r="308" spans="1:11" x14ac:dyDescent="0.3">
      <c r="A308" t="s">
        <v>552</v>
      </c>
      <c r="B308" t="s">
        <v>70</v>
      </c>
      <c r="C308" s="23">
        <f>YEARFRAC(Table1[[#This Row],[born]], "31-Dec-2024")</f>
        <v>31.524999999999999</v>
      </c>
      <c r="D308" s="23" t="str" cm="1">
        <f t="array" ref="D308">_xlfn.IFS(C308&lt;20, "Under 20", C308&lt;30, "20–29", C308&lt;40, "30–39", C308&lt;50, "40–49", C308&gt;=50, "50+")</f>
        <v>30–39</v>
      </c>
      <c r="E308" s="23" t="str">
        <f t="shared" si="8"/>
        <v>veteran</v>
      </c>
      <c r="F308" s="20">
        <v>34142</v>
      </c>
      <c r="G308" s="20" t="str">
        <f t="shared" si="9"/>
        <v>tall</v>
      </c>
      <c r="H308">
        <v>191</v>
      </c>
      <c r="I308" t="s">
        <v>1569</v>
      </c>
      <c r="J308" t="s">
        <v>39</v>
      </c>
      <c r="K308" t="s">
        <v>5</v>
      </c>
    </row>
    <row r="309" spans="1:11" x14ac:dyDescent="0.3">
      <c r="A309" t="s">
        <v>554</v>
      </c>
      <c r="B309" t="s">
        <v>146</v>
      </c>
      <c r="C309" s="23">
        <f>YEARFRAC(Table1[[#This Row],[born]], "31-Dec-2024")</f>
        <v>31.972222222222221</v>
      </c>
      <c r="D309" s="23" t="str" cm="1">
        <f t="array" ref="D309">_xlfn.IFS(C309&lt;20, "Under 20", C309&lt;30, "20–29", C309&lt;40, "30–39", C309&lt;50, "40–49", C309&gt;=50, "50+")</f>
        <v>30–39</v>
      </c>
      <c r="E309" s="23" t="str">
        <f t="shared" si="8"/>
        <v>veteran</v>
      </c>
      <c r="F309" s="18">
        <v>33980</v>
      </c>
      <c r="G309" s="18" t="str">
        <f t="shared" si="9"/>
        <v>tall</v>
      </c>
      <c r="H309">
        <v>188</v>
      </c>
      <c r="I309" t="s">
        <v>1569</v>
      </c>
      <c r="J309" t="s">
        <v>14</v>
      </c>
      <c r="K309" t="s">
        <v>5</v>
      </c>
    </row>
    <row r="310" spans="1:11" x14ac:dyDescent="0.3">
      <c r="A310" t="s">
        <v>555</v>
      </c>
      <c r="B310" t="s">
        <v>16</v>
      </c>
      <c r="C310" s="23">
        <f>YEARFRAC(Table1[[#This Row],[born]], "31-Dec-2024")</f>
        <v>32.80833333333333</v>
      </c>
      <c r="D310" s="23" t="str" cm="1">
        <f t="array" ref="D310">_xlfn.IFS(C310&lt;20, "Under 20", C310&lt;30, "20–29", C310&lt;40, "30–39", C310&lt;50, "40–49", C310&gt;=50, "50+")</f>
        <v>30–39</v>
      </c>
      <c r="E310" s="23" t="str">
        <f t="shared" si="8"/>
        <v>veteran</v>
      </c>
      <c r="F310" s="20">
        <v>33673</v>
      </c>
      <c r="G310" s="20" t="str">
        <f t="shared" si="9"/>
        <v>tall</v>
      </c>
      <c r="H310">
        <v>170</v>
      </c>
      <c r="I310" t="s">
        <v>1569</v>
      </c>
      <c r="J310" t="s">
        <v>18</v>
      </c>
      <c r="K310" t="s">
        <v>5</v>
      </c>
    </row>
    <row r="311" spans="1:11" x14ac:dyDescent="0.3">
      <c r="A311" t="s">
        <v>556</v>
      </c>
      <c r="B311" t="s">
        <v>44</v>
      </c>
      <c r="C311" s="23">
        <f>YEARFRAC(Table1[[#This Row],[born]], "31-Dec-2024")</f>
        <v>28.277777777777779</v>
      </c>
      <c r="D311" s="23" t="str" cm="1">
        <f t="array" ref="D311">_xlfn.IFS(C311&lt;20, "Under 20", C311&lt;30, "20–29", C311&lt;40, "30–39", C311&lt;50, "40–49", C311&gt;=50, "50+")</f>
        <v>20–29</v>
      </c>
      <c r="E311" s="23" t="str">
        <f t="shared" si="8"/>
        <v>young</v>
      </c>
      <c r="F311" s="18">
        <v>35329</v>
      </c>
      <c r="G311" s="18" t="str">
        <f t="shared" si="9"/>
        <v>tall</v>
      </c>
      <c r="H311">
        <v>186</v>
      </c>
      <c r="I311" t="s">
        <v>1569</v>
      </c>
      <c r="J311" t="s">
        <v>14</v>
      </c>
      <c r="K311" t="s">
        <v>5</v>
      </c>
    </row>
    <row r="312" spans="1:11" x14ac:dyDescent="0.3">
      <c r="A312" t="s">
        <v>558</v>
      </c>
      <c r="B312" t="s">
        <v>37</v>
      </c>
      <c r="C312" s="23">
        <f>YEARFRAC(Table1[[#This Row],[born]], "31-Dec-2024")</f>
        <v>29.891666666666666</v>
      </c>
      <c r="D312" s="23" t="str" cm="1">
        <f t="array" ref="D312">_xlfn.IFS(C312&lt;20, "Under 20", C312&lt;30, "20–29", C312&lt;40, "30–39", C312&lt;50, "40–49", C312&gt;=50, "50+")</f>
        <v>20–29</v>
      </c>
      <c r="E312" s="23" t="str">
        <f t="shared" si="8"/>
        <v>young</v>
      </c>
      <c r="F312" s="20">
        <v>34740</v>
      </c>
      <c r="G312" s="20" t="str">
        <f t="shared" si="9"/>
        <v>tall</v>
      </c>
      <c r="H312">
        <v>172</v>
      </c>
      <c r="I312" t="s">
        <v>1569</v>
      </c>
      <c r="J312" t="s">
        <v>10</v>
      </c>
      <c r="K312" t="s">
        <v>5</v>
      </c>
    </row>
    <row r="313" spans="1:11" x14ac:dyDescent="0.3">
      <c r="A313" t="s">
        <v>559</v>
      </c>
      <c r="B313" t="s">
        <v>37</v>
      </c>
      <c r="C313" s="23">
        <f>YEARFRAC(Table1[[#This Row],[born]], "31-Dec-2024")</f>
        <v>26.105555555555554</v>
      </c>
      <c r="D313" s="23" t="str" cm="1">
        <f t="array" ref="D313">_xlfn.IFS(C313&lt;20, "Under 20", C313&lt;30, "20–29", C313&lt;40, "30–39", C313&lt;50, "40–49", C313&gt;=50, "50+")</f>
        <v>20–29</v>
      </c>
      <c r="E313" s="23" t="str">
        <f t="shared" si="8"/>
        <v>young</v>
      </c>
      <c r="F313" s="18">
        <v>36122</v>
      </c>
      <c r="G313" s="18" t="str">
        <f t="shared" si="9"/>
        <v>tall</v>
      </c>
      <c r="H313">
        <v>188</v>
      </c>
      <c r="I313" t="s">
        <v>1569</v>
      </c>
      <c r="J313" t="s">
        <v>39</v>
      </c>
      <c r="K313" t="s">
        <v>5</v>
      </c>
    </row>
    <row r="314" spans="1:11" x14ac:dyDescent="0.3">
      <c r="A314" t="s">
        <v>561</v>
      </c>
      <c r="B314" t="s">
        <v>41</v>
      </c>
      <c r="C314" s="23">
        <f>YEARFRAC(Table1[[#This Row],[born]], "31-Dec-2024")</f>
        <v>26.236111111111111</v>
      </c>
      <c r="D314" s="23" t="str" cm="1">
        <f t="array" ref="D314">_xlfn.IFS(C314&lt;20, "Under 20", C314&lt;30, "20–29", C314&lt;40, "30–39", C314&lt;50, "40–49", C314&gt;=50, "50+")</f>
        <v>20–29</v>
      </c>
      <c r="E314" s="23" t="str">
        <f t="shared" si="8"/>
        <v>young</v>
      </c>
      <c r="F314" s="20">
        <v>36074</v>
      </c>
      <c r="G314" s="20" t="str">
        <f t="shared" si="9"/>
        <v>tall</v>
      </c>
      <c r="H314">
        <v>190</v>
      </c>
      <c r="I314" t="s">
        <v>1569</v>
      </c>
      <c r="J314" t="s">
        <v>14</v>
      </c>
      <c r="K314" t="s">
        <v>5</v>
      </c>
    </row>
    <row r="315" spans="1:11" x14ac:dyDescent="0.3">
      <c r="A315" t="s">
        <v>562</v>
      </c>
      <c r="B315" t="s">
        <v>111</v>
      </c>
      <c r="C315" s="23">
        <f>YEARFRAC(Table1[[#This Row],[born]], "31-Dec-2024")</f>
        <v>30.244444444444444</v>
      </c>
      <c r="D315" s="23" t="str" cm="1">
        <f t="array" ref="D315">_xlfn.IFS(C315&lt;20, "Under 20", C315&lt;30, "20–29", C315&lt;40, "30–39", C315&lt;50, "40–49", C315&gt;=50, "50+")</f>
        <v>30–39</v>
      </c>
      <c r="E315" s="23" t="str">
        <f t="shared" si="8"/>
        <v>veteran</v>
      </c>
      <c r="F315" s="18">
        <v>34610</v>
      </c>
      <c r="G315" s="18" t="str">
        <f t="shared" si="9"/>
        <v>tall</v>
      </c>
      <c r="H315">
        <v>189</v>
      </c>
      <c r="I315" t="s">
        <v>1569</v>
      </c>
      <c r="J315" t="s">
        <v>39</v>
      </c>
      <c r="K315" t="s">
        <v>5</v>
      </c>
    </row>
    <row r="316" spans="1:11" x14ac:dyDescent="0.3">
      <c r="A316" t="s">
        <v>563</v>
      </c>
      <c r="B316" t="s">
        <v>20</v>
      </c>
      <c r="C316" s="23">
        <f>YEARFRAC(Table1[[#This Row],[born]], "31-Dec-2024")</f>
        <v>27.605555555555554</v>
      </c>
      <c r="D316" s="23" t="str" cm="1">
        <f t="array" ref="D316">_xlfn.IFS(C316&lt;20, "Under 20", C316&lt;30, "20–29", C316&lt;40, "30–39", C316&lt;50, "40–49", C316&gt;=50, "50+")</f>
        <v>20–29</v>
      </c>
      <c r="E316" s="23" t="str">
        <f t="shared" si="8"/>
        <v>young</v>
      </c>
      <c r="F316" s="20">
        <v>35573</v>
      </c>
      <c r="G316" s="20" t="str">
        <f t="shared" si="9"/>
        <v>tall</v>
      </c>
      <c r="H316">
        <v>194</v>
      </c>
      <c r="I316" t="s">
        <v>1569</v>
      </c>
      <c r="J316" t="s">
        <v>14</v>
      </c>
      <c r="K316" t="s">
        <v>5</v>
      </c>
    </row>
    <row r="317" spans="1:11" x14ac:dyDescent="0.3">
      <c r="A317" t="s">
        <v>564</v>
      </c>
      <c r="B317" t="s">
        <v>41</v>
      </c>
      <c r="C317" s="23">
        <f>YEARFRAC(Table1[[#This Row],[born]], "31-Dec-2024")</f>
        <v>19.913888888888888</v>
      </c>
      <c r="D317" s="23" t="str" cm="1">
        <f t="array" ref="D317">_xlfn.IFS(C317&lt;20, "Under 20", C317&lt;30, "20–29", C317&lt;40, "30–39", C317&lt;50, "40–49", C317&gt;=50, "50+")</f>
        <v>Under 20</v>
      </c>
      <c r="E317" s="23" t="str">
        <f t="shared" si="8"/>
        <v>young</v>
      </c>
      <c r="F317" s="18">
        <v>38385</v>
      </c>
      <c r="G317" s="18" t="str">
        <f t="shared" si="9"/>
        <v>tall</v>
      </c>
      <c r="H317">
        <v>173</v>
      </c>
      <c r="I317" t="s">
        <v>1569</v>
      </c>
      <c r="J317" t="s">
        <v>14</v>
      </c>
      <c r="K317" t="s">
        <v>5</v>
      </c>
    </row>
    <row r="318" spans="1:11" x14ac:dyDescent="0.3">
      <c r="A318" t="s">
        <v>565</v>
      </c>
      <c r="B318" t="s">
        <v>227</v>
      </c>
      <c r="C318" s="23">
        <f>YEARFRAC(Table1[[#This Row],[born]], "31-Dec-2024")</f>
        <v>24.877777777777776</v>
      </c>
      <c r="D318" s="23" t="str" cm="1">
        <f t="array" ref="D318">_xlfn.IFS(C318&lt;20, "Under 20", C318&lt;30, "20–29", C318&lt;40, "30–39", C318&lt;50, "40–49", C318&gt;=50, "50+")</f>
        <v>20–29</v>
      </c>
      <c r="E318" s="23" t="str">
        <f t="shared" si="8"/>
        <v>young</v>
      </c>
      <c r="F318" s="20">
        <v>36571</v>
      </c>
      <c r="G318" s="20" t="str">
        <f t="shared" si="9"/>
        <v>tall</v>
      </c>
      <c r="H318">
        <v>189</v>
      </c>
      <c r="I318" t="s">
        <v>1569</v>
      </c>
      <c r="J318" t="s">
        <v>14</v>
      </c>
      <c r="K318" t="s">
        <v>5</v>
      </c>
    </row>
    <row r="319" spans="1:11" x14ac:dyDescent="0.3">
      <c r="A319" t="s">
        <v>567</v>
      </c>
      <c r="B319" t="s">
        <v>7</v>
      </c>
      <c r="C319" s="23">
        <f>YEARFRAC(Table1[[#This Row],[born]], "31-Dec-2024")</f>
        <v>24.094444444444445</v>
      </c>
      <c r="D319" s="23" t="str" cm="1">
        <f t="array" ref="D319">_xlfn.IFS(C319&lt;20, "Under 20", C319&lt;30, "20–29", C319&lt;40, "30–39", C319&lt;50, "40–49", C319&gt;=50, "50+")</f>
        <v>20–29</v>
      </c>
      <c r="E319" s="23" t="str">
        <f t="shared" si="8"/>
        <v>young</v>
      </c>
      <c r="F319" s="18">
        <v>36857</v>
      </c>
      <c r="G319" s="18" t="str">
        <f t="shared" si="9"/>
        <v>tall</v>
      </c>
      <c r="H319">
        <v>189</v>
      </c>
      <c r="I319" t="s">
        <v>1569</v>
      </c>
      <c r="J319" t="s">
        <v>39</v>
      </c>
      <c r="K319" t="s">
        <v>5</v>
      </c>
    </row>
    <row r="320" spans="1:11" x14ac:dyDescent="0.3">
      <c r="A320" t="s">
        <v>569</v>
      </c>
      <c r="B320" t="s">
        <v>54</v>
      </c>
      <c r="C320" s="23">
        <f>YEARFRAC(Table1[[#This Row],[born]], "31-Dec-2024")</f>
        <v>22.547222222222221</v>
      </c>
      <c r="D320" s="23" t="str" cm="1">
        <f t="array" ref="D320">_xlfn.IFS(C320&lt;20, "Under 20", C320&lt;30, "20–29", C320&lt;40, "30–39", C320&lt;50, "40–49", C320&gt;=50, "50+")</f>
        <v>20–29</v>
      </c>
      <c r="E320" s="23" t="str">
        <f t="shared" si="8"/>
        <v>young</v>
      </c>
      <c r="F320" s="20">
        <v>37421</v>
      </c>
      <c r="G320" s="20" t="str">
        <f t="shared" si="9"/>
        <v>tall</v>
      </c>
      <c r="H320">
        <v>170</v>
      </c>
      <c r="I320" t="s">
        <v>1569</v>
      </c>
      <c r="J320" t="s">
        <v>18</v>
      </c>
      <c r="K320" t="s">
        <v>5</v>
      </c>
    </row>
    <row r="321" spans="1:11" x14ac:dyDescent="0.3">
      <c r="A321" t="s">
        <v>571</v>
      </c>
      <c r="B321" t="s">
        <v>7</v>
      </c>
      <c r="C321" s="23">
        <f>YEARFRAC(Table1[[#This Row],[born]], "31-Dec-2024")</f>
        <v>28.455555555555556</v>
      </c>
      <c r="D321" s="23" t="str" cm="1">
        <f t="array" ref="D321">_xlfn.IFS(C321&lt;20, "Under 20", C321&lt;30, "20–29", C321&lt;40, "30–39", C321&lt;50, "40–49", C321&gt;=50, "50+")</f>
        <v>20–29</v>
      </c>
      <c r="E321" s="23" t="str">
        <f t="shared" si="8"/>
        <v>young</v>
      </c>
      <c r="F321" s="18">
        <v>35263</v>
      </c>
      <c r="G321" s="18" t="str">
        <f t="shared" si="9"/>
        <v>tall</v>
      </c>
      <c r="H321">
        <v>191</v>
      </c>
      <c r="I321" t="s">
        <v>1569</v>
      </c>
      <c r="J321" t="s">
        <v>14</v>
      </c>
      <c r="K321" t="s">
        <v>5</v>
      </c>
    </row>
    <row r="322" spans="1:11" x14ac:dyDescent="0.3">
      <c r="A322" t="s">
        <v>573</v>
      </c>
      <c r="B322" t="s">
        <v>37</v>
      </c>
      <c r="C322" s="23">
        <f>YEARFRAC(Table1[[#This Row],[born]], "31-Dec-2024")</f>
        <v>25.6</v>
      </c>
      <c r="D322" s="23" t="str" cm="1">
        <f t="array" ref="D322">_xlfn.IFS(C322&lt;20, "Under 20", C322&lt;30, "20–29", C322&lt;40, "30–39", C322&lt;50, "40–49", C322&gt;=50, "50+")</f>
        <v>20–29</v>
      </c>
      <c r="E322" s="23" t="str">
        <f t="shared" ref="E322:E385" si="10">IF(C322 &gt;=30, "veteran", "young")</f>
        <v>young</v>
      </c>
      <c r="F322" s="20">
        <v>36305</v>
      </c>
      <c r="G322" s="20" t="str">
        <f t="shared" ref="G322:G385" si="11">IF(H322&lt;170, "short", "tall")</f>
        <v>tall</v>
      </c>
      <c r="H322">
        <v>194</v>
      </c>
      <c r="I322" t="s">
        <v>1569</v>
      </c>
      <c r="J322" t="s">
        <v>14</v>
      </c>
      <c r="K322" t="s">
        <v>5</v>
      </c>
    </row>
    <row r="323" spans="1:11" x14ac:dyDescent="0.3">
      <c r="A323" t="s">
        <v>575</v>
      </c>
      <c r="B323" t="s">
        <v>62</v>
      </c>
      <c r="C323" s="23">
        <f>YEARFRAC(Table1[[#This Row],[born]], "31-Dec-2024")</f>
        <v>27.18888888888889</v>
      </c>
      <c r="D323" s="23" t="str" cm="1">
        <f t="array" ref="D323">_xlfn.IFS(C323&lt;20, "Under 20", C323&lt;30, "20–29", C323&lt;40, "30–39", C323&lt;50, "40–49", C323&gt;=50, "50+")</f>
        <v>20–29</v>
      </c>
      <c r="E323" s="23" t="str">
        <f t="shared" si="10"/>
        <v>young</v>
      </c>
      <c r="F323" s="18">
        <v>35726</v>
      </c>
      <c r="G323" s="18" t="str">
        <f t="shared" si="11"/>
        <v>tall</v>
      </c>
      <c r="H323">
        <v>183</v>
      </c>
      <c r="I323" t="s">
        <v>1569</v>
      </c>
      <c r="J323" t="s">
        <v>14</v>
      </c>
      <c r="K323" t="s">
        <v>5</v>
      </c>
    </row>
    <row r="324" spans="1:11" x14ac:dyDescent="0.3">
      <c r="A324" t="s">
        <v>577</v>
      </c>
      <c r="B324" t="s">
        <v>111</v>
      </c>
      <c r="C324" s="23">
        <f>YEARFRAC(Table1[[#This Row],[born]], "31-Dec-2024")</f>
        <v>33.530555555555559</v>
      </c>
      <c r="D324" s="23" t="str" cm="1">
        <f t="array" ref="D324">_xlfn.IFS(C324&lt;20, "Under 20", C324&lt;30, "20–29", C324&lt;40, "30–39", C324&lt;50, "40–49", C324&gt;=50, "50+")</f>
        <v>30–39</v>
      </c>
      <c r="E324" s="23" t="str">
        <f t="shared" si="10"/>
        <v>veteran</v>
      </c>
      <c r="F324" s="20">
        <v>33409</v>
      </c>
      <c r="G324" s="20" t="str">
        <f t="shared" si="11"/>
        <v>tall</v>
      </c>
      <c r="H324">
        <v>186</v>
      </c>
      <c r="I324" t="s">
        <v>1569</v>
      </c>
      <c r="J324" t="s">
        <v>14</v>
      </c>
      <c r="K324" t="s">
        <v>5</v>
      </c>
    </row>
    <row r="325" spans="1:11" x14ac:dyDescent="0.3">
      <c r="A325" t="s">
        <v>579</v>
      </c>
      <c r="B325" t="s">
        <v>12</v>
      </c>
      <c r="C325" s="23">
        <f>YEARFRAC(Table1[[#This Row],[born]], "31-Dec-2024")</f>
        <v>35.027777777777779</v>
      </c>
      <c r="D325" s="23" t="str" cm="1">
        <f t="array" ref="D325">_xlfn.IFS(C325&lt;20, "Under 20", C325&lt;30, "20–29", C325&lt;40, "30–39", C325&lt;50, "40–49", C325&gt;=50, "50+")</f>
        <v>30–39</v>
      </c>
      <c r="E325" s="23" t="str">
        <f t="shared" si="10"/>
        <v>veteran</v>
      </c>
      <c r="F325" s="18">
        <v>32863</v>
      </c>
      <c r="G325" s="18" t="str">
        <f t="shared" si="11"/>
        <v>tall</v>
      </c>
      <c r="H325">
        <v>189</v>
      </c>
      <c r="I325" t="s">
        <v>1569</v>
      </c>
      <c r="J325" t="s">
        <v>10</v>
      </c>
      <c r="K325" t="s">
        <v>5</v>
      </c>
    </row>
    <row r="326" spans="1:11" x14ac:dyDescent="0.3">
      <c r="A326" t="s">
        <v>581</v>
      </c>
      <c r="B326" t="s">
        <v>111</v>
      </c>
      <c r="C326" s="23">
        <f>YEARFRAC(Table1[[#This Row],[born]], "31-Dec-2024")</f>
        <v>30.652777777777779</v>
      </c>
      <c r="D326" s="23" t="str" cm="1">
        <f t="array" ref="D326">_xlfn.IFS(C326&lt;20, "Under 20", C326&lt;30, "20–29", C326&lt;40, "30–39", C326&lt;50, "40–49", C326&gt;=50, "50+")</f>
        <v>30–39</v>
      </c>
      <c r="E326" s="23" t="str">
        <f t="shared" si="10"/>
        <v>veteran</v>
      </c>
      <c r="F326" s="20">
        <v>34460</v>
      </c>
      <c r="G326" s="20" t="str">
        <f t="shared" si="11"/>
        <v>tall</v>
      </c>
      <c r="H326">
        <v>177</v>
      </c>
      <c r="I326" t="s">
        <v>1569</v>
      </c>
      <c r="J326" t="s">
        <v>10</v>
      </c>
      <c r="K326" t="s">
        <v>5</v>
      </c>
    </row>
    <row r="327" spans="1:11" x14ac:dyDescent="0.3">
      <c r="A327" t="s">
        <v>582</v>
      </c>
      <c r="B327" t="s">
        <v>70</v>
      </c>
      <c r="C327" s="23">
        <f>YEARFRAC(Table1[[#This Row],[born]], "31-Dec-2024")</f>
        <v>30.413888888888888</v>
      </c>
      <c r="D327" s="23" t="str" cm="1">
        <f t="array" ref="D327">_xlfn.IFS(C327&lt;20, "Under 20", C327&lt;30, "20–29", C327&lt;40, "30–39", C327&lt;50, "40–49", C327&gt;=50, "50+")</f>
        <v>30–39</v>
      </c>
      <c r="E327" s="23" t="str">
        <f t="shared" si="10"/>
        <v>veteran</v>
      </c>
      <c r="F327" s="18">
        <v>34548</v>
      </c>
      <c r="G327" s="18" t="str">
        <f t="shared" si="11"/>
        <v>tall</v>
      </c>
      <c r="H327">
        <v>184</v>
      </c>
      <c r="I327" t="s">
        <v>1569</v>
      </c>
      <c r="J327" t="s">
        <v>14</v>
      </c>
      <c r="K327" t="s">
        <v>5</v>
      </c>
    </row>
    <row r="328" spans="1:11" x14ac:dyDescent="0.3">
      <c r="A328" t="s">
        <v>583</v>
      </c>
      <c r="B328" t="s">
        <v>7</v>
      </c>
      <c r="C328" s="23">
        <f>YEARFRAC(Table1[[#This Row],[born]], "31-Dec-2024")</f>
        <v>27.472222222222221</v>
      </c>
      <c r="D328" s="23" t="str" cm="1">
        <f t="array" ref="D328">_xlfn.IFS(C328&lt;20, "Under 20", C328&lt;30, "20–29", C328&lt;40, "30–39", C328&lt;50, "40–49", C328&gt;=50, "50+")</f>
        <v>20–29</v>
      </c>
      <c r="E328" s="23" t="str">
        <f t="shared" si="10"/>
        <v>young</v>
      </c>
      <c r="F328" s="20">
        <v>35622</v>
      </c>
      <c r="G328" s="20" t="str">
        <f t="shared" si="11"/>
        <v>tall</v>
      </c>
      <c r="H328">
        <v>187</v>
      </c>
      <c r="I328" t="s">
        <v>1569</v>
      </c>
      <c r="J328" t="s">
        <v>14</v>
      </c>
      <c r="K328" t="s">
        <v>5</v>
      </c>
    </row>
    <row r="329" spans="1:11" x14ac:dyDescent="0.3">
      <c r="A329" t="s">
        <v>584</v>
      </c>
      <c r="B329" t="s">
        <v>76</v>
      </c>
      <c r="C329" s="23">
        <f>YEARFRAC(Table1[[#This Row],[born]], "31-Dec-2024")</f>
        <v>22.041666666666668</v>
      </c>
      <c r="D329" s="23" t="str" cm="1">
        <f t="array" ref="D329">_xlfn.IFS(C329&lt;20, "Under 20", C329&lt;30, "20–29", C329&lt;40, "30–39", C329&lt;50, "40–49", C329&gt;=50, "50+")</f>
        <v>20–29</v>
      </c>
      <c r="E329" s="23" t="str">
        <f t="shared" si="10"/>
        <v>young</v>
      </c>
      <c r="F329" s="18">
        <v>37606</v>
      </c>
      <c r="G329" s="18" t="str">
        <f t="shared" si="11"/>
        <v>tall</v>
      </c>
      <c r="H329">
        <v>181</v>
      </c>
      <c r="I329" t="s">
        <v>1569</v>
      </c>
      <c r="J329" t="s">
        <v>14</v>
      </c>
      <c r="K329" t="s">
        <v>5</v>
      </c>
    </row>
    <row r="330" spans="1:11" x14ac:dyDescent="0.3">
      <c r="A330" t="s">
        <v>586</v>
      </c>
      <c r="B330" t="s">
        <v>117</v>
      </c>
      <c r="C330" s="23">
        <f>YEARFRAC(Table1[[#This Row],[born]], "31-Dec-2024")</f>
        <v>24.683333333333334</v>
      </c>
      <c r="D330" s="23" t="str" cm="1">
        <f t="array" ref="D330">_xlfn.IFS(C330&lt;20, "Under 20", C330&lt;30, "20–29", C330&lt;40, "30–39", C330&lt;50, "40–49", C330&gt;=50, "50+")</f>
        <v>20–29</v>
      </c>
      <c r="E330" s="23" t="str">
        <f t="shared" si="10"/>
        <v>young</v>
      </c>
      <c r="F330" s="20">
        <v>36641</v>
      </c>
      <c r="G330" s="20" t="str">
        <f t="shared" si="11"/>
        <v>tall</v>
      </c>
      <c r="H330">
        <v>186</v>
      </c>
      <c r="I330" t="s">
        <v>1569</v>
      </c>
      <c r="J330" t="s">
        <v>18</v>
      </c>
      <c r="K330" t="s">
        <v>5</v>
      </c>
    </row>
    <row r="331" spans="1:11" x14ac:dyDescent="0.3">
      <c r="A331" t="s">
        <v>588</v>
      </c>
      <c r="B331" t="s">
        <v>16</v>
      </c>
      <c r="C331" s="23">
        <f>YEARFRAC(Table1[[#This Row],[born]], "31-Dec-2024")</f>
        <v>32.325000000000003</v>
      </c>
      <c r="D331" s="23" t="str" cm="1">
        <f t="array" ref="D331">_xlfn.IFS(C331&lt;20, "Under 20", C331&lt;30, "20–29", C331&lt;40, "30–39", C331&lt;50, "40–49", C331&gt;=50, "50+")</f>
        <v>30–39</v>
      </c>
      <c r="E331" s="23" t="str">
        <f t="shared" si="10"/>
        <v>veteran</v>
      </c>
      <c r="F331" s="18">
        <v>33851</v>
      </c>
      <c r="G331" s="18" t="str">
        <f t="shared" si="11"/>
        <v>tall</v>
      </c>
      <c r="H331">
        <v>182</v>
      </c>
      <c r="I331" t="s">
        <v>1569</v>
      </c>
      <c r="J331" t="s">
        <v>14</v>
      </c>
      <c r="K331" t="s">
        <v>5</v>
      </c>
    </row>
    <row r="332" spans="1:11" x14ac:dyDescent="0.3">
      <c r="A332" t="s">
        <v>589</v>
      </c>
      <c r="B332" t="s">
        <v>44</v>
      </c>
      <c r="C332" s="23">
        <f>YEARFRAC(Table1[[#This Row],[born]], "31-Dec-2024")</f>
        <v>21.719444444444445</v>
      </c>
      <c r="D332" s="23" t="str" cm="1">
        <f t="array" ref="D332">_xlfn.IFS(C332&lt;20, "Under 20", C332&lt;30, "20–29", C332&lt;40, "30–39", C332&lt;50, "40–49", C332&gt;=50, "50+")</f>
        <v>20–29</v>
      </c>
      <c r="E332" s="23" t="str">
        <f t="shared" si="10"/>
        <v>young</v>
      </c>
      <c r="F332" s="20">
        <v>37723</v>
      </c>
      <c r="G332" s="20" t="str">
        <f t="shared" si="11"/>
        <v>tall</v>
      </c>
      <c r="H332">
        <v>188</v>
      </c>
      <c r="I332" t="s">
        <v>1569</v>
      </c>
      <c r="J332" t="s">
        <v>10</v>
      </c>
      <c r="K332" t="s">
        <v>5</v>
      </c>
    </row>
    <row r="333" spans="1:11" x14ac:dyDescent="0.3">
      <c r="A333" t="s">
        <v>590</v>
      </c>
      <c r="B333" t="s">
        <v>121</v>
      </c>
      <c r="C333" s="23">
        <f>YEARFRAC(Table1[[#This Row],[born]], "31-Dec-2024")</f>
        <v>36.641666666666666</v>
      </c>
      <c r="D333" s="23" t="str" cm="1">
        <f t="array" ref="D333">_xlfn.IFS(C333&lt;20, "Under 20", C333&lt;30, "20–29", C333&lt;40, "30–39", C333&lt;50, "40–49", C333&gt;=50, "50+")</f>
        <v>30–39</v>
      </c>
      <c r="E333" s="23" t="str">
        <f t="shared" si="10"/>
        <v>veteran</v>
      </c>
      <c r="F333" s="18">
        <v>32273</v>
      </c>
      <c r="G333" s="18" t="str">
        <f t="shared" si="11"/>
        <v>tall</v>
      </c>
      <c r="H333">
        <v>172</v>
      </c>
      <c r="I333" t="s">
        <v>1569</v>
      </c>
      <c r="J333" t="s">
        <v>10</v>
      </c>
      <c r="K333" t="s">
        <v>5</v>
      </c>
    </row>
    <row r="334" spans="1:11" x14ac:dyDescent="0.3">
      <c r="A334" t="s">
        <v>591</v>
      </c>
      <c r="B334" t="s">
        <v>121</v>
      </c>
      <c r="C334" s="23">
        <f>YEARFRAC(Table1[[#This Row],[born]], "31-Dec-2024")</f>
        <v>24.25</v>
      </c>
      <c r="D334" s="23" t="str" cm="1">
        <f t="array" ref="D334">_xlfn.IFS(C334&lt;20, "Under 20", C334&lt;30, "20–29", C334&lt;40, "30–39", C334&lt;50, "40–49", C334&gt;=50, "50+")</f>
        <v>20–29</v>
      </c>
      <c r="E334" s="23" t="str">
        <f t="shared" si="10"/>
        <v>young</v>
      </c>
      <c r="F334" s="20">
        <v>36799</v>
      </c>
      <c r="G334" s="20" t="str">
        <f t="shared" si="11"/>
        <v>short</v>
      </c>
      <c r="H334">
        <v>163</v>
      </c>
      <c r="I334" t="s">
        <v>1569</v>
      </c>
      <c r="J334" t="s">
        <v>14</v>
      </c>
      <c r="K334" t="s">
        <v>5</v>
      </c>
    </row>
    <row r="335" spans="1:11" x14ac:dyDescent="0.3">
      <c r="A335" t="s">
        <v>593</v>
      </c>
      <c r="B335" t="s">
        <v>44</v>
      </c>
      <c r="C335" s="23">
        <f>YEARFRAC(Table1[[#This Row],[born]], "31-Dec-2024")</f>
        <v>31.877777777777776</v>
      </c>
      <c r="D335" s="23" t="str" cm="1">
        <f t="array" ref="D335">_xlfn.IFS(C335&lt;20, "Under 20", C335&lt;30, "20–29", C335&lt;40, "30–39", C335&lt;50, "40–49", C335&gt;=50, "50+")</f>
        <v>30–39</v>
      </c>
      <c r="E335" s="23" t="str">
        <f t="shared" si="10"/>
        <v>veteran</v>
      </c>
      <c r="F335" s="18">
        <v>34015</v>
      </c>
      <c r="G335" s="18" t="str">
        <f t="shared" si="11"/>
        <v>short</v>
      </c>
      <c r="H335">
        <v>167</v>
      </c>
      <c r="I335" t="s">
        <v>1569</v>
      </c>
      <c r="J335" t="s">
        <v>10</v>
      </c>
      <c r="K335" t="s">
        <v>5</v>
      </c>
    </row>
    <row r="336" spans="1:11" x14ac:dyDescent="0.3">
      <c r="A336" t="s">
        <v>595</v>
      </c>
      <c r="B336" t="s">
        <v>54</v>
      </c>
      <c r="C336" s="23">
        <f>YEARFRAC(Table1[[#This Row],[born]], "31-Dec-2024")</f>
        <v>30.594444444444445</v>
      </c>
      <c r="D336" s="23" t="str" cm="1">
        <f t="array" ref="D336">_xlfn.IFS(C336&lt;20, "Under 20", C336&lt;30, "20–29", C336&lt;40, "30–39", C336&lt;50, "40–49", C336&gt;=50, "50+")</f>
        <v>30–39</v>
      </c>
      <c r="E336" s="23" t="str">
        <f t="shared" si="10"/>
        <v>veteran</v>
      </c>
      <c r="F336" s="20">
        <v>34481</v>
      </c>
      <c r="G336" s="20" t="str">
        <f t="shared" si="11"/>
        <v>tall</v>
      </c>
      <c r="H336">
        <v>190</v>
      </c>
      <c r="I336" t="s">
        <v>1569</v>
      </c>
      <c r="J336" t="s">
        <v>14</v>
      </c>
      <c r="K336" t="s">
        <v>5</v>
      </c>
    </row>
    <row r="337" spans="1:11" x14ac:dyDescent="0.3">
      <c r="A337" t="s">
        <v>597</v>
      </c>
      <c r="B337" t="s">
        <v>70</v>
      </c>
      <c r="C337" s="23">
        <f>YEARFRAC(Table1[[#This Row],[born]], "31-Dec-2024")</f>
        <v>31.138888888888889</v>
      </c>
      <c r="D337" s="23" t="str" cm="1">
        <f t="array" ref="D337">_xlfn.IFS(C337&lt;20, "Under 20", C337&lt;30, "20–29", C337&lt;40, "30–39", C337&lt;50, "40–49", C337&gt;=50, "50+")</f>
        <v>30–39</v>
      </c>
      <c r="E337" s="23" t="str">
        <f t="shared" si="10"/>
        <v>veteran</v>
      </c>
      <c r="F337" s="18">
        <v>34284</v>
      </c>
      <c r="G337" s="18" t="str">
        <f t="shared" si="11"/>
        <v>tall</v>
      </c>
      <c r="H337">
        <v>188</v>
      </c>
      <c r="I337" t="s">
        <v>1569</v>
      </c>
      <c r="J337" t="s">
        <v>14</v>
      </c>
      <c r="K337" t="s">
        <v>5</v>
      </c>
    </row>
    <row r="338" spans="1:11" x14ac:dyDescent="0.3">
      <c r="A338" t="s">
        <v>598</v>
      </c>
      <c r="B338" t="s">
        <v>23</v>
      </c>
      <c r="C338" s="23">
        <f>YEARFRAC(Table1[[#This Row],[born]], "31-Dec-2024")</f>
        <v>20.986111111111111</v>
      </c>
      <c r="D338" s="23" t="str" cm="1">
        <f t="array" ref="D338">_xlfn.IFS(C338&lt;20, "Under 20", C338&lt;30, "20–29", C338&lt;40, "30–39", C338&lt;50, "40–49", C338&gt;=50, "50+")</f>
        <v>20–29</v>
      </c>
      <c r="E338" s="23" t="str">
        <f t="shared" si="10"/>
        <v>young</v>
      </c>
      <c r="F338" s="20">
        <v>37992</v>
      </c>
      <c r="G338" s="20" t="str">
        <f t="shared" si="11"/>
        <v>tall</v>
      </c>
      <c r="H338">
        <v>181</v>
      </c>
      <c r="I338" t="s">
        <v>1569</v>
      </c>
      <c r="J338" t="s">
        <v>10</v>
      </c>
      <c r="K338" t="s">
        <v>5</v>
      </c>
    </row>
    <row r="339" spans="1:11" x14ac:dyDescent="0.3">
      <c r="A339" t="s">
        <v>599</v>
      </c>
      <c r="B339" t="s">
        <v>20</v>
      </c>
      <c r="C339" s="23">
        <f>YEARFRAC(Table1[[#This Row],[born]], "31-Dec-2024")</f>
        <v>21.158333333333335</v>
      </c>
      <c r="D339" s="23" t="str" cm="1">
        <f t="array" ref="D339">_xlfn.IFS(C339&lt;20, "Under 20", C339&lt;30, "20–29", C339&lt;40, "30–39", C339&lt;50, "40–49", C339&gt;=50, "50+")</f>
        <v>20–29</v>
      </c>
      <c r="E339" s="23" t="str">
        <f t="shared" si="10"/>
        <v>young</v>
      </c>
      <c r="F339" s="18">
        <v>37929</v>
      </c>
      <c r="G339" s="18" t="str">
        <f t="shared" si="11"/>
        <v>tall</v>
      </c>
      <c r="H339">
        <v>180</v>
      </c>
      <c r="I339" t="s">
        <v>1569</v>
      </c>
      <c r="J339" t="s">
        <v>14</v>
      </c>
      <c r="K339" t="s">
        <v>5</v>
      </c>
    </row>
    <row r="340" spans="1:11" x14ac:dyDescent="0.3">
      <c r="A340" t="s">
        <v>600</v>
      </c>
      <c r="B340" t="s">
        <v>20</v>
      </c>
      <c r="C340" s="23">
        <f>YEARFRAC(Table1[[#This Row],[born]], "31-Dec-2024")</f>
        <v>31.333333333333332</v>
      </c>
      <c r="D340" s="23" t="str" cm="1">
        <f t="array" ref="D340">_xlfn.IFS(C340&lt;20, "Under 20", C340&lt;30, "20–29", C340&lt;40, "30–39", C340&lt;50, "40–49", C340&gt;=50, "50+")</f>
        <v>30–39</v>
      </c>
      <c r="E340" s="23" t="str">
        <f t="shared" si="10"/>
        <v>veteran</v>
      </c>
      <c r="F340" s="20">
        <v>34213</v>
      </c>
      <c r="G340" s="20" t="str">
        <f t="shared" si="11"/>
        <v>tall</v>
      </c>
      <c r="H340">
        <v>184</v>
      </c>
      <c r="I340" t="s">
        <v>1569</v>
      </c>
      <c r="J340" t="s">
        <v>10</v>
      </c>
      <c r="K340" t="s">
        <v>5</v>
      </c>
    </row>
    <row r="341" spans="1:11" x14ac:dyDescent="0.3">
      <c r="A341" t="s">
        <v>601</v>
      </c>
      <c r="B341" t="s">
        <v>117</v>
      </c>
      <c r="C341" s="23">
        <f>YEARFRAC(Table1[[#This Row],[born]], "31-Dec-2024")</f>
        <v>29.538888888888888</v>
      </c>
      <c r="D341" s="23" t="str" cm="1">
        <f t="array" ref="D341">_xlfn.IFS(C341&lt;20, "Under 20", C341&lt;30, "20–29", C341&lt;40, "30–39", C341&lt;50, "40–49", C341&gt;=50, "50+")</f>
        <v>20–29</v>
      </c>
      <c r="E341" s="23" t="str">
        <f t="shared" si="10"/>
        <v>young</v>
      </c>
      <c r="F341" s="18">
        <v>34867</v>
      </c>
      <c r="G341" s="18" t="str">
        <f t="shared" si="11"/>
        <v>tall</v>
      </c>
      <c r="H341">
        <v>186</v>
      </c>
      <c r="I341" t="s">
        <v>1569</v>
      </c>
      <c r="J341" t="s">
        <v>14</v>
      </c>
      <c r="K341" t="s">
        <v>5</v>
      </c>
    </row>
    <row r="342" spans="1:11" x14ac:dyDescent="0.3">
      <c r="A342" t="s">
        <v>603</v>
      </c>
      <c r="B342" t="s">
        <v>16</v>
      </c>
      <c r="C342" s="23">
        <f>YEARFRAC(Table1[[#This Row],[born]], "31-Dec-2024")</f>
        <v>32.825000000000003</v>
      </c>
      <c r="D342" s="23" t="str" cm="1">
        <f t="array" ref="D342">_xlfn.IFS(C342&lt;20, "Under 20", C342&lt;30, "20–29", C342&lt;40, "30–39", C342&lt;50, "40–49", C342&gt;=50, "50+")</f>
        <v>30–39</v>
      </c>
      <c r="E342" s="23" t="str">
        <f t="shared" si="10"/>
        <v>veteran</v>
      </c>
      <c r="F342" s="20">
        <v>33667</v>
      </c>
      <c r="G342" s="20" t="str">
        <f t="shared" si="11"/>
        <v>tall</v>
      </c>
      <c r="H342">
        <v>190</v>
      </c>
      <c r="I342" t="s">
        <v>1569</v>
      </c>
      <c r="J342" t="s">
        <v>39</v>
      </c>
      <c r="K342" t="s">
        <v>5</v>
      </c>
    </row>
    <row r="343" spans="1:11" x14ac:dyDescent="0.3">
      <c r="A343" t="s">
        <v>604</v>
      </c>
      <c r="B343" t="s">
        <v>41</v>
      </c>
      <c r="C343" s="23">
        <f>YEARFRAC(Table1[[#This Row],[born]], "31-Dec-2024")</f>
        <v>30.183333333333334</v>
      </c>
      <c r="D343" s="23" t="str" cm="1">
        <f t="array" ref="D343">_xlfn.IFS(C343&lt;20, "Under 20", C343&lt;30, "20–29", C343&lt;40, "30–39", C343&lt;50, "40–49", C343&gt;=50, "50+")</f>
        <v>30–39</v>
      </c>
      <c r="E343" s="23" t="str">
        <f t="shared" si="10"/>
        <v>veteran</v>
      </c>
      <c r="F343" s="18">
        <v>34632</v>
      </c>
      <c r="G343" s="18" t="str">
        <f t="shared" si="11"/>
        <v>tall</v>
      </c>
      <c r="H343">
        <v>179</v>
      </c>
      <c r="I343" t="s">
        <v>1569</v>
      </c>
      <c r="J343" t="s">
        <v>10</v>
      </c>
      <c r="K343" t="s">
        <v>5</v>
      </c>
    </row>
    <row r="344" spans="1:11" x14ac:dyDescent="0.3">
      <c r="A344" t="s">
        <v>606</v>
      </c>
      <c r="B344" t="s">
        <v>70</v>
      </c>
      <c r="C344" s="23">
        <f>YEARFRAC(Table1[[#This Row],[born]], "31-Dec-2024")</f>
        <v>26.933333333333334</v>
      </c>
      <c r="D344" s="23" t="str" cm="1">
        <f t="array" ref="D344">_xlfn.IFS(C344&lt;20, "Under 20", C344&lt;30, "20–29", C344&lt;40, "30–39", C344&lt;50, "40–49", C344&gt;=50, "50+")</f>
        <v>20–29</v>
      </c>
      <c r="E344" s="23" t="str">
        <f t="shared" si="10"/>
        <v>young</v>
      </c>
      <c r="F344" s="20">
        <v>35820</v>
      </c>
      <c r="G344" s="20" t="str">
        <f t="shared" si="11"/>
        <v>tall</v>
      </c>
      <c r="H344">
        <v>178</v>
      </c>
      <c r="I344" t="s">
        <v>1569</v>
      </c>
      <c r="J344" t="s">
        <v>14</v>
      </c>
      <c r="K344" t="s">
        <v>5</v>
      </c>
    </row>
    <row r="345" spans="1:11" x14ac:dyDescent="0.3">
      <c r="A345" t="s">
        <v>608</v>
      </c>
      <c r="B345" t="s">
        <v>54</v>
      </c>
      <c r="C345" s="23">
        <f>YEARFRAC(Table1[[#This Row],[born]], "31-Dec-2024")</f>
        <v>20.111111111111111</v>
      </c>
      <c r="D345" s="23" t="str" cm="1">
        <f t="array" ref="D345">_xlfn.IFS(C345&lt;20, "Under 20", C345&lt;30, "20–29", C345&lt;40, "30–39", C345&lt;50, "40–49", C345&gt;=50, "50+")</f>
        <v>20–29</v>
      </c>
      <c r="E345" s="23" t="str">
        <f t="shared" si="10"/>
        <v>young</v>
      </c>
      <c r="F345" s="18">
        <v>38312</v>
      </c>
      <c r="G345" s="18" t="str">
        <f t="shared" si="11"/>
        <v>short</v>
      </c>
      <c r="H345">
        <v>169</v>
      </c>
      <c r="I345" t="s">
        <v>1569</v>
      </c>
      <c r="J345" t="s">
        <v>14</v>
      </c>
      <c r="K345" t="s">
        <v>5</v>
      </c>
    </row>
    <row r="346" spans="1:11" x14ac:dyDescent="0.3">
      <c r="A346" t="s">
        <v>610</v>
      </c>
      <c r="B346" t="s">
        <v>51</v>
      </c>
      <c r="C346" s="23">
        <f>YEARFRAC(Table1[[#This Row],[born]], "31-Dec-2024")</f>
        <v>23.858333333333334</v>
      </c>
      <c r="D346" s="23" t="str" cm="1">
        <f t="array" ref="D346">_xlfn.IFS(C346&lt;20, "Under 20", C346&lt;30, "20–29", C346&lt;40, "30–39", C346&lt;50, "40–49", C346&gt;=50, "50+")</f>
        <v>20–29</v>
      </c>
      <c r="E346" s="23" t="str">
        <f t="shared" si="10"/>
        <v>young</v>
      </c>
      <c r="F346" s="20">
        <v>36944</v>
      </c>
      <c r="G346" s="20" t="str">
        <f t="shared" si="11"/>
        <v>tall</v>
      </c>
      <c r="H346">
        <v>170</v>
      </c>
      <c r="I346" t="s">
        <v>1569</v>
      </c>
      <c r="J346" t="s">
        <v>18</v>
      </c>
      <c r="K346" t="s">
        <v>5</v>
      </c>
    </row>
    <row r="347" spans="1:11" x14ac:dyDescent="0.3">
      <c r="A347" t="s">
        <v>612</v>
      </c>
      <c r="B347" t="s">
        <v>90</v>
      </c>
      <c r="C347" s="23">
        <f>YEARFRAC(Table1[[#This Row],[born]], "31-Dec-2024")</f>
        <v>30.455555555555556</v>
      </c>
      <c r="D347" s="23" t="str" cm="1">
        <f t="array" ref="D347">_xlfn.IFS(C347&lt;20, "Under 20", C347&lt;30, "20–29", C347&lt;40, "30–39", C347&lt;50, "40–49", C347&gt;=50, "50+")</f>
        <v>30–39</v>
      </c>
      <c r="E347" s="23" t="str">
        <f t="shared" si="10"/>
        <v>veteran</v>
      </c>
      <c r="F347" s="18">
        <v>34532</v>
      </c>
      <c r="G347" s="18" t="str">
        <f t="shared" si="11"/>
        <v>tall</v>
      </c>
      <c r="H347">
        <v>187</v>
      </c>
      <c r="I347" t="s">
        <v>1569</v>
      </c>
      <c r="J347" t="s">
        <v>14</v>
      </c>
      <c r="K347" t="s">
        <v>5</v>
      </c>
    </row>
    <row r="348" spans="1:11" x14ac:dyDescent="0.3">
      <c r="A348" t="s">
        <v>614</v>
      </c>
      <c r="B348" t="s">
        <v>12</v>
      </c>
      <c r="C348" s="23">
        <f>YEARFRAC(Table1[[#This Row],[born]], "31-Dec-2024")</f>
        <v>32.044444444444444</v>
      </c>
      <c r="D348" s="23" t="str" cm="1">
        <f t="array" ref="D348">_xlfn.IFS(C348&lt;20, "Under 20", C348&lt;30, "20–29", C348&lt;40, "30–39", C348&lt;50, "40–49", C348&gt;=50, "50+")</f>
        <v>30–39</v>
      </c>
      <c r="E348" s="23" t="str">
        <f t="shared" si="10"/>
        <v>veteran</v>
      </c>
      <c r="F348" s="20">
        <v>33953</v>
      </c>
      <c r="G348" s="20" t="str">
        <f t="shared" si="11"/>
        <v>tall</v>
      </c>
      <c r="H348">
        <v>175</v>
      </c>
      <c r="I348" t="s">
        <v>1569</v>
      </c>
      <c r="J348" t="s">
        <v>10</v>
      </c>
      <c r="K348" t="s">
        <v>5</v>
      </c>
    </row>
    <row r="349" spans="1:11" x14ac:dyDescent="0.3">
      <c r="A349" t="s">
        <v>616</v>
      </c>
      <c r="B349" t="s">
        <v>23</v>
      </c>
      <c r="C349" s="23">
        <f>YEARFRAC(Table1[[#This Row],[born]], "31-Dec-2024")</f>
        <v>22.136111111111113</v>
      </c>
      <c r="D349" s="23" t="str" cm="1">
        <f t="array" ref="D349">_xlfn.IFS(C349&lt;20, "Under 20", C349&lt;30, "20–29", C349&lt;40, "30–39", C349&lt;50, "40–49", C349&gt;=50, "50+")</f>
        <v>20–29</v>
      </c>
      <c r="E349" s="23" t="str">
        <f t="shared" si="10"/>
        <v>young</v>
      </c>
      <c r="F349" s="18">
        <v>37572</v>
      </c>
      <c r="G349" s="18" t="str">
        <f t="shared" si="11"/>
        <v>tall</v>
      </c>
      <c r="H349">
        <v>173</v>
      </c>
      <c r="I349" t="s">
        <v>1569</v>
      </c>
      <c r="J349" t="s">
        <v>14</v>
      </c>
      <c r="K349" t="s">
        <v>5</v>
      </c>
    </row>
    <row r="350" spans="1:11" x14ac:dyDescent="0.3">
      <c r="A350" t="s">
        <v>617</v>
      </c>
      <c r="B350" t="s">
        <v>117</v>
      </c>
      <c r="C350" s="23">
        <f>YEARFRAC(Table1[[#This Row],[born]], "31-Dec-2024")</f>
        <v>38.013888888888886</v>
      </c>
      <c r="D350" s="23" t="str" cm="1">
        <f t="array" ref="D350">_xlfn.IFS(C350&lt;20, "Under 20", C350&lt;30, "20–29", C350&lt;40, "30–39", C350&lt;50, "40–49", C350&gt;=50, "50+")</f>
        <v>30–39</v>
      </c>
      <c r="E350" s="23" t="str">
        <f t="shared" si="10"/>
        <v>veteran</v>
      </c>
      <c r="F350" s="20">
        <v>31772</v>
      </c>
      <c r="G350" s="20" t="str">
        <f t="shared" si="11"/>
        <v>tall</v>
      </c>
      <c r="H350">
        <v>188</v>
      </c>
      <c r="I350" t="s">
        <v>1569</v>
      </c>
      <c r="J350" t="s">
        <v>39</v>
      </c>
      <c r="K350" t="s">
        <v>5</v>
      </c>
    </row>
    <row r="351" spans="1:11" x14ac:dyDescent="0.3">
      <c r="A351" t="s">
        <v>619</v>
      </c>
      <c r="B351" t="s">
        <v>111</v>
      </c>
      <c r="C351" s="23">
        <f>YEARFRAC(Table1[[#This Row],[born]], "31-Dec-2024")</f>
        <v>28.93888888888889</v>
      </c>
      <c r="D351" s="23" t="str" cm="1">
        <f t="array" ref="D351">_xlfn.IFS(C351&lt;20, "Under 20", C351&lt;30, "20–29", C351&lt;40, "30–39", C351&lt;50, "40–49", C351&gt;=50, "50+")</f>
        <v>20–29</v>
      </c>
      <c r="E351" s="23" t="str">
        <f t="shared" si="10"/>
        <v>young</v>
      </c>
      <c r="F351" s="18">
        <v>35087</v>
      </c>
      <c r="G351" s="18" t="str">
        <f t="shared" si="11"/>
        <v>tall</v>
      </c>
      <c r="H351">
        <v>191</v>
      </c>
      <c r="I351" t="s">
        <v>1569</v>
      </c>
      <c r="J351" t="s">
        <v>10</v>
      </c>
      <c r="K351" t="s">
        <v>5</v>
      </c>
    </row>
    <row r="352" spans="1:11" x14ac:dyDescent="0.3">
      <c r="A352" t="s">
        <v>621</v>
      </c>
      <c r="B352" t="s">
        <v>33</v>
      </c>
      <c r="C352" s="23">
        <f>YEARFRAC(Table1[[#This Row],[born]], "31-Dec-2024")</f>
        <v>25.191666666666666</v>
      </c>
      <c r="D352" s="23" t="str" cm="1">
        <f t="array" ref="D352">_xlfn.IFS(C352&lt;20, "Under 20", C352&lt;30, "20–29", C352&lt;40, "30–39", C352&lt;50, "40–49", C352&gt;=50, "50+")</f>
        <v>20–29</v>
      </c>
      <c r="E352" s="23" t="str">
        <f t="shared" si="10"/>
        <v>young</v>
      </c>
      <c r="F352" s="20">
        <v>36455</v>
      </c>
      <c r="G352" s="20" t="str">
        <f t="shared" si="11"/>
        <v>tall</v>
      </c>
      <c r="H352">
        <v>183</v>
      </c>
      <c r="I352" t="s">
        <v>1569</v>
      </c>
      <c r="J352" t="s">
        <v>10</v>
      </c>
      <c r="K352" t="s">
        <v>5</v>
      </c>
    </row>
    <row r="353" spans="1:11" x14ac:dyDescent="0.3">
      <c r="A353" t="s">
        <v>623</v>
      </c>
      <c r="B353" t="s">
        <v>146</v>
      </c>
      <c r="C353" s="23">
        <f>YEARFRAC(Table1[[#This Row],[born]], "31-Dec-2024")</f>
        <v>41.2</v>
      </c>
      <c r="D353" s="23" t="str" cm="1">
        <f t="array" ref="D353">_xlfn.IFS(C353&lt;20, "Under 20", C353&lt;30, "20–29", C353&lt;40, "30–39", C353&lt;50, "40–49", C353&gt;=50, "50+")</f>
        <v>40–49</v>
      </c>
      <c r="E353" s="23" t="str">
        <f t="shared" si="10"/>
        <v>veteran</v>
      </c>
      <c r="F353" s="18">
        <v>30608</v>
      </c>
      <c r="G353" s="18" t="str">
        <f t="shared" si="11"/>
        <v>tall</v>
      </c>
      <c r="H353">
        <v>193</v>
      </c>
      <c r="I353" t="s">
        <v>1569</v>
      </c>
      <c r="J353" t="s">
        <v>39</v>
      </c>
      <c r="K353" t="s">
        <v>5</v>
      </c>
    </row>
    <row r="354" spans="1:11" x14ac:dyDescent="0.3">
      <c r="A354" t="s">
        <v>625</v>
      </c>
      <c r="B354" t="s">
        <v>70</v>
      </c>
      <c r="C354" s="23">
        <f>YEARFRAC(Table1[[#This Row],[born]], "31-Dec-2024")</f>
        <v>24.777777777777779</v>
      </c>
      <c r="D354" s="23" t="str" cm="1">
        <f t="array" ref="D354">_xlfn.IFS(C354&lt;20, "Under 20", C354&lt;30, "20–29", C354&lt;40, "30–39", C354&lt;50, "40–49", C354&gt;=50, "50+")</f>
        <v>20–29</v>
      </c>
      <c r="E354" s="23" t="str">
        <f t="shared" si="10"/>
        <v>young</v>
      </c>
      <c r="F354" s="20">
        <v>36606</v>
      </c>
      <c r="G354" s="20" t="str">
        <f t="shared" si="11"/>
        <v>tall</v>
      </c>
      <c r="H354">
        <v>171</v>
      </c>
      <c r="I354" t="s">
        <v>1569</v>
      </c>
      <c r="J354" t="s">
        <v>10</v>
      </c>
      <c r="K354" t="s">
        <v>5</v>
      </c>
    </row>
    <row r="355" spans="1:11" x14ac:dyDescent="0.3">
      <c r="A355" t="s">
        <v>627</v>
      </c>
      <c r="B355" t="s">
        <v>70</v>
      </c>
      <c r="C355" s="23">
        <f>YEARFRAC(Table1[[#This Row],[born]], "31-Dec-2024")</f>
        <v>27.166666666666668</v>
      </c>
      <c r="D355" s="23" t="str" cm="1">
        <f t="array" ref="D355">_xlfn.IFS(C355&lt;20, "Under 20", C355&lt;30, "20–29", C355&lt;40, "30–39", C355&lt;50, "40–49", C355&gt;=50, "50+")</f>
        <v>20–29</v>
      </c>
      <c r="E355" s="23" t="str">
        <f t="shared" si="10"/>
        <v>young</v>
      </c>
      <c r="F355" s="18">
        <v>35733</v>
      </c>
      <c r="G355" s="18" t="str">
        <f t="shared" si="11"/>
        <v>tall</v>
      </c>
      <c r="H355">
        <v>181</v>
      </c>
      <c r="I355" t="s">
        <v>1569</v>
      </c>
      <c r="J355" t="s">
        <v>10</v>
      </c>
      <c r="K355" t="s">
        <v>5</v>
      </c>
    </row>
    <row r="356" spans="1:11" x14ac:dyDescent="0.3">
      <c r="A356" t="s">
        <v>629</v>
      </c>
      <c r="B356" t="s">
        <v>117</v>
      </c>
      <c r="C356" s="23">
        <f>YEARFRAC(Table1[[#This Row],[born]], "31-Dec-2024")</f>
        <v>32.383333333333333</v>
      </c>
      <c r="D356" s="23" t="str" cm="1">
        <f t="array" ref="D356">_xlfn.IFS(C356&lt;20, "Under 20", C356&lt;30, "20–29", C356&lt;40, "30–39", C356&lt;50, "40–49", C356&gt;=50, "50+")</f>
        <v>30–39</v>
      </c>
      <c r="E356" s="23" t="str">
        <f t="shared" si="10"/>
        <v>veteran</v>
      </c>
      <c r="F356" s="20">
        <v>33829</v>
      </c>
      <c r="G356" s="20" t="str">
        <f t="shared" si="11"/>
        <v>tall</v>
      </c>
      <c r="H356">
        <v>172</v>
      </c>
      <c r="I356" t="s">
        <v>1569</v>
      </c>
      <c r="J356" t="s">
        <v>18</v>
      </c>
      <c r="K356" t="s">
        <v>5</v>
      </c>
    </row>
    <row r="357" spans="1:11" x14ac:dyDescent="0.3">
      <c r="A357" t="s">
        <v>631</v>
      </c>
      <c r="B357" t="s">
        <v>44</v>
      </c>
      <c r="C357" s="23">
        <f>YEARFRAC(Table1[[#This Row],[born]], "31-Dec-2024")</f>
        <v>27.344444444444445</v>
      </c>
      <c r="D357" s="23" t="str" cm="1">
        <f t="array" ref="D357">_xlfn.IFS(C357&lt;20, "Under 20", C357&lt;30, "20–29", C357&lt;40, "30–39", C357&lt;50, "40–49", C357&gt;=50, "50+")</f>
        <v>20–29</v>
      </c>
      <c r="E357" s="23" t="str">
        <f t="shared" si="10"/>
        <v>young</v>
      </c>
      <c r="F357" s="18">
        <v>35669</v>
      </c>
      <c r="G357" s="18" t="str">
        <f t="shared" si="11"/>
        <v>tall</v>
      </c>
      <c r="H357">
        <v>180</v>
      </c>
      <c r="I357" t="s">
        <v>1569</v>
      </c>
      <c r="J357" t="s">
        <v>10</v>
      </c>
      <c r="K357" t="s">
        <v>5</v>
      </c>
    </row>
    <row r="358" spans="1:11" x14ac:dyDescent="0.3">
      <c r="A358" t="s">
        <v>633</v>
      </c>
      <c r="B358" t="s">
        <v>44</v>
      </c>
      <c r="C358" s="23">
        <f>YEARFRAC(Table1[[#This Row],[born]], "31-Dec-2024")</f>
        <v>22.81388888888889</v>
      </c>
      <c r="D358" s="23" t="str" cm="1">
        <f t="array" ref="D358">_xlfn.IFS(C358&lt;20, "Under 20", C358&lt;30, "20–29", C358&lt;40, "30–39", C358&lt;50, "40–49", C358&gt;=50, "50+")</f>
        <v>20–29</v>
      </c>
      <c r="E358" s="23" t="str">
        <f t="shared" si="10"/>
        <v>young</v>
      </c>
      <c r="F358" s="20">
        <v>37323</v>
      </c>
      <c r="G358" s="20" t="str">
        <f t="shared" si="11"/>
        <v>tall</v>
      </c>
      <c r="H358">
        <v>187</v>
      </c>
      <c r="I358" t="s">
        <v>1569</v>
      </c>
      <c r="J358" t="s">
        <v>14</v>
      </c>
      <c r="K358" t="s">
        <v>5</v>
      </c>
    </row>
    <row r="359" spans="1:11" x14ac:dyDescent="0.3">
      <c r="A359" t="s">
        <v>634</v>
      </c>
      <c r="B359" t="s">
        <v>16</v>
      </c>
      <c r="C359" s="23">
        <f>YEARFRAC(Table1[[#This Row],[born]], "31-Dec-2024")</f>
        <v>28.383333333333333</v>
      </c>
      <c r="D359" s="23" t="str" cm="1">
        <f t="array" ref="D359">_xlfn.IFS(C359&lt;20, "Under 20", C359&lt;30, "20–29", C359&lt;40, "30–39", C359&lt;50, "40–49", C359&gt;=50, "50+")</f>
        <v>20–29</v>
      </c>
      <c r="E359" s="23" t="str">
        <f t="shared" si="10"/>
        <v>young</v>
      </c>
      <c r="F359" s="18">
        <v>35290</v>
      </c>
      <c r="G359" s="18" t="str">
        <f t="shared" si="11"/>
        <v>tall</v>
      </c>
      <c r="H359">
        <v>182</v>
      </c>
      <c r="I359" t="s">
        <v>1569</v>
      </c>
      <c r="J359" t="s">
        <v>10</v>
      </c>
      <c r="K359" t="s">
        <v>5</v>
      </c>
    </row>
    <row r="360" spans="1:11" x14ac:dyDescent="0.3">
      <c r="A360" t="s">
        <v>636</v>
      </c>
      <c r="B360" t="s">
        <v>23</v>
      </c>
      <c r="C360" s="23">
        <f>YEARFRAC(Table1[[#This Row],[born]], "31-Dec-2024")</f>
        <v>27.916666666666668</v>
      </c>
      <c r="D360" s="23" t="str" cm="1">
        <f t="array" ref="D360">_xlfn.IFS(C360&lt;20, "Under 20", C360&lt;30, "20–29", C360&lt;40, "30–39", C360&lt;50, "40–49", C360&gt;=50, "50+")</f>
        <v>20–29</v>
      </c>
      <c r="E360" s="23" t="str">
        <f t="shared" si="10"/>
        <v>young</v>
      </c>
      <c r="F360" s="20">
        <v>35462</v>
      </c>
      <c r="G360" s="20" t="str">
        <f t="shared" si="11"/>
        <v>tall</v>
      </c>
      <c r="H360">
        <v>187</v>
      </c>
      <c r="I360" t="s">
        <v>1569</v>
      </c>
      <c r="J360" t="s">
        <v>14</v>
      </c>
      <c r="K360" t="s">
        <v>5</v>
      </c>
    </row>
    <row r="361" spans="1:11" x14ac:dyDescent="0.3">
      <c r="A361" t="s">
        <v>637</v>
      </c>
      <c r="B361" t="s">
        <v>121</v>
      </c>
      <c r="C361" s="23">
        <f>YEARFRAC(Table1[[#This Row],[born]], "31-Dec-2024")</f>
        <v>26.019444444444446</v>
      </c>
      <c r="D361" s="23" t="str" cm="1">
        <f t="array" ref="D361">_xlfn.IFS(C361&lt;20, "Under 20", C361&lt;30, "20–29", C361&lt;40, "30–39", C361&lt;50, "40–49", C361&gt;=50, "50+")</f>
        <v>20–29</v>
      </c>
      <c r="E361" s="23" t="str">
        <f t="shared" si="10"/>
        <v>young</v>
      </c>
      <c r="F361" s="18">
        <v>36153</v>
      </c>
      <c r="G361" s="18" t="str">
        <f t="shared" si="11"/>
        <v>tall</v>
      </c>
      <c r="H361">
        <v>174</v>
      </c>
      <c r="I361" t="s">
        <v>1569</v>
      </c>
      <c r="J361" t="s">
        <v>10</v>
      </c>
      <c r="K361" t="s">
        <v>5</v>
      </c>
    </row>
    <row r="362" spans="1:11" x14ac:dyDescent="0.3">
      <c r="A362" t="s">
        <v>639</v>
      </c>
      <c r="B362" t="s">
        <v>76</v>
      </c>
      <c r="C362" s="23">
        <f>YEARFRAC(Table1[[#This Row],[born]], "31-Dec-2024")</f>
        <v>28.105555555555554</v>
      </c>
      <c r="D362" s="23" t="str" cm="1">
        <f t="array" ref="D362">_xlfn.IFS(C362&lt;20, "Under 20", C362&lt;30, "20–29", C362&lt;40, "30–39", C362&lt;50, "40–49", C362&gt;=50, "50+")</f>
        <v>20–29</v>
      </c>
      <c r="E362" s="23" t="str">
        <f t="shared" si="10"/>
        <v>young</v>
      </c>
      <c r="F362" s="20">
        <v>35392</v>
      </c>
      <c r="G362" s="20" t="str">
        <f t="shared" si="11"/>
        <v>tall</v>
      </c>
      <c r="H362">
        <v>175</v>
      </c>
      <c r="I362" t="s">
        <v>1569</v>
      </c>
      <c r="J362" t="s">
        <v>10</v>
      </c>
      <c r="K362" t="s">
        <v>5</v>
      </c>
    </row>
    <row r="363" spans="1:11" x14ac:dyDescent="0.3">
      <c r="A363" t="s">
        <v>641</v>
      </c>
      <c r="B363" t="s">
        <v>111</v>
      </c>
      <c r="C363" s="23">
        <f>YEARFRAC(Table1[[#This Row],[born]], "31-Dec-2024")</f>
        <v>22.808333333333334</v>
      </c>
      <c r="D363" s="23" t="str" cm="1">
        <f t="array" ref="D363">_xlfn.IFS(C363&lt;20, "Under 20", C363&lt;30, "20–29", C363&lt;40, "30–39", C363&lt;50, "40–49", C363&gt;=50, "50+")</f>
        <v>20–29</v>
      </c>
      <c r="E363" s="23" t="str">
        <f t="shared" si="10"/>
        <v>young</v>
      </c>
      <c r="F363" s="18">
        <v>37325</v>
      </c>
      <c r="G363" s="18" t="str">
        <f t="shared" si="11"/>
        <v>tall</v>
      </c>
      <c r="H363">
        <v>182</v>
      </c>
      <c r="I363" t="s">
        <v>1569</v>
      </c>
      <c r="J363" t="s">
        <v>18</v>
      </c>
      <c r="K363" t="s">
        <v>5</v>
      </c>
    </row>
    <row r="364" spans="1:11" x14ac:dyDescent="0.3">
      <c r="A364" t="s">
        <v>642</v>
      </c>
      <c r="B364" t="s">
        <v>90</v>
      </c>
      <c r="C364" s="23">
        <f>YEARFRAC(Table1[[#This Row],[born]], "31-Dec-2024")</f>
        <v>31.822222222222223</v>
      </c>
      <c r="D364" s="23" t="str" cm="1">
        <f t="array" ref="D364">_xlfn.IFS(C364&lt;20, "Under 20", C364&lt;30, "20–29", C364&lt;40, "30–39", C364&lt;50, "40–49", C364&gt;=50, "50+")</f>
        <v>30–39</v>
      </c>
      <c r="E364" s="23" t="str">
        <f t="shared" si="10"/>
        <v>veteran</v>
      </c>
      <c r="F364" s="20">
        <v>34033</v>
      </c>
      <c r="G364" s="20" t="str">
        <f t="shared" si="11"/>
        <v>tall</v>
      </c>
      <c r="H364">
        <v>194</v>
      </c>
      <c r="I364" t="s">
        <v>1569</v>
      </c>
      <c r="J364" t="s">
        <v>14</v>
      </c>
      <c r="K364" t="s">
        <v>5</v>
      </c>
    </row>
    <row r="365" spans="1:11" x14ac:dyDescent="0.3">
      <c r="A365" t="s">
        <v>643</v>
      </c>
      <c r="B365" t="s">
        <v>54</v>
      </c>
      <c r="C365" s="23">
        <f>YEARFRAC(Table1[[#This Row],[born]], "31-Dec-2024")</f>
        <v>33.861111111111114</v>
      </c>
      <c r="D365" s="23" t="str" cm="1">
        <f t="array" ref="D365">_xlfn.IFS(C365&lt;20, "Under 20", C365&lt;30, "20–29", C365&lt;40, "30–39", C365&lt;50, "40–49", C365&gt;=50, "50+")</f>
        <v>30–39</v>
      </c>
      <c r="E365" s="23" t="str">
        <f t="shared" si="10"/>
        <v>veteran</v>
      </c>
      <c r="F365" s="18">
        <v>33290</v>
      </c>
      <c r="G365" s="18" t="str">
        <f t="shared" si="11"/>
        <v>tall</v>
      </c>
      <c r="H365">
        <v>179</v>
      </c>
      <c r="I365" t="s">
        <v>1569</v>
      </c>
      <c r="J365" t="s">
        <v>18</v>
      </c>
      <c r="K365" t="s">
        <v>5</v>
      </c>
    </row>
    <row r="366" spans="1:11" x14ac:dyDescent="0.3">
      <c r="A366" t="s">
        <v>645</v>
      </c>
      <c r="B366" t="s">
        <v>90</v>
      </c>
      <c r="C366" s="23">
        <f>YEARFRAC(Table1[[#This Row],[born]], "31-Dec-2024")</f>
        <v>19.7</v>
      </c>
      <c r="D366" s="23" t="str" cm="1">
        <f t="array" ref="D366">_xlfn.IFS(C366&lt;20, "Under 20", C366&lt;30, "20–29", C366&lt;40, "30–39", C366&lt;50, "40–49", C366&gt;=50, "50+")</f>
        <v>Under 20</v>
      </c>
      <c r="E366" s="23" t="str">
        <f t="shared" si="10"/>
        <v>young</v>
      </c>
      <c r="F366" s="20">
        <v>38461</v>
      </c>
      <c r="G366" s="20" t="str">
        <f t="shared" si="11"/>
        <v>tall</v>
      </c>
      <c r="H366">
        <v>175</v>
      </c>
      <c r="I366" t="s">
        <v>1569</v>
      </c>
      <c r="J366" t="s">
        <v>10</v>
      </c>
      <c r="K366" t="s">
        <v>5</v>
      </c>
    </row>
    <row r="367" spans="1:11" x14ac:dyDescent="0.3">
      <c r="A367" t="s">
        <v>647</v>
      </c>
      <c r="B367" t="s">
        <v>23</v>
      </c>
      <c r="C367" s="23">
        <f>YEARFRAC(Table1[[#This Row],[born]], "31-Dec-2024")</f>
        <v>27.338888888888889</v>
      </c>
      <c r="D367" s="23" t="str" cm="1">
        <f t="array" ref="D367">_xlfn.IFS(C367&lt;20, "Under 20", C367&lt;30, "20–29", C367&lt;40, "30–39", C367&lt;50, "40–49", C367&gt;=50, "50+")</f>
        <v>20–29</v>
      </c>
      <c r="E367" s="23" t="str">
        <f t="shared" si="10"/>
        <v>young</v>
      </c>
      <c r="F367" s="18">
        <v>35671</v>
      </c>
      <c r="G367" s="18" t="str">
        <f t="shared" si="11"/>
        <v>tall</v>
      </c>
      <c r="H367">
        <v>180</v>
      </c>
      <c r="I367" t="s">
        <v>1569</v>
      </c>
      <c r="J367" t="s">
        <v>10</v>
      </c>
      <c r="K367" t="s">
        <v>5</v>
      </c>
    </row>
    <row r="368" spans="1:11" x14ac:dyDescent="0.3">
      <c r="A368" t="s">
        <v>649</v>
      </c>
      <c r="B368" t="s">
        <v>90</v>
      </c>
      <c r="C368" s="23">
        <f>YEARFRAC(Table1[[#This Row],[born]], "31-Dec-2024")</f>
        <v>25.372222222222224</v>
      </c>
      <c r="D368" s="23" t="str" cm="1">
        <f t="array" ref="D368">_xlfn.IFS(C368&lt;20, "Under 20", C368&lt;30, "20–29", C368&lt;40, "30–39", C368&lt;50, "40–49", C368&gt;=50, "50+")</f>
        <v>20–29</v>
      </c>
      <c r="E368" s="23" t="str">
        <f t="shared" si="10"/>
        <v>young</v>
      </c>
      <c r="F368" s="20">
        <v>36389</v>
      </c>
      <c r="G368" s="20" t="str">
        <f t="shared" si="11"/>
        <v>short</v>
      </c>
      <c r="H368">
        <v>169</v>
      </c>
      <c r="I368" t="s">
        <v>1569</v>
      </c>
      <c r="J368" t="s">
        <v>14</v>
      </c>
      <c r="K368" t="s">
        <v>5</v>
      </c>
    </row>
    <row r="369" spans="1:11" x14ac:dyDescent="0.3">
      <c r="A369" t="s">
        <v>651</v>
      </c>
      <c r="B369" t="s">
        <v>12</v>
      </c>
      <c r="C369" s="23">
        <f>YEARFRAC(Table1[[#This Row],[born]], "31-Dec-2024")</f>
        <v>26.786111111111111</v>
      </c>
      <c r="D369" s="23" t="str" cm="1">
        <f t="array" ref="D369">_xlfn.IFS(C369&lt;20, "Under 20", C369&lt;30, "20–29", C369&lt;40, "30–39", C369&lt;50, "40–49", C369&gt;=50, "50+")</f>
        <v>20–29</v>
      </c>
      <c r="E369" s="23" t="str">
        <f t="shared" si="10"/>
        <v>young</v>
      </c>
      <c r="F369" s="18">
        <v>35872</v>
      </c>
      <c r="G369" s="18" t="str">
        <f t="shared" si="11"/>
        <v>tall</v>
      </c>
      <c r="H369">
        <v>178</v>
      </c>
      <c r="I369" t="s">
        <v>1569</v>
      </c>
      <c r="J369" t="s">
        <v>10</v>
      </c>
      <c r="K369" t="s">
        <v>5</v>
      </c>
    </row>
    <row r="370" spans="1:11" x14ac:dyDescent="0.3">
      <c r="A370" t="s">
        <v>653</v>
      </c>
      <c r="B370" t="s">
        <v>70</v>
      </c>
      <c r="C370" s="23">
        <f>YEARFRAC(Table1[[#This Row],[born]], "31-Dec-2024")</f>
        <v>30.655555555555555</v>
      </c>
      <c r="D370" s="23" t="str" cm="1">
        <f t="array" ref="D370">_xlfn.IFS(C370&lt;20, "Under 20", C370&lt;30, "20–29", C370&lt;40, "30–39", C370&lt;50, "40–49", C370&gt;=50, "50+")</f>
        <v>30–39</v>
      </c>
      <c r="E370" s="23" t="str">
        <f t="shared" si="10"/>
        <v>veteran</v>
      </c>
      <c r="F370" s="20">
        <v>34459</v>
      </c>
      <c r="G370" s="20" t="str">
        <f t="shared" si="11"/>
        <v>tall</v>
      </c>
      <c r="H370">
        <v>178</v>
      </c>
      <c r="I370" t="s">
        <v>1569</v>
      </c>
      <c r="J370" t="s">
        <v>14</v>
      </c>
      <c r="K370" t="s">
        <v>5</v>
      </c>
    </row>
    <row r="371" spans="1:11" x14ac:dyDescent="0.3">
      <c r="A371" t="s">
        <v>654</v>
      </c>
      <c r="B371" t="s">
        <v>23</v>
      </c>
      <c r="C371" s="23">
        <f>YEARFRAC(Table1[[#This Row],[born]], "31-Dec-2024")</f>
        <v>22.416666666666668</v>
      </c>
      <c r="D371" s="23" t="str" cm="1">
        <f t="array" ref="D371">_xlfn.IFS(C371&lt;20, "Under 20", C371&lt;30, "20–29", C371&lt;40, "30–39", C371&lt;50, "40–49", C371&gt;=50, "50+")</f>
        <v>20–29</v>
      </c>
      <c r="E371" s="23" t="str">
        <f t="shared" si="10"/>
        <v>young</v>
      </c>
      <c r="F371" s="18">
        <v>37467</v>
      </c>
      <c r="G371" s="18" t="str">
        <f t="shared" si="11"/>
        <v>tall</v>
      </c>
      <c r="H371">
        <v>183</v>
      </c>
      <c r="I371" t="s">
        <v>1569</v>
      </c>
      <c r="J371" t="s">
        <v>18</v>
      </c>
      <c r="K371" t="s">
        <v>5</v>
      </c>
    </row>
    <row r="372" spans="1:11" x14ac:dyDescent="0.3">
      <c r="A372" t="s">
        <v>656</v>
      </c>
      <c r="B372" t="s">
        <v>7</v>
      </c>
      <c r="C372" s="23">
        <f>YEARFRAC(Table1[[#This Row],[born]], "31-Dec-2024")</f>
        <v>28.097222222222221</v>
      </c>
      <c r="D372" s="23" t="str" cm="1">
        <f t="array" ref="D372">_xlfn.IFS(C372&lt;20, "Under 20", C372&lt;30, "20–29", C372&lt;40, "30–39", C372&lt;50, "40–49", C372&gt;=50, "50+")</f>
        <v>20–29</v>
      </c>
      <c r="E372" s="23" t="str">
        <f t="shared" si="10"/>
        <v>young</v>
      </c>
      <c r="F372" s="20">
        <v>35395</v>
      </c>
      <c r="G372" s="20" t="str">
        <f t="shared" si="11"/>
        <v>tall</v>
      </c>
      <c r="H372">
        <v>184</v>
      </c>
      <c r="I372" t="s">
        <v>1569</v>
      </c>
      <c r="J372" t="s">
        <v>10</v>
      </c>
      <c r="K372" t="s">
        <v>5</v>
      </c>
    </row>
    <row r="373" spans="1:11" x14ac:dyDescent="0.3">
      <c r="A373" t="s">
        <v>658</v>
      </c>
      <c r="B373" t="s">
        <v>76</v>
      </c>
      <c r="C373" s="23">
        <f>YEARFRAC(Table1[[#This Row],[born]], "31-Dec-2024")</f>
        <v>22.2</v>
      </c>
      <c r="D373" s="23" t="str" cm="1">
        <f t="array" ref="D373">_xlfn.IFS(C373&lt;20, "Under 20", C373&lt;30, "20–29", C373&lt;40, "30–39", C373&lt;50, "40–49", C373&gt;=50, "50+")</f>
        <v>20–29</v>
      </c>
      <c r="E373" s="23" t="str">
        <f t="shared" si="10"/>
        <v>young</v>
      </c>
      <c r="F373" s="18">
        <v>37548</v>
      </c>
      <c r="G373" s="18" t="str">
        <f t="shared" si="11"/>
        <v>tall</v>
      </c>
      <c r="H373">
        <v>181</v>
      </c>
      <c r="I373" t="s">
        <v>1569</v>
      </c>
      <c r="J373" t="s">
        <v>10</v>
      </c>
      <c r="K373" t="s">
        <v>5</v>
      </c>
    </row>
    <row r="374" spans="1:11" x14ac:dyDescent="0.3">
      <c r="A374" t="s">
        <v>660</v>
      </c>
      <c r="B374" t="s">
        <v>121</v>
      </c>
      <c r="C374" s="23">
        <f>YEARFRAC(Table1[[#This Row],[born]], "31-Dec-2024")</f>
        <v>30.447222222222223</v>
      </c>
      <c r="D374" s="23" t="str" cm="1">
        <f t="array" ref="D374">_xlfn.IFS(C374&lt;20, "Under 20", C374&lt;30, "20–29", C374&lt;40, "30–39", C374&lt;50, "40–49", C374&gt;=50, "50+")</f>
        <v>30–39</v>
      </c>
      <c r="E374" s="23" t="str">
        <f t="shared" si="10"/>
        <v>veteran</v>
      </c>
      <c r="F374" s="20">
        <v>34535</v>
      </c>
      <c r="G374" s="20" t="str">
        <f t="shared" si="11"/>
        <v>tall</v>
      </c>
      <c r="H374">
        <v>180</v>
      </c>
      <c r="I374" t="s">
        <v>1569</v>
      </c>
      <c r="J374" t="s">
        <v>10</v>
      </c>
      <c r="K374" t="s">
        <v>5</v>
      </c>
    </row>
    <row r="375" spans="1:11" x14ac:dyDescent="0.3">
      <c r="A375" t="s">
        <v>662</v>
      </c>
      <c r="B375" t="s">
        <v>90</v>
      </c>
      <c r="C375" s="23">
        <f>YEARFRAC(Table1[[#This Row],[born]], "31-Dec-2024")</f>
        <v>29.072222222222223</v>
      </c>
      <c r="D375" s="23" t="str" cm="1">
        <f t="array" ref="D375">_xlfn.IFS(C375&lt;20, "Under 20", C375&lt;30, "20–29", C375&lt;40, "30–39", C375&lt;50, "40–49", C375&gt;=50, "50+")</f>
        <v>20–29</v>
      </c>
      <c r="E375" s="23" t="str">
        <f t="shared" si="10"/>
        <v>young</v>
      </c>
      <c r="F375" s="18">
        <v>35038</v>
      </c>
      <c r="G375" s="18" t="str">
        <f t="shared" si="11"/>
        <v>tall</v>
      </c>
      <c r="H375">
        <v>181</v>
      </c>
      <c r="I375" t="s">
        <v>1569</v>
      </c>
      <c r="J375" t="s">
        <v>18</v>
      </c>
      <c r="K375" t="s">
        <v>5</v>
      </c>
    </row>
    <row r="376" spans="1:11" x14ac:dyDescent="0.3">
      <c r="A376" t="s">
        <v>663</v>
      </c>
      <c r="B376" t="s">
        <v>62</v>
      </c>
      <c r="C376" s="23">
        <f>YEARFRAC(Table1[[#This Row],[born]], "31-Dec-2024")</f>
        <v>32.330555555555556</v>
      </c>
      <c r="D376" s="23" t="str" cm="1">
        <f t="array" ref="D376">_xlfn.IFS(C376&lt;20, "Under 20", C376&lt;30, "20–29", C376&lt;40, "30–39", C376&lt;50, "40–49", C376&gt;=50, "50+")</f>
        <v>30–39</v>
      </c>
      <c r="E376" s="23" t="str">
        <f t="shared" si="10"/>
        <v>veteran</v>
      </c>
      <c r="F376" s="20">
        <v>33849</v>
      </c>
      <c r="G376" s="20" t="str">
        <f t="shared" si="11"/>
        <v>tall</v>
      </c>
      <c r="H376">
        <v>195</v>
      </c>
      <c r="I376" t="s">
        <v>1569</v>
      </c>
      <c r="J376" t="s">
        <v>39</v>
      </c>
      <c r="K376" t="s">
        <v>5</v>
      </c>
    </row>
    <row r="377" spans="1:11" x14ac:dyDescent="0.3">
      <c r="A377" t="s">
        <v>664</v>
      </c>
      <c r="B377" t="s">
        <v>90</v>
      </c>
      <c r="C377" s="23">
        <f>YEARFRAC(Table1[[#This Row],[born]], "31-Dec-2024")</f>
        <v>26.952777777777779</v>
      </c>
      <c r="D377" s="23" t="str" cm="1">
        <f t="array" ref="D377">_xlfn.IFS(C377&lt;20, "Under 20", C377&lt;30, "20–29", C377&lt;40, "30–39", C377&lt;50, "40–49", C377&gt;=50, "50+")</f>
        <v>20–29</v>
      </c>
      <c r="E377" s="23" t="str">
        <f t="shared" si="10"/>
        <v>young</v>
      </c>
      <c r="F377" s="18">
        <v>35813</v>
      </c>
      <c r="G377" s="18" t="str">
        <f t="shared" si="11"/>
        <v>tall</v>
      </c>
      <c r="H377">
        <v>175</v>
      </c>
      <c r="I377" t="s">
        <v>1569</v>
      </c>
      <c r="J377" t="s">
        <v>14</v>
      </c>
      <c r="K377" t="s">
        <v>5</v>
      </c>
    </row>
    <row r="378" spans="1:11" x14ac:dyDescent="0.3">
      <c r="A378" t="s">
        <v>666</v>
      </c>
      <c r="B378" t="s">
        <v>7</v>
      </c>
      <c r="C378" s="23">
        <f>YEARFRAC(Table1[[#This Row],[born]], "31-Dec-2024")</f>
        <v>21.2</v>
      </c>
      <c r="D378" s="23" t="str" cm="1">
        <f t="array" ref="D378">_xlfn.IFS(C378&lt;20, "Under 20", C378&lt;30, "20–29", C378&lt;40, "30–39", C378&lt;50, "40–49", C378&gt;=50, "50+")</f>
        <v>20–29</v>
      </c>
      <c r="E378" s="23" t="str">
        <f t="shared" si="10"/>
        <v>young</v>
      </c>
      <c r="F378" s="20">
        <v>37913</v>
      </c>
      <c r="G378" s="20" t="str">
        <f t="shared" si="11"/>
        <v>tall</v>
      </c>
      <c r="H378">
        <v>180</v>
      </c>
      <c r="I378" t="s">
        <v>1569</v>
      </c>
      <c r="J378" t="s">
        <v>18</v>
      </c>
      <c r="K378" t="s">
        <v>5</v>
      </c>
    </row>
    <row r="379" spans="1:11" x14ac:dyDescent="0.3">
      <c r="A379" t="s">
        <v>668</v>
      </c>
      <c r="B379" t="s">
        <v>33</v>
      </c>
      <c r="C379" s="23">
        <f>YEARFRAC(Table1[[#This Row],[born]], "31-Dec-2024")</f>
        <v>27.508333333333333</v>
      </c>
      <c r="D379" s="23" t="str" cm="1">
        <f t="array" ref="D379">_xlfn.IFS(C379&lt;20, "Under 20", C379&lt;30, "20–29", C379&lt;40, "30–39", C379&lt;50, "40–49", C379&gt;=50, "50+")</f>
        <v>20–29</v>
      </c>
      <c r="E379" s="23" t="str">
        <f t="shared" si="10"/>
        <v>young</v>
      </c>
      <c r="F379" s="18">
        <v>35609</v>
      </c>
      <c r="G379" s="18" t="str">
        <f t="shared" si="11"/>
        <v>tall</v>
      </c>
      <c r="H379">
        <v>192</v>
      </c>
      <c r="I379" t="s">
        <v>1569</v>
      </c>
      <c r="J379" t="s">
        <v>18</v>
      </c>
      <c r="K379" t="s">
        <v>5</v>
      </c>
    </row>
    <row r="380" spans="1:11" x14ac:dyDescent="0.3">
      <c r="A380" t="s">
        <v>670</v>
      </c>
      <c r="B380" t="s">
        <v>20</v>
      </c>
      <c r="C380" s="23">
        <f>YEARFRAC(Table1[[#This Row],[born]], "31-Dec-2024")</f>
        <v>25.594444444444445</v>
      </c>
      <c r="D380" s="23" t="str" cm="1">
        <f t="array" ref="D380">_xlfn.IFS(C380&lt;20, "Under 20", C380&lt;30, "20–29", C380&lt;40, "30–39", C380&lt;50, "40–49", C380&gt;=50, "50+")</f>
        <v>20–29</v>
      </c>
      <c r="E380" s="23" t="str">
        <f t="shared" si="10"/>
        <v>young</v>
      </c>
      <c r="F380" s="20">
        <v>36307</v>
      </c>
      <c r="G380" s="20" t="str">
        <f t="shared" si="11"/>
        <v>tall</v>
      </c>
      <c r="H380">
        <v>184</v>
      </c>
      <c r="I380" t="s">
        <v>1569</v>
      </c>
      <c r="J380" t="s">
        <v>18</v>
      </c>
      <c r="K380" t="s">
        <v>5</v>
      </c>
    </row>
    <row r="381" spans="1:11" x14ac:dyDescent="0.3">
      <c r="A381" t="s">
        <v>672</v>
      </c>
      <c r="B381" t="s">
        <v>20</v>
      </c>
      <c r="C381" s="23">
        <f>YEARFRAC(Table1[[#This Row],[born]], "31-Dec-2024")</f>
        <v>26.344444444444445</v>
      </c>
      <c r="D381" s="23" t="str" cm="1">
        <f t="array" ref="D381">_xlfn.IFS(C381&lt;20, "Under 20", C381&lt;30, "20–29", C381&lt;40, "30–39", C381&lt;50, "40–49", C381&gt;=50, "50+")</f>
        <v>20–29</v>
      </c>
      <c r="E381" s="23" t="str">
        <f t="shared" si="10"/>
        <v>young</v>
      </c>
      <c r="F381" s="18">
        <v>36034</v>
      </c>
      <c r="G381" s="18" t="str">
        <f t="shared" si="11"/>
        <v>tall</v>
      </c>
      <c r="H381">
        <v>184</v>
      </c>
      <c r="I381" t="s">
        <v>1569</v>
      </c>
      <c r="J381" t="s">
        <v>10</v>
      </c>
      <c r="K381" t="s">
        <v>5</v>
      </c>
    </row>
    <row r="382" spans="1:11" x14ac:dyDescent="0.3">
      <c r="A382" t="s">
        <v>674</v>
      </c>
      <c r="B382" t="s">
        <v>37</v>
      </c>
      <c r="C382" s="23">
        <f>YEARFRAC(Table1[[#This Row],[born]], "31-Dec-2024")</f>
        <v>33.397222222222226</v>
      </c>
      <c r="D382" s="23" t="str" cm="1">
        <f t="array" ref="D382">_xlfn.IFS(C382&lt;20, "Under 20", C382&lt;30, "20–29", C382&lt;40, "30–39", C382&lt;50, "40–49", C382&gt;=50, "50+")</f>
        <v>30–39</v>
      </c>
      <c r="E382" s="23" t="str">
        <f t="shared" si="10"/>
        <v>veteran</v>
      </c>
      <c r="F382" s="20">
        <v>33458</v>
      </c>
      <c r="G382" s="20" t="str">
        <f t="shared" si="11"/>
        <v>tall</v>
      </c>
      <c r="H382">
        <v>195</v>
      </c>
      <c r="I382" t="s">
        <v>1569</v>
      </c>
      <c r="J382" t="s">
        <v>14</v>
      </c>
      <c r="K382" t="s">
        <v>5</v>
      </c>
    </row>
    <row r="383" spans="1:11" x14ac:dyDescent="0.3">
      <c r="A383" t="s">
        <v>675</v>
      </c>
      <c r="B383" t="s">
        <v>146</v>
      </c>
      <c r="C383" s="23">
        <f>YEARFRAC(Table1[[#This Row],[born]], "31-Dec-2024")</f>
        <v>28.380555555555556</v>
      </c>
      <c r="D383" s="23" t="str" cm="1">
        <f t="array" ref="D383">_xlfn.IFS(C383&lt;20, "Under 20", C383&lt;30, "20–29", C383&lt;40, "30–39", C383&lt;50, "40–49", C383&gt;=50, "50+")</f>
        <v>20–29</v>
      </c>
      <c r="E383" s="23" t="str">
        <f t="shared" si="10"/>
        <v>young</v>
      </c>
      <c r="F383" s="18">
        <v>35291</v>
      </c>
      <c r="G383" s="18" t="str">
        <f t="shared" si="11"/>
        <v>tall</v>
      </c>
      <c r="H383">
        <v>173</v>
      </c>
      <c r="I383" t="s">
        <v>1569</v>
      </c>
      <c r="J383" t="s">
        <v>18</v>
      </c>
      <c r="K383" t="s">
        <v>5</v>
      </c>
    </row>
    <row r="384" spans="1:11" x14ac:dyDescent="0.3">
      <c r="A384" t="s">
        <v>676</v>
      </c>
      <c r="B384" t="s">
        <v>227</v>
      </c>
      <c r="C384" s="23">
        <f>YEARFRAC(Table1[[#This Row],[born]], "31-Dec-2024")</f>
        <v>20.7</v>
      </c>
      <c r="D384" s="23" t="str" cm="1">
        <f t="array" ref="D384">_xlfn.IFS(C384&lt;20, "Under 20", C384&lt;30, "20–29", C384&lt;40, "30–39", C384&lt;50, "40–49", C384&gt;=50, "50+")</f>
        <v>20–29</v>
      </c>
      <c r="E384" s="23" t="str">
        <f t="shared" si="10"/>
        <v>young</v>
      </c>
      <c r="F384" s="20">
        <v>38096</v>
      </c>
      <c r="G384" s="20" t="str">
        <f t="shared" si="11"/>
        <v>tall</v>
      </c>
      <c r="H384">
        <v>173</v>
      </c>
      <c r="I384" t="s">
        <v>1569</v>
      </c>
      <c r="J384" t="s">
        <v>10</v>
      </c>
      <c r="K384" t="s">
        <v>5</v>
      </c>
    </row>
    <row r="385" spans="1:11" x14ac:dyDescent="0.3">
      <c r="A385" t="s">
        <v>678</v>
      </c>
      <c r="B385" t="s">
        <v>51</v>
      </c>
      <c r="C385" s="23">
        <f>YEARFRAC(Table1[[#This Row],[born]], "31-Dec-2024")</f>
        <v>25.4</v>
      </c>
      <c r="D385" s="23" t="str" cm="1">
        <f t="array" ref="D385">_xlfn.IFS(C385&lt;20, "Under 20", C385&lt;30, "20–29", C385&lt;40, "30–39", C385&lt;50, "40–49", C385&gt;=50, "50+")</f>
        <v>20–29</v>
      </c>
      <c r="E385" s="23" t="str">
        <f t="shared" si="10"/>
        <v>young</v>
      </c>
      <c r="F385" s="18">
        <v>36379</v>
      </c>
      <c r="G385" s="18" t="str">
        <f t="shared" si="11"/>
        <v>tall</v>
      </c>
      <c r="H385">
        <v>171</v>
      </c>
      <c r="I385" t="s">
        <v>1569</v>
      </c>
      <c r="J385" t="s">
        <v>18</v>
      </c>
      <c r="K385" t="s">
        <v>5</v>
      </c>
    </row>
    <row r="386" spans="1:11" x14ac:dyDescent="0.3">
      <c r="A386" t="s">
        <v>679</v>
      </c>
      <c r="B386" t="s">
        <v>33</v>
      </c>
      <c r="C386" s="23">
        <f>YEARFRAC(Table1[[#This Row],[born]], "31-Dec-2024")</f>
        <v>37.233333333333334</v>
      </c>
      <c r="D386" s="23" t="str" cm="1">
        <f t="array" ref="D386">_xlfn.IFS(C386&lt;20, "Under 20", C386&lt;30, "20–29", C386&lt;40, "30–39", C386&lt;50, "40–49", C386&gt;=50, "50+")</f>
        <v>30–39</v>
      </c>
      <c r="E386" s="23" t="str">
        <f t="shared" ref="E386:E449" si="12">IF(C386 &gt;=30, "veteran", "young")</f>
        <v>veteran</v>
      </c>
      <c r="F386" s="20">
        <v>32057</v>
      </c>
      <c r="G386" s="20" t="str">
        <f t="shared" ref="G386:G449" si="13">IF(H386&lt;170, "short", "tall")</f>
        <v>tall</v>
      </c>
      <c r="H386">
        <v>178</v>
      </c>
      <c r="I386" t="s">
        <v>1569</v>
      </c>
      <c r="J386" t="s">
        <v>10</v>
      </c>
      <c r="K386" t="s">
        <v>5</v>
      </c>
    </row>
    <row r="387" spans="1:11" x14ac:dyDescent="0.3">
      <c r="A387" t="s">
        <v>680</v>
      </c>
      <c r="B387" t="s">
        <v>23</v>
      </c>
      <c r="C387" s="23">
        <f>YEARFRAC(Table1[[#This Row],[born]], "31-Dec-2024")</f>
        <v>35.077777777777776</v>
      </c>
      <c r="D387" s="23" t="str" cm="1">
        <f t="array" ref="D387">_xlfn.IFS(C387&lt;20, "Under 20", C387&lt;30, "20–29", C387&lt;40, "30–39", C387&lt;50, "40–49", C387&gt;=50, "50+")</f>
        <v>30–39</v>
      </c>
      <c r="E387" s="23" t="str">
        <f t="shared" si="12"/>
        <v>veteran</v>
      </c>
      <c r="F387" s="18">
        <v>32845</v>
      </c>
      <c r="G387" s="18" t="str">
        <f t="shared" si="13"/>
        <v>tall</v>
      </c>
      <c r="H387">
        <v>193</v>
      </c>
      <c r="I387" t="s">
        <v>1569</v>
      </c>
      <c r="J387" t="s">
        <v>39</v>
      </c>
      <c r="K387" t="s">
        <v>5</v>
      </c>
    </row>
    <row r="388" spans="1:11" x14ac:dyDescent="0.3">
      <c r="A388" t="s">
        <v>681</v>
      </c>
      <c r="B388" t="s">
        <v>16</v>
      </c>
      <c r="C388" s="23">
        <f>YEARFRAC(Table1[[#This Row],[born]], "31-Dec-2024")</f>
        <v>21.31388888888889</v>
      </c>
      <c r="D388" s="23" t="str" cm="1">
        <f t="array" ref="D388">_xlfn.IFS(C388&lt;20, "Under 20", C388&lt;30, "20–29", C388&lt;40, "30–39", C388&lt;50, "40–49", C388&gt;=50, "50+")</f>
        <v>20–29</v>
      </c>
      <c r="E388" s="23" t="str">
        <f t="shared" si="12"/>
        <v>young</v>
      </c>
      <c r="F388" s="20">
        <v>37872</v>
      </c>
      <c r="G388" s="20" t="str">
        <f t="shared" si="13"/>
        <v>tall</v>
      </c>
      <c r="H388">
        <v>185</v>
      </c>
      <c r="I388" t="s">
        <v>1569</v>
      </c>
      <c r="J388" t="s">
        <v>18</v>
      </c>
      <c r="K388" t="s">
        <v>5</v>
      </c>
    </row>
    <row r="389" spans="1:11" x14ac:dyDescent="0.3">
      <c r="A389" t="s">
        <v>682</v>
      </c>
      <c r="B389" t="s">
        <v>121</v>
      </c>
      <c r="C389" s="23">
        <f>YEARFRAC(Table1[[#This Row],[born]], "31-Dec-2024")</f>
        <v>24.766666666666666</v>
      </c>
      <c r="D389" s="23" t="str" cm="1">
        <f t="array" ref="D389">_xlfn.IFS(C389&lt;20, "Under 20", C389&lt;30, "20–29", C389&lt;40, "30–39", C389&lt;50, "40–49", C389&gt;=50, "50+")</f>
        <v>20–29</v>
      </c>
      <c r="E389" s="23" t="str">
        <f t="shared" si="12"/>
        <v>young</v>
      </c>
      <c r="F389" s="18">
        <v>36610</v>
      </c>
      <c r="G389" s="18" t="str">
        <f t="shared" si="13"/>
        <v>tall</v>
      </c>
      <c r="H389">
        <v>185</v>
      </c>
      <c r="I389" t="s">
        <v>1569</v>
      </c>
      <c r="J389" t="s">
        <v>39</v>
      </c>
      <c r="K389" t="s">
        <v>5</v>
      </c>
    </row>
    <row r="390" spans="1:11" x14ac:dyDescent="0.3">
      <c r="A390" t="s">
        <v>684</v>
      </c>
      <c r="B390" t="s">
        <v>62</v>
      </c>
      <c r="C390" s="23">
        <f>YEARFRAC(Table1[[#This Row],[born]], "31-Dec-2024")</f>
        <v>30.202777777777779</v>
      </c>
      <c r="D390" s="23" t="str" cm="1">
        <f t="array" ref="D390">_xlfn.IFS(C390&lt;20, "Under 20", C390&lt;30, "20–29", C390&lt;40, "30–39", C390&lt;50, "40–49", C390&gt;=50, "50+")</f>
        <v>30–39</v>
      </c>
      <c r="E390" s="23" t="str">
        <f t="shared" si="12"/>
        <v>veteran</v>
      </c>
      <c r="F390" s="20">
        <v>34625</v>
      </c>
      <c r="G390" s="20" t="str">
        <f t="shared" si="13"/>
        <v>tall</v>
      </c>
      <c r="H390">
        <v>178</v>
      </c>
      <c r="I390" t="s">
        <v>1569</v>
      </c>
      <c r="J390" t="s">
        <v>10</v>
      </c>
      <c r="K390" t="s">
        <v>5</v>
      </c>
    </row>
    <row r="391" spans="1:11" x14ac:dyDescent="0.3">
      <c r="A391" t="s">
        <v>686</v>
      </c>
      <c r="B391" t="s">
        <v>12</v>
      </c>
      <c r="C391" s="23">
        <f>YEARFRAC(Table1[[#This Row],[born]], "31-Dec-2024")</f>
        <v>28.136111111111113</v>
      </c>
      <c r="D391" s="23" t="str" cm="1">
        <f t="array" ref="D391">_xlfn.IFS(C391&lt;20, "Under 20", C391&lt;30, "20–29", C391&lt;40, "30–39", C391&lt;50, "40–49", C391&gt;=50, "50+")</f>
        <v>20–29</v>
      </c>
      <c r="E391" s="23" t="str">
        <f t="shared" si="12"/>
        <v>young</v>
      </c>
      <c r="F391" s="18">
        <v>35381</v>
      </c>
      <c r="G391" s="18" t="str">
        <f t="shared" si="13"/>
        <v>tall</v>
      </c>
      <c r="H391">
        <v>189</v>
      </c>
      <c r="I391" t="s">
        <v>1569</v>
      </c>
      <c r="J391" t="s">
        <v>14</v>
      </c>
      <c r="K391" t="s">
        <v>5</v>
      </c>
    </row>
    <row r="392" spans="1:11" x14ac:dyDescent="0.3">
      <c r="A392" t="s">
        <v>687</v>
      </c>
      <c r="B392" t="s">
        <v>7</v>
      </c>
      <c r="C392" s="23">
        <f>YEARFRAC(Table1[[#This Row],[born]], "31-Dec-2024")</f>
        <v>26.341666666666665</v>
      </c>
      <c r="D392" s="23" t="str" cm="1">
        <f t="array" ref="D392">_xlfn.IFS(C392&lt;20, "Under 20", C392&lt;30, "20–29", C392&lt;40, "30–39", C392&lt;50, "40–49", C392&gt;=50, "50+")</f>
        <v>20–29</v>
      </c>
      <c r="E392" s="23" t="str">
        <f t="shared" si="12"/>
        <v>young</v>
      </c>
      <c r="F392" s="20">
        <v>36035</v>
      </c>
      <c r="G392" s="20" t="str">
        <f t="shared" si="13"/>
        <v>tall</v>
      </c>
      <c r="H392">
        <v>183</v>
      </c>
      <c r="I392" t="s">
        <v>1569</v>
      </c>
      <c r="J392" t="s">
        <v>10</v>
      </c>
      <c r="K392" t="s">
        <v>5</v>
      </c>
    </row>
    <row r="393" spans="1:11" x14ac:dyDescent="0.3">
      <c r="A393" t="s">
        <v>689</v>
      </c>
      <c r="B393" t="s">
        <v>146</v>
      </c>
      <c r="C393" s="23">
        <f>YEARFRAC(Table1[[#This Row],[born]], "31-Dec-2024")</f>
        <v>25.108333333333334</v>
      </c>
      <c r="D393" s="23" t="str" cm="1">
        <f t="array" ref="D393">_xlfn.IFS(C393&lt;20, "Under 20", C393&lt;30, "20–29", C393&lt;40, "30–39", C393&lt;50, "40–49", C393&gt;=50, "50+")</f>
        <v>20–29</v>
      </c>
      <c r="E393" s="23" t="str">
        <f t="shared" si="12"/>
        <v>young</v>
      </c>
      <c r="F393" s="18">
        <v>36486</v>
      </c>
      <c r="G393" s="18" t="str">
        <f t="shared" si="13"/>
        <v>tall</v>
      </c>
      <c r="H393">
        <v>183</v>
      </c>
      <c r="I393" t="s">
        <v>1569</v>
      </c>
      <c r="J393" t="s">
        <v>18</v>
      </c>
      <c r="K393" t="s">
        <v>5</v>
      </c>
    </row>
    <row r="394" spans="1:11" x14ac:dyDescent="0.3">
      <c r="A394" t="s">
        <v>691</v>
      </c>
      <c r="B394" t="s">
        <v>90</v>
      </c>
      <c r="C394" s="23">
        <f>YEARFRAC(Table1[[#This Row],[born]], "31-Dec-2024")</f>
        <v>28.06388888888889</v>
      </c>
      <c r="D394" s="23" t="str" cm="1">
        <f t="array" ref="D394">_xlfn.IFS(C394&lt;20, "Under 20", C394&lt;30, "20–29", C394&lt;40, "30–39", C394&lt;50, "40–49", C394&gt;=50, "50+")</f>
        <v>20–29</v>
      </c>
      <c r="E394" s="23" t="str">
        <f t="shared" si="12"/>
        <v>young</v>
      </c>
      <c r="F394" s="20">
        <v>35407</v>
      </c>
      <c r="G394" s="20" t="str">
        <f t="shared" si="13"/>
        <v>tall</v>
      </c>
      <c r="H394">
        <v>191</v>
      </c>
      <c r="I394" t="s">
        <v>1569</v>
      </c>
      <c r="J394" t="s">
        <v>10</v>
      </c>
      <c r="K394" t="s">
        <v>5</v>
      </c>
    </row>
    <row r="395" spans="1:11" x14ac:dyDescent="0.3">
      <c r="A395" t="s">
        <v>692</v>
      </c>
      <c r="B395" t="s">
        <v>51</v>
      </c>
      <c r="C395" s="23">
        <f>YEARFRAC(Table1[[#This Row],[born]], "31-Dec-2024")</f>
        <v>35.277777777777779</v>
      </c>
      <c r="D395" s="23" t="str" cm="1">
        <f t="array" ref="D395">_xlfn.IFS(C395&lt;20, "Under 20", C395&lt;30, "20–29", C395&lt;40, "30–39", C395&lt;50, "40–49", C395&gt;=50, "50+")</f>
        <v>30–39</v>
      </c>
      <c r="E395" s="23" t="str">
        <f t="shared" si="12"/>
        <v>veteran</v>
      </c>
      <c r="F395" s="18">
        <v>32772</v>
      </c>
      <c r="G395" s="18" t="str">
        <f t="shared" si="13"/>
        <v>tall</v>
      </c>
      <c r="H395">
        <v>180</v>
      </c>
      <c r="I395" t="s">
        <v>1569</v>
      </c>
      <c r="J395" t="s">
        <v>14</v>
      </c>
      <c r="K395" t="s">
        <v>5</v>
      </c>
    </row>
    <row r="396" spans="1:11" x14ac:dyDescent="0.3">
      <c r="A396" t="s">
        <v>694</v>
      </c>
      <c r="B396" t="s">
        <v>54</v>
      </c>
      <c r="C396" s="23">
        <f>YEARFRAC(Table1[[#This Row],[born]], "31-Dec-2024")</f>
        <v>30.455555555555556</v>
      </c>
      <c r="D396" s="23" t="str" cm="1">
        <f t="array" ref="D396">_xlfn.IFS(C396&lt;20, "Under 20", C396&lt;30, "20–29", C396&lt;40, "30–39", C396&lt;50, "40–49", C396&gt;=50, "50+")</f>
        <v>30–39</v>
      </c>
      <c r="E396" s="23" t="str">
        <f t="shared" si="12"/>
        <v>veteran</v>
      </c>
      <c r="F396" s="20">
        <v>34532</v>
      </c>
      <c r="G396" s="20" t="str">
        <f t="shared" si="13"/>
        <v>tall</v>
      </c>
      <c r="H396">
        <v>185</v>
      </c>
      <c r="I396" t="s">
        <v>1569</v>
      </c>
      <c r="J396" t="s">
        <v>14</v>
      </c>
      <c r="K396" t="s">
        <v>5</v>
      </c>
    </row>
    <row r="397" spans="1:11" x14ac:dyDescent="0.3">
      <c r="A397" t="s">
        <v>695</v>
      </c>
      <c r="B397" t="s">
        <v>111</v>
      </c>
      <c r="C397" s="23">
        <f>YEARFRAC(Table1[[#This Row],[born]], "31-Dec-2024")</f>
        <v>32.833333333333336</v>
      </c>
      <c r="D397" s="23" t="str" cm="1">
        <f t="array" ref="D397">_xlfn.IFS(C397&lt;20, "Under 20", C397&lt;30, "20–29", C397&lt;40, "30–39", C397&lt;50, "40–49", C397&gt;=50, "50+")</f>
        <v>30–39</v>
      </c>
      <c r="E397" s="23" t="str">
        <f t="shared" si="12"/>
        <v>veteran</v>
      </c>
      <c r="F397" s="18">
        <v>33664</v>
      </c>
      <c r="G397" s="18" t="str">
        <f t="shared" si="13"/>
        <v>tall</v>
      </c>
      <c r="H397">
        <v>194</v>
      </c>
      <c r="I397" t="s">
        <v>1569</v>
      </c>
      <c r="J397" t="s">
        <v>39</v>
      </c>
      <c r="K397" t="s">
        <v>5</v>
      </c>
    </row>
    <row r="398" spans="1:11" x14ac:dyDescent="0.3">
      <c r="A398" t="s">
        <v>696</v>
      </c>
      <c r="B398" t="s">
        <v>76</v>
      </c>
      <c r="C398" s="23">
        <f>YEARFRAC(Table1[[#This Row],[born]], "31-Dec-2024")</f>
        <v>32.522222222222226</v>
      </c>
      <c r="D398" s="23" t="str" cm="1">
        <f t="array" ref="D398">_xlfn.IFS(C398&lt;20, "Under 20", C398&lt;30, "20–29", C398&lt;40, "30–39", C398&lt;50, "40–49", C398&gt;=50, "50+")</f>
        <v>30–39</v>
      </c>
      <c r="E398" s="23" t="str">
        <f t="shared" si="12"/>
        <v>veteran</v>
      </c>
      <c r="F398" s="20">
        <v>33778</v>
      </c>
      <c r="G398" s="20" t="str">
        <f t="shared" si="13"/>
        <v>short</v>
      </c>
      <c r="H398">
        <v>167</v>
      </c>
      <c r="I398" t="s">
        <v>1569</v>
      </c>
      <c r="J398" t="s">
        <v>10</v>
      </c>
      <c r="K398" t="s">
        <v>5</v>
      </c>
    </row>
    <row r="399" spans="1:11" x14ac:dyDescent="0.3">
      <c r="A399" t="s">
        <v>698</v>
      </c>
      <c r="B399" t="s">
        <v>90</v>
      </c>
      <c r="C399" s="23">
        <f>YEARFRAC(Table1[[#This Row],[born]], "31-Dec-2024")</f>
        <v>22.666666666666668</v>
      </c>
      <c r="D399" s="23" t="str" cm="1">
        <f t="array" ref="D399">_xlfn.IFS(C399&lt;20, "Under 20", C399&lt;30, "20–29", C399&lt;40, "30–39", C399&lt;50, "40–49", C399&gt;=50, "50+")</f>
        <v>20–29</v>
      </c>
      <c r="E399" s="23" t="str">
        <f t="shared" si="12"/>
        <v>young</v>
      </c>
      <c r="F399" s="18">
        <v>37376</v>
      </c>
      <c r="G399" s="18" t="str">
        <f t="shared" si="13"/>
        <v>tall</v>
      </c>
      <c r="H399">
        <v>186</v>
      </c>
      <c r="I399" t="s">
        <v>1569</v>
      </c>
      <c r="J399" t="s">
        <v>14</v>
      </c>
      <c r="K399" t="s">
        <v>5</v>
      </c>
    </row>
    <row r="400" spans="1:11" x14ac:dyDescent="0.3">
      <c r="A400" t="s">
        <v>700</v>
      </c>
      <c r="B400" t="s">
        <v>41</v>
      </c>
      <c r="C400" s="23">
        <f>YEARFRAC(Table1[[#This Row],[born]], "31-Dec-2024")</f>
        <v>27.155555555555555</v>
      </c>
      <c r="D400" s="23" t="str" cm="1">
        <f t="array" ref="D400">_xlfn.IFS(C400&lt;20, "Under 20", C400&lt;30, "20–29", C400&lt;40, "30–39", C400&lt;50, "40–49", C400&gt;=50, "50+")</f>
        <v>20–29</v>
      </c>
      <c r="E400" s="23" t="str">
        <f t="shared" si="12"/>
        <v>young</v>
      </c>
      <c r="F400" s="20">
        <v>35739</v>
      </c>
      <c r="G400" s="20" t="str">
        <f t="shared" si="13"/>
        <v>tall</v>
      </c>
      <c r="H400">
        <v>191</v>
      </c>
      <c r="I400" t="s">
        <v>1569</v>
      </c>
      <c r="J400" t="s">
        <v>14</v>
      </c>
      <c r="K400" t="s">
        <v>5</v>
      </c>
    </row>
    <row r="401" spans="1:11" x14ac:dyDescent="0.3">
      <c r="A401" t="s">
        <v>701</v>
      </c>
      <c r="B401" t="s">
        <v>7</v>
      </c>
      <c r="C401" s="23">
        <f>YEARFRAC(Table1[[#This Row],[born]], "31-Dec-2024")</f>
        <v>24.830555555555556</v>
      </c>
      <c r="D401" s="23" t="str" cm="1">
        <f t="array" ref="D401">_xlfn.IFS(C401&lt;20, "Under 20", C401&lt;30, "20–29", C401&lt;40, "30–39", C401&lt;50, "40–49", C401&gt;=50, "50+")</f>
        <v>20–29</v>
      </c>
      <c r="E401" s="23" t="str">
        <f t="shared" si="12"/>
        <v>young</v>
      </c>
      <c r="F401" s="18">
        <v>36587</v>
      </c>
      <c r="G401" s="18" t="str">
        <f t="shared" si="13"/>
        <v>tall</v>
      </c>
      <c r="H401">
        <v>197</v>
      </c>
      <c r="I401" t="s">
        <v>1569</v>
      </c>
      <c r="J401" t="s">
        <v>39</v>
      </c>
      <c r="K401" t="s">
        <v>5</v>
      </c>
    </row>
    <row r="402" spans="1:11" x14ac:dyDescent="0.3">
      <c r="A402" t="s">
        <v>702</v>
      </c>
      <c r="B402" t="s">
        <v>12</v>
      </c>
      <c r="C402" s="23">
        <f>YEARFRAC(Table1[[#This Row],[born]], "31-Dec-2024")</f>
        <v>22.722222222222221</v>
      </c>
      <c r="D402" s="23" t="str" cm="1">
        <f t="array" ref="D402">_xlfn.IFS(C402&lt;20, "Under 20", C402&lt;30, "20–29", C402&lt;40, "30–39", C402&lt;50, "40–49", C402&gt;=50, "50+")</f>
        <v>20–29</v>
      </c>
      <c r="E402" s="23" t="str">
        <f t="shared" si="12"/>
        <v>young</v>
      </c>
      <c r="F402" s="20">
        <v>37357</v>
      </c>
      <c r="G402" s="20" t="str">
        <f t="shared" si="13"/>
        <v>tall</v>
      </c>
      <c r="H402">
        <v>171</v>
      </c>
      <c r="I402" t="s">
        <v>1569</v>
      </c>
      <c r="J402" t="s">
        <v>18</v>
      </c>
      <c r="K402" t="s">
        <v>5</v>
      </c>
    </row>
    <row r="403" spans="1:11" x14ac:dyDescent="0.3">
      <c r="A403" t="s">
        <v>703</v>
      </c>
      <c r="B403" t="s">
        <v>70</v>
      </c>
      <c r="C403" s="23">
        <f>YEARFRAC(Table1[[#This Row],[born]], "31-Dec-2024")</f>
        <v>18.666666666666668</v>
      </c>
      <c r="D403" s="23" t="str" cm="1">
        <f t="array" ref="D403">_xlfn.IFS(C403&lt;20, "Under 20", C403&lt;30, "20–29", C403&lt;40, "30–39", C403&lt;50, "40–49", C403&gt;=50, "50+")</f>
        <v>Under 20</v>
      </c>
      <c r="E403" s="23" t="str">
        <f t="shared" si="12"/>
        <v>young</v>
      </c>
      <c r="F403" s="18">
        <v>38838</v>
      </c>
      <c r="G403" s="18" t="str">
        <f t="shared" si="13"/>
        <v>tall</v>
      </c>
      <c r="H403">
        <v>173</v>
      </c>
      <c r="I403" t="s">
        <v>1569</v>
      </c>
      <c r="J403" t="s">
        <v>10</v>
      </c>
      <c r="K403" t="s">
        <v>5</v>
      </c>
    </row>
    <row r="404" spans="1:11" x14ac:dyDescent="0.3">
      <c r="A404" t="s">
        <v>704</v>
      </c>
      <c r="B404" t="s">
        <v>33</v>
      </c>
      <c r="C404" s="23">
        <f>YEARFRAC(Table1[[#This Row],[born]], "31-Dec-2024")</f>
        <v>33.733333333333334</v>
      </c>
      <c r="D404" s="23" t="str" cm="1">
        <f t="array" ref="D404">_xlfn.IFS(C404&lt;20, "Under 20", C404&lt;30, "20–29", C404&lt;40, "30–39", C404&lt;50, "40–49", C404&gt;=50, "50+")</f>
        <v>30–39</v>
      </c>
      <c r="E404" s="23" t="str">
        <f t="shared" si="12"/>
        <v>veteran</v>
      </c>
      <c r="F404" s="20">
        <v>33335</v>
      </c>
      <c r="G404" s="20" t="str">
        <f t="shared" si="13"/>
        <v>tall</v>
      </c>
      <c r="H404">
        <v>186</v>
      </c>
      <c r="I404" t="s">
        <v>1569</v>
      </c>
      <c r="J404" t="s">
        <v>10</v>
      </c>
      <c r="K404" t="s">
        <v>5</v>
      </c>
    </row>
    <row r="405" spans="1:11" x14ac:dyDescent="0.3">
      <c r="A405" t="s">
        <v>705</v>
      </c>
      <c r="B405" t="s">
        <v>7</v>
      </c>
      <c r="C405" s="23">
        <f>YEARFRAC(Table1[[#This Row],[born]], "31-Dec-2024")</f>
        <v>22.158333333333335</v>
      </c>
      <c r="D405" s="23" t="str" cm="1">
        <f t="array" ref="D405">_xlfn.IFS(C405&lt;20, "Under 20", C405&lt;30, "20–29", C405&lt;40, "30–39", C405&lt;50, "40–49", C405&gt;=50, "50+")</f>
        <v>20–29</v>
      </c>
      <c r="E405" s="23" t="str">
        <f t="shared" si="12"/>
        <v>young</v>
      </c>
      <c r="F405" s="18">
        <v>37564</v>
      </c>
      <c r="G405" s="18" t="str">
        <f t="shared" si="13"/>
        <v>tall</v>
      </c>
      <c r="H405">
        <v>174</v>
      </c>
      <c r="I405" t="s">
        <v>1569</v>
      </c>
      <c r="J405" t="s">
        <v>18</v>
      </c>
      <c r="K405" t="s">
        <v>5</v>
      </c>
    </row>
    <row r="406" spans="1:11" x14ac:dyDescent="0.3">
      <c r="A406" t="s">
        <v>706</v>
      </c>
      <c r="B406" t="s">
        <v>146</v>
      </c>
      <c r="C406" s="23">
        <f>YEARFRAC(Table1[[#This Row],[born]], "31-Dec-2024")</f>
        <v>21.183333333333334</v>
      </c>
      <c r="D406" s="23" t="str" cm="1">
        <f t="array" ref="D406">_xlfn.IFS(C406&lt;20, "Under 20", C406&lt;30, "20–29", C406&lt;40, "30–39", C406&lt;50, "40–49", C406&gt;=50, "50+")</f>
        <v>20–29</v>
      </c>
      <c r="E406" s="23" t="str">
        <f t="shared" si="12"/>
        <v>young</v>
      </c>
      <c r="F406" s="20">
        <v>37919</v>
      </c>
      <c r="G406" s="20" t="str">
        <f t="shared" si="13"/>
        <v>tall</v>
      </c>
      <c r="H406">
        <v>180</v>
      </c>
      <c r="I406" t="s">
        <v>1569</v>
      </c>
      <c r="J406" t="s">
        <v>10</v>
      </c>
      <c r="K406" t="s">
        <v>5</v>
      </c>
    </row>
    <row r="407" spans="1:11" x14ac:dyDescent="0.3">
      <c r="A407" t="s">
        <v>708</v>
      </c>
      <c r="B407" t="s">
        <v>37</v>
      </c>
      <c r="C407" s="23">
        <f>YEARFRAC(Table1[[#This Row],[born]], "31-Dec-2024")</f>
        <v>38.991666666666667</v>
      </c>
      <c r="D407" s="23" t="str" cm="1">
        <f t="array" ref="D407">_xlfn.IFS(C407&lt;20, "Under 20", C407&lt;30, "20–29", C407&lt;40, "30–39", C407&lt;50, "40–49", C407&gt;=50, "50+")</f>
        <v>30–39</v>
      </c>
      <c r="E407" s="23" t="str">
        <f t="shared" si="12"/>
        <v>veteran</v>
      </c>
      <c r="F407" s="18">
        <v>31416</v>
      </c>
      <c r="G407" s="18" t="str">
        <f t="shared" si="13"/>
        <v>tall</v>
      </c>
      <c r="H407">
        <v>175</v>
      </c>
      <c r="I407" t="s">
        <v>1569</v>
      </c>
      <c r="J407" t="s">
        <v>10</v>
      </c>
      <c r="K407" t="s">
        <v>5</v>
      </c>
    </row>
    <row r="408" spans="1:11" x14ac:dyDescent="0.3">
      <c r="A408" t="s">
        <v>709</v>
      </c>
      <c r="B408" t="s">
        <v>146</v>
      </c>
      <c r="C408" s="23">
        <f>YEARFRAC(Table1[[#This Row],[born]], "31-Dec-2024")</f>
        <v>30.272222222222222</v>
      </c>
      <c r="D408" s="23" t="str" cm="1">
        <f t="array" ref="D408">_xlfn.IFS(C408&lt;20, "Under 20", C408&lt;30, "20–29", C408&lt;40, "30–39", C408&lt;50, "40–49", C408&gt;=50, "50+")</f>
        <v>30–39</v>
      </c>
      <c r="E408" s="23" t="str">
        <f t="shared" si="12"/>
        <v>veteran</v>
      </c>
      <c r="F408" s="20">
        <v>34600</v>
      </c>
      <c r="G408" s="20" t="str">
        <f t="shared" si="13"/>
        <v>tall</v>
      </c>
      <c r="H408">
        <v>195</v>
      </c>
      <c r="I408" t="s">
        <v>1569</v>
      </c>
      <c r="J408" t="s">
        <v>14</v>
      </c>
      <c r="K408" t="s">
        <v>5</v>
      </c>
    </row>
    <row r="409" spans="1:11" x14ac:dyDescent="0.3">
      <c r="A409" t="s">
        <v>711</v>
      </c>
      <c r="B409" t="s">
        <v>62</v>
      </c>
      <c r="C409" s="23">
        <f>YEARFRAC(Table1[[#This Row],[born]], "31-Dec-2024")</f>
        <v>31.8</v>
      </c>
      <c r="D409" s="23" t="str" cm="1">
        <f t="array" ref="D409">_xlfn.IFS(C409&lt;20, "Under 20", C409&lt;30, "20–29", C409&lt;40, "30–39", C409&lt;50, "40–49", C409&gt;=50, "50+")</f>
        <v>30–39</v>
      </c>
      <c r="E409" s="23" t="str">
        <f t="shared" si="12"/>
        <v>veteran</v>
      </c>
      <c r="F409" s="18">
        <v>34041</v>
      </c>
      <c r="G409" s="18" t="str">
        <f t="shared" si="13"/>
        <v>tall</v>
      </c>
      <c r="H409">
        <v>196</v>
      </c>
      <c r="I409" t="s">
        <v>1569</v>
      </c>
      <c r="J409" t="s">
        <v>14</v>
      </c>
      <c r="K409" t="s">
        <v>5</v>
      </c>
    </row>
    <row r="410" spans="1:11" x14ac:dyDescent="0.3">
      <c r="A410" t="s">
        <v>713</v>
      </c>
      <c r="B410" t="s">
        <v>33</v>
      </c>
      <c r="C410" s="23">
        <f>YEARFRAC(Table1[[#This Row],[born]], "31-Dec-2024")</f>
        <v>25.333333333333332</v>
      </c>
      <c r="D410" s="23" t="str" cm="1">
        <f t="array" ref="D410">_xlfn.IFS(C410&lt;20, "Under 20", C410&lt;30, "20–29", C410&lt;40, "30–39", C410&lt;50, "40–49", C410&gt;=50, "50+")</f>
        <v>20–29</v>
      </c>
      <c r="E410" s="23" t="str">
        <f t="shared" si="12"/>
        <v>young</v>
      </c>
      <c r="F410" s="20">
        <v>36404</v>
      </c>
      <c r="G410" s="20" t="str">
        <f t="shared" si="13"/>
        <v>tall</v>
      </c>
      <c r="H410">
        <v>175</v>
      </c>
      <c r="I410" t="s">
        <v>1569</v>
      </c>
      <c r="J410" t="s">
        <v>14</v>
      </c>
      <c r="K410" t="s">
        <v>5</v>
      </c>
    </row>
    <row r="411" spans="1:11" x14ac:dyDescent="0.3">
      <c r="A411" t="s">
        <v>714</v>
      </c>
      <c r="B411" t="s">
        <v>121</v>
      </c>
      <c r="C411" s="23">
        <f>YEARFRAC(Table1[[#This Row],[born]], "31-Dec-2024")</f>
        <v>27.613888888888887</v>
      </c>
      <c r="D411" s="23" t="str" cm="1">
        <f t="array" ref="D411">_xlfn.IFS(C411&lt;20, "Under 20", C411&lt;30, "20–29", C411&lt;40, "30–39", C411&lt;50, "40–49", C411&gt;=50, "50+")</f>
        <v>20–29</v>
      </c>
      <c r="E411" s="23" t="str">
        <f t="shared" si="12"/>
        <v>young</v>
      </c>
      <c r="F411" s="18">
        <v>35570</v>
      </c>
      <c r="G411" s="18" t="str">
        <f t="shared" si="13"/>
        <v>tall</v>
      </c>
      <c r="H411">
        <v>178</v>
      </c>
      <c r="I411" t="s">
        <v>1569</v>
      </c>
      <c r="J411" t="s">
        <v>10</v>
      </c>
      <c r="K411" t="s">
        <v>5</v>
      </c>
    </row>
    <row r="412" spans="1:11" x14ac:dyDescent="0.3">
      <c r="A412" t="s">
        <v>716</v>
      </c>
      <c r="B412" t="s">
        <v>16</v>
      </c>
      <c r="C412" s="23">
        <f>YEARFRAC(Table1[[#This Row],[born]], "31-Dec-2024")</f>
        <v>30.291666666666668</v>
      </c>
      <c r="D412" s="23" t="str" cm="1">
        <f t="array" ref="D412">_xlfn.IFS(C412&lt;20, "Under 20", C412&lt;30, "20–29", C412&lt;40, "30–39", C412&lt;50, "40–49", C412&gt;=50, "50+")</f>
        <v>30–39</v>
      </c>
      <c r="E412" s="23" t="str">
        <f t="shared" si="12"/>
        <v>veteran</v>
      </c>
      <c r="F412" s="20">
        <v>34593</v>
      </c>
      <c r="G412" s="20" t="str">
        <f t="shared" si="13"/>
        <v>tall</v>
      </c>
      <c r="H412">
        <v>189</v>
      </c>
      <c r="I412" t="s">
        <v>1569</v>
      </c>
      <c r="J412" t="s">
        <v>18</v>
      </c>
      <c r="K412" t="s">
        <v>5</v>
      </c>
    </row>
    <row r="413" spans="1:11" x14ac:dyDescent="0.3">
      <c r="A413" t="s">
        <v>718</v>
      </c>
      <c r="B413" t="s">
        <v>121</v>
      </c>
      <c r="C413" s="23">
        <f>YEARFRAC(Table1[[#This Row],[born]], "31-Dec-2024")</f>
        <v>25.733333333333334</v>
      </c>
      <c r="D413" s="23" t="str" cm="1">
        <f t="array" ref="D413">_xlfn.IFS(C413&lt;20, "Under 20", C413&lt;30, "20–29", C413&lt;40, "30–39", C413&lt;50, "40–49", C413&gt;=50, "50+")</f>
        <v>20–29</v>
      </c>
      <c r="E413" s="23" t="str">
        <f t="shared" si="12"/>
        <v>young</v>
      </c>
      <c r="F413" s="18">
        <v>36257</v>
      </c>
      <c r="G413" s="18" t="str">
        <f t="shared" si="13"/>
        <v>tall</v>
      </c>
      <c r="H413">
        <v>191</v>
      </c>
      <c r="I413" t="s">
        <v>1569</v>
      </c>
      <c r="J413" t="s">
        <v>10</v>
      </c>
      <c r="K413" t="s">
        <v>5</v>
      </c>
    </row>
    <row r="414" spans="1:11" x14ac:dyDescent="0.3">
      <c r="A414" t="s">
        <v>719</v>
      </c>
      <c r="B414" t="s">
        <v>41</v>
      </c>
      <c r="C414" s="23">
        <f>YEARFRAC(Table1[[#This Row],[born]], "31-Dec-2024")</f>
        <v>32.397222222222226</v>
      </c>
      <c r="D414" s="23" t="str" cm="1">
        <f t="array" ref="D414">_xlfn.IFS(C414&lt;20, "Under 20", C414&lt;30, "20–29", C414&lt;40, "30–39", C414&lt;50, "40–49", C414&gt;=50, "50+")</f>
        <v>30–39</v>
      </c>
      <c r="E414" s="23" t="str">
        <f t="shared" si="12"/>
        <v>veteran</v>
      </c>
      <c r="F414" s="20">
        <v>33824</v>
      </c>
      <c r="G414" s="20" t="str">
        <f t="shared" si="13"/>
        <v>tall</v>
      </c>
      <c r="H414">
        <v>195</v>
      </c>
      <c r="I414" t="s">
        <v>1569</v>
      </c>
      <c r="J414" t="s">
        <v>18</v>
      </c>
      <c r="K414" t="s">
        <v>5</v>
      </c>
    </row>
    <row r="415" spans="1:11" x14ac:dyDescent="0.3">
      <c r="A415" t="s">
        <v>720</v>
      </c>
      <c r="B415" t="s">
        <v>7</v>
      </c>
      <c r="C415" s="23">
        <f>YEARFRAC(Table1[[#This Row],[born]], "31-Dec-2024")</f>
        <v>21.133333333333333</v>
      </c>
      <c r="D415" s="23" t="str" cm="1">
        <f t="array" ref="D415">_xlfn.IFS(C415&lt;20, "Under 20", C415&lt;30, "20–29", C415&lt;40, "30–39", C415&lt;50, "40–49", C415&gt;=50, "50+")</f>
        <v>20–29</v>
      </c>
      <c r="E415" s="23" t="str">
        <f t="shared" si="12"/>
        <v>young</v>
      </c>
      <c r="F415" s="18">
        <v>37938</v>
      </c>
      <c r="G415" s="18" t="str">
        <f t="shared" si="13"/>
        <v>tall</v>
      </c>
      <c r="H415">
        <v>189</v>
      </c>
      <c r="I415" t="s">
        <v>1569</v>
      </c>
      <c r="J415" t="s">
        <v>14</v>
      </c>
      <c r="K415" t="s">
        <v>5</v>
      </c>
    </row>
    <row r="416" spans="1:11" x14ac:dyDescent="0.3">
      <c r="A416" t="s">
        <v>722</v>
      </c>
      <c r="B416" t="s">
        <v>121</v>
      </c>
      <c r="C416" s="23">
        <f>YEARFRAC(Table1[[#This Row],[born]], "31-Dec-2024")</f>
        <v>21.211111111111112</v>
      </c>
      <c r="D416" s="23" t="str" cm="1">
        <f t="array" ref="D416">_xlfn.IFS(C416&lt;20, "Under 20", C416&lt;30, "20–29", C416&lt;40, "30–39", C416&lt;50, "40–49", C416&gt;=50, "50+")</f>
        <v>20–29</v>
      </c>
      <c r="E416" s="23" t="str">
        <f t="shared" si="12"/>
        <v>young</v>
      </c>
      <c r="F416" s="20">
        <v>37909</v>
      </c>
      <c r="G416" s="20" t="str">
        <f t="shared" si="13"/>
        <v>short</v>
      </c>
      <c r="H416">
        <v>168</v>
      </c>
      <c r="I416" t="s">
        <v>1569</v>
      </c>
      <c r="J416" t="s">
        <v>10</v>
      </c>
      <c r="K416" t="s">
        <v>5</v>
      </c>
    </row>
    <row r="417" spans="1:11" x14ac:dyDescent="0.3">
      <c r="A417" t="s">
        <v>725</v>
      </c>
      <c r="B417" t="s">
        <v>111</v>
      </c>
      <c r="C417" s="23">
        <f>YEARFRAC(Table1[[#This Row],[born]], "31-Dec-2024")</f>
        <v>25.975000000000001</v>
      </c>
      <c r="D417" s="23" t="str" cm="1">
        <f t="array" ref="D417">_xlfn.IFS(C417&lt;20, "Under 20", C417&lt;30, "20–29", C417&lt;40, "30–39", C417&lt;50, "40–49", C417&gt;=50, "50+")</f>
        <v>20–29</v>
      </c>
      <c r="E417" s="23" t="str">
        <f t="shared" si="12"/>
        <v>young</v>
      </c>
      <c r="F417" s="18">
        <v>36170</v>
      </c>
      <c r="G417" s="18" t="str">
        <f t="shared" si="13"/>
        <v>tall</v>
      </c>
      <c r="H417">
        <v>181</v>
      </c>
      <c r="I417" t="s">
        <v>1569</v>
      </c>
      <c r="J417" t="s">
        <v>10</v>
      </c>
      <c r="K417" t="s">
        <v>5</v>
      </c>
    </row>
    <row r="418" spans="1:11" x14ac:dyDescent="0.3">
      <c r="A418" t="s">
        <v>726</v>
      </c>
      <c r="B418" t="s">
        <v>44</v>
      </c>
      <c r="C418" s="23">
        <f>YEARFRAC(Table1[[#This Row],[born]], "31-Dec-2024")</f>
        <v>20.183333333333334</v>
      </c>
      <c r="D418" s="23" t="str" cm="1">
        <f t="array" ref="D418">_xlfn.IFS(C418&lt;20, "Under 20", C418&lt;30, "20–29", C418&lt;40, "30–39", C418&lt;50, "40–49", C418&gt;=50, "50+")</f>
        <v>20–29</v>
      </c>
      <c r="E418" s="23" t="str">
        <f t="shared" si="12"/>
        <v>young</v>
      </c>
      <c r="F418" s="20">
        <v>38285</v>
      </c>
      <c r="G418" s="20" t="str">
        <f t="shared" si="13"/>
        <v>tall</v>
      </c>
      <c r="H418">
        <v>183</v>
      </c>
      <c r="I418" t="s">
        <v>1569</v>
      </c>
      <c r="J418" t="s">
        <v>18</v>
      </c>
      <c r="K418" t="s">
        <v>5</v>
      </c>
    </row>
    <row r="419" spans="1:11" x14ac:dyDescent="0.3">
      <c r="A419" t="s">
        <v>728</v>
      </c>
      <c r="B419" t="s">
        <v>111</v>
      </c>
      <c r="C419" s="23">
        <f>YEARFRAC(Table1[[#This Row],[born]], "31-Dec-2024")</f>
        <v>23.988888888888887</v>
      </c>
      <c r="D419" s="23" t="str" cm="1">
        <f t="array" ref="D419">_xlfn.IFS(C419&lt;20, "Under 20", C419&lt;30, "20–29", C419&lt;40, "30–39", C419&lt;50, "40–49", C419&gt;=50, "50+")</f>
        <v>20–29</v>
      </c>
      <c r="E419" s="23" t="str">
        <f t="shared" si="12"/>
        <v>young</v>
      </c>
      <c r="F419" s="18">
        <v>36896</v>
      </c>
      <c r="G419" s="18" t="str">
        <f t="shared" si="13"/>
        <v>tall</v>
      </c>
      <c r="H419">
        <v>175</v>
      </c>
      <c r="I419" t="s">
        <v>1569</v>
      </c>
      <c r="J419" t="s">
        <v>10</v>
      </c>
      <c r="K419" t="s">
        <v>5</v>
      </c>
    </row>
    <row r="420" spans="1:11" x14ac:dyDescent="0.3">
      <c r="A420" t="s">
        <v>729</v>
      </c>
      <c r="B420" t="s">
        <v>117</v>
      </c>
      <c r="C420" s="23">
        <f>YEARFRAC(Table1[[#This Row],[born]], "31-Dec-2024")</f>
        <v>21.68611111111111</v>
      </c>
      <c r="D420" s="23" t="str" cm="1">
        <f t="array" ref="D420">_xlfn.IFS(C420&lt;20, "Under 20", C420&lt;30, "20–29", C420&lt;40, "30–39", C420&lt;50, "40–49", C420&gt;=50, "50+")</f>
        <v>20–29</v>
      </c>
      <c r="E420" s="23" t="str">
        <f t="shared" si="12"/>
        <v>young</v>
      </c>
      <c r="F420" s="20">
        <v>37735</v>
      </c>
      <c r="G420" s="20" t="str">
        <f t="shared" si="13"/>
        <v>tall</v>
      </c>
      <c r="H420">
        <v>177</v>
      </c>
      <c r="I420" t="s">
        <v>1569</v>
      </c>
      <c r="J420" t="s">
        <v>10</v>
      </c>
      <c r="K420" t="s">
        <v>5</v>
      </c>
    </row>
    <row r="421" spans="1:11" x14ac:dyDescent="0.3">
      <c r="A421" t="s">
        <v>731</v>
      </c>
      <c r="B421" t="s">
        <v>70</v>
      </c>
      <c r="C421" s="23">
        <f>YEARFRAC(Table1[[#This Row],[born]], "31-Dec-2024")</f>
        <v>29.852777777777778</v>
      </c>
      <c r="D421" s="23" t="str" cm="1">
        <f t="array" ref="D421">_xlfn.IFS(C421&lt;20, "Under 20", C421&lt;30, "20–29", C421&lt;40, "30–39", C421&lt;50, "40–49", C421&gt;=50, "50+")</f>
        <v>20–29</v>
      </c>
      <c r="E421" s="23" t="str">
        <f t="shared" si="12"/>
        <v>young</v>
      </c>
      <c r="F421" s="18">
        <v>34754</v>
      </c>
      <c r="G421" s="18" t="str">
        <f t="shared" si="13"/>
        <v>tall</v>
      </c>
      <c r="H421">
        <v>173</v>
      </c>
      <c r="I421" t="s">
        <v>1569</v>
      </c>
      <c r="J421" t="s">
        <v>10</v>
      </c>
      <c r="K421" t="s">
        <v>5</v>
      </c>
    </row>
    <row r="422" spans="1:11" x14ac:dyDescent="0.3">
      <c r="A422" t="s">
        <v>733</v>
      </c>
      <c r="B422" t="s">
        <v>146</v>
      </c>
      <c r="C422" s="23">
        <f>YEARFRAC(Table1[[#This Row],[born]], "31-Dec-2024")</f>
        <v>25.588888888888889</v>
      </c>
      <c r="D422" s="23" t="str" cm="1">
        <f t="array" ref="D422">_xlfn.IFS(C422&lt;20, "Under 20", C422&lt;30, "20–29", C422&lt;40, "30–39", C422&lt;50, "40–49", C422&gt;=50, "50+")</f>
        <v>20–29</v>
      </c>
      <c r="E422" s="23" t="str">
        <f t="shared" si="12"/>
        <v>young</v>
      </c>
      <c r="F422" s="20">
        <v>36309</v>
      </c>
      <c r="G422" s="20" t="str">
        <f t="shared" si="13"/>
        <v>tall</v>
      </c>
      <c r="H422">
        <v>180</v>
      </c>
      <c r="I422" t="s">
        <v>1569</v>
      </c>
      <c r="J422" t="s">
        <v>14</v>
      </c>
      <c r="K422" t="s">
        <v>5</v>
      </c>
    </row>
    <row r="423" spans="1:11" x14ac:dyDescent="0.3">
      <c r="A423" t="s">
        <v>735</v>
      </c>
      <c r="B423" t="s">
        <v>12</v>
      </c>
      <c r="C423" s="23">
        <f>YEARFRAC(Table1[[#This Row],[born]], "31-Dec-2024")</f>
        <v>38.044444444444444</v>
      </c>
      <c r="D423" s="23" t="str" cm="1">
        <f t="array" ref="D423">_xlfn.IFS(C423&lt;20, "Under 20", C423&lt;30, "20–29", C423&lt;40, "30–39", C423&lt;50, "40–49", C423&gt;=50, "50+")</f>
        <v>30–39</v>
      </c>
      <c r="E423" s="23" t="str">
        <f t="shared" si="12"/>
        <v>veteran</v>
      </c>
      <c r="F423" s="18">
        <v>31761</v>
      </c>
      <c r="G423" s="18" t="str">
        <f t="shared" si="13"/>
        <v>tall</v>
      </c>
      <c r="H423">
        <v>185</v>
      </c>
      <c r="I423" t="s">
        <v>1569</v>
      </c>
      <c r="J423" t="s">
        <v>39</v>
      </c>
      <c r="K423" t="s">
        <v>5</v>
      </c>
    </row>
    <row r="424" spans="1:11" x14ac:dyDescent="0.3">
      <c r="A424" t="s">
        <v>737</v>
      </c>
      <c r="B424" t="s">
        <v>76</v>
      </c>
      <c r="C424" s="23">
        <f>YEARFRAC(Table1[[#This Row],[born]], "31-Dec-2024")</f>
        <v>28.041666666666668</v>
      </c>
      <c r="D424" s="23" t="str" cm="1">
        <f t="array" ref="D424">_xlfn.IFS(C424&lt;20, "Under 20", C424&lt;30, "20–29", C424&lt;40, "30–39", C424&lt;50, "40–49", C424&gt;=50, "50+")</f>
        <v>20–29</v>
      </c>
      <c r="E424" s="23" t="str">
        <f t="shared" si="12"/>
        <v>young</v>
      </c>
      <c r="F424" s="20">
        <v>35415</v>
      </c>
      <c r="G424" s="20" t="str">
        <f t="shared" si="13"/>
        <v>tall</v>
      </c>
      <c r="H424">
        <v>183</v>
      </c>
      <c r="I424" t="s">
        <v>1569</v>
      </c>
      <c r="J424" t="s">
        <v>10</v>
      </c>
      <c r="K424" t="s">
        <v>5</v>
      </c>
    </row>
    <row r="425" spans="1:11" x14ac:dyDescent="0.3">
      <c r="A425" t="s">
        <v>739</v>
      </c>
      <c r="B425" t="s">
        <v>227</v>
      </c>
      <c r="C425" s="23">
        <f>YEARFRAC(Table1[[#This Row],[born]], "31-Dec-2024")</f>
        <v>25.058333333333334</v>
      </c>
      <c r="D425" s="23" t="str" cm="1">
        <f t="array" ref="D425">_xlfn.IFS(C425&lt;20, "Under 20", C425&lt;30, "20–29", C425&lt;40, "30–39", C425&lt;50, "40–49", C425&gt;=50, "50+")</f>
        <v>20–29</v>
      </c>
      <c r="E425" s="23" t="str">
        <f t="shared" si="12"/>
        <v>young</v>
      </c>
      <c r="F425" s="18">
        <v>36504</v>
      </c>
      <c r="G425" s="18" t="str">
        <f t="shared" si="13"/>
        <v>tall</v>
      </c>
      <c r="H425">
        <v>175</v>
      </c>
      <c r="I425" t="s">
        <v>1569</v>
      </c>
      <c r="J425" t="s">
        <v>18</v>
      </c>
      <c r="K425" t="s">
        <v>5</v>
      </c>
    </row>
    <row r="426" spans="1:11" x14ac:dyDescent="0.3">
      <c r="A426" t="s">
        <v>740</v>
      </c>
      <c r="B426" t="s">
        <v>20</v>
      </c>
      <c r="C426" s="23">
        <f>YEARFRAC(Table1[[#This Row],[born]], "31-Dec-2024")</f>
        <v>31.125</v>
      </c>
      <c r="D426" s="23" t="str" cm="1">
        <f t="array" ref="D426">_xlfn.IFS(C426&lt;20, "Under 20", C426&lt;30, "20–29", C426&lt;40, "30–39", C426&lt;50, "40–49", C426&gt;=50, "50+")</f>
        <v>30–39</v>
      </c>
      <c r="E426" s="23" t="str">
        <f t="shared" si="12"/>
        <v>veteran</v>
      </c>
      <c r="F426" s="20">
        <v>34289</v>
      </c>
      <c r="G426" s="20" t="str">
        <f t="shared" si="13"/>
        <v>tall</v>
      </c>
      <c r="H426">
        <v>177</v>
      </c>
      <c r="I426" t="s">
        <v>1569</v>
      </c>
      <c r="J426" t="s">
        <v>14</v>
      </c>
      <c r="K426" t="s">
        <v>5</v>
      </c>
    </row>
    <row r="427" spans="1:11" x14ac:dyDescent="0.3">
      <c r="A427" t="s">
        <v>742</v>
      </c>
      <c r="B427" t="s">
        <v>41</v>
      </c>
      <c r="C427" s="23">
        <f>YEARFRAC(Table1[[#This Row],[born]], "31-Dec-2024")</f>
        <v>35.450000000000003</v>
      </c>
      <c r="D427" s="23" t="str" cm="1">
        <f t="array" ref="D427">_xlfn.IFS(C427&lt;20, "Under 20", C427&lt;30, "20–29", C427&lt;40, "30–39", C427&lt;50, "40–49", C427&gt;=50, "50+")</f>
        <v>30–39</v>
      </c>
      <c r="E427" s="23" t="str">
        <f t="shared" si="12"/>
        <v>veteran</v>
      </c>
      <c r="F427" s="18">
        <v>32708</v>
      </c>
      <c r="G427" s="18" t="str">
        <f t="shared" si="13"/>
        <v>tall</v>
      </c>
      <c r="H427">
        <v>190</v>
      </c>
      <c r="I427" t="s">
        <v>1569</v>
      </c>
      <c r="J427" t="s">
        <v>39</v>
      </c>
      <c r="K427" t="s">
        <v>5</v>
      </c>
    </row>
    <row r="428" spans="1:11" x14ac:dyDescent="0.3">
      <c r="A428" t="s">
        <v>744</v>
      </c>
      <c r="B428" t="s">
        <v>12</v>
      </c>
      <c r="C428" s="23">
        <f>YEARFRAC(Table1[[#This Row],[born]], "31-Dec-2024")</f>
        <v>28.81388888888889</v>
      </c>
      <c r="D428" s="23" t="str" cm="1">
        <f t="array" ref="D428">_xlfn.IFS(C428&lt;20, "Under 20", C428&lt;30, "20–29", C428&lt;40, "30–39", C428&lt;50, "40–49", C428&gt;=50, "50+")</f>
        <v>20–29</v>
      </c>
      <c r="E428" s="23" t="str">
        <f t="shared" si="12"/>
        <v>young</v>
      </c>
      <c r="F428" s="20">
        <v>35132</v>
      </c>
      <c r="G428" s="20" t="str">
        <f t="shared" si="13"/>
        <v>tall</v>
      </c>
      <c r="H428">
        <v>190</v>
      </c>
      <c r="I428" t="s">
        <v>1569</v>
      </c>
      <c r="J428" t="s">
        <v>14</v>
      </c>
      <c r="K428" t="s">
        <v>5</v>
      </c>
    </row>
    <row r="429" spans="1:11" x14ac:dyDescent="0.3">
      <c r="A429" t="s">
        <v>745</v>
      </c>
      <c r="B429" t="s">
        <v>227</v>
      </c>
      <c r="C429" s="23">
        <f>YEARFRAC(Table1[[#This Row],[born]], "31-Dec-2024")</f>
        <v>25.583333333333332</v>
      </c>
      <c r="D429" s="23" t="str" cm="1">
        <f t="array" ref="D429">_xlfn.IFS(C429&lt;20, "Under 20", C429&lt;30, "20–29", C429&lt;40, "30–39", C429&lt;50, "40–49", C429&gt;=50, "50+")</f>
        <v>20–29</v>
      </c>
      <c r="E429" s="23" t="str">
        <f t="shared" si="12"/>
        <v>young</v>
      </c>
      <c r="F429" s="18">
        <v>36310</v>
      </c>
      <c r="G429" s="18" t="str">
        <f t="shared" si="13"/>
        <v>tall</v>
      </c>
      <c r="H429">
        <v>180</v>
      </c>
      <c r="I429" t="s">
        <v>1569</v>
      </c>
      <c r="J429" t="s">
        <v>18</v>
      </c>
      <c r="K429" t="s">
        <v>5</v>
      </c>
    </row>
    <row r="430" spans="1:11" x14ac:dyDescent="0.3">
      <c r="A430" t="s">
        <v>747</v>
      </c>
      <c r="B430" t="s">
        <v>51</v>
      </c>
      <c r="C430" s="23">
        <f>YEARFRAC(Table1[[#This Row],[born]], "31-Dec-2024")</f>
        <v>30.808333333333334</v>
      </c>
      <c r="D430" s="23" t="str" cm="1">
        <f t="array" ref="D430">_xlfn.IFS(C430&lt;20, "Under 20", C430&lt;30, "20–29", C430&lt;40, "30–39", C430&lt;50, "40–49", C430&gt;=50, "50+")</f>
        <v>30–39</v>
      </c>
      <c r="E430" s="23" t="str">
        <f t="shared" si="12"/>
        <v>veteran</v>
      </c>
      <c r="F430" s="20">
        <v>34403</v>
      </c>
      <c r="G430" s="20" t="str">
        <f t="shared" si="13"/>
        <v>tall</v>
      </c>
      <c r="H430">
        <v>187</v>
      </c>
      <c r="I430" t="s">
        <v>1569</v>
      </c>
      <c r="J430" t="s">
        <v>10</v>
      </c>
      <c r="K430" t="s">
        <v>5</v>
      </c>
    </row>
    <row r="431" spans="1:11" x14ac:dyDescent="0.3">
      <c r="A431" t="s">
        <v>748</v>
      </c>
      <c r="B431" t="s">
        <v>37</v>
      </c>
      <c r="C431" s="23">
        <f>YEARFRAC(Table1[[#This Row],[born]], "31-Dec-2024")</f>
        <v>25.519444444444446</v>
      </c>
      <c r="D431" s="23" t="str" cm="1">
        <f t="array" ref="D431">_xlfn.IFS(C431&lt;20, "Under 20", C431&lt;30, "20–29", C431&lt;40, "30–39", C431&lt;50, "40–49", C431&gt;=50, "50+")</f>
        <v>20–29</v>
      </c>
      <c r="E431" s="23" t="str">
        <f t="shared" si="12"/>
        <v>young</v>
      </c>
      <c r="F431" s="18">
        <v>36335</v>
      </c>
      <c r="G431" s="18" t="str">
        <f t="shared" si="13"/>
        <v>tall</v>
      </c>
      <c r="H431">
        <v>187</v>
      </c>
      <c r="I431" t="s">
        <v>1569</v>
      </c>
      <c r="J431" t="s">
        <v>18</v>
      </c>
      <c r="K431" t="s">
        <v>5</v>
      </c>
    </row>
    <row r="432" spans="1:11" x14ac:dyDescent="0.3">
      <c r="A432" t="s">
        <v>750</v>
      </c>
      <c r="B432" t="s">
        <v>227</v>
      </c>
      <c r="C432" s="23">
        <f>YEARFRAC(Table1[[#This Row],[born]], "31-Dec-2024")</f>
        <v>17.777777777777779</v>
      </c>
      <c r="D432" s="23" t="str" cm="1">
        <f t="array" ref="D432">_xlfn.IFS(C432&lt;20, "Under 20", C432&lt;30, "20–29", C432&lt;40, "30–39", C432&lt;50, "40–49", C432&gt;=50, "50+")</f>
        <v>Under 20</v>
      </c>
      <c r="E432" s="23" t="str">
        <f t="shared" si="12"/>
        <v>young</v>
      </c>
      <c r="F432" s="20">
        <v>39162</v>
      </c>
      <c r="G432" s="20" t="str">
        <f t="shared" si="13"/>
        <v>short</v>
      </c>
      <c r="H432">
        <v>165</v>
      </c>
      <c r="I432" t="s">
        <v>1569</v>
      </c>
      <c r="J432" t="s">
        <v>10</v>
      </c>
      <c r="K432" t="s">
        <v>5</v>
      </c>
    </row>
    <row r="433" spans="1:11" x14ac:dyDescent="0.3">
      <c r="A433" t="s">
        <v>752</v>
      </c>
      <c r="B433" t="s">
        <v>121</v>
      </c>
      <c r="C433" s="23">
        <f>YEARFRAC(Table1[[#This Row],[born]], "31-Dec-2024")</f>
        <v>22.180555555555557</v>
      </c>
      <c r="D433" s="23" t="str" cm="1">
        <f t="array" ref="D433">_xlfn.IFS(C433&lt;20, "Under 20", C433&lt;30, "20–29", C433&lt;40, "30–39", C433&lt;50, "40–49", C433&gt;=50, "50+")</f>
        <v>20–29</v>
      </c>
      <c r="E433" s="23" t="str">
        <f t="shared" si="12"/>
        <v>young</v>
      </c>
      <c r="F433" s="18">
        <v>37555</v>
      </c>
      <c r="G433" s="18" t="str">
        <f t="shared" si="13"/>
        <v>tall</v>
      </c>
      <c r="H433">
        <v>181</v>
      </c>
      <c r="I433" t="s">
        <v>1569</v>
      </c>
      <c r="J433" t="s">
        <v>14</v>
      </c>
      <c r="K433" t="s">
        <v>5</v>
      </c>
    </row>
    <row r="434" spans="1:11" x14ac:dyDescent="0.3">
      <c r="A434" t="s">
        <v>754</v>
      </c>
      <c r="B434" t="s">
        <v>44</v>
      </c>
      <c r="C434" s="23">
        <f>YEARFRAC(Table1[[#This Row],[born]], "31-Dec-2024")</f>
        <v>36.605555555555554</v>
      </c>
      <c r="D434" s="23" t="str" cm="1">
        <f t="array" ref="D434">_xlfn.IFS(C434&lt;20, "Under 20", C434&lt;30, "20–29", C434&lt;40, "30–39", C434&lt;50, "40–49", C434&gt;=50, "50+")</f>
        <v>30–39</v>
      </c>
      <c r="E434" s="23" t="str">
        <f t="shared" si="12"/>
        <v>veteran</v>
      </c>
      <c r="F434" s="20">
        <v>32286</v>
      </c>
      <c r="G434" s="20" t="str">
        <f t="shared" si="13"/>
        <v>tall</v>
      </c>
      <c r="H434">
        <v>191</v>
      </c>
      <c r="I434" t="s">
        <v>1569</v>
      </c>
      <c r="J434" t="s">
        <v>14</v>
      </c>
      <c r="K434" t="s">
        <v>5</v>
      </c>
    </row>
    <row r="435" spans="1:11" x14ac:dyDescent="0.3">
      <c r="A435" t="s">
        <v>756</v>
      </c>
      <c r="B435" t="s">
        <v>41</v>
      </c>
      <c r="C435" s="23">
        <f>YEARFRAC(Table1[[#This Row],[born]], "31-Dec-2024")</f>
        <v>20.577777777777779</v>
      </c>
      <c r="D435" s="23" t="str" cm="1">
        <f t="array" ref="D435">_xlfn.IFS(C435&lt;20, "Under 20", C435&lt;30, "20–29", C435&lt;40, "30–39", C435&lt;50, "40–49", C435&gt;=50, "50+")</f>
        <v>20–29</v>
      </c>
      <c r="E435" s="23" t="str">
        <f t="shared" si="12"/>
        <v>young</v>
      </c>
      <c r="F435" s="18">
        <v>38141</v>
      </c>
      <c r="G435" s="18" t="str">
        <f t="shared" si="13"/>
        <v>tall</v>
      </c>
      <c r="H435">
        <v>173</v>
      </c>
      <c r="I435" t="s">
        <v>1569</v>
      </c>
      <c r="J435" t="s">
        <v>10</v>
      </c>
      <c r="K435" t="s">
        <v>5</v>
      </c>
    </row>
    <row r="436" spans="1:11" x14ac:dyDescent="0.3">
      <c r="A436" t="s">
        <v>757</v>
      </c>
      <c r="B436" t="s">
        <v>33</v>
      </c>
      <c r="C436" s="23">
        <f>YEARFRAC(Table1[[#This Row],[born]], "31-Dec-2024")</f>
        <v>23.052777777777777</v>
      </c>
      <c r="D436" s="23" t="str" cm="1">
        <f t="array" ref="D436">_xlfn.IFS(C436&lt;20, "Under 20", C436&lt;30, "20–29", C436&lt;40, "30–39", C436&lt;50, "40–49", C436&gt;=50, "50+")</f>
        <v>20–29</v>
      </c>
      <c r="E436" s="23" t="str">
        <f t="shared" si="12"/>
        <v>young</v>
      </c>
      <c r="F436" s="20">
        <v>37237</v>
      </c>
      <c r="G436" s="20" t="str">
        <f t="shared" si="13"/>
        <v>tall</v>
      </c>
      <c r="H436">
        <v>184</v>
      </c>
      <c r="I436" t="s">
        <v>1569</v>
      </c>
      <c r="J436" t="s">
        <v>10</v>
      </c>
      <c r="K436" t="s">
        <v>5</v>
      </c>
    </row>
    <row r="437" spans="1:11" x14ac:dyDescent="0.3">
      <c r="A437" t="s">
        <v>758</v>
      </c>
      <c r="B437" t="s">
        <v>62</v>
      </c>
      <c r="C437" s="23">
        <f>YEARFRAC(Table1[[#This Row],[born]], "31-Dec-2024")</f>
        <v>34.980555555555554</v>
      </c>
      <c r="D437" s="23" t="str" cm="1">
        <f t="array" ref="D437">_xlfn.IFS(C437&lt;20, "Under 20", C437&lt;30, "20–29", C437&lt;40, "30–39", C437&lt;50, "40–49", C437&gt;=50, "50+")</f>
        <v>30–39</v>
      </c>
      <c r="E437" s="23" t="str">
        <f t="shared" si="12"/>
        <v>veteran</v>
      </c>
      <c r="F437" s="18">
        <v>32881</v>
      </c>
      <c r="G437" s="18" t="str">
        <f t="shared" si="13"/>
        <v>tall</v>
      </c>
      <c r="H437">
        <v>196</v>
      </c>
      <c r="I437" t="s">
        <v>1569</v>
      </c>
      <c r="J437" t="s">
        <v>39</v>
      </c>
      <c r="K437" t="s">
        <v>5</v>
      </c>
    </row>
    <row r="438" spans="1:11" x14ac:dyDescent="0.3">
      <c r="A438" t="s">
        <v>759</v>
      </c>
      <c r="B438" t="s">
        <v>146</v>
      </c>
      <c r="C438" s="23">
        <f>YEARFRAC(Table1[[#This Row],[born]], "31-Dec-2024")</f>
        <v>23.375</v>
      </c>
      <c r="D438" s="23" t="str" cm="1">
        <f t="array" ref="D438">_xlfn.IFS(C438&lt;20, "Under 20", C438&lt;30, "20–29", C438&lt;40, "30–39", C438&lt;50, "40–49", C438&gt;=50, "50+")</f>
        <v>20–29</v>
      </c>
      <c r="E438" s="23" t="str">
        <f t="shared" si="12"/>
        <v>young</v>
      </c>
      <c r="F438" s="20">
        <v>37119</v>
      </c>
      <c r="G438" s="20" t="str">
        <f t="shared" si="13"/>
        <v>tall</v>
      </c>
      <c r="H438">
        <v>195</v>
      </c>
      <c r="I438" t="s">
        <v>1569</v>
      </c>
      <c r="J438" t="s">
        <v>10</v>
      </c>
      <c r="K438" t="s">
        <v>5</v>
      </c>
    </row>
    <row r="439" spans="1:11" x14ac:dyDescent="0.3">
      <c r="A439" t="s">
        <v>761</v>
      </c>
      <c r="B439" t="s">
        <v>23</v>
      </c>
      <c r="C439" s="23">
        <f>YEARFRAC(Table1[[#This Row],[born]], "31-Dec-2024")</f>
        <v>30.591666666666665</v>
      </c>
      <c r="D439" s="23" t="str" cm="1">
        <f t="array" ref="D439">_xlfn.IFS(C439&lt;20, "Under 20", C439&lt;30, "20–29", C439&lt;40, "30–39", C439&lt;50, "40–49", C439&gt;=50, "50+")</f>
        <v>30–39</v>
      </c>
      <c r="E439" s="23" t="str">
        <f t="shared" si="12"/>
        <v>veteran</v>
      </c>
      <c r="F439" s="18">
        <v>34482</v>
      </c>
      <c r="G439" s="18" t="str">
        <f t="shared" si="13"/>
        <v>tall</v>
      </c>
      <c r="H439">
        <v>201</v>
      </c>
      <c r="I439" t="s">
        <v>1569</v>
      </c>
      <c r="J439" t="s">
        <v>18</v>
      </c>
      <c r="K439" t="s">
        <v>5</v>
      </c>
    </row>
    <row r="440" spans="1:11" x14ac:dyDescent="0.3">
      <c r="A440" t="s">
        <v>763</v>
      </c>
      <c r="B440" t="s">
        <v>51</v>
      </c>
      <c r="C440" s="23">
        <f>YEARFRAC(Table1[[#This Row],[born]], "31-Dec-2024")</f>
        <v>27</v>
      </c>
      <c r="D440" s="23" t="str" cm="1">
        <f t="array" ref="D440">_xlfn.IFS(C440&lt;20, "Under 20", C440&lt;30, "20–29", C440&lt;40, "30–39", C440&lt;50, "40–49", C440&gt;=50, "50+")</f>
        <v>20–29</v>
      </c>
      <c r="E440" s="23" t="str">
        <f t="shared" si="12"/>
        <v>young</v>
      </c>
      <c r="F440" s="20">
        <v>35796</v>
      </c>
      <c r="G440" s="20" t="str">
        <f t="shared" si="13"/>
        <v>tall</v>
      </c>
      <c r="H440">
        <v>183</v>
      </c>
      <c r="I440" t="s">
        <v>1569</v>
      </c>
      <c r="J440" t="s">
        <v>10</v>
      </c>
      <c r="K440" t="s">
        <v>5</v>
      </c>
    </row>
    <row r="441" spans="1:11" x14ac:dyDescent="0.3">
      <c r="A441" t="s">
        <v>764</v>
      </c>
      <c r="B441" t="s">
        <v>44</v>
      </c>
      <c r="C441" s="23">
        <f>YEARFRAC(Table1[[#This Row],[born]], "31-Dec-2024")</f>
        <v>18.869444444444444</v>
      </c>
      <c r="D441" s="23" t="str" cm="1">
        <f t="array" ref="D441">_xlfn.IFS(C441&lt;20, "Under 20", C441&lt;30, "20–29", C441&lt;40, "30–39", C441&lt;50, "40–49", C441&gt;=50, "50+")</f>
        <v>Under 20</v>
      </c>
      <c r="E441" s="23" t="str">
        <f t="shared" si="12"/>
        <v>young</v>
      </c>
      <c r="F441" s="18">
        <v>38766</v>
      </c>
      <c r="G441" s="18" t="str">
        <f t="shared" si="13"/>
        <v>tall</v>
      </c>
      <c r="H441">
        <v>173</v>
      </c>
      <c r="I441" t="s">
        <v>1569</v>
      </c>
      <c r="J441" t="s">
        <v>10</v>
      </c>
      <c r="K441" t="s">
        <v>5</v>
      </c>
    </row>
    <row r="442" spans="1:11" x14ac:dyDescent="0.3">
      <c r="A442" t="s">
        <v>766</v>
      </c>
      <c r="B442" t="s">
        <v>23</v>
      </c>
      <c r="C442" s="23">
        <f>YEARFRAC(Table1[[#This Row],[born]], "31-Dec-2024")</f>
        <v>32.005555555555553</v>
      </c>
      <c r="D442" s="23" t="str" cm="1">
        <f t="array" ref="D442">_xlfn.IFS(C442&lt;20, "Under 20", C442&lt;30, "20–29", C442&lt;40, "30–39", C442&lt;50, "40–49", C442&gt;=50, "50+")</f>
        <v>30–39</v>
      </c>
      <c r="E442" s="23" t="str">
        <f t="shared" si="12"/>
        <v>veteran</v>
      </c>
      <c r="F442" s="20">
        <v>33967</v>
      </c>
      <c r="G442" s="20" t="str">
        <f t="shared" si="13"/>
        <v>tall</v>
      </c>
      <c r="H442">
        <v>179</v>
      </c>
      <c r="I442" t="s">
        <v>1569</v>
      </c>
      <c r="J442" t="s">
        <v>18</v>
      </c>
      <c r="K442" t="s">
        <v>5</v>
      </c>
    </row>
    <row r="443" spans="1:11" x14ac:dyDescent="0.3">
      <c r="A443" t="s">
        <v>768</v>
      </c>
      <c r="B443" t="s">
        <v>54</v>
      </c>
      <c r="C443" s="23">
        <f>YEARFRAC(Table1[[#This Row],[born]], "31-Dec-2024")</f>
        <v>32.152777777777779</v>
      </c>
      <c r="D443" s="23" t="str" cm="1">
        <f t="array" ref="D443">_xlfn.IFS(C443&lt;20, "Under 20", C443&lt;30, "20–29", C443&lt;40, "30–39", C443&lt;50, "40–49", C443&gt;=50, "50+")</f>
        <v>30–39</v>
      </c>
      <c r="E443" s="23" t="str">
        <f t="shared" si="12"/>
        <v>veteran</v>
      </c>
      <c r="F443" s="18">
        <v>33914</v>
      </c>
      <c r="G443" s="18" t="str">
        <f t="shared" si="13"/>
        <v>tall</v>
      </c>
      <c r="H443">
        <v>185</v>
      </c>
      <c r="I443" t="s">
        <v>1569</v>
      </c>
      <c r="J443" t="s">
        <v>39</v>
      </c>
      <c r="K443" t="s">
        <v>5</v>
      </c>
    </row>
    <row r="444" spans="1:11" x14ac:dyDescent="0.3">
      <c r="A444" t="s">
        <v>769</v>
      </c>
      <c r="B444" t="s">
        <v>12</v>
      </c>
      <c r="C444" s="23">
        <f>YEARFRAC(Table1[[#This Row],[born]], "31-Dec-2024")</f>
        <v>20.277777777777779</v>
      </c>
      <c r="D444" s="23" t="str" cm="1">
        <f t="array" ref="D444">_xlfn.IFS(C444&lt;20, "Under 20", C444&lt;30, "20–29", C444&lt;40, "30–39", C444&lt;50, "40–49", C444&gt;=50, "50+")</f>
        <v>20–29</v>
      </c>
      <c r="E444" s="23" t="str">
        <f t="shared" si="12"/>
        <v>young</v>
      </c>
      <c r="F444" s="20">
        <v>38251</v>
      </c>
      <c r="G444" s="20" t="str">
        <f t="shared" si="13"/>
        <v>tall</v>
      </c>
      <c r="H444">
        <v>173</v>
      </c>
      <c r="I444" t="s">
        <v>1569</v>
      </c>
      <c r="J444" t="s">
        <v>18</v>
      </c>
      <c r="K444" t="s">
        <v>5</v>
      </c>
    </row>
    <row r="445" spans="1:11" x14ac:dyDescent="0.3">
      <c r="A445" t="s">
        <v>771</v>
      </c>
      <c r="B445" t="s">
        <v>41</v>
      </c>
      <c r="C445" s="23">
        <f>YEARFRAC(Table1[[#This Row],[born]], "31-Dec-2024")</f>
        <v>22.888888888888889</v>
      </c>
      <c r="D445" s="23" t="str" cm="1">
        <f t="array" ref="D445">_xlfn.IFS(C445&lt;20, "Under 20", C445&lt;30, "20–29", C445&lt;40, "30–39", C445&lt;50, "40–49", C445&gt;=50, "50+")</f>
        <v>20–29</v>
      </c>
      <c r="E445" s="23" t="str">
        <f t="shared" si="12"/>
        <v>young</v>
      </c>
      <c r="F445" s="18">
        <v>37298</v>
      </c>
      <c r="G445" s="18" t="str">
        <f t="shared" si="13"/>
        <v>tall</v>
      </c>
      <c r="H445">
        <v>177</v>
      </c>
      <c r="I445" t="s">
        <v>1569</v>
      </c>
      <c r="J445" t="s">
        <v>18</v>
      </c>
      <c r="K445" t="s">
        <v>5</v>
      </c>
    </row>
    <row r="446" spans="1:11" x14ac:dyDescent="0.3">
      <c r="A446" t="s">
        <v>772</v>
      </c>
      <c r="B446" t="s">
        <v>37</v>
      </c>
      <c r="C446" s="23">
        <f>YEARFRAC(Table1[[#This Row],[born]], "31-Dec-2024")</f>
        <v>31.377777777777776</v>
      </c>
      <c r="D446" s="23" t="str" cm="1">
        <f t="array" ref="D446">_xlfn.IFS(C446&lt;20, "Under 20", C446&lt;30, "20–29", C446&lt;40, "30–39", C446&lt;50, "40–49", C446&gt;=50, "50+")</f>
        <v>30–39</v>
      </c>
      <c r="E446" s="23" t="str">
        <f t="shared" si="12"/>
        <v>veteran</v>
      </c>
      <c r="F446" s="20">
        <v>34196</v>
      </c>
      <c r="G446" s="20" t="str">
        <f t="shared" si="13"/>
        <v>tall</v>
      </c>
      <c r="H446">
        <v>175</v>
      </c>
      <c r="I446" t="s">
        <v>1569</v>
      </c>
      <c r="J446" t="s">
        <v>10</v>
      </c>
      <c r="K446" t="s">
        <v>5</v>
      </c>
    </row>
    <row r="447" spans="1:11" x14ac:dyDescent="0.3">
      <c r="A447" t="s">
        <v>774</v>
      </c>
      <c r="B447" t="s">
        <v>33</v>
      </c>
      <c r="C447" s="23">
        <f>YEARFRAC(Table1[[#This Row],[born]], "31-Dec-2024")</f>
        <v>19.583333333333332</v>
      </c>
      <c r="D447" s="23" t="str" cm="1">
        <f t="array" ref="D447">_xlfn.IFS(C447&lt;20, "Under 20", C447&lt;30, "20–29", C447&lt;40, "30–39", C447&lt;50, "40–49", C447&gt;=50, "50+")</f>
        <v>Under 20</v>
      </c>
      <c r="E447" s="23" t="str">
        <f t="shared" si="12"/>
        <v>young</v>
      </c>
      <c r="F447" s="18">
        <v>38504</v>
      </c>
      <c r="G447" s="18" t="str">
        <f t="shared" si="13"/>
        <v>tall</v>
      </c>
      <c r="H447">
        <v>189</v>
      </c>
      <c r="I447" t="s">
        <v>1569</v>
      </c>
      <c r="J447" t="s">
        <v>10</v>
      </c>
      <c r="K447" t="s">
        <v>5</v>
      </c>
    </row>
    <row r="448" spans="1:11" x14ac:dyDescent="0.3">
      <c r="A448" t="s">
        <v>775</v>
      </c>
      <c r="B448" t="s">
        <v>227</v>
      </c>
      <c r="C448" s="23">
        <f>YEARFRAC(Table1[[#This Row],[born]], "31-Dec-2024")</f>
        <v>26.038888888888888</v>
      </c>
      <c r="D448" s="23" t="str" cm="1">
        <f t="array" ref="D448">_xlfn.IFS(C448&lt;20, "Under 20", C448&lt;30, "20–29", C448&lt;40, "30–39", C448&lt;50, "40–49", C448&gt;=50, "50+")</f>
        <v>20–29</v>
      </c>
      <c r="E448" s="23" t="str">
        <f t="shared" si="12"/>
        <v>young</v>
      </c>
      <c r="F448" s="20">
        <v>36146</v>
      </c>
      <c r="G448" s="20" t="str">
        <f t="shared" si="13"/>
        <v>tall</v>
      </c>
      <c r="H448">
        <v>178</v>
      </c>
      <c r="I448" t="s">
        <v>1569</v>
      </c>
      <c r="J448" t="s">
        <v>10</v>
      </c>
      <c r="K448" t="s">
        <v>5</v>
      </c>
    </row>
    <row r="449" spans="1:11" x14ac:dyDescent="0.3">
      <c r="A449" t="s">
        <v>777</v>
      </c>
      <c r="B449" t="s">
        <v>44</v>
      </c>
      <c r="C449" s="23">
        <f>YEARFRAC(Table1[[#This Row],[born]], "31-Dec-2024")</f>
        <v>28.858333333333334</v>
      </c>
      <c r="D449" s="23" t="str" cm="1">
        <f t="array" ref="D449">_xlfn.IFS(C449&lt;20, "Under 20", C449&lt;30, "20–29", C449&lt;40, "30–39", C449&lt;50, "40–49", C449&gt;=50, "50+")</f>
        <v>20–29</v>
      </c>
      <c r="E449" s="23" t="str">
        <f t="shared" si="12"/>
        <v>young</v>
      </c>
      <c r="F449" s="18">
        <v>35117</v>
      </c>
      <c r="G449" s="18" t="str">
        <f t="shared" si="13"/>
        <v>tall</v>
      </c>
      <c r="H449">
        <v>178</v>
      </c>
      <c r="I449" t="s">
        <v>1569</v>
      </c>
      <c r="J449" t="s">
        <v>10</v>
      </c>
      <c r="K449" t="s">
        <v>5</v>
      </c>
    </row>
    <row r="450" spans="1:11" x14ac:dyDescent="0.3">
      <c r="A450" t="s">
        <v>779</v>
      </c>
      <c r="B450" t="s">
        <v>20</v>
      </c>
      <c r="C450" s="23">
        <f>YEARFRAC(Table1[[#This Row],[born]], "31-Dec-2024")</f>
        <v>32.638888888888886</v>
      </c>
      <c r="D450" s="23" t="str" cm="1">
        <f t="array" ref="D450">_xlfn.IFS(C450&lt;20, "Under 20", C450&lt;30, "20–29", C450&lt;40, "30–39", C450&lt;50, "40–49", C450&gt;=50, "50+")</f>
        <v>30–39</v>
      </c>
      <c r="E450" s="23" t="str">
        <f t="shared" ref="E450:E513" si="14">IF(C450 &gt;=30, "veteran", "young")</f>
        <v>veteran</v>
      </c>
      <c r="F450" s="20">
        <v>33735</v>
      </c>
      <c r="G450" s="20" t="str">
        <f t="shared" ref="G450:G513" si="15">IF(H450&lt;170, "short", "tall")</f>
        <v>tall</v>
      </c>
      <c r="H450">
        <v>174</v>
      </c>
      <c r="I450" t="s">
        <v>1569</v>
      </c>
      <c r="J450" t="s">
        <v>10</v>
      </c>
      <c r="K450" t="s">
        <v>5</v>
      </c>
    </row>
    <row r="451" spans="1:11" x14ac:dyDescent="0.3">
      <c r="A451" t="s">
        <v>780</v>
      </c>
      <c r="B451" t="s">
        <v>54</v>
      </c>
      <c r="C451" s="23">
        <f>YEARFRAC(Table1[[#This Row],[born]], "31-Dec-2024")</f>
        <v>22.652777777777779</v>
      </c>
      <c r="D451" s="23" t="str" cm="1">
        <f t="array" ref="D451">_xlfn.IFS(C451&lt;20, "Under 20", C451&lt;30, "20–29", C451&lt;40, "30–39", C451&lt;50, "40–49", C451&gt;=50, "50+")</f>
        <v>20–29</v>
      </c>
      <c r="E451" s="23" t="str">
        <f t="shared" si="14"/>
        <v>young</v>
      </c>
      <c r="F451" s="18">
        <v>37382</v>
      </c>
      <c r="G451" s="18" t="str">
        <f t="shared" si="15"/>
        <v>tall</v>
      </c>
      <c r="H451">
        <v>182</v>
      </c>
      <c r="I451" t="s">
        <v>1569</v>
      </c>
      <c r="J451" t="s">
        <v>10</v>
      </c>
      <c r="K451" t="s">
        <v>5</v>
      </c>
    </row>
    <row r="452" spans="1:11" x14ac:dyDescent="0.3">
      <c r="A452" t="s">
        <v>781</v>
      </c>
      <c r="B452" t="s">
        <v>16</v>
      </c>
      <c r="C452" s="23">
        <f>YEARFRAC(Table1[[#This Row],[born]], "31-Dec-2024")</f>
        <v>20.758333333333333</v>
      </c>
      <c r="D452" s="23" t="str" cm="1">
        <f t="array" ref="D452">_xlfn.IFS(C452&lt;20, "Under 20", C452&lt;30, "20–29", C452&lt;40, "30–39", C452&lt;50, "40–49", C452&gt;=50, "50+")</f>
        <v>20–29</v>
      </c>
      <c r="E452" s="23" t="str">
        <f t="shared" si="14"/>
        <v>young</v>
      </c>
      <c r="F452" s="20">
        <v>38074</v>
      </c>
      <c r="G452" s="20" t="str">
        <f t="shared" si="15"/>
        <v>tall</v>
      </c>
      <c r="H452">
        <v>173</v>
      </c>
      <c r="I452" t="s">
        <v>1569</v>
      </c>
      <c r="J452" t="s">
        <v>14</v>
      </c>
      <c r="K452" t="s">
        <v>5</v>
      </c>
    </row>
    <row r="453" spans="1:11" x14ac:dyDescent="0.3">
      <c r="A453" t="s">
        <v>783</v>
      </c>
      <c r="B453" t="s">
        <v>227</v>
      </c>
      <c r="C453" s="23">
        <f>YEARFRAC(Table1[[#This Row],[born]], "31-Dec-2024")</f>
        <v>31.55</v>
      </c>
      <c r="D453" s="23" t="str" cm="1">
        <f t="array" ref="D453">_xlfn.IFS(C453&lt;20, "Under 20", C453&lt;30, "20–29", C453&lt;40, "30–39", C453&lt;50, "40–49", C453&gt;=50, "50+")</f>
        <v>30–39</v>
      </c>
      <c r="E453" s="23" t="str">
        <f t="shared" si="14"/>
        <v>veteran</v>
      </c>
      <c r="F453" s="18">
        <v>34133</v>
      </c>
      <c r="G453" s="18" t="str">
        <f t="shared" si="15"/>
        <v>tall</v>
      </c>
      <c r="H453">
        <v>185</v>
      </c>
      <c r="I453" t="s">
        <v>1569</v>
      </c>
      <c r="J453" t="s">
        <v>10</v>
      </c>
      <c r="K453" t="s">
        <v>5</v>
      </c>
    </row>
    <row r="454" spans="1:11" x14ac:dyDescent="0.3">
      <c r="A454" t="s">
        <v>785</v>
      </c>
      <c r="B454" t="s">
        <v>146</v>
      </c>
      <c r="C454" s="23">
        <f>YEARFRAC(Table1[[#This Row],[born]], "31-Dec-2024")</f>
        <v>23.208333333333332</v>
      </c>
      <c r="D454" s="23" t="str" cm="1">
        <f t="array" ref="D454">_xlfn.IFS(C454&lt;20, "Under 20", C454&lt;30, "20–29", C454&lt;40, "30–39", C454&lt;50, "40–49", C454&gt;=50, "50+")</f>
        <v>20–29</v>
      </c>
      <c r="E454" s="23" t="str">
        <f t="shared" si="14"/>
        <v>young</v>
      </c>
      <c r="F454" s="20">
        <v>37180</v>
      </c>
      <c r="G454" s="20" t="str">
        <f t="shared" si="15"/>
        <v>tall</v>
      </c>
      <c r="H454">
        <v>189</v>
      </c>
      <c r="I454" t="s">
        <v>1569</v>
      </c>
      <c r="J454" t="s">
        <v>14</v>
      </c>
      <c r="K454" t="s">
        <v>5</v>
      </c>
    </row>
    <row r="455" spans="1:11" x14ac:dyDescent="0.3">
      <c r="A455" t="s">
        <v>786</v>
      </c>
      <c r="B455" t="s">
        <v>20</v>
      </c>
      <c r="C455" s="23">
        <f>YEARFRAC(Table1[[#This Row],[born]], "31-Dec-2024")</f>
        <v>24.81111111111111</v>
      </c>
      <c r="D455" s="23" t="str" cm="1">
        <f t="array" ref="D455">_xlfn.IFS(C455&lt;20, "Under 20", C455&lt;30, "20–29", C455&lt;40, "30–39", C455&lt;50, "40–49", C455&gt;=50, "50+")</f>
        <v>20–29</v>
      </c>
      <c r="E455" s="23" t="str">
        <f t="shared" si="14"/>
        <v>young</v>
      </c>
      <c r="F455" s="18">
        <v>36594</v>
      </c>
      <c r="G455" s="18" t="str">
        <f t="shared" si="15"/>
        <v>tall</v>
      </c>
      <c r="H455">
        <v>173</v>
      </c>
      <c r="I455" t="s">
        <v>1569</v>
      </c>
      <c r="J455" t="s">
        <v>18</v>
      </c>
      <c r="K455" t="s">
        <v>5</v>
      </c>
    </row>
    <row r="456" spans="1:11" x14ac:dyDescent="0.3">
      <c r="A456" t="s">
        <v>787</v>
      </c>
      <c r="B456" t="s">
        <v>117</v>
      </c>
      <c r="C456" s="23">
        <f>YEARFRAC(Table1[[#This Row],[born]], "31-Dec-2024")</f>
        <v>25.3</v>
      </c>
      <c r="D456" s="23" t="str" cm="1">
        <f t="array" ref="D456">_xlfn.IFS(C456&lt;20, "Under 20", C456&lt;30, "20–29", C456&lt;40, "30–39", C456&lt;50, "40–49", C456&gt;=50, "50+")</f>
        <v>20–29</v>
      </c>
      <c r="E456" s="23" t="str">
        <f t="shared" si="14"/>
        <v>young</v>
      </c>
      <c r="F456" s="20">
        <v>36416</v>
      </c>
      <c r="G456" s="20" t="str">
        <f t="shared" si="15"/>
        <v>tall</v>
      </c>
      <c r="H456">
        <v>176</v>
      </c>
      <c r="I456" t="s">
        <v>1569</v>
      </c>
      <c r="J456" t="s">
        <v>14</v>
      </c>
      <c r="K456" t="s">
        <v>5</v>
      </c>
    </row>
    <row r="457" spans="1:11" x14ac:dyDescent="0.3">
      <c r="A457" t="s">
        <v>789</v>
      </c>
      <c r="B457" t="s">
        <v>90</v>
      </c>
      <c r="C457" s="23">
        <f>YEARFRAC(Table1[[#This Row],[born]], "31-Dec-2024")</f>
        <v>23.030555555555555</v>
      </c>
      <c r="D457" s="23" t="str" cm="1">
        <f t="array" ref="D457">_xlfn.IFS(C457&lt;20, "Under 20", C457&lt;30, "20–29", C457&lt;40, "30–39", C457&lt;50, "40–49", C457&gt;=50, "50+")</f>
        <v>20–29</v>
      </c>
      <c r="E457" s="23" t="str">
        <f t="shared" si="14"/>
        <v>young</v>
      </c>
      <c r="F457" s="18">
        <v>37245</v>
      </c>
      <c r="G457" s="18" t="str">
        <f t="shared" si="15"/>
        <v>tall</v>
      </c>
      <c r="H457">
        <v>174</v>
      </c>
      <c r="I457" t="s">
        <v>1569</v>
      </c>
      <c r="J457" t="s">
        <v>10</v>
      </c>
      <c r="K457" t="s">
        <v>5</v>
      </c>
    </row>
    <row r="458" spans="1:11" x14ac:dyDescent="0.3">
      <c r="A458" t="s">
        <v>791</v>
      </c>
      <c r="B458" t="s">
        <v>117</v>
      </c>
      <c r="C458" s="23">
        <f>YEARFRAC(Table1[[#This Row],[born]], "31-Dec-2024")</f>
        <v>35.913888888888891</v>
      </c>
      <c r="D458" s="23" t="str" cm="1">
        <f t="array" ref="D458">_xlfn.IFS(C458&lt;20, "Under 20", C458&lt;30, "20–29", C458&lt;40, "30–39", C458&lt;50, "40–49", C458&gt;=50, "50+")</f>
        <v>30–39</v>
      </c>
      <c r="E458" s="23" t="str">
        <f t="shared" si="14"/>
        <v>veteran</v>
      </c>
      <c r="F458" s="20">
        <v>32541</v>
      </c>
      <c r="G458" s="20" t="str">
        <f t="shared" si="15"/>
        <v>tall</v>
      </c>
      <c r="H458">
        <v>186</v>
      </c>
      <c r="I458" t="s">
        <v>1569</v>
      </c>
      <c r="J458" t="s">
        <v>10</v>
      </c>
      <c r="K458" t="s">
        <v>5</v>
      </c>
    </row>
    <row r="459" spans="1:11" x14ac:dyDescent="0.3">
      <c r="A459" t="s">
        <v>792</v>
      </c>
      <c r="B459" t="s">
        <v>7</v>
      </c>
      <c r="C459" s="23">
        <f>YEARFRAC(Table1[[#This Row],[born]], "31-Dec-2024")</f>
        <v>20.891666666666666</v>
      </c>
      <c r="D459" s="23" t="str" cm="1">
        <f t="array" ref="D459">_xlfn.IFS(C459&lt;20, "Under 20", C459&lt;30, "20–29", C459&lt;40, "30–39", C459&lt;50, "40–49", C459&gt;=50, "50+")</f>
        <v>20–29</v>
      </c>
      <c r="E459" s="23" t="str">
        <f t="shared" si="14"/>
        <v>young</v>
      </c>
      <c r="F459" s="18">
        <v>38027</v>
      </c>
      <c r="G459" s="18" t="str">
        <f t="shared" si="15"/>
        <v>tall</v>
      </c>
      <c r="H459">
        <v>178</v>
      </c>
      <c r="I459" t="s">
        <v>1569</v>
      </c>
      <c r="J459" t="s">
        <v>10</v>
      </c>
      <c r="K459" t="s">
        <v>5</v>
      </c>
    </row>
    <row r="460" spans="1:11" x14ac:dyDescent="0.3">
      <c r="A460" t="s">
        <v>793</v>
      </c>
      <c r="B460" t="s">
        <v>23</v>
      </c>
      <c r="C460" s="23">
        <f>YEARFRAC(Table1[[#This Row],[born]], "31-Dec-2024")</f>
        <v>27.274999999999999</v>
      </c>
      <c r="D460" s="23" t="str" cm="1">
        <f t="array" ref="D460">_xlfn.IFS(C460&lt;20, "Under 20", C460&lt;30, "20–29", C460&lt;40, "30–39", C460&lt;50, "40–49", C460&gt;=50, "50+")</f>
        <v>20–29</v>
      </c>
      <c r="E460" s="23" t="str">
        <f t="shared" si="14"/>
        <v>young</v>
      </c>
      <c r="F460" s="20">
        <v>35695</v>
      </c>
      <c r="G460" s="20" t="str">
        <f t="shared" si="15"/>
        <v>tall</v>
      </c>
      <c r="H460">
        <v>173</v>
      </c>
      <c r="I460" t="s">
        <v>1569</v>
      </c>
      <c r="J460" t="s">
        <v>14</v>
      </c>
      <c r="K460" t="s">
        <v>5</v>
      </c>
    </row>
    <row r="461" spans="1:11" x14ac:dyDescent="0.3">
      <c r="A461" t="s">
        <v>795</v>
      </c>
      <c r="B461" t="s">
        <v>54</v>
      </c>
      <c r="C461" s="23">
        <f>YEARFRAC(Table1[[#This Row],[born]], "31-Dec-2024")</f>
        <v>21.983333333333334</v>
      </c>
      <c r="D461" s="23" t="str" cm="1">
        <f t="array" ref="D461">_xlfn.IFS(C461&lt;20, "Under 20", C461&lt;30, "20–29", C461&lt;40, "30–39", C461&lt;50, "40–49", C461&gt;=50, "50+")</f>
        <v>20–29</v>
      </c>
      <c r="E461" s="23" t="str">
        <f t="shared" si="14"/>
        <v>young</v>
      </c>
      <c r="F461" s="18">
        <v>37628</v>
      </c>
      <c r="G461" s="18" t="str">
        <f t="shared" si="15"/>
        <v>tall</v>
      </c>
      <c r="H461">
        <v>180</v>
      </c>
      <c r="I461" t="s">
        <v>1569</v>
      </c>
      <c r="J461" t="s">
        <v>10</v>
      </c>
      <c r="K461" t="s">
        <v>5</v>
      </c>
    </row>
    <row r="462" spans="1:11" x14ac:dyDescent="0.3">
      <c r="A462" t="s">
        <v>796</v>
      </c>
      <c r="B462" t="s">
        <v>121</v>
      </c>
      <c r="C462" s="23">
        <f>YEARFRAC(Table1[[#This Row],[born]], "31-Dec-2024")</f>
        <v>22.272222222222222</v>
      </c>
      <c r="D462" s="23" t="str" cm="1">
        <f t="array" ref="D462">_xlfn.IFS(C462&lt;20, "Under 20", C462&lt;30, "20–29", C462&lt;40, "30–39", C462&lt;50, "40–49", C462&gt;=50, "50+")</f>
        <v>20–29</v>
      </c>
      <c r="E462" s="23" t="str">
        <f t="shared" si="14"/>
        <v>young</v>
      </c>
      <c r="F462" s="20">
        <v>37522</v>
      </c>
      <c r="G462" s="20" t="str">
        <f t="shared" si="15"/>
        <v>tall</v>
      </c>
      <c r="H462">
        <v>175</v>
      </c>
      <c r="I462" t="s">
        <v>1569</v>
      </c>
      <c r="J462" t="s">
        <v>10</v>
      </c>
      <c r="K462" t="s">
        <v>5</v>
      </c>
    </row>
    <row r="463" spans="1:11" x14ac:dyDescent="0.3">
      <c r="A463" t="s">
        <v>798</v>
      </c>
      <c r="B463" t="s">
        <v>54</v>
      </c>
      <c r="C463" s="23">
        <f>YEARFRAC(Table1[[#This Row],[born]], "31-Dec-2024")</f>
        <v>29.080555555555556</v>
      </c>
      <c r="D463" s="23" t="str" cm="1">
        <f t="array" ref="D463">_xlfn.IFS(C463&lt;20, "Under 20", C463&lt;30, "20–29", C463&lt;40, "30–39", C463&lt;50, "40–49", C463&gt;=50, "50+")</f>
        <v>20–29</v>
      </c>
      <c r="E463" s="23" t="str">
        <f t="shared" si="14"/>
        <v>young</v>
      </c>
      <c r="F463" s="18">
        <v>35035</v>
      </c>
      <c r="G463" s="18" t="str">
        <f t="shared" si="15"/>
        <v>tall</v>
      </c>
      <c r="H463">
        <v>179</v>
      </c>
      <c r="I463" t="s">
        <v>1569</v>
      </c>
      <c r="J463" t="s">
        <v>10</v>
      </c>
      <c r="K463" t="s">
        <v>5</v>
      </c>
    </row>
    <row r="464" spans="1:11" x14ac:dyDescent="0.3">
      <c r="A464" t="s">
        <v>799</v>
      </c>
      <c r="B464" t="s">
        <v>37</v>
      </c>
      <c r="C464" s="23">
        <f>YEARFRAC(Table1[[#This Row],[born]], "31-Dec-2024")</f>
        <v>27.777777777777779</v>
      </c>
      <c r="D464" s="23" t="str" cm="1">
        <f t="array" ref="D464">_xlfn.IFS(C464&lt;20, "Under 20", C464&lt;30, "20–29", C464&lt;40, "30–39", C464&lt;50, "40–49", C464&gt;=50, "50+")</f>
        <v>20–29</v>
      </c>
      <c r="E464" s="23" t="str">
        <f t="shared" si="14"/>
        <v>young</v>
      </c>
      <c r="F464" s="20">
        <v>35510</v>
      </c>
      <c r="G464" s="20" t="str">
        <f t="shared" si="15"/>
        <v>tall</v>
      </c>
      <c r="H464">
        <v>190</v>
      </c>
      <c r="I464" t="s">
        <v>1569</v>
      </c>
      <c r="J464" t="s">
        <v>14</v>
      </c>
      <c r="K464" t="s">
        <v>5</v>
      </c>
    </row>
    <row r="465" spans="1:11" x14ac:dyDescent="0.3">
      <c r="A465" t="s">
        <v>801</v>
      </c>
      <c r="B465" t="s">
        <v>146</v>
      </c>
      <c r="C465" s="23">
        <f>YEARFRAC(Table1[[#This Row],[born]], "31-Dec-2024")</f>
        <v>30.816666666666666</v>
      </c>
      <c r="D465" s="23" t="str" cm="1">
        <f t="array" ref="D465">_xlfn.IFS(C465&lt;20, "Under 20", C465&lt;30, "20–29", C465&lt;40, "30–39", C465&lt;50, "40–49", C465&gt;=50, "50+")</f>
        <v>30–39</v>
      </c>
      <c r="E465" s="23" t="str">
        <f t="shared" si="14"/>
        <v>veteran</v>
      </c>
      <c r="F465" s="18">
        <v>34400</v>
      </c>
      <c r="G465" s="18" t="str">
        <f t="shared" si="15"/>
        <v>tall</v>
      </c>
      <c r="H465">
        <v>185</v>
      </c>
      <c r="I465" t="s">
        <v>1569</v>
      </c>
      <c r="J465" t="s">
        <v>39</v>
      </c>
      <c r="K465" t="s">
        <v>5</v>
      </c>
    </row>
    <row r="466" spans="1:11" x14ac:dyDescent="0.3">
      <c r="A466" t="s">
        <v>802</v>
      </c>
      <c r="B466" t="s">
        <v>51</v>
      </c>
      <c r="C466" s="23">
        <f>YEARFRAC(Table1[[#This Row],[born]], "31-Dec-2024")</f>
        <v>31.588888888888889</v>
      </c>
      <c r="D466" s="23" t="str" cm="1">
        <f t="array" ref="D466">_xlfn.IFS(C466&lt;20, "Under 20", C466&lt;30, "20–29", C466&lt;40, "30–39", C466&lt;50, "40–49", C466&gt;=50, "50+")</f>
        <v>30–39</v>
      </c>
      <c r="E466" s="23" t="str">
        <f t="shared" si="14"/>
        <v>veteran</v>
      </c>
      <c r="F466" s="20">
        <v>34118</v>
      </c>
      <c r="G466" s="20" t="str">
        <f t="shared" si="15"/>
        <v>tall</v>
      </c>
      <c r="H466">
        <v>187</v>
      </c>
      <c r="I466" t="s">
        <v>1569</v>
      </c>
      <c r="J466" t="s">
        <v>14</v>
      </c>
      <c r="K466" t="s">
        <v>5</v>
      </c>
    </row>
    <row r="467" spans="1:11" x14ac:dyDescent="0.3">
      <c r="A467" t="s">
        <v>804</v>
      </c>
      <c r="B467" t="s">
        <v>41</v>
      </c>
      <c r="C467" s="23">
        <f>YEARFRAC(Table1[[#This Row],[born]], "31-Dec-2024")</f>
        <v>22.091666666666665</v>
      </c>
      <c r="D467" s="23" t="str" cm="1">
        <f t="array" ref="D467">_xlfn.IFS(C467&lt;20, "Under 20", C467&lt;30, "20–29", C467&lt;40, "30–39", C467&lt;50, "40–49", C467&gt;=50, "50+")</f>
        <v>20–29</v>
      </c>
      <c r="E467" s="23" t="str">
        <f t="shared" si="14"/>
        <v>young</v>
      </c>
      <c r="F467" s="18">
        <v>37588</v>
      </c>
      <c r="G467" s="18" t="str">
        <f t="shared" si="15"/>
        <v>tall</v>
      </c>
      <c r="H467">
        <v>173</v>
      </c>
      <c r="I467" t="s">
        <v>1569</v>
      </c>
      <c r="J467" t="s">
        <v>39</v>
      </c>
      <c r="K467" t="s">
        <v>5</v>
      </c>
    </row>
    <row r="468" spans="1:11" x14ac:dyDescent="0.3">
      <c r="A468" t="s">
        <v>806</v>
      </c>
      <c r="B468" t="s">
        <v>41</v>
      </c>
      <c r="C468" s="23">
        <f>YEARFRAC(Table1[[#This Row],[born]], "31-Dec-2024")</f>
        <v>22.244444444444444</v>
      </c>
      <c r="D468" s="23" t="str" cm="1">
        <f t="array" ref="D468">_xlfn.IFS(C468&lt;20, "Under 20", C468&lt;30, "20–29", C468&lt;40, "30–39", C468&lt;50, "40–49", C468&gt;=50, "50+")</f>
        <v>20–29</v>
      </c>
      <c r="E468" s="23" t="str">
        <f t="shared" si="14"/>
        <v>young</v>
      </c>
      <c r="F468" s="20">
        <v>37532</v>
      </c>
      <c r="G468" s="20" t="str">
        <f t="shared" si="15"/>
        <v>tall</v>
      </c>
      <c r="H468">
        <v>173</v>
      </c>
      <c r="I468" t="s">
        <v>1569</v>
      </c>
      <c r="J468" t="s">
        <v>18</v>
      </c>
      <c r="K468" t="s">
        <v>5</v>
      </c>
    </row>
    <row r="469" spans="1:11" x14ac:dyDescent="0.3">
      <c r="A469" t="s">
        <v>807</v>
      </c>
      <c r="B469" t="s">
        <v>70</v>
      </c>
      <c r="C469" s="23">
        <f>YEARFRAC(Table1[[#This Row],[born]], "31-Dec-2024")</f>
        <v>32.700000000000003</v>
      </c>
      <c r="D469" s="23" t="str" cm="1">
        <f t="array" ref="D469">_xlfn.IFS(C469&lt;20, "Under 20", C469&lt;30, "20–29", C469&lt;40, "30–39", C469&lt;50, "40–49", C469&gt;=50, "50+")</f>
        <v>30–39</v>
      </c>
      <c r="E469" s="23" t="str">
        <f t="shared" si="14"/>
        <v>veteran</v>
      </c>
      <c r="F469" s="18">
        <v>33713</v>
      </c>
      <c r="G469" s="18" t="str">
        <f t="shared" si="15"/>
        <v>tall</v>
      </c>
      <c r="H469">
        <v>198</v>
      </c>
      <c r="I469" t="s">
        <v>1569</v>
      </c>
      <c r="J469" t="s">
        <v>39</v>
      </c>
      <c r="K469" t="s">
        <v>5</v>
      </c>
    </row>
    <row r="470" spans="1:11" x14ac:dyDescent="0.3">
      <c r="A470" t="s">
        <v>809</v>
      </c>
      <c r="B470" t="s">
        <v>44</v>
      </c>
      <c r="C470" s="23">
        <f>YEARFRAC(Table1[[#This Row],[born]], "31-Dec-2024")</f>
        <v>21.302777777777777</v>
      </c>
      <c r="D470" s="23" t="str" cm="1">
        <f t="array" ref="D470">_xlfn.IFS(C470&lt;20, "Under 20", C470&lt;30, "20–29", C470&lt;40, "30–39", C470&lt;50, "40–49", C470&gt;=50, "50+")</f>
        <v>20–29</v>
      </c>
      <c r="E470" s="23" t="str">
        <f t="shared" si="14"/>
        <v>young</v>
      </c>
      <c r="F470" s="20">
        <v>37876</v>
      </c>
      <c r="G470" s="20" t="str">
        <f t="shared" si="15"/>
        <v>tall</v>
      </c>
      <c r="H470">
        <v>183</v>
      </c>
      <c r="I470" t="s">
        <v>1569</v>
      </c>
      <c r="J470" t="s">
        <v>10</v>
      </c>
      <c r="K470" t="s">
        <v>5</v>
      </c>
    </row>
    <row r="471" spans="1:11" x14ac:dyDescent="0.3">
      <c r="A471" t="s">
        <v>810</v>
      </c>
      <c r="B471" t="s">
        <v>76</v>
      </c>
      <c r="C471" s="23">
        <f>YEARFRAC(Table1[[#This Row],[born]], "31-Dec-2024")</f>
        <v>30.630555555555556</v>
      </c>
      <c r="D471" s="23" t="str" cm="1">
        <f t="array" ref="D471">_xlfn.IFS(C471&lt;20, "Under 20", C471&lt;30, "20–29", C471&lt;40, "30–39", C471&lt;50, "40–49", C471&gt;=50, "50+")</f>
        <v>30–39</v>
      </c>
      <c r="E471" s="23" t="str">
        <f t="shared" si="14"/>
        <v>veteran</v>
      </c>
      <c r="F471" s="18">
        <v>34468</v>
      </c>
      <c r="G471" s="18" t="str">
        <f t="shared" si="15"/>
        <v>tall</v>
      </c>
      <c r="H471">
        <v>181</v>
      </c>
      <c r="I471" t="s">
        <v>1569</v>
      </c>
      <c r="J471" t="s">
        <v>10</v>
      </c>
      <c r="K471" t="s">
        <v>5</v>
      </c>
    </row>
    <row r="472" spans="1:11" x14ac:dyDescent="0.3">
      <c r="A472" t="s">
        <v>812</v>
      </c>
      <c r="B472" t="s">
        <v>146</v>
      </c>
      <c r="C472" s="23">
        <f>YEARFRAC(Table1[[#This Row],[born]], "31-Dec-2024")</f>
        <v>21.263888888888889</v>
      </c>
      <c r="D472" s="23" t="str" cm="1">
        <f t="array" ref="D472">_xlfn.IFS(C472&lt;20, "Under 20", C472&lt;30, "20–29", C472&lt;40, "30–39", C472&lt;50, "40–49", C472&gt;=50, "50+")</f>
        <v>20–29</v>
      </c>
      <c r="E472" s="23" t="str">
        <f t="shared" si="14"/>
        <v>young</v>
      </c>
      <c r="F472" s="20">
        <v>37890</v>
      </c>
      <c r="G472" s="20" t="str">
        <f t="shared" si="15"/>
        <v>tall</v>
      </c>
      <c r="H472">
        <v>197</v>
      </c>
      <c r="I472" t="s">
        <v>1569</v>
      </c>
      <c r="J472" t="s">
        <v>10</v>
      </c>
      <c r="K472" t="s">
        <v>5</v>
      </c>
    </row>
    <row r="473" spans="1:11" x14ac:dyDescent="0.3">
      <c r="A473" t="s">
        <v>814</v>
      </c>
      <c r="B473" t="s">
        <v>111</v>
      </c>
      <c r="C473" s="23">
        <f>YEARFRAC(Table1[[#This Row],[born]], "31-Dec-2024")</f>
        <v>26.286111111111111</v>
      </c>
      <c r="D473" s="23" t="str" cm="1">
        <f t="array" ref="D473">_xlfn.IFS(C473&lt;20, "Under 20", C473&lt;30, "20–29", C473&lt;40, "30–39", C473&lt;50, "40–49", C473&gt;=50, "50+")</f>
        <v>20–29</v>
      </c>
      <c r="E473" s="23" t="str">
        <f t="shared" si="14"/>
        <v>young</v>
      </c>
      <c r="F473" s="18">
        <v>36056</v>
      </c>
      <c r="G473" s="18" t="str">
        <f t="shared" si="15"/>
        <v>tall</v>
      </c>
      <c r="H473">
        <v>178</v>
      </c>
      <c r="I473" t="s">
        <v>1569</v>
      </c>
      <c r="J473" t="s">
        <v>18</v>
      </c>
      <c r="K473" t="s">
        <v>5</v>
      </c>
    </row>
    <row r="474" spans="1:11" x14ac:dyDescent="0.3">
      <c r="A474" t="s">
        <v>816</v>
      </c>
      <c r="B474" t="s">
        <v>37</v>
      </c>
      <c r="C474" s="23">
        <f>YEARFRAC(Table1[[#This Row],[born]], "31-Dec-2024")</f>
        <v>21.416666666666668</v>
      </c>
      <c r="D474" s="23" t="str" cm="1">
        <f t="array" ref="D474">_xlfn.IFS(C474&lt;20, "Under 20", C474&lt;30, "20–29", C474&lt;40, "30–39", C474&lt;50, "40–49", C474&gt;=50, "50+")</f>
        <v>20–29</v>
      </c>
      <c r="E474" s="23" t="str">
        <f t="shared" si="14"/>
        <v>young</v>
      </c>
      <c r="F474" s="20">
        <v>37833</v>
      </c>
      <c r="G474" s="20" t="str">
        <f t="shared" si="15"/>
        <v>tall</v>
      </c>
      <c r="H474">
        <v>177</v>
      </c>
      <c r="I474" t="s">
        <v>1569</v>
      </c>
      <c r="J474" t="s">
        <v>14</v>
      </c>
      <c r="K474" t="s">
        <v>5</v>
      </c>
    </row>
    <row r="475" spans="1:11" x14ac:dyDescent="0.3">
      <c r="A475" t="s">
        <v>818</v>
      </c>
      <c r="B475" t="s">
        <v>227</v>
      </c>
      <c r="C475" s="23">
        <f>YEARFRAC(Table1[[#This Row],[born]], "31-Dec-2024")</f>
        <v>26.630555555555556</v>
      </c>
      <c r="D475" s="23" t="str" cm="1">
        <f t="array" ref="D475">_xlfn.IFS(C475&lt;20, "Under 20", C475&lt;30, "20–29", C475&lt;40, "30–39", C475&lt;50, "40–49", C475&gt;=50, "50+")</f>
        <v>20–29</v>
      </c>
      <c r="E475" s="23" t="str">
        <f t="shared" si="14"/>
        <v>young</v>
      </c>
      <c r="F475" s="18">
        <v>35929</v>
      </c>
      <c r="G475" s="18" t="str">
        <f t="shared" si="15"/>
        <v>tall</v>
      </c>
      <c r="H475">
        <v>190</v>
      </c>
      <c r="I475" t="s">
        <v>1569</v>
      </c>
      <c r="J475" t="s">
        <v>39</v>
      </c>
      <c r="K475" t="s">
        <v>5</v>
      </c>
    </row>
    <row r="476" spans="1:11" x14ac:dyDescent="0.3">
      <c r="A476" t="s">
        <v>820</v>
      </c>
      <c r="B476" t="s">
        <v>62</v>
      </c>
      <c r="C476" s="23">
        <f>YEARFRAC(Table1[[#This Row],[born]], "31-Dec-2024")</f>
        <v>23.591666666666665</v>
      </c>
      <c r="D476" s="23" t="str" cm="1">
        <f t="array" ref="D476">_xlfn.IFS(C476&lt;20, "Under 20", C476&lt;30, "20–29", C476&lt;40, "30–39", C476&lt;50, "40–49", C476&gt;=50, "50+")</f>
        <v>20–29</v>
      </c>
      <c r="E476" s="23" t="str">
        <f t="shared" si="14"/>
        <v>young</v>
      </c>
      <c r="F476" s="20">
        <v>37039</v>
      </c>
      <c r="G476" s="20" t="str">
        <f t="shared" si="15"/>
        <v>tall</v>
      </c>
      <c r="H476">
        <v>180</v>
      </c>
      <c r="I476" t="s">
        <v>1569</v>
      </c>
      <c r="J476" t="s">
        <v>10</v>
      </c>
      <c r="K476" t="s">
        <v>5</v>
      </c>
    </row>
    <row r="477" spans="1:11" x14ac:dyDescent="0.3">
      <c r="A477" t="s">
        <v>822</v>
      </c>
      <c r="B477" t="s">
        <v>41</v>
      </c>
      <c r="C477" s="23">
        <f>YEARFRAC(Table1[[#This Row],[born]], "31-Dec-2024")</f>
        <v>37.636111111111113</v>
      </c>
      <c r="D477" s="23" t="str" cm="1">
        <f t="array" ref="D477">_xlfn.IFS(C477&lt;20, "Under 20", C477&lt;30, "20–29", C477&lt;40, "30–39", C477&lt;50, "40–49", C477&gt;=50, "50+")</f>
        <v>30–39</v>
      </c>
      <c r="E477" s="23" t="str">
        <f t="shared" si="14"/>
        <v>veteran</v>
      </c>
      <c r="F477" s="18">
        <v>31909</v>
      </c>
      <c r="G477" s="18" t="str">
        <f t="shared" si="15"/>
        <v>tall</v>
      </c>
      <c r="H477">
        <v>188</v>
      </c>
      <c r="I477" t="s">
        <v>1569</v>
      </c>
      <c r="J477" t="s">
        <v>39</v>
      </c>
      <c r="K477" t="s">
        <v>5</v>
      </c>
    </row>
    <row r="478" spans="1:11" x14ac:dyDescent="0.3">
      <c r="A478" t="s">
        <v>823</v>
      </c>
      <c r="B478" t="s">
        <v>90</v>
      </c>
      <c r="C478" s="23">
        <f>YEARFRAC(Table1[[#This Row],[born]], "31-Dec-2024")</f>
        <v>27.166666666666668</v>
      </c>
      <c r="D478" s="23" t="str" cm="1">
        <f t="array" ref="D478">_xlfn.IFS(C478&lt;20, "Under 20", C478&lt;30, "20–29", C478&lt;40, "30–39", C478&lt;50, "40–49", C478&gt;=50, "50+")</f>
        <v>20–29</v>
      </c>
      <c r="E478" s="23" t="str">
        <f t="shared" si="14"/>
        <v>young</v>
      </c>
      <c r="F478" s="20">
        <v>35734</v>
      </c>
      <c r="G478" s="20" t="str">
        <f t="shared" si="15"/>
        <v>tall</v>
      </c>
      <c r="H478">
        <v>185</v>
      </c>
      <c r="I478" t="s">
        <v>1569</v>
      </c>
      <c r="J478" t="s">
        <v>18</v>
      </c>
      <c r="K478" t="s">
        <v>5</v>
      </c>
    </row>
    <row r="479" spans="1:11" x14ac:dyDescent="0.3">
      <c r="A479" t="s">
        <v>825</v>
      </c>
      <c r="B479" t="s">
        <v>16</v>
      </c>
      <c r="C479" s="23">
        <f>YEARFRAC(Table1[[#This Row],[born]], "31-Dec-2024")</f>
        <v>37.238888888888887</v>
      </c>
      <c r="D479" s="23" t="str" cm="1">
        <f t="array" ref="D479">_xlfn.IFS(C479&lt;20, "Under 20", C479&lt;30, "20–29", C479&lt;40, "30–39", C479&lt;50, "40–49", C479&gt;=50, "50+")</f>
        <v>30–39</v>
      </c>
      <c r="E479" s="23" t="str">
        <f t="shared" si="14"/>
        <v>veteran</v>
      </c>
      <c r="F479" s="18">
        <v>32055</v>
      </c>
      <c r="G479" s="18" t="str">
        <f t="shared" si="15"/>
        <v>tall</v>
      </c>
      <c r="H479">
        <v>186</v>
      </c>
      <c r="I479" t="s">
        <v>1569</v>
      </c>
      <c r="J479" t="s">
        <v>14</v>
      </c>
      <c r="K479" t="s">
        <v>5</v>
      </c>
    </row>
    <row r="480" spans="1:11" x14ac:dyDescent="0.3">
      <c r="A480" t="s">
        <v>826</v>
      </c>
      <c r="B480" t="s">
        <v>16</v>
      </c>
      <c r="C480" s="23">
        <f>YEARFRAC(Table1[[#This Row],[born]], "31-Dec-2024")</f>
        <v>29.927777777777777</v>
      </c>
      <c r="D480" s="23" t="str" cm="1">
        <f t="array" ref="D480">_xlfn.IFS(C480&lt;20, "Under 20", C480&lt;30, "20–29", C480&lt;40, "30–39", C480&lt;50, "40–49", C480&gt;=50, "50+")</f>
        <v>20–29</v>
      </c>
      <c r="E480" s="23" t="str">
        <f t="shared" si="14"/>
        <v>young</v>
      </c>
      <c r="F480" s="20">
        <v>34726</v>
      </c>
      <c r="G480" s="20" t="str">
        <f t="shared" si="15"/>
        <v>tall</v>
      </c>
      <c r="H480">
        <v>181</v>
      </c>
      <c r="I480" t="s">
        <v>1569</v>
      </c>
      <c r="J480" t="s">
        <v>10</v>
      </c>
      <c r="K480" t="s">
        <v>5</v>
      </c>
    </row>
    <row r="481" spans="1:11" x14ac:dyDescent="0.3">
      <c r="A481" t="s">
        <v>828</v>
      </c>
      <c r="B481" t="s">
        <v>12</v>
      </c>
      <c r="C481" s="23">
        <f>YEARFRAC(Table1[[#This Row],[born]], "31-Dec-2024")</f>
        <v>26.730555555555554</v>
      </c>
      <c r="D481" s="23" t="str" cm="1">
        <f t="array" ref="D481">_xlfn.IFS(C481&lt;20, "Under 20", C481&lt;30, "20–29", C481&lt;40, "30–39", C481&lt;50, "40–49", C481&gt;=50, "50+")</f>
        <v>20–29</v>
      </c>
      <c r="E481" s="23" t="str">
        <f t="shared" si="14"/>
        <v>young</v>
      </c>
      <c r="F481" s="18">
        <v>35893</v>
      </c>
      <c r="G481" s="18" t="str">
        <f t="shared" si="15"/>
        <v>tall</v>
      </c>
      <c r="H481">
        <v>173</v>
      </c>
      <c r="I481" t="s">
        <v>1569</v>
      </c>
      <c r="J481" t="s">
        <v>14</v>
      </c>
      <c r="K481" t="s">
        <v>5</v>
      </c>
    </row>
    <row r="482" spans="1:11" x14ac:dyDescent="0.3">
      <c r="A482" t="s">
        <v>829</v>
      </c>
      <c r="B482" t="s">
        <v>62</v>
      </c>
      <c r="C482" s="23">
        <f>YEARFRAC(Table1[[#This Row],[born]], "31-Dec-2024")</f>
        <v>21.463888888888889</v>
      </c>
      <c r="D482" s="23" t="str" cm="1">
        <f t="array" ref="D482">_xlfn.IFS(C482&lt;20, "Under 20", C482&lt;30, "20–29", C482&lt;40, "30–39", C482&lt;50, "40–49", C482&gt;=50, "50+")</f>
        <v>20–29</v>
      </c>
      <c r="E482" s="23" t="str">
        <f t="shared" si="14"/>
        <v>young</v>
      </c>
      <c r="F482" s="20">
        <v>37816</v>
      </c>
      <c r="G482" s="20" t="str">
        <f t="shared" si="15"/>
        <v>tall</v>
      </c>
      <c r="H482">
        <v>181</v>
      </c>
      <c r="I482" t="s">
        <v>1569</v>
      </c>
      <c r="J482" t="s">
        <v>14</v>
      </c>
      <c r="K482" t="s">
        <v>5</v>
      </c>
    </row>
    <row r="483" spans="1:11" x14ac:dyDescent="0.3">
      <c r="A483" t="s">
        <v>831</v>
      </c>
      <c r="B483" t="s">
        <v>76</v>
      </c>
      <c r="C483" s="23">
        <f>YEARFRAC(Table1[[#This Row],[born]], "31-Dec-2024")</f>
        <v>31.236111111111111</v>
      </c>
      <c r="D483" s="23" t="str" cm="1">
        <f t="array" ref="D483">_xlfn.IFS(C483&lt;20, "Under 20", C483&lt;30, "20–29", C483&lt;40, "30–39", C483&lt;50, "40–49", C483&gt;=50, "50+")</f>
        <v>30–39</v>
      </c>
      <c r="E483" s="23" t="str">
        <f t="shared" si="14"/>
        <v>veteran</v>
      </c>
      <c r="F483" s="18">
        <v>34248</v>
      </c>
      <c r="G483" s="18" t="str">
        <f t="shared" si="15"/>
        <v>tall</v>
      </c>
      <c r="H483">
        <v>175</v>
      </c>
      <c r="I483" t="s">
        <v>1569</v>
      </c>
      <c r="J483" t="s">
        <v>14</v>
      </c>
      <c r="K483" t="s">
        <v>5</v>
      </c>
    </row>
    <row r="484" spans="1:11" x14ac:dyDescent="0.3">
      <c r="A484" t="s">
        <v>832</v>
      </c>
      <c r="B484" t="s">
        <v>44</v>
      </c>
      <c r="C484" s="23">
        <f>YEARFRAC(Table1[[#This Row],[born]], "31-Dec-2024")</f>
        <v>25.963888888888889</v>
      </c>
      <c r="D484" s="23" t="str" cm="1">
        <f t="array" ref="D484">_xlfn.IFS(C484&lt;20, "Under 20", C484&lt;30, "20–29", C484&lt;40, "30–39", C484&lt;50, "40–49", C484&gt;=50, "50+")</f>
        <v>20–29</v>
      </c>
      <c r="E484" s="23" t="str">
        <f t="shared" si="14"/>
        <v>young</v>
      </c>
      <c r="F484" s="20">
        <v>36174</v>
      </c>
      <c r="G484" s="20" t="str">
        <f t="shared" si="15"/>
        <v>tall</v>
      </c>
      <c r="H484">
        <v>185</v>
      </c>
      <c r="I484" t="s">
        <v>1569</v>
      </c>
      <c r="J484" t="s">
        <v>10</v>
      </c>
      <c r="K484" t="s">
        <v>5</v>
      </c>
    </row>
    <row r="485" spans="1:11" x14ac:dyDescent="0.3">
      <c r="A485" t="s">
        <v>833</v>
      </c>
      <c r="B485" t="s">
        <v>33</v>
      </c>
      <c r="C485" s="23">
        <f>YEARFRAC(Table1[[#This Row],[born]], "31-Dec-2024")</f>
        <v>24.758333333333333</v>
      </c>
      <c r="D485" s="23" t="str" cm="1">
        <f t="array" ref="D485">_xlfn.IFS(C485&lt;20, "Under 20", C485&lt;30, "20–29", C485&lt;40, "30–39", C485&lt;50, "40–49", C485&gt;=50, "50+")</f>
        <v>20–29</v>
      </c>
      <c r="E485" s="23" t="str">
        <f t="shared" si="14"/>
        <v>young</v>
      </c>
      <c r="F485" s="18">
        <v>36613</v>
      </c>
      <c r="G485" s="18" t="str">
        <f t="shared" si="15"/>
        <v>tall</v>
      </c>
      <c r="H485">
        <v>188</v>
      </c>
      <c r="I485" t="s">
        <v>1569</v>
      </c>
      <c r="J485" t="s">
        <v>14</v>
      </c>
      <c r="K485" t="s">
        <v>5</v>
      </c>
    </row>
    <row r="486" spans="1:11" x14ac:dyDescent="0.3">
      <c r="A486" t="s">
        <v>835</v>
      </c>
      <c r="B486" t="s">
        <v>12</v>
      </c>
      <c r="C486" s="23">
        <f>YEARFRAC(Table1[[#This Row],[born]], "31-Dec-2024")</f>
        <v>26.877777777777776</v>
      </c>
      <c r="D486" s="23" t="str" cm="1">
        <f t="array" ref="D486">_xlfn.IFS(C486&lt;20, "Under 20", C486&lt;30, "20–29", C486&lt;40, "30–39", C486&lt;50, "40–49", C486&gt;=50, "50+")</f>
        <v>20–29</v>
      </c>
      <c r="E486" s="23" t="str">
        <f t="shared" si="14"/>
        <v>young</v>
      </c>
      <c r="F486" s="20">
        <v>35841</v>
      </c>
      <c r="G486" s="20" t="str">
        <f t="shared" si="15"/>
        <v>tall</v>
      </c>
      <c r="H486">
        <v>174</v>
      </c>
      <c r="I486" t="s">
        <v>1569</v>
      </c>
      <c r="J486" t="s">
        <v>14</v>
      </c>
      <c r="K486" t="s">
        <v>5</v>
      </c>
    </row>
    <row r="487" spans="1:11" x14ac:dyDescent="0.3">
      <c r="A487" t="s">
        <v>837</v>
      </c>
      <c r="B487" t="s">
        <v>117</v>
      </c>
      <c r="C487" s="23">
        <f>YEARFRAC(Table1[[#This Row],[born]], "31-Dec-2024")</f>
        <v>27.641666666666666</v>
      </c>
      <c r="D487" s="23" t="str" cm="1">
        <f t="array" ref="D487">_xlfn.IFS(C487&lt;20, "Under 20", C487&lt;30, "20–29", C487&lt;40, "30–39", C487&lt;50, "40–49", C487&gt;=50, "50+")</f>
        <v>20–29</v>
      </c>
      <c r="E487" s="23" t="str">
        <f t="shared" si="14"/>
        <v>young</v>
      </c>
      <c r="F487" s="18">
        <v>35560</v>
      </c>
      <c r="G487" s="18" t="str">
        <f t="shared" si="15"/>
        <v>tall</v>
      </c>
      <c r="H487">
        <v>184</v>
      </c>
      <c r="I487" t="s">
        <v>1569</v>
      </c>
      <c r="J487" t="s">
        <v>18</v>
      </c>
      <c r="K487" t="s">
        <v>5</v>
      </c>
    </row>
    <row r="488" spans="1:11" x14ac:dyDescent="0.3">
      <c r="A488" t="s">
        <v>838</v>
      </c>
      <c r="B488" t="s">
        <v>33</v>
      </c>
      <c r="C488" s="23">
        <f>YEARFRAC(Table1[[#This Row],[born]], "31-Dec-2024")</f>
        <v>28.31111111111111</v>
      </c>
      <c r="D488" s="23" t="str" cm="1">
        <f t="array" ref="D488">_xlfn.IFS(C488&lt;20, "Under 20", C488&lt;30, "20–29", C488&lt;40, "30–39", C488&lt;50, "40–49", C488&gt;=50, "50+")</f>
        <v>20–29</v>
      </c>
      <c r="E488" s="23" t="str">
        <f t="shared" si="14"/>
        <v>young</v>
      </c>
      <c r="F488" s="20">
        <v>35317</v>
      </c>
      <c r="G488" s="20" t="str">
        <f t="shared" si="15"/>
        <v>tall</v>
      </c>
      <c r="H488">
        <v>182</v>
      </c>
      <c r="I488" t="s">
        <v>1569</v>
      </c>
      <c r="J488" t="s">
        <v>10</v>
      </c>
      <c r="K488" t="s">
        <v>5</v>
      </c>
    </row>
    <row r="489" spans="1:11" x14ac:dyDescent="0.3">
      <c r="A489" t="s">
        <v>839</v>
      </c>
      <c r="B489" t="s">
        <v>70</v>
      </c>
      <c r="C489" s="23">
        <f>YEARFRAC(Table1[[#This Row],[born]], "31-Dec-2024")</f>
        <v>35.30833333333333</v>
      </c>
      <c r="D489" s="23" t="str" cm="1">
        <f t="array" ref="D489">_xlfn.IFS(C489&lt;20, "Under 20", C489&lt;30, "20–29", C489&lt;40, "30–39", C489&lt;50, "40–49", C489&gt;=50, "50+")</f>
        <v>30–39</v>
      </c>
      <c r="E489" s="23" t="str">
        <f t="shared" si="14"/>
        <v>veteran</v>
      </c>
      <c r="F489" s="18">
        <v>32761</v>
      </c>
      <c r="G489" s="18" t="str">
        <f t="shared" si="15"/>
        <v>tall</v>
      </c>
      <c r="H489">
        <v>173</v>
      </c>
      <c r="I489" t="s">
        <v>1569</v>
      </c>
      <c r="J489" t="s">
        <v>14</v>
      </c>
      <c r="K489" t="s">
        <v>5</v>
      </c>
    </row>
    <row r="490" spans="1:11" x14ac:dyDescent="0.3">
      <c r="A490" t="s">
        <v>840</v>
      </c>
      <c r="B490" t="s">
        <v>121</v>
      </c>
      <c r="C490" s="23">
        <f>YEARFRAC(Table1[[#This Row],[born]], "31-Dec-2024")</f>
        <v>27.119444444444444</v>
      </c>
      <c r="D490" s="23" t="str" cm="1">
        <f t="array" ref="D490">_xlfn.IFS(C490&lt;20, "Under 20", C490&lt;30, "20–29", C490&lt;40, "30–39", C490&lt;50, "40–49", C490&gt;=50, "50+")</f>
        <v>20–29</v>
      </c>
      <c r="E490" s="23" t="str">
        <f t="shared" si="14"/>
        <v>young</v>
      </c>
      <c r="F490" s="20">
        <v>35752</v>
      </c>
      <c r="G490" s="20" t="str">
        <f t="shared" si="15"/>
        <v>tall</v>
      </c>
      <c r="H490">
        <v>197</v>
      </c>
      <c r="I490" t="s">
        <v>1569</v>
      </c>
      <c r="J490" t="s">
        <v>39</v>
      </c>
      <c r="K490" t="s">
        <v>5</v>
      </c>
    </row>
    <row r="491" spans="1:11" x14ac:dyDescent="0.3">
      <c r="A491" t="s">
        <v>842</v>
      </c>
      <c r="B491" t="s">
        <v>37</v>
      </c>
      <c r="C491" s="23">
        <f>YEARFRAC(Table1[[#This Row],[born]], "31-Dec-2024")</f>
        <v>33.24722222222222</v>
      </c>
      <c r="D491" s="23" t="str" cm="1">
        <f t="array" ref="D491">_xlfn.IFS(C491&lt;20, "Under 20", C491&lt;30, "20–29", C491&lt;40, "30–39", C491&lt;50, "40–49", C491&gt;=50, "50+")</f>
        <v>30–39</v>
      </c>
      <c r="E491" s="23" t="str">
        <f t="shared" si="14"/>
        <v>veteran</v>
      </c>
      <c r="F491" s="18">
        <v>33513</v>
      </c>
      <c r="G491" s="18" t="str">
        <f t="shared" si="15"/>
        <v>tall</v>
      </c>
      <c r="H491">
        <v>181</v>
      </c>
      <c r="I491" t="s">
        <v>1569</v>
      </c>
      <c r="J491" t="s">
        <v>18</v>
      </c>
      <c r="K491" t="s">
        <v>5</v>
      </c>
    </row>
    <row r="492" spans="1:11" x14ac:dyDescent="0.3">
      <c r="A492" t="s">
        <v>843</v>
      </c>
      <c r="B492" t="s">
        <v>54</v>
      </c>
      <c r="C492" s="23">
        <f>YEARFRAC(Table1[[#This Row],[born]], "31-Dec-2024")</f>
        <v>21.705555555555556</v>
      </c>
      <c r="D492" s="23" t="str" cm="1">
        <f t="array" ref="D492">_xlfn.IFS(C492&lt;20, "Under 20", C492&lt;30, "20–29", C492&lt;40, "30–39", C492&lt;50, "40–49", C492&gt;=50, "50+")</f>
        <v>20–29</v>
      </c>
      <c r="E492" s="23" t="str">
        <f t="shared" si="14"/>
        <v>young</v>
      </c>
      <c r="F492" s="20">
        <v>37728</v>
      </c>
      <c r="G492" s="20" t="str">
        <f t="shared" si="15"/>
        <v>tall</v>
      </c>
      <c r="H492">
        <v>182</v>
      </c>
      <c r="I492" t="s">
        <v>1569</v>
      </c>
      <c r="J492" t="s">
        <v>10</v>
      </c>
      <c r="K492" t="s">
        <v>5</v>
      </c>
    </row>
    <row r="493" spans="1:11" x14ac:dyDescent="0.3">
      <c r="A493" t="s">
        <v>845</v>
      </c>
      <c r="B493" t="s">
        <v>37</v>
      </c>
      <c r="C493" s="23">
        <f>YEARFRAC(Table1[[#This Row],[born]], "31-Dec-2024")</f>
        <v>30.805555555555557</v>
      </c>
      <c r="D493" s="23" t="str" cm="1">
        <f t="array" ref="D493">_xlfn.IFS(C493&lt;20, "Under 20", C493&lt;30, "20–29", C493&lt;40, "30–39", C493&lt;50, "40–49", C493&gt;=50, "50+")</f>
        <v>30–39</v>
      </c>
      <c r="E493" s="23" t="str">
        <f t="shared" si="14"/>
        <v>veteran</v>
      </c>
      <c r="F493" s="18">
        <v>34404</v>
      </c>
      <c r="G493" s="18" t="str">
        <f t="shared" si="15"/>
        <v>tall</v>
      </c>
      <c r="H493">
        <v>178</v>
      </c>
      <c r="I493" t="s">
        <v>1569</v>
      </c>
      <c r="J493" t="s">
        <v>14</v>
      </c>
      <c r="K493" t="s">
        <v>5</v>
      </c>
    </row>
    <row r="494" spans="1:11" x14ac:dyDescent="0.3">
      <c r="A494" t="s">
        <v>846</v>
      </c>
      <c r="B494" t="s">
        <v>16</v>
      </c>
      <c r="C494" s="23">
        <f>YEARFRAC(Table1[[#This Row],[born]], "31-Dec-2024")</f>
        <v>27.397222222222222</v>
      </c>
      <c r="D494" s="23" t="str" cm="1">
        <f t="array" ref="D494">_xlfn.IFS(C494&lt;20, "Under 20", C494&lt;30, "20–29", C494&lt;40, "30–39", C494&lt;50, "40–49", C494&gt;=50, "50+")</f>
        <v>20–29</v>
      </c>
      <c r="E494" s="23" t="str">
        <f t="shared" si="14"/>
        <v>young</v>
      </c>
      <c r="F494" s="20">
        <v>35650</v>
      </c>
      <c r="G494" s="20" t="str">
        <f t="shared" si="15"/>
        <v>tall</v>
      </c>
      <c r="H494">
        <v>183</v>
      </c>
      <c r="I494" t="s">
        <v>1569</v>
      </c>
      <c r="J494" t="s">
        <v>14</v>
      </c>
      <c r="K494" t="s">
        <v>5</v>
      </c>
    </row>
    <row r="495" spans="1:11" x14ac:dyDescent="0.3">
      <c r="A495" t="s">
        <v>847</v>
      </c>
      <c r="B495" t="s">
        <v>16</v>
      </c>
      <c r="C495" s="23">
        <f>YEARFRAC(Table1[[#This Row],[born]], "31-Dec-2024")</f>
        <v>20.283333333333335</v>
      </c>
      <c r="D495" s="23" t="str" cm="1">
        <f t="array" ref="D495">_xlfn.IFS(C495&lt;20, "Under 20", C495&lt;30, "20–29", C495&lt;40, "30–39", C495&lt;50, "40–49", C495&gt;=50, "50+")</f>
        <v>20–29</v>
      </c>
      <c r="E495" s="23" t="str">
        <f t="shared" si="14"/>
        <v>young</v>
      </c>
      <c r="F495" s="18">
        <v>38249</v>
      </c>
      <c r="G495" s="18" t="str">
        <f t="shared" si="15"/>
        <v>tall</v>
      </c>
      <c r="H495">
        <v>188</v>
      </c>
      <c r="I495" t="s">
        <v>1569</v>
      </c>
      <c r="J495" t="s">
        <v>14</v>
      </c>
      <c r="K495" t="s">
        <v>5</v>
      </c>
    </row>
    <row r="496" spans="1:11" x14ac:dyDescent="0.3">
      <c r="A496" t="s">
        <v>849</v>
      </c>
      <c r="B496" t="s">
        <v>16</v>
      </c>
      <c r="C496" s="23">
        <f>YEARFRAC(Table1[[#This Row],[born]], "31-Dec-2024")</f>
        <v>28.05</v>
      </c>
      <c r="D496" s="23" t="str" cm="1">
        <f t="array" ref="D496">_xlfn.IFS(C496&lt;20, "Under 20", C496&lt;30, "20–29", C496&lt;40, "30–39", C496&lt;50, "40–49", C496&gt;=50, "50+")</f>
        <v>20–29</v>
      </c>
      <c r="E496" s="23" t="str">
        <f t="shared" si="14"/>
        <v>young</v>
      </c>
      <c r="F496" s="20">
        <v>35412</v>
      </c>
      <c r="G496" s="20" t="str">
        <f t="shared" si="15"/>
        <v>tall</v>
      </c>
      <c r="H496">
        <v>194</v>
      </c>
      <c r="I496" t="s">
        <v>1569</v>
      </c>
      <c r="J496" t="s">
        <v>39</v>
      </c>
      <c r="K496" t="s">
        <v>5</v>
      </c>
    </row>
    <row r="497" spans="1:11" x14ac:dyDescent="0.3">
      <c r="A497" t="s">
        <v>851</v>
      </c>
      <c r="B497" t="s">
        <v>33</v>
      </c>
      <c r="C497" s="23">
        <f>YEARFRAC(Table1[[#This Row],[born]], "31-Dec-2024")</f>
        <v>20.233333333333334</v>
      </c>
      <c r="D497" s="23" t="str" cm="1">
        <f t="array" ref="D497">_xlfn.IFS(C497&lt;20, "Under 20", C497&lt;30, "20–29", C497&lt;40, "30–39", C497&lt;50, "40–49", C497&gt;=50, "50+")</f>
        <v>20–29</v>
      </c>
      <c r="E497" s="23" t="str">
        <f t="shared" si="14"/>
        <v>young</v>
      </c>
      <c r="F497" s="18">
        <v>38267</v>
      </c>
      <c r="G497" s="18" t="str">
        <f t="shared" si="15"/>
        <v>tall</v>
      </c>
      <c r="H497">
        <v>173</v>
      </c>
      <c r="I497" t="s">
        <v>1569</v>
      </c>
      <c r="J497" t="s">
        <v>10</v>
      </c>
      <c r="K497" t="s">
        <v>5</v>
      </c>
    </row>
    <row r="498" spans="1:11" x14ac:dyDescent="0.3">
      <c r="A498" t="s">
        <v>852</v>
      </c>
      <c r="B498" t="s">
        <v>54</v>
      </c>
      <c r="C498" s="23">
        <f>YEARFRAC(Table1[[#This Row],[born]], "31-Dec-2024")</f>
        <v>28.524999999999999</v>
      </c>
      <c r="D498" s="23" t="str" cm="1">
        <f t="array" ref="D498">_xlfn.IFS(C498&lt;20, "Under 20", C498&lt;30, "20–29", C498&lt;40, "30–39", C498&lt;50, "40–49", C498&gt;=50, "50+")</f>
        <v>20–29</v>
      </c>
      <c r="E498" s="23" t="str">
        <f t="shared" si="14"/>
        <v>young</v>
      </c>
      <c r="F498" s="20">
        <v>35238</v>
      </c>
      <c r="G498" s="20" t="str">
        <f t="shared" si="15"/>
        <v>tall</v>
      </c>
      <c r="H498">
        <v>191</v>
      </c>
      <c r="I498" t="s">
        <v>1569</v>
      </c>
      <c r="J498" t="s">
        <v>10</v>
      </c>
      <c r="K498" t="s">
        <v>5</v>
      </c>
    </row>
    <row r="499" spans="1:11" x14ac:dyDescent="0.3">
      <c r="A499" t="s">
        <v>854</v>
      </c>
      <c r="B499" t="s">
        <v>7</v>
      </c>
      <c r="C499" s="23">
        <f>YEARFRAC(Table1[[#This Row],[born]], "31-Dec-2024")</f>
        <v>33.819444444444443</v>
      </c>
      <c r="D499" s="23" t="str" cm="1">
        <f t="array" ref="D499">_xlfn.IFS(C499&lt;20, "Under 20", C499&lt;30, "20–29", C499&lt;40, "30–39", C499&lt;50, "40–49", C499&gt;=50, "50+")</f>
        <v>30–39</v>
      </c>
      <c r="E499" s="23" t="str">
        <f t="shared" si="14"/>
        <v>veteran</v>
      </c>
      <c r="F499" s="18">
        <v>33303</v>
      </c>
      <c r="G499" s="18" t="str">
        <f t="shared" si="15"/>
        <v>tall</v>
      </c>
      <c r="H499">
        <v>182</v>
      </c>
      <c r="I499" t="s">
        <v>1569</v>
      </c>
      <c r="J499" t="s">
        <v>18</v>
      </c>
      <c r="K499" t="s">
        <v>5</v>
      </c>
    </row>
    <row r="500" spans="1:11" x14ac:dyDescent="0.3">
      <c r="A500" t="s">
        <v>855</v>
      </c>
      <c r="B500" t="s">
        <v>51</v>
      </c>
      <c r="C500" s="23">
        <f>YEARFRAC(Table1[[#This Row],[born]], "31-Dec-2024")</f>
        <v>25.519444444444446</v>
      </c>
      <c r="D500" s="23" t="str" cm="1">
        <f t="array" ref="D500">_xlfn.IFS(C500&lt;20, "Under 20", C500&lt;30, "20–29", C500&lt;40, "30–39", C500&lt;50, "40–49", C500&gt;=50, "50+")</f>
        <v>20–29</v>
      </c>
      <c r="E500" s="23" t="str">
        <f t="shared" si="14"/>
        <v>young</v>
      </c>
      <c r="F500" s="20">
        <v>36335</v>
      </c>
      <c r="G500" s="20" t="str">
        <f t="shared" si="15"/>
        <v>tall</v>
      </c>
      <c r="H500">
        <v>184</v>
      </c>
      <c r="I500" t="s">
        <v>1569</v>
      </c>
      <c r="J500" t="s">
        <v>14</v>
      </c>
      <c r="K500" t="s">
        <v>5</v>
      </c>
    </row>
    <row r="501" spans="1:11" x14ac:dyDescent="0.3">
      <c r="A501" t="s">
        <v>856</v>
      </c>
      <c r="B501" t="s">
        <v>117</v>
      </c>
      <c r="C501" s="23">
        <f>YEARFRAC(Table1[[#This Row],[born]], "31-Dec-2024")</f>
        <v>26.677777777777777</v>
      </c>
      <c r="D501" s="23" t="str" cm="1">
        <f t="array" ref="D501">_xlfn.IFS(C501&lt;20, "Under 20", C501&lt;30, "20–29", C501&lt;40, "30–39", C501&lt;50, "40–49", C501&gt;=50, "50+")</f>
        <v>20–29</v>
      </c>
      <c r="E501" s="23" t="str">
        <f t="shared" si="14"/>
        <v>young</v>
      </c>
      <c r="F501" s="18">
        <v>35912</v>
      </c>
      <c r="G501" s="18" t="str">
        <f t="shared" si="15"/>
        <v>tall</v>
      </c>
      <c r="H501">
        <v>185</v>
      </c>
      <c r="I501" t="s">
        <v>1569</v>
      </c>
      <c r="J501" t="s">
        <v>14</v>
      </c>
      <c r="K501" t="s">
        <v>5</v>
      </c>
    </row>
    <row r="502" spans="1:11" x14ac:dyDescent="0.3">
      <c r="A502" t="s">
        <v>858</v>
      </c>
      <c r="B502" t="s">
        <v>41</v>
      </c>
      <c r="C502" s="23">
        <f>YEARFRAC(Table1[[#This Row],[born]], "31-Dec-2024")</f>
        <v>29.972222222222221</v>
      </c>
      <c r="D502" s="23" t="str" cm="1">
        <f t="array" ref="D502">_xlfn.IFS(C502&lt;20, "Under 20", C502&lt;30, "20–29", C502&lt;40, "30–39", C502&lt;50, "40–49", C502&gt;=50, "50+")</f>
        <v>20–29</v>
      </c>
      <c r="E502" s="23" t="str">
        <f t="shared" si="14"/>
        <v>young</v>
      </c>
      <c r="F502" s="20">
        <v>34710</v>
      </c>
      <c r="G502" s="20" t="str">
        <f t="shared" si="15"/>
        <v>tall</v>
      </c>
      <c r="H502">
        <v>185</v>
      </c>
      <c r="I502" t="s">
        <v>1569</v>
      </c>
      <c r="J502" t="s">
        <v>10</v>
      </c>
      <c r="K502" t="s">
        <v>5</v>
      </c>
    </row>
    <row r="503" spans="1:11" x14ac:dyDescent="0.3">
      <c r="A503" t="s">
        <v>859</v>
      </c>
      <c r="B503" t="s">
        <v>54</v>
      </c>
      <c r="C503" s="23">
        <f>YEARFRAC(Table1[[#This Row],[born]], "31-Dec-2024")</f>
        <v>27.630555555555556</v>
      </c>
      <c r="D503" s="23" t="str" cm="1">
        <f t="array" ref="D503">_xlfn.IFS(C503&lt;20, "Under 20", C503&lt;30, "20–29", C503&lt;40, "30–39", C503&lt;50, "40–49", C503&gt;=50, "50+")</f>
        <v>20–29</v>
      </c>
      <c r="E503" s="23" t="str">
        <f t="shared" si="14"/>
        <v>young</v>
      </c>
      <c r="F503" s="18">
        <v>35564</v>
      </c>
      <c r="G503" s="18" t="str">
        <f t="shared" si="15"/>
        <v>tall</v>
      </c>
      <c r="H503">
        <v>187</v>
      </c>
      <c r="I503" t="s">
        <v>1569</v>
      </c>
      <c r="J503" t="s">
        <v>14</v>
      </c>
      <c r="K503" t="s">
        <v>5</v>
      </c>
    </row>
    <row r="504" spans="1:11" x14ac:dyDescent="0.3">
      <c r="A504" t="s">
        <v>861</v>
      </c>
      <c r="B504" t="s">
        <v>20</v>
      </c>
      <c r="C504" s="23">
        <f>YEARFRAC(Table1[[#This Row],[born]], "31-Dec-2024")</f>
        <v>27.8</v>
      </c>
      <c r="D504" s="23" t="str" cm="1">
        <f t="array" ref="D504">_xlfn.IFS(C504&lt;20, "Under 20", C504&lt;30, "20–29", C504&lt;40, "30–39", C504&lt;50, "40–49", C504&gt;=50, "50+")</f>
        <v>20–29</v>
      </c>
      <c r="E504" s="23" t="str">
        <f t="shared" si="14"/>
        <v>young</v>
      </c>
      <c r="F504" s="20">
        <v>35502</v>
      </c>
      <c r="G504" s="20" t="str">
        <f t="shared" si="15"/>
        <v>tall</v>
      </c>
      <c r="H504">
        <v>180</v>
      </c>
      <c r="I504" t="s">
        <v>1569</v>
      </c>
      <c r="J504" t="s">
        <v>10</v>
      </c>
      <c r="K504" t="s">
        <v>5</v>
      </c>
    </row>
    <row r="505" spans="1:11" x14ac:dyDescent="0.3">
      <c r="A505" t="s">
        <v>863</v>
      </c>
      <c r="B505" t="s">
        <v>146</v>
      </c>
      <c r="C505" s="23">
        <f>YEARFRAC(Table1[[#This Row],[born]], "31-Dec-2024")</f>
        <v>25.727777777777778</v>
      </c>
      <c r="D505" s="23" t="str" cm="1">
        <f t="array" ref="D505">_xlfn.IFS(C505&lt;20, "Under 20", C505&lt;30, "20–29", C505&lt;40, "30–39", C505&lt;50, "40–49", C505&gt;=50, "50+")</f>
        <v>20–29</v>
      </c>
      <c r="E505" s="23" t="str">
        <f t="shared" si="14"/>
        <v>young</v>
      </c>
      <c r="F505" s="18">
        <v>36259</v>
      </c>
      <c r="G505" s="18" t="str">
        <f t="shared" si="15"/>
        <v>tall</v>
      </c>
      <c r="H505">
        <v>174</v>
      </c>
      <c r="I505" t="s">
        <v>1569</v>
      </c>
      <c r="J505" t="s">
        <v>14</v>
      </c>
      <c r="K505" t="s">
        <v>5</v>
      </c>
    </row>
    <row r="506" spans="1:11" x14ac:dyDescent="0.3">
      <c r="A506" t="s">
        <v>864</v>
      </c>
      <c r="B506" t="s">
        <v>7</v>
      </c>
      <c r="C506" s="23">
        <f>YEARFRAC(Table1[[#This Row],[born]], "31-Dec-2024")</f>
        <v>22.697222222222223</v>
      </c>
      <c r="D506" s="23" t="str" cm="1">
        <f t="array" ref="D506">_xlfn.IFS(C506&lt;20, "Under 20", C506&lt;30, "20–29", C506&lt;40, "30–39", C506&lt;50, "40–49", C506&gt;=50, "50+")</f>
        <v>20–29</v>
      </c>
      <c r="E506" s="23" t="str">
        <f t="shared" si="14"/>
        <v>young</v>
      </c>
      <c r="F506" s="20">
        <v>37366</v>
      </c>
      <c r="G506" s="20" t="str">
        <f t="shared" si="15"/>
        <v>tall</v>
      </c>
      <c r="H506">
        <v>182</v>
      </c>
      <c r="I506" t="s">
        <v>1569</v>
      </c>
      <c r="J506" t="s">
        <v>18</v>
      </c>
      <c r="K506" t="s">
        <v>5</v>
      </c>
    </row>
    <row r="507" spans="1:11" x14ac:dyDescent="0.3">
      <c r="A507" t="s">
        <v>866</v>
      </c>
      <c r="B507" t="s">
        <v>90</v>
      </c>
      <c r="C507" s="23">
        <f>YEARFRAC(Table1[[#This Row],[born]], "31-Dec-2024")</f>
        <v>30.788888888888888</v>
      </c>
      <c r="D507" s="23" t="str" cm="1">
        <f t="array" ref="D507">_xlfn.IFS(C507&lt;20, "Under 20", C507&lt;30, "20–29", C507&lt;40, "30–39", C507&lt;50, "40–49", C507&gt;=50, "50+")</f>
        <v>30–39</v>
      </c>
      <c r="E507" s="23" t="str">
        <f t="shared" si="14"/>
        <v>veteran</v>
      </c>
      <c r="F507" s="18">
        <v>34410</v>
      </c>
      <c r="G507" s="18" t="str">
        <f t="shared" si="15"/>
        <v>tall</v>
      </c>
      <c r="H507">
        <v>178</v>
      </c>
      <c r="I507" t="s">
        <v>1569</v>
      </c>
      <c r="J507" t="s">
        <v>10</v>
      </c>
      <c r="K507" t="s">
        <v>5</v>
      </c>
    </row>
    <row r="508" spans="1:11" x14ac:dyDescent="0.3">
      <c r="A508" t="s">
        <v>868</v>
      </c>
      <c r="B508" t="s">
        <v>41</v>
      </c>
      <c r="C508" s="23">
        <f>YEARFRAC(Table1[[#This Row],[born]], "31-Dec-2024")</f>
        <v>21.330555555555556</v>
      </c>
      <c r="D508" s="23" t="str" cm="1">
        <f t="array" ref="D508">_xlfn.IFS(C508&lt;20, "Under 20", C508&lt;30, "20–29", C508&lt;40, "30–39", C508&lt;50, "40–49", C508&gt;=50, "50+")</f>
        <v>20–29</v>
      </c>
      <c r="E508" s="23" t="str">
        <f t="shared" si="14"/>
        <v>young</v>
      </c>
      <c r="F508" s="20">
        <v>37866</v>
      </c>
      <c r="G508" s="20" t="str">
        <f t="shared" si="15"/>
        <v>tall</v>
      </c>
      <c r="H508">
        <v>173</v>
      </c>
      <c r="I508" t="s">
        <v>1569</v>
      </c>
      <c r="J508" t="s">
        <v>10</v>
      </c>
      <c r="K508" t="s">
        <v>5</v>
      </c>
    </row>
    <row r="509" spans="1:11" x14ac:dyDescent="0.3">
      <c r="A509" t="s">
        <v>869</v>
      </c>
      <c r="B509" t="s">
        <v>227</v>
      </c>
      <c r="C509" s="23">
        <f>YEARFRAC(Table1[[#This Row],[born]], "31-Dec-2024")</f>
        <v>20.43611111111111</v>
      </c>
      <c r="D509" s="23" t="str" cm="1">
        <f t="array" ref="D509">_xlfn.IFS(C509&lt;20, "Under 20", C509&lt;30, "20–29", C509&lt;40, "30–39", C509&lt;50, "40–49", C509&gt;=50, "50+")</f>
        <v>20–29</v>
      </c>
      <c r="E509" s="23" t="str">
        <f t="shared" si="14"/>
        <v>young</v>
      </c>
      <c r="F509" s="18">
        <v>38192</v>
      </c>
      <c r="G509" s="18" t="str">
        <f t="shared" si="15"/>
        <v>short</v>
      </c>
      <c r="H509">
        <v>168</v>
      </c>
      <c r="I509" t="s">
        <v>1569</v>
      </c>
      <c r="J509" t="s">
        <v>10</v>
      </c>
      <c r="K509" t="s">
        <v>5</v>
      </c>
    </row>
    <row r="510" spans="1:11" x14ac:dyDescent="0.3">
      <c r="A510" t="s">
        <v>871</v>
      </c>
      <c r="B510" t="s">
        <v>70</v>
      </c>
      <c r="C510" s="23">
        <f>YEARFRAC(Table1[[#This Row],[born]], "31-Dec-2024")</f>
        <v>27.802777777777777</v>
      </c>
      <c r="D510" s="23" t="str" cm="1">
        <f t="array" ref="D510">_xlfn.IFS(C510&lt;20, "Under 20", C510&lt;30, "20–29", C510&lt;40, "30–39", C510&lt;50, "40–49", C510&gt;=50, "50+")</f>
        <v>20–29</v>
      </c>
      <c r="E510" s="23" t="str">
        <f t="shared" si="14"/>
        <v>young</v>
      </c>
      <c r="F510" s="20">
        <v>35501</v>
      </c>
      <c r="G510" s="20" t="str">
        <f t="shared" si="15"/>
        <v>tall</v>
      </c>
      <c r="H510">
        <v>173</v>
      </c>
      <c r="I510" t="s">
        <v>1569</v>
      </c>
      <c r="J510" t="s">
        <v>18</v>
      </c>
      <c r="K510" t="s">
        <v>5</v>
      </c>
    </row>
    <row r="511" spans="1:11" x14ac:dyDescent="0.3">
      <c r="A511" t="s">
        <v>872</v>
      </c>
      <c r="B511" t="s">
        <v>227</v>
      </c>
      <c r="C511" s="23">
        <f>YEARFRAC(Table1[[#This Row],[born]], "31-Dec-2024")</f>
        <v>23.322222222222223</v>
      </c>
      <c r="D511" s="23" t="str" cm="1">
        <f t="array" ref="D511">_xlfn.IFS(C511&lt;20, "Under 20", C511&lt;30, "20–29", C511&lt;40, "30–39", C511&lt;50, "40–49", C511&gt;=50, "50+")</f>
        <v>20–29</v>
      </c>
      <c r="E511" s="23" t="str">
        <f t="shared" si="14"/>
        <v>young</v>
      </c>
      <c r="F511" s="18">
        <v>37139</v>
      </c>
      <c r="G511" s="18" t="str">
        <f t="shared" si="15"/>
        <v>tall</v>
      </c>
      <c r="H511">
        <v>178</v>
      </c>
      <c r="I511" t="s">
        <v>1569</v>
      </c>
      <c r="J511" t="s">
        <v>10</v>
      </c>
      <c r="K511" t="s">
        <v>5</v>
      </c>
    </row>
    <row r="512" spans="1:11" x14ac:dyDescent="0.3">
      <c r="A512" t="s">
        <v>873</v>
      </c>
      <c r="B512" t="s">
        <v>37</v>
      </c>
      <c r="C512" s="23">
        <f>YEARFRAC(Table1[[#This Row],[born]], "31-Dec-2024")</f>
        <v>32.544444444444444</v>
      </c>
      <c r="D512" s="23" t="str" cm="1">
        <f t="array" ref="D512">_xlfn.IFS(C512&lt;20, "Under 20", C512&lt;30, "20–29", C512&lt;40, "30–39", C512&lt;50, "40–49", C512&gt;=50, "50+")</f>
        <v>30–39</v>
      </c>
      <c r="E512" s="23" t="str">
        <f t="shared" si="14"/>
        <v>veteran</v>
      </c>
      <c r="F512" s="20">
        <v>33770</v>
      </c>
      <c r="G512" s="20" t="str">
        <f t="shared" si="15"/>
        <v>tall</v>
      </c>
      <c r="H512">
        <v>175</v>
      </c>
      <c r="I512" t="s">
        <v>1569</v>
      </c>
      <c r="J512" t="s">
        <v>18</v>
      </c>
      <c r="K512" t="s">
        <v>5</v>
      </c>
    </row>
    <row r="513" spans="1:11" x14ac:dyDescent="0.3">
      <c r="A513" t="s">
        <v>875</v>
      </c>
      <c r="B513" t="s">
        <v>227</v>
      </c>
      <c r="C513" s="23">
        <f>YEARFRAC(Table1[[#This Row],[born]], "31-Dec-2024")</f>
        <v>23.769444444444446</v>
      </c>
      <c r="D513" s="23" t="str" cm="1">
        <f t="array" ref="D513">_xlfn.IFS(C513&lt;20, "Under 20", C513&lt;30, "20–29", C513&lt;40, "30–39", C513&lt;50, "40–49", C513&gt;=50, "50+")</f>
        <v>20–29</v>
      </c>
      <c r="E513" s="23" t="str">
        <f t="shared" si="14"/>
        <v>young</v>
      </c>
      <c r="F513" s="18">
        <v>36974</v>
      </c>
      <c r="G513" s="18" t="str">
        <f t="shared" si="15"/>
        <v>tall</v>
      </c>
      <c r="H513">
        <v>192</v>
      </c>
      <c r="I513" t="s">
        <v>1569</v>
      </c>
      <c r="J513" t="s">
        <v>14</v>
      </c>
      <c r="K513" t="s">
        <v>5</v>
      </c>
    </row>
    <row r="514" spans="1:11" x14ac:dyDescent="0.3">
      <c r="A514" t="s">
        <v>877</v>
      </c>
      <c r="B514" t="s">
        <v>23</v>
      </c>
      <c r="C514" s="23">
        <f>YEARFRAC(Table1[[#This Row],[born]], "31-Dec-2024")</f>
        <v>25.705555555555556</v>
      </c>
      <c r="D514" s="23" t="str" cm="1">
        <f t="array" ref="D514">_xlfn.IFS(C514&lt;20, "Under 20", C514&lt;30, "20–29", C514&lt;40, "30–39", C514&lt;50, "40–49", C514&gt;=50, "50+")</f>
        <v>20–29</v>
      </c>
      <c r="E514" s="23" t="str">
        <f t="shared" ref="E514:E577" si="16">IF(C514 &gt;=30, "veteran", "young")</f>
        <v>young</v>
      </c>
      <c r="F514" s="20">
        <v>36267</v>
      </c>
      <c r="G514" s="20" t="str">
        <f t="shared" ref="G514:G577" si="17">IF(H514&lt;170, "short", "tall")</f>
        <v>tall</v>
      </c>
      <c r="H514">
        <v>191</v>
      </c>
      <c r="I514" t="s">
        <v>1569</v>
      </c>
      <c r="J514" t="s">
        <v>14</v>
      </c>
      <c r="K514" t="s">
        <v>5</v>
      </c>
    </row>
    <row r="515" spans="1:11" x14ac:dyDescent="0.3">
      <c r="A515" t="s">
        <v>879</v>
      </c>
      <c r="B515" t="s">
        <v>146</v>
      </c>
      <c r="C515" s="23">
        <f>YEARFRAC(Table1[[#This Row],[born]], "31-Dec-2024")</f>
        <v>18.572222222222223</v>
      </c>
      <c r="D515" s="23" t="str" cm="1">
        <f t="array" ref="D515">_xlfn.IFS(C515&lt;20, "Under 20", C515&lt;30, "20–29", C515&lt;40, "30–39", C515&lt;50, "40–49", C515&gt;=50, "50+")</f>
        <v>Under 20</v>
      </c>
      <c r="E515" s="23" t="str">
        <f t="shared" si="16"/>
        <v>young</v>
      </c>
      <c r="F515" s="18">
        <v>38873</v>
      </c>
      <c r="G515" s="18" t="str">
        <f t="shared" si="17"/>
        <v>tall</v>
      </c>
      <c r="H515">
        <v>190</v>
      </c>
      <c r="I515" t="s">
        <v>1569</v>
      </c>
      <c r="J515" t="s">
        <v>14</v>
      </c>
      <c r="K515" t="s">
        <v>5</v>
      </c>
    </row>
    <row r="516" spans="1:11" x14ac:dyDescent="0.3">
      <c r="A516" t="s">
        <v>880</v>
      </c>
      <c r="B516" t="s">
        <v>117</v>
      </c>
      <c r="C516" s="23">
        <f>YEARFRAC(Table1[[#This Row],[born]], "31-Dec-2024")</f>
        <v>28.552777777777777</v>
      </c>
      <c r="D516" s="23" t="str" cm="1">
        <f t="array" ref="D516">_xlfn.IFS(C516&lt;20, "Under 20", C516&lt;30, "20–29", C516&lt;40, "30–39", C516&lt;50, "40–49", C516&gt;=50, "50+")</f>
        <v>20–29</v>
      </c>
      <c r="E516" s="23" t="str">
        <f t="shared" si="16"/>
        <v>young</v>
      </c>
      <c r="F516" s="20">
        <v>35228</v>
      </c>
      <c r="G516" s="20" t="str">
        <f t="shared" si="17"/>
        <v>tall</v>
      </c>
      <c r="H516">
        <v>187</v>
      </c>
      <c r="I516" t="s">
        <v>1569</v>
      </c>
      <c r="J516" t="s">
        <v>14</v>
      </c>
      <c r="K516" t="s">
        <v>5</v>
      </c>
    </row>
    <row r="517" spans="1:11" x14ac:dyDescent="0.3">
      <c r="A517" t="s">
        <v>881</v>
      </c>
      <c r="B517" t="s">
        <v>90</v>
      </c>
      <c r="C517" s="23">
        <f>YEARFRAC(Table1[[#This Row],[born]], "31-Dec-2024")</f>
        <v>24.766666666666666</v>
      </c>
      <c r="D517" s="23" t="str" cm="1">
        <f t="array" ref="D517">_xlfn.IFS(C517&lt;20, "Under 20", C517&lt;30, "20–29", C517&lt;40, "30–39", C517&lt;50, "40–49", C517&gt;=50, "50+")</f>
        <v>20–29</v>
      </c>
      <c r="E517" s="23" t="str">
        <f t="shared" si="16"/>
        <v>young</v>
      </c>
      <c r="F517" s="18">
        <v>36610</v>
      </c>
      <c r="G517" s="18" t="str">
        <f t="shared" si="17"/>
        <v>tall</v>
      </c>
      <c r="H517">
        <v>180</v>
      </c>
      <c r="I517" t="s">
        <v>1569</v>
      </c>
      <c r="J517" t="s">
        <v>18</v>
      </c>
      <c r="K517" t="s">
        <v>5</v>
      </c>
    </row>
    <row r="518" spans="1:11" x14ac:dyDescent="0.3">
      <c r="A518" t="s">
        <v>882</v>
      </c>
      <c r="B518" t="s">
        <v>121</v>
      </c>
      <c r="C518" s="23">
        <f>YEARFRAC(Table1[[#This Row],[born]], "31-Dec-2024")</f>
        <v>22.541666666666668</v>
      </c>
      <c r="D518" s="23" t="str" cm="1">
        <f t="array" ref="D518">_xlfn.IFS(C518&lt;20, "Under 20", C518&lt;30, "20–29", C518&lt;40, "30–39", C518&lt;50, "40–49", C518&gt;=50, "50+")</f>
        <v>20–29</v>
      </c>
      <c r="E518" s="23" t="str">
        <f t="shared" si="16"/>
        <v>young</v>
      </c>
      <c r="F518" s="20">
        <v>37423</v>
      </c>
      <c r="G518" s="20" t="str">
        <f t="shared" si="17"/>
        <v>tall</v>
      </c>
      <c r="H518">
        <v>183</v>
      </c>
      <c r="I518" t="s">
        <v>1569</v>
      </c>
      <c r="J518" t="s">
        <v>10</v>
      </c>
      <c r="K518" t="s">
        <v>5</v>
      </c>
    </row>
    <row r="519" spans="1:11" x14ac:dyDescent="0.3">
      <c r="A519" t="s">
        <v>884</v>
      </c>
      <c r="B519" t="s">
        <v>117</v>
      </c>
      <c r="C519" s="23">
        <f>YEARFRAC(Table1[[#This Row],[born]], "31-Dec-2024")</f>
        <v>22.297222222222221</v>
      </c>
      <c r="D519" s="23" t="str" cm="1">
        <f t="array" ref="D519">_xlfn.IFS(C519&lt;20, "Under 20", C519&lt;30, "20–29", C519&lt;40, "30–39", C519&lt;50, "40–49", C519&gt;=50, "50+")</f>
        <v>20–29</v>
      </c>
      <c r="E519" s="23" t="str">
        <f t="shared" si="16"/>
        <v>young</v>
      </c>
      <c r="F519" s="18">
        <v>37513</v>
      </c>
      <c r="G519" s="18" t="str">
        <f t="shared" si="17"/>
        <v>tall</v>
      </c>
      <c r="H519">
        <v>184</v>
      </c>
      <c r="I519" t="s">
        <v>1569</v>
      </c>
      <c r="J519" t="s">
        <v>10</v>
      </c>
      <c r="K519" t="s">
        <v>5</v>
      </c>
    </row>
    <row r="520" spans="1:11" x14ac:dyDescent="0.3">
      <c r="A520" t="s">
        <v>885</v>
      </c>
      <c r="B520" t="s">
        <v>44</v>
      </c>
      <c r="C520" s="23">
        <f>YEARFRAC(Table1[[#This Row],[born]], "31-Dec-2024")</f>
        <v>26</v>
      </c>
      <c r="D520" s="23" t="str" cm="1">
        <f t="array" ref="D520">_xlfn.IFS(C520&lt;20, "Under 20", C520&lt;30, "20–29", C520&lt;40, "30–39", C520&lt;50, "40–49", C520&gt;=50, "50+")</f>
        <v>20–29</v>
      </c>
      <c r="E520" s="23" t="str">
        <f t="shared" si="16"/>
        <v>young</v>
      </c>
      <c r="F520" s="20">
        <v>36161</v>
      </c>
      <c r="G520" s="20" t="str">
        <f t="shared" si="17"/>
        <v>tall</v>
      </c>
      <c r="H520">
        <v>195</v>
      </c>
      <c r="I520" t="s">
        <v>1569</v>
      </c>
      <c r="J520" t="s">
        <v>18</v>
      </c>
      <c r="K520" t="s">
        <v>5</v>
      </c>
    </row>
    <row r="521" spans="1:11" x14ac:dyDescent="0.3">
      <c r="A521" t="s">
        <v>886</v>
      </c>
      <c r="B521" t="s">
        <v>44</v>
      </c>
      <c r="C521" s="23">
        <f>YEARFRAC(Table1[[#This Row],[born]], "31-Dec-2024")</f>
        <v>19.052777777777777</v>
      </c>
      <c r="D521" s="23" t="str" cm="1">
        <f t="array" ref="D521">_xlfn.IFS(C521&lt;20, "Under 20", C521&lt;30, "20–29", C521&lt;40, "30–39", C521&lt;50, "40–49", C521&gt;=50, "50+")</f>
        <v>Under 20</v>
      </c>
      <c r="E521" s="23" t="str">
        <f t="shared" si="16"/>
        <v>young</v>
      </c>
      <c r="F521" s="18">
        <v>38698</v>
      </c>
      <c r="G521" s="18" t="str">
        <f t="shared" si="17"/>
        <v>tall</v>
      </c>
      <c r="H521">
        <v>173</v>
      </c>
      <c r="I521" t="s">
        <v>1569</v>
      </c>
      <c r="J521" t="s">
        <v>10</v>
      </c>
      <c r="K521" t="s">
        <v>5</v>
      </c>
    </row>
    <row r="522" spans="1:11" x14ac:dyDescent="0.3">
      <c r="A522" t="s">
        <v>887</v>
      </c>
      <c r="B522" t="s">
        <v>51</v>
      </c>
      <c r="C522" s="23">
        <f>YEARFRAC(Table1[[#This Row],[born]], "31-Dec-2024")</f>
        <v>23.094444444444445</v>
      </c>
      <c r="D522" s="23" t="str" cm="1">
        <f t="array" ref="D522">_xlfn.IFS(C522&lt;20, "Under 20", C522&lt;30, "20–29", C522&lt;40, "30–39", C522&lt;50, "40–49", C522&gt;=50, "50+")</f>
        <v>20–29</v>
      </c>
      <c r="E522" s="23" t="str">
        <f t="shared" si="16"/>
        <v>young</v>
      </c>
      <c r="F522" s="20">
        <v>37222</v>
      </c>
      <c r="G522" s="20" t="str">
        <f t="shared" si="17"/>
        <v>tall</v>
      </c>
      <c r="H522">
        <v>183</v>
      </c>
      <c r="I522" t="s">
        <v>1569</v>
      </c>
      <c r="J522" t="s">
        <v>18</v>
      </c>
      <c r="K522" t="s">
        <v>5</v>
      </c>
    </row>
    <row r="523" spans="1:11" x14ac:dyDescent="0.3">
      <c r="A523" t="s">
        <v>889</v>
      </c>
      <c r="B523" t="s">
        <v>70</v>
      </c>
      <c r="C523" s="23">
        <f>YEARFRAC(Table1[[#This Row],[born]], "31-Dec-2024")</f>
        <v>33.030555555555559</v>
      </c>
      <c r="D523" s="23" t="str" cm="1">
        <f t="array" ref="D523">_xlfn.IFS(C523&lt;20, "Under 20", C523&lt;30, "20–29", C523&lt;40, "30–39", C523&lt;50, "40–49", C523&gt;=50, "50+")</f>
        <v>30–39</v>
      </c>
      <c r="E523" s="23" t="str">
        <f t="shared" si="16"/>
        <v>veteran</v>
      </c>
      <c r="F523" s="18">
        <v>33592</v>
      </c>
      <c r="G523" s="18" t="str">
        <f t="shared" si="17"/>
        <v>tall</v>
      </c>
      <c r="H523">
        <v>186</v>
      </c>
      <c r="I523" t="s">
        <v>1569</v>
      </c>
      <c r="J523" t="s">
        <v>14</v>
      </c>
      <c r="K523" t="s">
        <v>5</v>
      </c>
    </row>
    <row r="524" spans="1:11" x14ac:dyDescent="0.3">
      <c r="A524" t="s">
        <v>890</v>
      </c>
      <c r="B524" t="s">
        <v>33</v>
      </c>
      <c r="C524" s="23">
        <f>YEARFRAC(Table1[[#This Row],[born]], "31-Dec-2024")</f>
        <v>32.022222222222226</v>
      </c>
      <c r="D524" s="23" t="str" cm="1">
        <f t="array" ref="D524">_xlfn.IFS(C524&lt;20, "Under 20", C524&lt;30, "20–29", C524&lt;40, "30–39", C524&lt;50, "40–49", C524&gt;=50, "50+")</f>
        <v>30–39</v>
      </c>
      <c r="E524" s="23" t="str">
        <f t="shared" si="16"/>
        <v>veteran</v>
      </c>
      <c r="F524" s="20">
        <v>33961</v>
      </c>
      <c r="G524" s="20" t="str">
        <f t="shared" si="17"/>
        <v>tall</v>
      </c>
      <c r="H524">
        <v>178</v>
      </c>
      <c r="I524" t="s">
        <v>1569</v>
      </c>
      <c r="J524" t="s">
        <v>10</v>
      </c>
      <c r="K524" t="s">
        <v>5</v>
      </c>
    </row>
    <row r="525" spans="1:11" x14ac:dyDescent="0.3">
      <c r="A525" t="s">
        <v>892</v>
      </c>
      <c r="B525" t="s">
        <v>16</v>
      </c>
      <c r="C525" s="23">
        <f>YEARFRAC(Table1[[#This Row],[born]], "31-Dec-2024")</f>
        <v>21.066666666666666</v>
      </c>
      <c r="D525" s="23" t="str" cm="1">
        <f t="array" ref="D525">_xlfn.IFS(C525&lt;20, "Under 20", C525&lt;30, "20–29", C525&lt;40, "30–39", C525&lt;50, "40–49", C525&gt;=50, "50+")</f>
        <v>20–29</v>
      </c>
      <c r="E525" s="23" t="str">
        <f t="shared" si="16"/>
        <v>young</v>
      </c>
      <c r="F525" s="18">
        <v>37962</v>
      </c>
      <c r="G525" s="18" t="str">
        <f t="shared" si="17"/>
        <v>tall</v>
      </c>
      <c r="H525">
        <v>185</v>
      </c>
      <c r="I525" t="s">
        <v>1569</v>
      </c>
      <c r="J525" t="s">
        <v>10</v>
      </c>
      <c r="K525" t="s">
        <v>5</v>
      </c>
    </row>
    <row r="526" spans="1:11" x14ac:dyDescent="0.3">
      <c r="A526" t="s">
        <v>893</v>
      </c>
      <c r="B526" t="s">
        <v>41</v>
      </c>
      <c r="C526" s="23">
        <f>YEARFRAC(Table1[[#This Row],[born]], "31-Dec-2024")</f>
        <v>24.983333333333334</v>
      </c>
      <c r="D526" s="23" t="str" cm="1">
        <f t="array" ref="D526">_xlfn.IFS(C526&lt;20, "Under 20", C526&lt;30, "20–29", C526&lt;40, "30–39", C526&lt;50, "40–49", C526&gt;=50, "50+")</f>
        <v>20–29</v>
      </c>
      <c r="E526" s="23" t="str">
        <f t="shared" si="16"/>
        <v>young</v>
      </c>
      <c r="F526" s="20">
        <v>36532</v>
      </c>
      <c r="G526" s="20" t="str">
        <f t="shared" si="17"/>
        <v>tall</v>
      </c>
      <c r="H526">
        <v>185</v>
      </c>
      <c r="I526" t="s">
        <v>1569</v>
      </c>
      <c r="J526" t="s">
        <v>18</v>
      </c>
      <c r="K526" t="s">
        <v>5</v>
      </c>
    </row>
    <row r="527" spans="1:11" x14ac:dyDescent="0.3">
      <c r="A527" t="s">
        <v>894</v>
      </c>
      <c r="B527" t="s">
        <v>41</v>
      </c>
      <c r="C527" s="23">
        <f>YEARFRAC(Table1[[#This Row],[born]], "31-Dec-2024")</f>
        <v>27.641666666666666</v>
      </c>
      <c r="D527" s="23" t="str" cm="1">
        <f t="array" ref="D527">_xlfn.IFS(C527&lt;20, "Under 20", C527&lt;30, "20–29", C527&lt;40, "30–39", C527&lt;50, "40–49", C527&gt;=50, "50+")</f>
        <v>20–29</v>
      </c>
      <c r="E527" s="23" t="str">
        <f t="shared" si="16"/>
        <v>young</v>
      </c>
      <c r="F527" s="18">
        <v>35560</v>
      </c>
      <c r="G527" s="18" t="str">
        <f t="shared" si="17"/>
        <v>tall</v>
      </c>
      <c r="H527">
        <v>185</v>
      </c>
      <c r="I527" t="s">
        <v>1569</v>
      </c>
      <c r="J527" t="s">
        <v>14</v>
      </c>
      <c r="K527" t="s">
        <v>5</v>
      </c>
    </row>
    <row r="528" spans="1:11" x14ac:dyDescent="0.3">
      <c r="A528" t="s">
        <v>895</v>
      </c>
      <c r="B528" t="s">
        <v>54</v>
      </c>
      <c r="C528" s="23">
        <f>YEARFRAC(Table1[[#This Row],[born]], "31-Dec-2024")</f>
        <v>24.324999999999999</v>
      </c>
      <c r="D528" s="23" t="str" cm="1">
        <f t="array" ref="D528">_xlfn.IFS(C528&lt;20, "Under 20", C528&lt;30, "20–29", C528&lt;40, "30–39", C528&lt;50, "40–49", C528&gt;=50, "50+")</f>
        <v>20–29</v>
      </c>
      <c r="E528" s="23" t="str">
        <f t="shared" si="16"/>
        <v>young</v>
      </c>
      <c r="F528" s="20">
        <v>36773</v>
      </c>
      <c r="G528" s="20" t="str">
        <f t="shared" si="17"/>
        <v>tall</v>
      </c>
      <c r="H528">
        <v>171</v>
      </c>
      <c r="I528" t="s">
        <v>1569</v>
      </c>
      <c r="J528" t="s">
        <v>14</v>
      </c>
      <c r="K528" t="s">
        <v>5</v>
      </c>
    </row>
    <row r="529" spans="1:11" x14ac:dyDescent="0.3">
      <c r="A529" t="s">
        <v>896</v>
      </c>
      <c r="B529" t="s">
        <v>117</v>
      </c>
      <c r="C529" s="23">
        <f>YEARFRAC(Table1[[#This Row],[born]], "31-Dec-2024")</f>
        <v>24.619444444444444</v>
      </c>
      <c r="D529" s="23" t="str" cm="1">
        <f t="array" ref="D529">_xlfn.IFS(C529&lt;20, "Under 20", C529&lt;30, "20–29", C529&lt;40, "30–39", C529&lt;50, "40–49", C529&gt;=50, "50+")</f>
        <v>20–29</v>
      </c>
      <c r="E529" s="23" t="str">
        <f t="shared" si="16"/>
        <v>young</v>
      </c>
      <c r="F529" s="18">
        <v>36664</v>
      </c>
      <c r="G529" s="18" t="str">
        <f t="shared" si="17"/>
        <v>tall</v>
      </c>
      <c r="H529">
        <v>178</v>
      </c>
      <c r="I529" t="s">
        <v>1569</v>
      </c>
      <c r="J529" t="s">
        <v>10</v>
      </c>
      <c r="K529" t="s">
        <v>5</v>
      </c>
    </row>
    <row r="530" spans="1:11" x14ac:dyDescent="0.3">
      <c r="A530" t="s">
        <v>898</v>
      </c>
      <c r="B530" t="s">
        <v>90</v>
      </c>
      <c r="C530" s="23">
        <f>YEARFRAC(Table1[[#This Row],[born]], "31-Dec-2024")</f>
        <v>29.469444444444445</v>
      </c>
      <c r="D530" s="23" t="str" cm="1">
        <f t="array" ref="D530">_xlfn.IFS(C530&lt;20, "Under 20", C530&lt;30, "20–29", C530&lt;40, "30–39", C530&lt;50, "40–49", C530&gt;=50, "50+")</f>
        <v>20–29</v>
      </c>
      <c r="E530" s="23" t="str">
        <f t="shared" si="16"/>
        <v>young</v>
      </c>
      <c r="F530" s="20">
        <v>34892</v>
      </c>
      <c r="G530" s="20" t="str">
        <f t="shared" si="17"/>
        <v>tall</v>
      </c>
      <c r="H530">
        <v>178</v>
      </c>
      <c r="I530" t="s">
        <v>1569</v>
      </c>
      <c r="J530" t="s">
        <v>14</v>
      </c>
      <c r="K530" t="s">
        <v>5</v>
      </c>
    </row>
    <row r="531" spans="1:11" x14ac:dyDescent="0.3">
      <c r="A531" t="s">
        <v>899</v>
      </c>
      <c r="B531" t="s">
        <v>12</v>
      </c>
      <c r="C531" s="23">
        <f>YEARFRAC(Table1[[#This Row],[born]], "31-Dec-2024")</f>
        <v>23.691666666666666</v>
      </c>
      <c r="D531" s="23" t="str" cm="1">
        <f t="array" ref="D531">_xlfn.IFS(C531&lt;20, "Under 20", C531&lt;30, "20–29", C531&lt;40, "30–39", C531&lt;50, "40–49", C531&gt;=50, "50+")</f>
        <v>20–29</v>
      </c>
      <c r="E531" s="23" t="str">
        <f t="shared" si="16"/>
        <v>young</v>
      </c>
      <c r="F531" s="18">
        <v>37003</v>
      </c>
      <c r="G531" s="18" t="str">
        <f t="shared" si="17"/>
        <v>tall</v>
      </c>
      <c r="H531">
        <v>188</v>
      </c>
      <c r="I531" t="s">
        <v>1569</v>
      </c>
      <c r="J531" t="s">
        <v>39</v>
      </c>
      <c r="K531" t="s">
        <v>5</v>
      </c>
    </row>
    <row r="532" spans="1:11" x14ac:dyDescent="0.3">
      <c r="A532" t="s">
        <v>901</v>
      </c>
      <c r="B532" t="s">
        <v>12</v>
      </c>
      <c r="C532" s="23">
        <f>YEARFRAC(Table1[[#This Row],[born]], "31-Dec-2024")</f>
        <v>32.844444444444441</v>
      </c>
      <c r="D532" s="23" t="str" cm="1">
        <f t="array" ref="D532">_xlfn.IFS(C532&lt;20, "Under 20", C532&lt;30, "20–29", C532&lt;40, "30–39", C532&lt;50, "40–49", C532&gt;=50, "50+")</f>
        <v>30–39</v>
      </c>
      <c r="E532" s="23" t="str">
        <f t="shared" si="16"/>
        <v>veteran</v>
      </c>
      <c r="F532" s="20">
        <v>33661</v>
      </c>
      <c r="G532" s="20" t="str">
        <f t="shared" si="17"/>
        <v>tall</v>
      </c>
      <c r="H532">
        <v>184</v>
      </c>
      <c r="I532" t="s">
        <v>1569</v>
      </c>
      <c r="J532" t="s">
        <v>10</v>
      </c>
      <c r="K532" t="s">
        <v>5</v>
      </c>
    </row>
    <row r="533" spans="1:11" x14ac:dyDescent="0.3">
      <c r="A533" t="s">
        <v>903</v>
      </c>
      <c r="B533" t="s">
        <v>146</v>
      </c>
      <c r="C533" s="23">
        <f>YEARFRAC(Table1[[#This Row],[born]], "31-Dec-2024")</f>
        <v>23.988888888888887</v>
      </c>
      <c r="D533" s="23" t="str" cm="1">
        <f t="array" ref="D533">_xlfn.IFS(C533&lt;20, "Under 20", C533&lt;30, "20–29", C533&lt;40, "30–39", C533&lt;50, "40–49", C533&gt;=50, "50+")</f>
        <v>20–29</v>
      </c>
      <c r="E533" s="23" t="str">
        <f t="shared" si="16"/>
        <v>young</v>
      </c>
      <c r="F533" s="18">
        <v>36896</v>
      </c>
      <c r="G533" s="18" t="str">
        <f t="shared" si="17"/>
        <v>tall</v>
      </c>
      <c r="H533">
        <v>191</v>
      </c>
      <c r="I533" t="s">
        <v>1569</v>
      </c>
      <c r="J533" t="s">
        <v>18</v>
      </c>
      <c r="K533" t="s">
        <v>5</v>
      </c>
    </row>
    <row r="534" spans="1:11" x14ac:dyDescent="0.3">
      <c r="A534" t="s">
        <v>904</v>
      </c>
      <c r="B534" t="s">
        <v>44</v>
      </c>
      <c r="C534" s="23">
        <f>YEARFRAC(Table1[[#This Row],[born]], "31-Dec-2024")</f>
        <v>22.074999999999999</v>
      </c>
      <c r="D534" s="23" t="str" cm="1">
        <f t="array" ref="D534">_xlfn.IFS(C534&lt;20, "Under 20", C534&lt;30, "20–29", C534&lt;40, "30–39", C534&lt;50, "40–49", C534&gt;=50, "50+")</f>
        <v>20–29</v>
      </c>
      <c r="E534" s="23" t="str">
        <f t="shared" si="16"/>
        <v>young</v>
      </c>
      <c r="F534" s="20">
        <v>37594</v>
      </c>
      <c r="G534" s="20" t="str">
        <f t="shared" si="17"/>
        <v>tall</v>
      </c>
      <c r="H534">
        <v>183</v>
      </c>
      <c r="I534" t="s">
        <v>1569</v>
      </c>
      <c r="J534" t="s">
        <v>10</v>
      </c>
      <c r="K534" t="s">
        <v>5</v>
      </c>
    </row>
    <row r="535" spans="1:11" x14ac:dyDescent="0.3">
      <c r="A535" t="s">
        <v>905</v>
      </c>
      <c r="B535" t="s">
        <v>62</v>
      </c>
      <c r="C535" s="23">
        <f>YEARFRAC(Table1[[#This Row],[born]], "31-Dec-2024")</f>
        <v>23.222222222222221</v>
      </c>
      <c r="D535" s="23" t="str" cm="1">
        <f t="array" ref="D535">_xlfn.IFS(C535&lt;20, "Under 20", C535&lt;30, "20–29", C535&lt;40, "30–39", C535&lt;50, "40–49", C535&gt;=50, "50+")</f>
        <v>20–29</v>
      </c>
      <c r="E535" s="23" t="str">
        <f t="shared" si="16"/>
        <v>young</v>
      </c>
      <c r="F535" s="18">
        <v>37175</v>
      </c>
      <c r="G535" s="18" t="str">
        <f t="shared" si="17"/>
        <v>tall</v>
      </c>
      <c r="H535">
        <v>190</v>
      </c>
      <c r="I535" t="s">
        <v>1569</v>
      </c>
      <c r="J535" t="s">
        <v>39</v>
      </c>
      <c r="K535" t="s">
        <v>5</v>
      </c>
    </row>
    <row r="536" spans="1:11" x14ac:dyDescent="0.3">
      <c r="A536" t="s">
        <v>906</v>
      </c>
      <c r="B536" t="s">
        <v>7</v>
      </c>
      <c r="C536" s="23">
        <f>YEARFRAC(Table1[[#This Row],[born]], "31-Dec-2024")</f>
        <v>25.538888888888888</v>
      </c>
      <c r="D536" s="23" t="str" cm="1">
        <f t="array" ref="D536">_xlfn.IFS(C536&lt;20, "Under 20", C536&lt;30, "20–29", C536&lt;40, "30–39", C536&lt;50, "40–49", C536&gt;=50, "50+")</f>
        <v>20–29</v>
      </c>
      <c r="E536" s="23" t="str">
        <f t="shared" si="16"/>
        <v>young</v>
      </c>
      <c r="F536" s="20">
        <v>36328</v>
      </c>
      <c r="G536" s="20" t="str">
        <f t="shared" si="17"/>
        <v>tall</v>
      </c>
      <c r="H536">
        <v>172</v>
      </c>
      <c r="I536" t="s">
        <v>1569</v>
      </c>
      <c r="J536" t="s">
        <v>10</v>
      </c>
      <c r="K536" t="s">
        <v>5</v>
      </c>
    </row>
    <row r="537" spans="1:11" x14ac:dyDescent="0.3">
      <c r="A537" t="s">
        <v>908</v>
      </c>
      <c r="B537" t="s">
        <v>117</v>
      </c>
      <c r="C537" s="23">
        <f>YEARFRAC(Table1[[#This Row],[born]], "31-Dec-2024")</f>
        <v>24.291666666666668</v>
      </c>
      <c r="D537" s="23" t="str" cm="1">
        <f t="array" ref="D537">_xlfn.IFS(C537&lt;20, "Under 20", C537&lt;30, "20–29", C537&lt;40, "30–39", C537&lt;50, "40–49", C537&gt;=50, "50+")</f>
        <v>20–29</v>
      </c>
      <c r="E537" s="23" t="str">
        <f t="shared" si="16"/>
        <v>young</v>
      </c>
      <c r="F537" s="18">
        <v>36785</v>
      </c>
      <c r="G537" s="18" t="str">
        <f t="shared" si="17"/>
        <v>tall</v>
      </c>
      <c r="H537">
        <v>175</v>
      </c>
      <c r="I537" t="s">
        <v>1569</v>
      </c>
      <c r="J537" t="s">
        <v>10</v>
      </c>
      <c r="K537" t="s">
        <v>5</v>
      </c>
    </row>
    <row r="538" spans="1:11" x14ac:dyDescent="0.3">
      <c r="A538" t="s">
        <v>910</v>
      </c>
      <c r="B538" t="s">
        <v>111</v>
      </c>
      <c r="C538" s="23">
        <f>YEARFRAC(Table1[[#This Row],[born]], "31-Dec-2024")</f>
        <v>20.627777777777776</v>
      </c>
      <c r="D538" s="23" t="str" cm="1">
        <f t="array" ref="D538">_xlfn.IFS(C538&lt;20, "Under 20", C538&lt;30, "20–29", C538&lt;40, "30–39", C538&lt;50, "40–49", C538&gt;=50, "50+")</f>
        <v>20–29</v>
      </c>
      <c r="E538" s="23" t="str">
        <f t="shared" si="16"/>
        <v>young</v>
      </c>
      <c r="F538" s="20">
        <v>38122</v>
      </c>
      <c r="G538" s="20" t="str">
        <f t="shared" si="17"/>
        <v>tall</v>
      </c>
      <c r="H538">
        <v>193</v>
      </c>
      <c r="I538" t="s">
        <v>1569</v>
      </c>
      <c r="J538" t="s">
        <v>39</v>
      </c>
      <c r="K538" t="s">
        <v>5</v>
      </c>
    </row>
    <row r="539" spans="1:11" x14ac:dyDescent="0.3">
      <c r="A539" t="s">
        <v>912</v>
      </c>
      <c r="B539" t="s">
        <v>41</v>
      </c>
      <c r="C539" s="23">
        <f>YEARFRAC(Table1[[#This Row],[born]], "31-Dec-2024")</f>
        <v>33.672222222222224</v>
      </c>
      <c r="D539" s="23" t="str" cm="1">
        <f t="array" ref="D539">_xlfn.IFS(C539&lt;20, "Under 20", C539&lt;30, "20–29", C539&lt;40, "30–39", C539&lt;50, "40–49", C539&gt;=50, "50+")</f>
        <v>30–39</v>
      </c>
      <c r="E539" s="23" t="str">
        <f t="shared" si="16"/>
        <v>veteran</v>
      </c>
      <c r="F539" s="18">
        <v>33357</v>
      </c>
      <c r="G539" s="18" t="str">
        <f t="shared" si="17"/>
        <v>tall</v>
      </c>
      <c r="H539">
        <v>180</v>
      </c>
      <c r="I539" t="s">
        <v>1569</v>
      </c>
      <c r="J539" t="s">
        <v>14</v>
      </c>
      <c r="K539" t="s">
        <v>5</v>
      </c>
    </row>
    <row r="540" spans="1:11" x14ac:dyDescent="0.3">
      <c r="A540" t="s">
        <v>914</v>
      </c>
      <c r="B540" t="s">
        <v>227</v>
      </c>
      <c r="C540" s="23">
        <f>YEARFRAC(Table1[[#This Row],[born]], "31-Dec-2024")</f>
        <v>24.238888888888887</v>
      </c>
      <c r="D540" s="23" t="str" cm="1">
        <f t="array" ref="D540">_xlfn.IFS(C540&lt;20, "Under 20", C540&lt;30, "20–29", C540&lt;40, "30–39", C540&lt;50, "40–49", C540&gt;=50, "50+")</f>
        <v>20–29</v>
      </c>
      <c r="E540" s="23" t="str">
        <f t="shared" si="16"/>
        <v>young</v>
      </c>
      <c r="F540" s="20">
        <v>36804</v>
      </c>
      <c r="G540" s="20" t="str">
        <f t="shared" si="17"/>
        <v>tall</v>
      </c>
      <c r="H540">
        <v>176</v>
      </c>
      <c r="I540" t="s">
        <v>1569</v>
      </c>
      <c r="J540" t="s">
        <v>10</v>
      </c>
      <c r="K540" t="s">
        <v>5</v>
      </c>
    </row>
    <row r="541" spans="1:11" x14ac:dyDescent="0.3">
      <c r="A541" t="s">
        <v>915</v>
      </c>
      <c r="B541" t="s">
        <v>227</v>
      </c>
      <c r="C541" s="23">
        <f>YEARFRAC(Table1[[#This Row],[born]], "31-Dec-2024")</f>
        <v>24.425000000000001</v>
      </c>
      <c r="D541" s="23" t="str" cm="1">
        <f t="array" ref="D541">_xlfn.IFS(C541&lt;20, "Under 20", C541&lt;30, "20–29", C541&lt;40, "30–39", C541&lt;50, "40–49", C541&gt;=50, "50+")</f>
        <v>20–29</v>
      </c>
      <c r="E541" s="23" t="str">
        <f t="shared" si="16"/>
        <v>young</v>
      </c>
      <c r="F541" s="18">
        <v>36735</v>
      </c>
      <c r="G541" s="18" t="str">
        <f t="shared" si="17"/>
        <v>tall</v>
      </c>
      <c r="H541">
        <v>182</v>
      </c>
      <c r="I541" t="s">
        <v>1569</v>
      </c>
      <c r="J541" t="s">
        <v>10</v>
      </c>
      <c r="K541" t="s">
        <v>5</v>
      </c>
    </row>
    <row r="542" spans="1:11" x14ac:dyDescent="0.3">
      <c r="A542" t="s">
        <v>917</v>
      </c>
      <c r="B542" t="s">
        <v>76</v>
      </c>
      <c r="C542" s="23">
        <f>YEARFRAC(Table1[[#This Row],[born]], "31-Dec-2024")</f>
        <v>34.822222222222223</v>
      </c>
      <c r="D542" s="23" t="str" cm="1">
        <f t="array" ref="D542">_xlfn.IFS(C542&lt;20, "Under 20", C542&lt;30, "20–29", C542&lt;40, "30–39", C542&lt;50, "40–49", C542&gt;=50, "50+")</f>
        <v>30–39</v>
      </c>
      <c r="E542" s="23" t="str">
        <f t="shared" si="16"/>
        <v>veteran</v>
      </c>
      <c r="F542" s="20">
        <v>32937</v>
      </c>
      <c r="G542" s="20" t="str">
        <f t="shared" si="17"/>
        <v>tall</v>
      </c>
      <c r="H542">
        <v>185</v>
      </c>
      <c r="I542" t="s">
        <v>1569</v>
      </c>
      <c r="J542" t="s">
        <v>39</v>
      </c>
      <c r="K542" t="s">
        <v>5</v>
      </c>
    </row>
    <row r="543" spans="1:11" x14ac:dyDescent="0.3">
      <c r="A543" t="s">
        <v>918</v>
      </c>
      <c r="B543" t="s">
        <v>7</v>
      </c>
      <c r="C543" s="23">
        <f>YEARFRAC(Table1[[#This Row],[born]], "31-Dec-2024")</f>
        <v>20.880555555555556</v>
      </c>
      <c r="D543" s="23" t="str" cm="1">
        <f t="array" ref="D543">_xlfn.IFS(C543&lt;20, "Under 20", C543&lt;30, "20–29", C543&lt;40, "30–39", C543&lt;50, "40–49", C543&gt;=50, "50+")</f>
        <v>20–29</v>
      </c>
      <c r="E543" s="23" t="str">
        <f t="shared" si="16"/>
        <v>young</v>
      </c>
      <c r="F543" s="18">
        <v>38031</v>
      </c>
      <c r="G543" s="18" t="str">
        <f t="shared" si="17"/>
        <v>tall</v>
      </c>
      <c r="H543">
        <v>173</v>
      </c>
      <c r="I543" t="s">
        <v>1569</v>
      </c>
      <c r="J543" t="s">
        <v>10</v>
      </c>
      <c r="K543" t="s">
        <v>5</v>
      </c>
    </row>
    <row r="544" spans="1:11" x14ac:dyDescent="0.3">
      <c r="A544" t="s">
        <v>920</v>
      </c>
      <c r="B544" t="s">
        <v>41</v>
      </c>
      <c r="C544" s="23">
        <f>YEARFRAC(Table1[[#This Row],[born]], "31-Dec-2024")</f>
        <v>27.297222222222221</v>
      </c>
      <c r="D544" s="23" t="str" cm="1">
        <f t="array" ref="D544">_xlfn.IFS(C544&lt;20, "Under 20", C544&lt;30, "20–29", C544&lt;40, "30–39", C544&lt;50, "40–49", C544&gt;=50, "50+")</f>
        <v>20–29</v>
      </c>
      <c r="E544" s="23" t="str">
        <f t="shared" si="16"/>
        <v>young</v>
      </c>
      <c r="F544" s="20">
        <v>35687</v>
      </c>
      <c r="G544" s="20" t="str">
        <f t="shared" si="17"/>
        <v>tall</v>
      </c>
      <c r="H544">
        <v>187</v>
      </c>
      <c r="I544" t="s">
        <v>1569</v>
      </c>
      <c r="J544" t="s">
        <v>18</v>
      </c>
      <c r="K544" t="s">
        <v>5</v>
      </c>
    </row>
    <row r="545" spans="1:11" x14ac:dyDescent="0.3">
      <c r="A545" t="s">
        <v>922</v>
      </c>
      <c r="B545" t="s">
        <v>16</v>
      </c>
      <c r="C545" s="23">
        <f>YEARFRAC(Table1[[#This Row],[born]], "31-Dec-2024")</f>
        <v>25.43611111111111</v>
      </c>
      <c r="D545" s="23" t="str" cm="1">
        <f t="array" ref="D545">_xlfn.IFS(C545&lt;20, "Under 20", C545&lt;30, "20–29", C545&lt;40, "30–39", C545&lt;50, "40–49", C545&gt;=50, "50+")</f>
        <v>20–29</v>
      </c>
      <c r="E545" s="23" t="str">
        <f t="shared" si="16"/>
        <v>young</v>
      </c>
      <c r="F545" s="18">
        <v>36365</v>
      </c>
      <c r="G545" s="18" t="str">
        <f t="shared" si="17"/>
        <v>short</v>
      </c>
      <c r="H545">
        <v>167</v>
      </c>
      <c r="I545" t="s">
        <v>1569</v>
      </c>
      <c r="J545" t="s">
        <v>18</v>
      </c>
      <c r="K545" t="s">
        <v>5</v>
      </c>
    </row>
    <row r="546" spans="1:11" x14ac:dyDescent="0.3">
      <c r="A546" t="s">
        <v>924</v>
      </c>
      <c r="B546" t="s">
        <v>117</v>
      </c>
      <c r="C546" s="23">
        <f>YEARFRAC(Table1[[#This Row],[born]], "31-Dec-2024")</f>
        <v>32.480555555555554</v>
      </c>
      <c r="D546" s="23" t="str" cm="1">
        <f t="array" ref="D546">_xlfn.IFS(C546&lt;20, "Under 20", C546&lt;30, "20–29", C546&lt;40, "30–39", C546&lt;50, "40–49", C546&gt;=50, "50+")</f>
        <v>30–39</v>
      </c>
      <c r="E546" s="23" t="str">
        <f t="shared" si="16"/>
        <v>veteran</v>
      </c>
      <c r="F546" s="20">
        <v>33793</v>
      </c>
      <c r="G546" s="20" t="str">
        <f t="shared" si="17"/>
        <v>tall</v>
      </c>
      <c r="H546">
        <v>184</v>
      </c>
      <c r="I546" t="s">
        <v>1569</v>
      </c>
      <c r="J546" t="s">
        <v>18</v>
      </c>
      <c r="K546" t="s">
        <v>5</v>
      </c>
    </row>
    <row r="547" spans="1:11" x14ac:dyDescent="0.3">
      <c r="A547" t="s">
        <v>925</v>
      </c>
      <c r="B547" t="s">
        <v>44</v>
      </c>
      <c r="C547" s="23">
        <f>YEARFRAC(Table1[[#This Row],[born]], "31-Dec-2024")</f>
        <v>29.844444444444445</v>
      </c>
      <c r="D547" s="23" t="str" cm="1">
        <f t="array" ref="D547">_xlfn.IFS(C547&lt;20, "Under 20", C547&lt;30, "20–29", C547&lt;40, "30–39", C547&lt;50, "40–49", C547&gt;=50, "50+")</f>
        <v>20–29</v>
      </c>
      <c r="E547" s="23" t="str">
        <f t="shared" si="16"/>
        <v>young</v>
      </c>
      <c r="F547" s="18">
        <v>34757</v>
      </c>
      <c r="G547" s="18" t="str">
        <f t="shared" si="17"/>
        <v>tall</v>
      </c>
      <c r="H547">
        <v>192</v>
      </c>
      <c r="I547" t="s">
        <v>1569</v>
      </c>
      <c r="J547" t="s">
        <v>10</v>
      </c>
      <c r="K547" t="s">
        <v>5</v>
      </c>
    </row>
    <row r="548" spans="1:11" x14ac:dyDescent="0.3">
      <c r="A548" t="s">
        <v>927</v>
      </c>
      <c r="B548" t="s">
        <v>76</v>
      </c>
      <c r="C548" s="23">
        <f>YEARFRAC(Table1[[#This Row],[born]], "31-Dec-2024")</f>
        <v>25.844444444444445</v>
      </c>
      <c r="D548" s="23" t="str" cm="1">
        <f t="array" ref="D548">_xlfn.IFS(C548&lt;20, "Under 20", C548&lt;30, "20–29", C548&lt;40, "30–39", C548&lt;50, "40–49", C548&gt;=50, "50+")</f>
        <v>20–29</v>
      </c>
      <c r="E548" s="23" t="str">
        <f t="shared" si="16"/>
        <v>young</v>
      </c>
      <c r="F548" s="20">
        <v>36218</v>
      </c>
      <c r="G548" s="20" t="str">
        <f t="shared" si="17"/>
        <v>tall</v>
      </c>
      <c r="H548">
        <v>188</v>
      </c>
      <c r="I548" t="s">
        <v>1569</v>
      </c>
      <c r="J548" t="s">
        <v>10</v>
      </c>
      <c r="K548" t="s">
        <v>5</v>
      </c>
    </row>
    <row r="549" spans="1:11" x14ac:dyDescent="0.3">
      <c r="A549" t="s">
        <v>929</v>
      </c>
      <c r="B549" t="s">
        <v>227</v>
      </c>
      <c r="C549" s="23">
        <f>YEARFRAC(Table1[[#This Row],[born]], "31-Dec-2024")</f>
        <v>19.95</v>
      </c>
      <c r="D549" s="23" t="str" cm="1">
        <f t="array" ref="D549">_xlfn.IFS(C549&lt;20, "Under 20", C549&lt;30, "20–29", C549&lt;40, "30–39", C549&lt;50, "40–49", C549&gt;=50, "50+")</f>
        <v>Under 20</v>
      </c>
      <c r="E549" s="23" t="str">
        <f t="shared" si="16"/>
        <v>young</v>
      </c>
      <c r="F549" s="18">
        <v>38371</v>
      </c>
      <c r="G549" s="18" t="str">
        <f t="shared" si="17"/>
        <v>tall</v>
      </c>
      <c r="H549">
        <v>185</v>
      </c>
      <c r="I549" t="s">
        <v>1569</v>
      </c>
      <c r="J549" t="s">
        <v>14</v>
      </c>
      <c r="K549" t="s">
        <v>5</v>
      </c>
    </row>
    <row r="550" spans="1:11" x14ac:dyDescent="0.3">
      <c r="A550" t="s">
        <v>931</v>
      </c>
      <c r="B550" t="s">
        <v>76</v>
      </c>
      <c r="C550" s="23">
        <f>YEARFRAC(Table1[[#This Row],[born]], "31-Dec-2024")</f>
        <v>26.191666666666666</v>
      </c>
      <c r="D550" s="23" t="str" cm="1">
        <f t="array" ref="D550">_xlfn.IFS(C550&lt;20, "Under 20", C550&lt;30, "20–29", C550&lt;40, "30–39", C550&lt;50, "40–49", C550&gt;=50, "50+")</f>
        <v>20–29</v>
      </c>
      <c r="E550" s="23" t="str">
        <f t="shared" si="16"/>
        <v>young</v>
      </c>
      <c r="F550" s="20">
        <v>36090</v>
      </c>
      <c r="G550" s="20" t="str">
        <f t="shared" si="17"/>
        <v>tall</v>
      </c>
      <c r="H550">
        <v>198</v>
      </c>
      <c r="I550" t="s">
        <v>1569</v>
      </c>
      <c r="J550" t="s">
        <v>14</v>
      </c>
      <c r="K550" t="s">
        <v>5</v>
      </c>
    </row>
    <row r="551" spans="1:11" x14ac:dyDescent="0.3">
      <c r="A551" t="s">
        <v>933</v>
      </c>
      <c r="B551" t="s">
        <v>76</v>
      </c>
      <c r="C551" s="23">
        <f>YEARFRAC(Table1[[#This Row],[born]], "31-Dec-2024")</f>
        <v>28.605555555555554</v>
      </c>
      <c r="D551" s="23" t="str" cm="1">
        <f t="array" ref="D551">_xlfn.IFS(C551&lt;20, "Under 20", C551&lt;30, "20–29", C551&lt;40, "30–39", C551&lt;50, "40–49", C551&gt;=50, "50+")</f>
        <v>20–29</v>
      </c>
      <c r="E551" s="23" t="str">
        <f t="shared" si="16"/>
        <v>young</v>
      </c>
      <c r="F551" s="18">
        <v>35208</v>
      </c>
      <c r="G551" s="18" t="str">
        <f t="shared" si="17"/>
        <v>tall</v>
      </c>
      <c r="H551">
        <v>185</v>
      </c>
      <c r="I551" t="s">
        <v>1569</v>
      </c>
      <c r="J551" t="s">
        <v>14</v>
      </c>
      <c r="K551" t="s">
        <v>5</v>
      </c>
    </row>
    <row r="552" spans="1:11" x14ac:dyDescent="0.3">
      <c r="A552" t="s">
        <v>935</v>
      </c>
      <c r="B552" t="s">
        <v>41</v>
      </c>
      <c r="C552" s="23">
        <f>YEARFRAC(Table1[[#This Row],[born]], "31-Dec-2024")</f>
        <v>28.736111111111111</v>
      </c>
      <c r="D552" s="23" t="str" cm="1">
        <f t="array" ref="D552">_xlfn.IFS(C552&lt;20, "Under 20", C552&lt;30, "20–29", C552&lt;40, "30–39", C552&lt;50, "40–49", C552&gt;=50, "50+")</f>
        <v>20–29</v>
      </c>
      <c r="E552" s="23" t="str">
        <f t="shared" si="16"/>
        <v>young</v>
      </c>
      <c r="F552" s="20">
        <v>35161</v>
      </c>
      <c r="G552" s="20" t="str">
        <f t="shared" si="17"/>
        <v>tall</v>
      </c>
      <c r="H552">
        <v>180</v>
      </c>
      <c r="I552" t="s">
        <v>1569</v>
      </c>
      <c r="J552" t="s">
        <v>14</v>
      </c>
      <c r="K552" t="s">
        <v>5</v>
      </c>
    </row>
    <row r="553" spans="1:11" x14ac:dyDescent="0.3">
      <c r="A553" t="s">
        <v>936</v>
      </c>
      <c r="B553" t="s">
        <v>41</v>
      </c>
      <c r="C553" s="23">
        <f>YEARFRAC(Table1[[#This Row],[born]], "31-Dec-2024")</f>
        <v>35.097222222222221</v>
      </c>
      <c r="D553" s="23" t="str" cm="1">
        <f t="array" ref="D553">_xlfn.IFS(C553&lt;20, "Under 20", C553&lt;30, "20–29", C553&lt;40, "30–39", C553&lt;50, "40–49", C553&gt;=50, "50+")</f>
        <v>30–39</v>
      </c>
      <c r="E553" s="23" t="str">
        <f t="shared" si="16"/>
        <v>veteran</v>
      </c>
      <c r="F553" s="18">
        <v>32838</v>
      </c>
      <c r="G553" s="18" t="str">
        <f t="shared" si="17"/>
        <v>tall</v>
      </c>
      <c r="H553">
        <v>183</v>
      </c>
      <c r="I553" t="s">
        <v>1569</v>
      </c>
      <c r="J553" t="s">
        <v>10</v>
      </c>
      <c r="K553" t="s">
        <v>5</v>
      </c>
    </row>
    <row r="554" spans="1:11" x14ac:dyDescent="0.3">
      <c r="A554" t="s">
        <v>938</v>
      </c>
      <c r="B554" t="s">
        <v>121</v>
      </c>
      <c r="C554" s="23">
        <f>YEARFRAC(Table1[[#This Row],[born]], "31-Dec-2024")</f>
        <v>34.369444444444447</v>
      </c>
      <c r="D554" s="23" t="str" cm="1">
        <f t="array" ref="D554">_xlfn.IFS(C554&lt;20, "Under 20", C554&lt;30, "20–29", C554&lt;40, "30–39", C554&lt;50, "40–49", C554&gt;=50, "50+")</f>
        <v>30–39</v>
      </c>
      <c r="E554" s="23" t="str">
        <f t="shared" si="16"/>
        <v>veteran</v>
      </c>
      <c r="F554" s="20">
        <v>33103</v>
      </c>
      <c r="G554" s="20" t="str">
        <f t="shared" si="17"/>
        <v>tall</v>
      </c>
      <c r="H554">
        <v>188</v>
      </c>
      <c r="I554" t="s">
        <v>1569</v>
      </c>
      <c r="J554" t="s">
        <v>39</v>
      </c>
      <c r="K554" t="s">
        <v>5</v>
      </c>
    </row>
    <row r="555" spans="1:11" x14ac:dyDescent="0.3">
      <c r="A555" t="s">
        <v>940</v>
      </c>
      <c r="B555" t="s">
        <v>62</v>
      </c>
      <c r="C555" s="23">
        <f>YEARFRAC(Table1[[#This Row],[born]], "31-Dec-2024")</f>
        <v>32.272222222222226</v>
      </c>
      <c r="D555" s="23" t="str" cm="1">
        <f t="array" ref="D555">_xlfn.IFS(C555&lt;20, "Under 20", C555&lt;30, "20–29", C555&lt;40, "30–39", C555&lt;50, "40–49", C555&gt;=50, "50+")</f>
        <v>30–39</v>
      </c>
      <c r="E555" s="23" t="str">
        <f t="shared" si="16"/>
        <v>veteran</v>
      </c>
      <c r="F555" s="18">
        <v>33870</v>
      </c>
      <c r="G555" s="18" t="str">
        <f t="shared" si="17"/>
        <v>tall</v>
      </c>
      <c r="H555">
        <v>183</v>
      </c>
      <c r="I555" t="s">
        <v>1569</v>
      </c>
      <c r="J555" t="s">
        <v>39</v>
      </c>
      <c r="K555" t="s">
        <v>5</v>
      </c>
    </row>
    <row r="556" spans="1:11" x14ac:dyDescent="0.3">
      <c r="A556" t="s">
        <v>942</v>
      </c>
      <c r="B556" t="s">
        <v>37</v>
      </c>
      <c r="C556" s="23">
        <f>YEARFRAC(Table1[[#This Row],[born]], "31-Dec-2024")</f>
        <v>20.191666666666666</v>
      </c>
      <c r="D556" s="23" t="str" cm="1">
        <f t="array" ref="D556">_xlfn.IFS(C556&lt;20, "Under 20", C556&lt;30, "20–29", C556&lt;40, "30–39", C556&lt;50, "40–49", C556&gt;=50, "50+")</f>
        <v>20–29</v>
      </c>
      <c r="E556" s="23" t="str">
        <f t="shared" si="16"/>
        <v>young</v>
      </c>
      <c r="F556" s="20">
        <v>38282</v>
      </c>
      <c r="G556" s="20" t="str">
        <f t="shared" si="17"/>
        <v>tall</v>
      </c>
      <c r="H556">
        <v>185</v>
      </c>
      <c r="I556" t="s">
        <v>1569</v>
      </c>
      <c r="J556" t="s">
        <v>10</v>
      </c>
      <c r="K556" t="s">
        <v>5</v>
      </c>
    </row>
    <row r="557" spans="1:11" x14ac:dyDescent="0.3">
      <c r="A557" t="s">
        <v>944</v>
      </c>
      <c r="B557" t="s">
        <v>41</v>
      </c>
      <c r="C557" s="23">
        <f>YEARFRAC(Table1[[#This Row],[born]], "31-Dec-2024")</f>
        <v>30.927777777777777</v>
      </c>
      <c r="D557" s="23" t="str" cm="1">
        <f t="array" ref="D557">_xlfn.IFS(C557&lt;20, "Under 20", C557&lt;30, "20–29", C557&lt;40, "30–39", C557&lt;50, "40–49", C557&gt;=50, "50+")</f>
        <v>30–39</v>
      </c>
      <c r="E557" s="23" t="str">
        <f t="shared" si="16"/>
        <v>veteran</v>
      </c>
      <c r="F557" s="18">
        <v>34361</v>
      </c>
      <c r="G557" s="18" t="str">
        <f t="shared" si="17"/>
        <v>tall</v>
      </c>
      <c r="H557">
        <v>185</v>
      </c>
      <c r="I557" t="s">
        <v>1569</v>
      </c>
      <c r="J557" t="s">
        <v>14</v>
      </c>
      <c r="K557" t="s">
        <v>5</v>
      </c>
    </row>
    <row r="558" spans="1:11" x14ac:dyDescent="0.3">
      <c r="A558" t="s">
        <v>946</v>
      </c>
      <c r="B558" t="s">
        <v>111</v>
      </c>
      <c r="C558" s="23">
        <f>YEARFRAC(Table1[[#This Row],[born]], "31-Dec-2024")</f>
        <v>30.06388888888889</v>
      </c>
      <c r="D558" s="23" t="str" cm="1">
        <f t="array" ref="D558">_xlfn.IFS(C558&lt;20, "Under 20", C558&lt;30, "20–29", C558&lt;40, "30–39", C558&lt;50, "40–49", C558&gt;=50, "50+")</f>
        <v>30–39</v>
      </c>
      <c r="E558" s="23" t="str">
        <f t="shared" si="16"/>
        <v>veteran</v>
      </c>
      <c r="F558" s="20">
        <v>34676</v>
      </c>
      <c r="G558" s="20" t="str">
        <f t="shared" si="17"/>
        <v>tall</v>
      </c>
      <c r="H558">
        <v>172</v>
      </c>
      <c r="I558" t="s">
        <v>1569</v>
      </c>
      <c r="J558" t="s">
        <v>18</v>
      </c>
      <c r="K558" t="s">
        <v>5</v>
      </c>
    </row>
    <row r="559" spans="1:11" x14ac:dyDescent="0.3">
      <c r="A559" t="s">
        <v>947</v>
      </c>
      <c r="B559" t="s">
        <v>51</v>
      </c>
      <c r="C559" s="23">
        <f>YEARFRAC(Table1[[#This Row],[born]], "31-Dec-2024")</f>
        <v>21.725000000000001</v>
      </c>
      <c r="D559" s="23" t="str" cm="1">
        <f t="array" ref="D559">_xlfn.IFS(C559&lt;20, "Under 20", C559&lt;30, "20–29", C559&lt;40, "30–39", C559&lt;50, "40–49", C559&gt;=50, "50+")</f>
        <v>20–29</v>
      </c>
      <c r="E559" s="23" t="str">
        <f t="shared" si="16"/>
        <v>young</v>
      </c>
      <c r="F559" s="18">
        <v>37721</v>
      </c>
      <c r="G559" s="18" t="str">
        <f t="shared" si="17"/>
        <v>tall</v>
      </c>
      <c r="H559">
        <v>179</v>
      </c>
      <c r="I559" t="s">
        <v>1569</v>
      </c>
      <c r="J559" t="s">
        <v>14</v>
      </c>
      <c r="K559" t="s">
        <v>5</v>
      </c>
    </row>
    <row r="560" spans="1:11" x14ac:dyDescent="0.3">
      <c r="A560" t="s">
        <v>948</v>
      </c>
      <c r="B560" t="s">
        <v>37</v>
      </c>
      <c r="C560" s="23">
        <f>YEARFRAC(Table1[[#This Row],[born]], "31-Dec-2024")</f>
        <v>22.327777777777779</v>
      </c>
      <c r="D560" s="23" t="str" cm="1">
        <f t="array" ref="D560">_xlfn.IFS(C560&lt;20, "Under 20", C560&lt;30, "20–29", C560&lt;40, "30–39", C560&lt;50, "40–49", C560&gt;=50, "50+")</f>
        <v>20–29</v>
      </c>
      <c r="E560" s="23" t="str">
        <f t="shared" si="16"/>
        <v>young</v>
      </c>
      <c r="F560" s="20">
        <v>37502</v>
      </c>
      <c r="G560" s="20" t="str">
        <f t="shared" si="17"/>
        <v>tall</v>
      </c>
      <c r="H560">
        <v>181</v>
      </c>
      <c r="I560" t="s">
        <v>1569</v>
      </c>
      <c r="J560" t="s">
        <v>18</v>
      </c>
      <c r="K560" t="s">
        <v>5</v>
      </c>
    </row>
    <row r="561" spans="1:11" x14ac:dyDescent="0.3">
      <c r="A561" t="s">
        <v>949</v>
      </c>
      <c r="B561" t="s">
        <v>54</v>
      </c>
      <c r="C561" s="23">
        <f>YEARFRAC(Table1[[#This Row],[born]], "31-Dec-2024")</f>
        <v>30.591666666666665</v>
      </c>
      <c r="D561" s="23" t="str" cm="1">
        <f t="array" ref="D561">_xlfn.IFS(C561&lt;20, "Under 20", C561&lt;30, "20–29", C561&lt;40, "30–39", C561&lt;50, "40–49", C561&gt;=50, "50+")</f>
        <v>30–39</v>
      </c>
      <c r="E561" s="23" t="str">
        <f t="shared" si="16"/>
        <v>veteran</v>
      </c>
      <c r="F561" s="18">
        <v>34482</v>
      </c>
      <c r="G561" s="18" t="str">
        <f t="shared" si="17"/>
        <v>tall</v>
      </c>
      <c r="H561">
        <v>188</v>
      </c>
      <c r="I561" t="s">
        <v>1569</v>
      </c>
      <c r="J561" t="s">
        <v>14</v>
      </c>
      <c r="K561" t="s">
        <v>5</v>
      </c>
    </row>
    <row r="562" spans="1:11" x14ac:dyDescent="0.3">
      <c r="A562" t="s">
        <v>950</v>
      </c>
      <c r="B562" t="s">
        <v>51</v>
      </c>
      <c r="C562" s="23">
        <f>YEARFRAC(Table1[[#This Row],[born]], "31-Dec-2024")</f>
        <v>29.783333333333335</v>
      </c>
      <c r="D562" s="23" t="str" cm="1">
        <f t="array" ref="D562">_xlfn.IFS(C562&lt;20, "Under 20", C562&lt;30, "20–29", C562&lt;40, "30–39", C562&lt;50, "40–49", C562&gt;=50, "50+")</f>
        <v>20–29</v>
      </c>
      <c r="E562" s="23" t="str">
        <f t="shared" si="16"/>
        <v>young</v>
      </c>
      <c r="F562" s="20">
        <v>34777</v>
      </c>
      <c r="G562" s="20" t="str">
        <f t="shared" si="17"/>
        <v>tall</v>
      </c>
      <c r="H562">
        <v>186</v>
      </c>
      <c r="I562" t="s">
        <v>1569</v>
      </c>
      <c r="J562" t="s">
        <v>39</v>
      </c>
      <c r="K562" t="s">
        <v>5</v>
      </c>
    </row>
    <row r="563" spans="1:11" x14ac:dyDescent="0.3">
      <c r="A563" t="s">
        <v>952</v>
      </c>
      <c r="B563" t="s">
        <v>7</v>
      </c>
      <c r="C563" s="23">
        <f>YEARFRAC(Table1[[#This Row],[born]], "31-Dec-2024")</f>
        <v>25.388888888888889</v>
      </c>
      <c r="D563" s="23" t="str" cm="1">
        <f t="array" ref="D563">_xlfn.IFS(C563&lt;20, "Under 20", C563&lt;30, "20–29", C563&lt;40, "30–39", C563&lt;50, "40–49", C563&gt;=50, "50+")</f>
        <v>20–29</v>
      </c>
      <c r="E563" s="23" t="str">
        <f t="shared" si="16"/>
        <v>young</v>
      </c>
      <c r="F563" s="18">
        <v>36383</v>
      </c>
      <c r="G563" s="18" t="str">
        <f t="shared" si="17"/>
        <v>tall</v>
      </c>
      <c r="H563">
        <v>190</v>
      </c>
      <c r="I563" t="s">
        <v>1569</v>
      </c>
      <c r="J563" t="s">
        <v>14</v>
      </c>
      <c r="K563" t="s">
        <v>5</v>
      </c>
    </row>
    <row r="564" spans="1:11" x14ac:dyDescent="0.3">
      <c r="A564" t="s">
        <v>953</v>
      </c>
      <c r="B564" t="s">
        <v>23</v>
      </c>
      <c r="C564" s="23">
        <f>YEARFRAC(Table1[[#This Row],[born]], "31-Dec-2024")</f>
        <v>22.877777777777776</v>
      </c>
      <c r="D564" s="23" t="str" cm="1">
        <f t="array" ref="D564">_xlfn.IFS(C564&lt;20, "Under 20", C564&lt;30, "20–29", C564&lt;40, "30–39", C564&lt;50, "40–49", C564&gt;=50, "50+")</f>
        <v>20–29</v>
      </c>
      <c r="E564" s="23" t="str">
        <f t="shared" si="16"/>
        <v>young</v>
      </c>
      <c r="F564" s="20">
        <v>37302</v>
      </c>
      <c r="G564" s="20" t="str">
        <f t="shared" si="17"/>
        <v>tall</v>
      </c>
      <c r="H564">
        <v>174</v>
      </c>
      <c r="I564" t="s">
        <v>1569</v>
      </c>
      <c r="J564" t="s">
        <v>18</v>
      </c>
      <c r="K564" t="s">
        <v>5</v>
      </c>
    </row>
    <row r="565" spans="1:11" x14ac:dyDescent="0.3">
      <c r="A565" t="s">
        <v>955</v>
      </c>
      <c r="B565" t="s">
        <v>7</v>
      </c>
      <c r="C565" s="23">
        <f>YEARFRAC(Table1[[#This Row],[born]], "31-Dec-2024")</f>
        <v>23.166666666666668</v>
      </c>
      <c r="D565" s="23" t="str" cm="1">
        <f t="array" ref="D565">_xlfn.IFS(C565&lt;20, "Under 20", C565&lt;30, "20–29", C565&lt;40, "30–39", C565&lt;50, "40–49", C565&gt;=50, "50+")</f>
        <v>20–29</v>
      </c>
      <c r="E565" s="23" t="str">
        <f t="shared" si="16"/>
        <v>young</v>
      </c>
      <c r="F565" s="18">
        <v>37194</v>
      </c>
      <c r="G565" s="18" t="str">
        <f t="shared" si="17"/>
        <v>tall</v>
      </c>
      <c r="H565">
        <v>174</v>
      </c>
      <c r="I565" t="s">
        <v>1569</v>
      </c>
      <c r="J565" t="s">
        <v>10</v>
      </c>
      <c r="K565" t="s">
        <v>5</v>
      </c>
    </row>
    <row r="566" spans="1:11" x14ac:dyDescent="0.3">
      <c r="A566" t="s">
        <v>957</v>
      </c>
      <c r="B566" t="s">
        <v>12</v>
      </c>
      <c r="C566" s="23">
        <f>YEARFRAC(Table1[[#This Row],[born]], "31-Dec-2024")</f>
        <v>26.425000000000001</v>
      </c>
      <c r="D566" s="23" t="str" cm="1">
        <f t="array" ref="D566">_xlfn.IFS(C566&lt;20, "Under 20", C566&lt;30, "20–29", C566&lt;40, "30–39", C566&lt;50, "40–49", C566&gt;=50, "50+")</f>
        <v>20–29</v>
      </c>
      <c r="E566" s="23" t="str">
        <f t="shared" si="16"/>
        <v>young</v>
      </c>
      <c r="F566" s="20">
        <v>36004</v>
      </c>
      <c r="G566" s="20" t="str">
        <f t="shared" si="17"/>
        <v>tall</v>
      </c>
      <c r="H566">
        <v>191</v>
      </c>
      <c r="I566" t="s">
        <v>1569</v>
      </c>
      <c r="J566" t="s">
        <v>18</v>
      </c>
      <c r="K566" t="s">
        <v>5</v>
      </c>
    </row>
    <row r="567" spans="1:11" x14ac:dyDescent="0.3">
      <c r="A567" t="s">
        <v>959</v>
      </c>
      <c r="B567" t="s">
        <v>62</v>
      </c>
      <c r="C567" s="23">
        <f>YEARFRAC(Table1[[#This Row],[born]], "31-Dec-2024")</f>
        <v>20.986111111111111</v>
      </c>
      <c r="D567" s="23" t="str" cm="1">
        <f t="array" ref="D567">_xlfn.IFS(C567&lt;20, "Under 20", C567&lt;30, "20–29", C567&lt;40, "30–39", C567&lt;50, "40–49", C567&gt;=50, "50+")</f>
        <v>20–29</v>
      </c>
      <c r="E567" s="23" t="str">
        <f t="shared" si="16"/>
        <v>young</v>
      </c>
      <c r="F567" s="18">
        <v>37992</v>
      </c>
      <c r="G567" s="18" t="str">
        <f t="shared" si="17"/>
        <v>tall</v>
      </c>
      <c r="H567">
        <v>191</v>
      </c>
      <c r="I567" t="s">
        <v>1569</v>
      </c>
      <c r="J567" t="s">
        <v>14</v>
      </c>
      <c r="K567" t="s">
        <v>5</v>
      </c>
    </row>
    <row r="568" spans="1:11" x14ac:dyDescent="0.3">
      <c r="A568" t="s">
        <v>960</v>
      </c>
      <c r="B568" t="s">
        <v>117</v>
      </c>
      <c r="C568" s="23">
        <f>YEARFRAC(Table1[[#This Row],[born]], "31-Dec-2024")</f>
        <v>25.75</v>
      </c>
      <c r="D568" s="23" t="str" cm="1">
        <f t="array" ref="D568">_xlfn.IFS(C568&lt;20, "Under 20", C568&lt;30, "20–29", C568&lt;40, "30–39", C568&lt;50, "40–49", C568&gt;=50, "50+")</f>
        <v>20–29</v>
      </c>
      <c r="E568" s="23" t="str">
        <f t="shared" si="16"/>
        <v>young</v>
      </c>
      <c r="F568" s="20">
        <v>36250</v>
      </c>
      <c r="G568" s="20" t="str">
        <f t="shared" si="17"/>
        <v>tall</v>
      </c>
      <c r="H568">
        <v>184</v>
      </c>
      <c r="I568" t="s">
        <v>1569</v>
      </c>
      <c r="J568" t="s">
        <v>14</v>
      </c>
      <c r="K568" t="s">
        <v>5</v>
      </c>
    </row>
    <row r="569" spans="1:11" x14ac:dyDescent="0.3">
      <c r="A569" t="s">
        <v>962</v>
      </c>
      <c r="B569" t="s">
        <v>70</v>
      </c>
      <c r="C569" s="23">
        <f>YEARFRAC(Table1[[#This Row],[born]], "31-Dec-2024")</f>
        <v>29.286111111111111</v>
      </c>
      <c r="D569" s="23" t="str" cm="1">
        <f t="array" ref="D569">_xlfn.IFS(C569&lt;20, "Under 20", C569&lt;30, "20–29", C569&lt;40, "30–39", C569&lt;50, "40–49", C569&gt;=50, "50+")</f>
        <v>20–29</v>
      </c>
      <c r="E569" s="23" t="str">
        <f t="shared" si="16"/>
        <v>young</v>
      </c>
      <c r="F569" s="18">
        <v>34960</v>
      </c>
      <c r="G569" s="18" t="str">
        <f t="shared" si="17"/>
        <v>tall</v>
      </c>
      <c r="H569">
        <v>183</v>
      </c>
      <c r="I569" t="s">
        <v>1569</v>
      </c>
      <c r="J569" t="s">
        <v>14</v>
      </c>
      <c r="K569" t="s">
        <v>5</v>
      </c>
    </row>
    <row r="570" spans="1:11" x14ac:dyDescent="0.3">
      <c r="A570" t="s">
        <v>964</v>
      </c>
      <c r="B570" t="s">
        <v>146</v>
      </c>
      <c r="C570" s="23">
        <f>YEARFRAC(Table1[[#This Row],[born]], "31-Dec-2024")</f>
        <v>32.116666666666667</v>
      </c>
      <c r="D570" s="23" t="str" cm="1">
        <f t="array" ref="D570">_xlfn.IFS(C570&lt;20, "Under 20", C570&lt;30, "20–29", C570&lt;40, "30–39", C570&lt;50, "40–49", C570&gt;=50, "50+")</f>
        <v>30–39</v>
      </c>
      <c r="E570" s="23" t="str">
        <f t="shared" si="16"/>
        <v>veteran</v>
      </c>
      <c r="F570" s="20">
        <v>33927</v>
      </c>
      <c r="G570" s="20" t="str">
        <f t="shared" si="17"/>
        <v>tall</v>
      </c>
      <c r="H570">
        <v>185</v>
      </c>
      <c r="I570" t="s">
        <v>1569</v>
      </c>
      <c r="J570" t="s">
        <v>14</v>
      </c>
      <c r="K570" t="s">
        <v>5</v>
      </c>
    </row>
    <row r="571" spans="1:11" x14ac:dyDescent="0.3">
      <c r="A571" t="s">
        <v>966</v>
      </c>
      <c r="B571" t="s">
        <v>41</v>
      </c>
      <c r="C571" s="23">
        <f>YEARFRAC(Table1[[#This Row],[born]], "31-Dec-2024")</f>
        <v>25.774999999999999</v>
      </c>
      <c r="D571" s="23" t="str" cm="1">
        <f t="array" ref="D571">_xlfn.IFS(C571&lt;20, "Under 20", C571&lt;30, "20–29", C571&lt;40, "30–39", C571&lt;50, "40–49", C571&gt;=50, "50+")</f>
        <v>20–29</v>
      </c>
      <c r="E571" s="23" t="str">
        <f t="shared" si="16"/>
        <v>young</v>
      </c>
      <c r="F571" s="18">
        <v>36241</v>
      </c>
      <c r="G571" s="18" t="str">
        <f t="shared" si="17"/>
        <v>tall</v>
      </c>
      <c r="H571">
        <v>178</v>
      </c>
      <c r="I571" t="s">
        <v>1569</v>
      </c>
      <c r="J571" t="s">
        <v>10</v>
      </c>
      <c r="K571" t="s">
        <v>5</v>
      </c>
    </row>
    <row r="572" spans="1:11" x14ac:dyDescent="0.3">
      <c r="A572" t="s">
        <v>968</v>
      </c>
      <c r="B572" t="s">
        <v>12</v>
      </c>
      <c r="C572" s="23">
        <f>YEARFRAC(Table1[[#This Row],[born]], "31-Dec-2024")</f>
        <v>34.755555555555553</v>
      </c>
      <c r="D572" s="23" t="str" cm="1">
        <f t="array" ref="D572">_xlfn.IFS(C572&lt;20, "Under 20", C572&lt;30, "20–29", C572&lt;40, "30–39", C572&lt;50, "40–49", C572&gt;=50, "50+")</f>
        <v>30–39</v>
      </c>
      <c r="E572" s="23" t="str">
        <f t="shared" si="16"/>
        <v>veteran</v>
      </c>
      <c r="F572" s="20">
        <v>32961</v>
      </c>
      <c r="G572" s="20" t="str">
        <f t="shared" si="17"/>
        <v>tall</v>
      </c>
      <c r="H572">
        <v>188</v>
      </c>
      <c r="I572" t="s">
        <v>1569</v>
      </c>
      <c r="J572" t="s">
        <v>18</v>
      </c>
      <c r="K572" t="s">
        <v>5</v>
      </c>
    </row>
    <row r="573" spans="1:11" x14ac:dyDescent="0.3">
      <c r="A573" t="s">
        <v>970</v>
      </c>
      <c r="B573" t="s">
        <v>76</v>
      </c>
      <c r="C573" s="23">
        <f>YEARFRAC(Table1[[#This Row],[born]], "31-Dec-2024")</f>
        <v>24.877777777777776</v>
      </c>
      <c r="D573" s="23" t="str" cm="1">
        <f t="array" ref="D573">_xlfn.IFS(C573&lt;20, "Under 20", C573&lt;30, "20–29", C573&lt;40, "30–39", C573&lt;50, "40–49", C573&gt;=50, "50+")</f>
        <v>20–29</v>
      </c>
      <c r="E573" s="23" t="str">
        <f t="shared" si="16"/>
        <v>young</v>
      </c>
      <c r="F573" s="18">
        <v>36571</v>
      </c>
      <c r="G573" s="18" t="str">
        <f t="shared" si="17"/>
        <v>tall</v>
      </c>
      <c r="H573">
        <v>175</v>
      </c>
      <c r="I573" t="s">
        <v>1569</v>
      </c>
      <c r="J573" t="s">
        <v>18</v>
      </c>
      <c r="K573" t="s">
        <v>5</v>
      </c>
    </row>
    <row r="574" spans="1:11" x14ac:dyDescent="0.3">
      <c r="A574" t="s">
        <v>971</v>
      </c>
      <c r="B574" t="s">
        <v>16</v>
      </c>
      <c r="C574" s="23">
        <f>YEARFRAC(Table1[[#This Row],[born]], "31-Dec-2024")</f>
        <v>29.227777777777778</v>
      </c>
      <c r="D574" s="23" t="str" cm="1">
        <f t="array" ref="D574">_xlfn.IFS(C574&lt;20, "Under 20", C574&lt;30, "20–29", C574&lt;40, "30–39", C574&lt;50, "40–49", C574&gt;=50, "50+")</f>
        <v>20–29</v>
      </c>
      <c r="E574" s="23" t="str">
        <f t="shared" si="16"/>
        <v>young</v>
      </c>
      <c r="F574" s="20">
        <v>34981</v>
      </c>
      <c r="G574" s="20" t="str">
        <f t="shared" si="17"/>
        <v>tall</v>
      </c>
      <c r="H574">
        <v>180</v>
      </c>
      <c r="I574" t="s">
        <v>1569</v>
      </c>
      <c r="J574" t="s">
        <v>14</v>
      </c>
      <c r="K574" t="s">
        <v>5</v>
      </c>
    </row>
    <row r="575" spans="1:11" x14ac:dyDescent="0.3">
      <c r="A575" t="s">
        <v>972</v>
      </c>
      <c r="B575" t="s">
        <v>37</v>
      </c>
      <c r="C575" s="23">
        <f>YEARFRAC(Table1[[#This Row],[born]], "31-Dec-2024")</f>
        <v>33.722222222222221</v>
      </c>
      <c r="D575" s="23" t="str" cm="1">
        <f t="array" ref="D575">_xlfn.IFS(C575&lt;20, "Under 20", C575&lt;30, "20–29", C575&lt;40, "30–39", C575&lt;50, "40–49", C575&gt;=50, "50+")</f>
        <v>30–39</v>
      </c>
      <c r="E575" s="23" t="str">
        <f t="shared" si="16"/>
        <v>veteran</v>
      </c>
      <c r="F575" s="18">
        <v>33339</v>
      </c>
      <c r="G575" s="18" t="str">
        <f t="shared" si="17"/>
        <v>tall</v>
      </c>
      <c r="H575">
        <v>174</v>
      </c>
      <c r="I575" t="s">
        <v>1569</v>
      </c>
      <c r="J575" t="s">
        <v>10</v>
      </c>
      <c r="K575" t="s">
        <v>5</v>
      </c>
    </row>
    <row r="576" spans="1:11" x14ac:dyDescent="0.3">
      <c r="A576" t="s">
        <v>973</v>
      </c>
      <c r="B576" t="s">
        <v>111</v>
      </c>
      <c r="C576" s="23">
        <f>YEARFRAC(Table1[[#This Row],[born]], "31-Dec-2024")</f>
        <v>40.274999999999999</v>
      </c>
      <c r="D576" s="23" t="str" cm="1">
        <f t="array" ref="D576">_xlfn.IFS(C576&lt;20, "Under 20", C576&lt;30, "20–29", C576&lt;40, "30–39", C576&lt;50, "40–49", C576&gt;=50, "50+")</f>
        <v>40–49</v>
      </c>
      <c r="E576" s="23" t="str">
        <f t="shared" si="16"/>
        <v>veteran</v>
      </c>
      <c r="F576" s="20">
        <v>30947</v>
      </c>
      <c r="G576" s="20" t="str">
        <f t="shared" si="17"/>
        <v>tall</v>
      </c>
      <c r="H576">
        <v>181</v>
      </c>
      <c r="I576" t="s">
        <v>1569</v>
      </c>
      <c r="J576" t="s">
        <v>14</v>
      </c>
      <c r="K576" t="s">
        <v>5</v>
      </c>
    </row>
    <row r="577" spans="1:11" x14ac:dyDescent="0.3">
      <c r="A577" t="s">
        <v>975</v>
      </c>
      <c r="B577" t="s">
        <v>76</v>
      </c>
      <c r="C577" s="23">
        <f>YEARFRAC(Table1[[#This Row],[born]], "31-Dec-2024")</f>
        <v>23.558333333333334</v>
      </c>
      <c r="D577" s="23" t="str" cm="1">
        <f t="array" ref="D577">_xlfn.IFS(C577&lt;20, "Under 20", C577&lt;30, "20–29", C577&lt;40, "30–39", C577&lt;50, "40–49", C577&gt;=50, "50+")</f>
        <v>20–29</v>
      </c>
      <c r="E577" s="23" t="str">
        <f t="shared" si="16"/>
        <v>young</v>
      </c>
      <c r="F577" s="18">
        <v>37052</v>
      </c>
      <c r="G577" s="18" t="str">
        <f t="shared" si="17"/>
        <v>tall</v>
      </c>
      <c r="H577">
        <v>181</v>
      </c>
      <c r="I577" t="s">
        <v>1569</v>
      </c>
      <c r="J577" t="s">
        <v>14</v>
      </c>
      <c r="K577" t="s">
        <v>5</v>
      </c>
    </row>
    <row r="578" spans="1:11" x14ac:dyDescent="0.3">
      <c r="A578" t="s">
        <v>976</v>
      </c>
      <c r="B578" t="s">
        <v>76</v>
      </c>
      <c r="C578" s="23">
        <f>YEARFRAC(Table1[[#This Row],[born]], "31-Dec-2024")</f>
        <v>27.65</v>
      </c>
      <c r="D578" s="23" t="str" cm="1">
        <f t="array" ref="D578">_xlfn.IFS(C578&lt;20, "Under 20", C578&lt;30, "20–29", C578&lt;40, "30–39", C578&lt;50, "40–49", C578&gt;=50, "50+")</f>
        <v>20–29</v>
      </c>
      <c r="E578" s="23" t="str">
        <f t="shared" ref="E578:E641" si="18">IF(C578 &gt;=30, "veteran", "young")</f>
        <v>young</v>
      </c>
      <c r="F578" s="20">
        <v>35557</v>
      </c>
      <c r="G578" s="20" t="str">
        <f t="shared" ref="G578:G641" si="19">IF(H578&lt;170, "short", "tall")</f>
        <v>tall</v>
      </c>
      <c r="H578">
        <v>176</v>
      </c>
      <c r="I578" t="s">
        <v>1569</v>
      </c>
      <c r="J578" t="s">
        <v>10</v>
      </c>
      <c r="K578" t="s">
        <v>5</v>
      </c>
    </row>
    <row r="579" spans="1:11" x14ac:dyDescent="0.3">
      <c r="A579" t="s">
        <v>977</v>
      </c>
      <c r="B579" t="s">
        <v>227</v>
      </c>
      <c r="C579" s="23">
        <f>YEARFRAC(Table1[[#This Row],[born]], "31-Dec-2024")</f>
        <v>27.572222222222223</v>
      </c>
      <c r="D579" s="23" t="str" cm="1">
        <f t="array" ref="D579">_xlfn.IFS(C579&lt;20, "Under 20", C579&lt;30, "20–29", C579&lt;40, "30–39", C579&lt;50, "40–49", C579&gt;=50, "50+")</f>
        <v>20–29</v>
      </c>
      <c r="E579" s="23" t="str">
        <f t="shared" si="18"/>
        <v>young</v>
      </c>
      <c r="F579" s="18">
        <v>35586</v>
      </c>
      <c r="G579" s="18" t="str">
        <f t="shared" si="19"/>
        <v>tall</v>
      </c>
      <c r="H579">
        <v>180</v>
      </c>
      <c r="I579" t="s">
        <v>1569</v>
      </c>
      <c r="J579" t="s">
        <v>14</v>
      </c>
      <c r="K579" t="s">
        <v>5</v>
      </c>
    </row>
    <row r="580" spans="1:11" x14ac:dyDescent="0.3">
      <c r="A580" t="s">
        <v>978</v>
      </c>
      <c r="B580" t="s">
        <v>12</v>
      </c>
      <c r="C580" s="23">
        <f>YEARFRAC(Table1[[#This Row],[born]], "31-Dec-2024")</f>
        <v>29.366666666666667</v>
      </c>
      <c r="D580" s="23" t="str" cm="1">
        <f t="array" ref="D580">_xlfn.IFS(C580&lt;20, "Under 20", C580&lt;30, "20–29", C580&lt;40, "30–39", C580&lt;50, "40–49", C580&gt;=50, "50+")</f>
        <v>20–29</v>
      </c>
      <c r="E580" s="23" t="str">
        <f t="shared" si="18"/>
        <v>young</v>
      </c>
      <c r="F580" s="20">
        <v>34930</v>
      </c>
      <c r="G580" s="20" t="str">
        <f t="shared" si="19"/>
        <v>tall</v>
      </c>
      <c r="H580">
        <v>183</v>
      </c>
      <c r="I580" t="s">
        <v>1569</v>
      </c>
      <c r="J580" t="s">
        <v>14</v>
      </c>
      <c r="K580" t="s">
        <v>5</v>
      </c>
    </row>
    <row r="581" spans="1:11" x14ac:dyDescent="0.3">
      <c r="A581" t="s">
        <v>980</v>
      </c>
      <c r="B581" t="s">
        <v>227</v>
      </c>
      <c r="C581" s="23">
        <f>YEARFRAC(Table1[[#This Row],[born]], "31-Dec-2024")</f>
        <v>26.155555555555555</v>
      </c>
      <c r="D581" s="23" t="str" cm="1">
        <f t="array" ref="D581">_xlfn.IFS(C581&lt;20, "Under 20", C581&lt;30, "20–29", C581&lt;40, "30–39", C581&lt;50, "40–49", C581&gt;=50, "50+")</f>
        <v>20–29</v>
      </c>
      <c r="E581" s="23" t="str">
        <f t="shared" si="18"/>
        <v>young</v>
      </c>
      <c r="F581" s="18">
        <v>36104</v>
      </c>
      <c r="G581" s="18" t="str">
        <f t="shared" si="19"/>
        <v>tall</v>
      </c>
      <c r="H581">
        <v>188</v>
      </c>
      <c r="I581" t="s">
        <v>1569</v>
      </c>
      <c r="J581" t="s">
        <v>14</v>
      </c>
      <c r="K581" t="s">
        <v>5</v>
      </c>
    </row>
    <row r="582" spans="1:11" x14ac:dyDescent="0.3">
      <c r="A582" t="s">
        <v>981</v>
      </c>
      <c r="B582" t="s">
        <v>33</v>
      </c>
      <c r="C582" s="23">
        <f>YEARFRAC(Table1[[#This Row],[born]], "31-Dec-2024")</f>
        <v>35.755555555555553</v>
      </c>
      <c r="D582" s="23" t="str" cm="1">
        <f t="array" ref="D582">_xlfn.IFS(C582&lt;20, "Under 20", C582&lt;30, "20–29", C582&lt;40, "30–39", C582&lt;50, "40–49", C582&gt;=50, "50+")</f>
        <v>30–39</v>
      </c>
      <c r="E582" s="23" t="str">
        <f t="shared" si="18"/>
        <v>veteran</v>
      </c>
      <c r="F582" s="20">
        <v>32596</v>
      </c>
      <c r="G582" s="20" t="str">
        <f t="shared" si="19"/>
        <v>tall</v>
      </c>
      <c r="H582">
        <v>192</v>
      </c>
      <c r="I582" t="s">
        <v>1569</v>
      </c>
      <c r="J582" t="s">
        <v>14</v>
      </c>
      <c r="K582" t="s">
        <v>5</v>
      </c>
    </row>
    <row r="583" spans="1:11" x14ac:dyDescent="0.3">
      <c r="A583" t="s">
        <v>983</v>
      </c>
      <c r="B583" t="s">
        <v>51</v>
      </c>
      <c r="C583" s="23">
        <f>YEARFRAC(Table1[[#This Row],[born]], "31-Dec-2024")</f>
        <v>28.791666666666668</v>
      </c>
      <c r="D583" s="23" t="str" cm="1">
        <f t="array" ref="D583">_xlfn.IFS(C583&lt;20, "Under 20", C583&lt;30, "20–29", C583&lt;40, "30–39", C583&lt;50, "40–49", C583&gt;=50, "50+")</f>
        <v>20–29</v>
      </c>
      <c r="E583" s="23" t="str">
        <f t="shared" si="18"/>
        <v>young</v>
      </c>
      <c r="F583" s="18">
        <v>35140</v>
      </c>
      <c r="G583" s="18" t="str">
        <f t="shared" si="19"/>
        <v>tall</v>
      </c>
      <c r="H583">
        <v>179</v>
      </c>
      <c r="I583" t="s">
        <v>1569</v>
      </c>
      <c r="J583" t="s">
        <v>18</v>
      </c>
      <c r="K583" t="s">
        <v>5</v>
      </c>
    </row>
    <row r="584" spans="1:11" x14ac:dyDescent="0.3">
      <c r="A584" t="s">
        <v>985</v>
      </c>
      <c r="B584" t="s">
        <v>20</v>
      </c>
      <c r="C584" s="23">
        <f>YEARFRAC(Table1[[#This Row],[born]], "31-Dec-2024")</f>
        <v>25.958333333333332</v>
      </c>
      <c r="D584" s="23" t="str" cm="1">
        <f t="array" ref="D584">_xlfn.IFS(C584&lt;20, "Under 20", C584&lt;30, "20–29", C584&lt;40, "30–39", C584&lt;50, "40–49", C584&gt;=50, "50+")</f>
        <v>20–29</v>
      </c>
      <c r="E584" s="23" t="str">
        <f t="shared" si="18"/>
        <v>young</v>
      </c>
      <c r="F584" s="20">
        <v>36176</v>
      </c>
      <c r="G584" s="20" t="str">
        <f t="shared" si="19"/>
        <v>tall</v>
      </c>
      <c r="H584">
        <v>187</v>
      </c>
      <c r="I584" t="s">
        <v>1569</v>
      </c>
      <c r="J584" t="s">
        <v>14</v>
      </c>
      <c r="K584" t="s">
        <v>5</v>
      </c>
    </row>
    <row r="585" spans="1:11" x14ac:dyDescent="0.3">
      <c r="A585" t="s">
        <v>987</v>
      </c>
      <c r="B585" t="s">
        <v>146</v>
      </c>
      <c r="C585" s="23">
        <f>YEARFRAC(Table1[[#This Row],[born]], "31-Dec-2024")</f>
        <v>33.458333333333336</v>
      </c>
      <c r="D585" s="23" t="str" cm="1">
        <f t="array" ref="D585">_xlfn.IFS(C585&lt;20, "Under 20", C585&lt;30, "20–29", C585&lt;40, "30–39", C585&lt;50, "40–49", C585&gt;=50, "50+")</f>
        <v>30–39</v>
      </c>
      <c r="E585" s="23" t="str">
        <f t="shared" si="18"/>
        <v>veteran</v>
      </c>
      <c r="F585" s="18">
        <v>33435</v>
      </c>
      <c r="G585" s="18" t="str">
        <f t="shared" si="19"/>
        <v>tall</v>
      </c>
      <c r="H585">
        <v>181</v>
      </c>
      <c r="I585" t="s">
        <v>1569</v>
      </c>
      <c r="J585" t="s">
        <v>18</v>
      </c>
      <c r="K585" t="s">
        <v>5</v>
      </c>
    </row>
    <row r="586" spans="1:11" x14ac:dyDescent="0.3">
      <c r="A586" t="s">
        <v>989</v>
      </c>
      <c r="B586" t="s">
        <v>62</v>
      </c>
      <c r="C586" s="23">
        <f>YEARFRAC(Table1[[#This Row],[born]], "31-Dec-2024")</f>
        <v>29.319444444444443</v>
      </c>
      <c r="D586" s="23" t="str" cm="1">
        <f t="array" ref="D586">_xlfn.IFS(C586&lt;20, "Under 20", C586&lt;30, "20–29", C586&lt;40, "30–39", C586&lt;50, "40–49", C586&gt;=50, "50+")</f>
        <v>20–29</v>
      </c>
      <c r="E586" s="23" t="str">
        <f t="shared" si="18"/>
        <v>young</v>
      </c>
      <c r="F586" s="20">
        <v>34948</v>
      </c>
      <c r="G586" s="20" t="str">
        <f t="shared" si="19"/>
        <v>tall</v>
      </c>
      <c r="H586">
        <v>181</v>
      </c>
      <c r="I586" t="s">
        <v>1569</v>
      </c>
      <c r="J586" t="s">
        <v>18</v>
      </c>
      <c r="K586" t="s">
        <v>5</v>
      </c>
    </row>
    <row r="587" spans="1:11" x14ac:dyDescent="0.3">
      <c r="A587" t="s">
        <v>990</v>
      </c>
      <c r="B587" t="s">
        <v>20</v>
      </c>
      <c r="C587" s="23">
        <f>YEARFRAC(Table1[[#This Row],[born]], "31-Dec-2024")</f>
        <v>23.363888888888887</v>
      </c>
      <c r="D587" s="23" t="str" cm="1">
        <f t="array" ref="D587">_xlfn.IFS(C587&lt;20, "Under 20", C587&lt;30, "20–29", C587&lt;40, "30–39", C587&lt;50, "40–49", C587&gt;=50, "50+")</f>
        <v>20–29</v>
      </c>
      <c r="E587" s="23" t="str">
        <f t="shared" si="18"/>
        <v>young</v>
      </c>
      <c r="F587" s="18">
        <v>37123</v>
      </c>
      <c r="G587" s="18" t="str">
        <f t="shared" si="19"/>
        <v>tall</v>
      </c>
      <c r="H587">
        <v>183</v>
      </c>
      <c r="I587" t="s">
        <v>1569</v>
      </c>
      <c r="J587" t="s">
        <v>10</v>
      </c>
      <c r="K587" t="s">
        <v>5</v>
      </c>
    </row>
    <row r="588" spans="1:11" x14ac:dyDescent="0.3">
      <c r="A588" t="s">
        <v>992</v>
      </c>
      <c r="B588" t="s">
        <v>41</v>
      </c>
      <c r="C588" s="23">
        <f>YEARFRAC(Table1[[#This Row],[born]], "31-Dec-2024")</f>
        <v>24.875</v>
      </c>
      <c r="D588" s="23" t="str" cm="1">
        <f t="array" ref="D588">_xlfn.IFS(C588&lt;20, "Under 20", C588&lt;30, "20–29", C588&lt;40, "30–39", C588&lt;50, "40–49", C588&gt;=50, "50+")</f>
        <v>20–29</v>
      </c>
      <c r="E588" s="23" t="str">
        <f t="shared" si="18"/>
        <v>young</v>
      </c>
      <c r="F588" s="20">
        <v>36572</v>
      </c>
      <c r="G588" s="20" t="str">
        <f t="shared" si="19"/>
        <v>tall</v>
      </c>
      <c r="H588">
        <v>184</v>
      </c>
      <c r="I588" t="s">
        <v>1569</v>
      </c>
      <c r="J588" t="s">
        <v>10</v>
      </c>
      <c r="K588" t="s">
        <v>5</v>
      </c>
    </row>
    <row r="589" spans="1:11" x14ac:dyDescent="0.3">
      <c r="A589" t="s">
        <v>994</v>
      </c>
      <c r="B589" t="s">
        <v>41</v>
      </c>
      <c r="C589" s="23">
        <f>YEARFRAC(Table1[[#This Row],[born]], "31-Dec-2024")</f>
        <v>25.619444444444444</v>
      </c>
      <c r="D589" s="23" t="str" cm="1">
        <f t="array" ref="D589">_xlfn.IFS(C589&lt;20, "Under 20", C589&lt;30, "20–29", C589&lt;40, "30–39", C589&lt;50, "40–49", C589&gt;=50, "50+")</f>
        <v>20–29</v>
      </c>
      <c r="E589" s="23" t="str">
        <f t="shared" si="18"/>
        <v>young</v>
      </c>
      <c r="F589" s="18">
        <v>36298</v>
      </c>
      <c r="G589" s="18" t="str">
        <f t="shared" si="19"/>
        <v>tall</v>
      </c>
      <c r="H589">
        <v>191</v>
      </c>
      <c r="I589" t="s">
        <v>1569</v>
      </c>
      <c r="J589" t="s">
        <v>39</v>
      </c>
      <c r="K589" t="s">
        <v>5</v>
      </c>
    </row>
    <row r="590" spans="1:11" x14ac:dyDescent="0.3">
      <c r="A590" t="s">
        <v>996</v>
      </c>
      <c r="B590" t="s">
        <v>51</v>
      </c>
      <c r="C590" s="23">
        <f>YEARFRAC(Table1[[#This Row],[born]], "31-Dec-2024")</f>
        <v>21.802777777777777</v>
      </c>
      <c r="D590" s="23" t="str" cm="1">
        <f t="array" ref="D590">_xlfn.IFS(C590&lt;20, "Under 20", C590&lt;30, "20–29", C590&lt;40, "30–39", C590&lt;50, "40–49", C590&gt;=50, "50+")</f>
        <v>20–29</v>
      </c>
      <c r="E590" s="23" t="str">
        <f t="shared" si="18"/>
        <v>young</v>
      </c>
      <c r="F590" s="20">
        <v>37692</v>
      </c>
      <c r="G590" s="20" t="str">
        <f t="shared" si="19"/>
        <v>tall</v>
      </c>
      <c r="H590">
        <v>173</v>
      </c>
      <c r="I590" t="s">
        <v>1569</v>
      </c>
      <c r="J590" t="s">
        <v>10</v>
      </c>
      <c r="K590" t="s">
        <v>5</v>
      </c>
    </row>
    <row r="591" spans="1:11" x14ac:dyDescent="0.3">
      <c r="A591" t="s">
        <v>997</v>
      </c>
      <c r="B591" t="s">
        <v>70</v>
      </c>
      <c r="C591" s="23">
        <f>YEARFRAC(Table1[[#This Row],[born]], "31-Dec-2024")</f>
        <v>34.283333333333331</v>
      </c>
      <c r="D591" s="23" t="str" cm="1">
        <f t="array" ref="D591">_xlfn.IFS(C591&lt;20, "Under 20", C591&lt;30, "20–29", C591&lt;40, "30–39", C591&lt;50, "40–49", C591&gt;=50, "50+")</f>
        <v>30–39</v>
      </c>
      <c r="E591" s="23" t="str">
        <f t="shared" si="18"/>
        <v>veteran</v>
      </c>
      <c r="F591" s="18">
        <v>33135</v>
      </c>
      <c r="G591" s="18" t="str">
        <f t="shared" si="19"/>
        <v>tall</v>
      </c>
      <c r="H591">
        <v>173</v>
      </c>
      <c r="I591" t="s">
        <v>1569</v>
      </c>
      <c r="J591" t="s">
        <v>14</v>
      </c>
      <c r="K591" t="s">
        <v>5</v>
      </c>
    </row>
    <row r="592" spans="1:11" x14ac:dyDescent="0.3">
      <c r="A592" t="s">
        <v>999</v>
      </c>
      <c r="B592" t="s">
        <v>227</v>
      </c>
      <c r="C592" s="23">
        <f>YEARFRAC(Table1[[#This Row],[born]], "31-Dec-2024")</f>
        <v>30.074999999999999</v>
      </c>
      <c r="D592" s="23" t="str" cm="1">
        <f t="array" ref="D592">_xlfn.IFS(C592&lt;20, "Under 20", C592&lt;30, "20–29", C592&lt;40, "30–39", C592&lt;50, "40–49", C592&gt;=50, "50+")</f>
        <v>30–39</v>
      </c>
      <c r="E592" s="23" t="str">
        <f t="shared" si="18"/>
        <v>veteran</v>
      </c>
      <c r="F592" s="20">
        <v>34672</v>
      </c>
      <c r="G592" s="20" t="str">
        <f t="shared" si="19"/>
        <v>tall</v>
      </c>
      <c r="H592">
        <v>172</v>
      </c>
      <c r="I592" t="s">
        <v>1569</v>
      </c>
      <c r="J592" t="s">
        <v>18</v>
      </c>
      <c r="K592" t="s">
        <v>5</v>
      </c>
    </row>
    <row r="593" spans="1:11" x14ac:dyDescent="0.3">
      <c r="A593" t="s">
        <v>1000</v>
      </c>
      <c r="B593" t="s">
        <v>37</v>
      </c>
      <c r="C593" s="23">
        <f>YEARFRAC(Table1[[#This Row],[born]], "31-Dec-2024")</f>
        <v>28.636111111111113</v>
      </c>
      <c r="D593" s="23" t="str" cm="1">
        <f t="array" ref="D593">_xlfn.IFS(C593&lt;20, "Under 20", C593&lt;30, "20–29", C593&lt;40, "30–39", C593&lt;50, "40–49", C593&gt;=50, "50+")</f>
        <v>20–29</v>
      </c>
      <c r="E593" s="23" t="str">
        <f t="shared" si="18"/>
        <v>young</v>
      </c>
      <c r="F593" s="18">
        <v>35197</v>
      </c>
      <c r="G593" s="18" t="str">
        <f t="shared" si="19"/>
        <v>tall</v>
      </c>
      <c r="H593">
        <v>179</v>
      </c>
      <c r="I593" t="s">
        <v>1569</v>
      </c>
      <c r="J593" t="s">
        <v>14</v>
      </c>
      <c r="K593" t="s">
        <v>5</v>
      </c>
    </row>
    <row r="594" spans="1:11" x14ac:dyDescent="0.3">
      <c r="A594" t="s">
        <v>1001</v>
      </c>
      <c r="B594" t="s">
        <v>227</v>
      </c>
      <c r="C594" s="23">
        <f>YEARFRAC(Table1[[#This Row],[born]], "31-Dec-2024")</f>
        <v>30.519444444444446</v>
      </c>
      <c r="D594" s="23" t="str" cm="1">
        <f t="array" ref="D594">_xlfn.IFS(C594&lt;20, "Under 20", C594&lt;30, "20–29", C594&lt;40, "30–39", C594&lt;50, "40–49", C594&gt;=50, "50+")</f>
        <v>30–39</v>
      </c>
      <c r="E594" s="23" t="str">
        <f t="shared" si="18"/>
        <v>veteran</v>
      </c>
      <c r="F594" s="20">
        <v>34509</v>
      </c>
      <c r="G594" s="20" t="str">
        <f t="shared" si="19"/>
        <v>tall</v>
      </c>
      <c r="H594">
        <v>191</v>
      </c>
      <c r="I594" t="s">
        <v>1569</v>
      </c>
      <c r="J594" t="s">
        <v>39</v>
      </c>
      <c r="K594" t="s">
        <v>5</v>
      </c>
    </row>
    <row r="595" spans="1:11" x14ac:dyDescent="0.3">
      <c r="A595" t="s">
        <v>1003</v>
      </c>
      <c r="B595" t="s">
        <v>121</v>
      </c>
      <c r="C595" s="23">
        <f>YEARFRAC(Table1[[#This Row],[born]], "31-Dec-2024")</f>
        <v>28.45</v>
      </c>
      <c r="D595" s="23" t="str" cm="1">
        <f t="array" ref="D595">_xlfn.IFS(C595&lt;20, "Under 20", C595&lt;30, "20–29", C595&lt;40, "30–39", C595&lt;50, "40–49", C595&gt;=50, "50+")</f>
        <v>20–29</v>
      </c>
      <c r="E595" s="23" t="str">
        <f t="shared" si="18"/>
        <v>young</v>
      </c>
      <c r="F595" s="18">
        <v>35265</v>
      </c>
      <c r="G595" s="18" t="str">
        <f t="shared" si="19"/>
        <v>tall</v>
      </c>
      <c r="H595">
        <v>178</v>
      </c>
      <c r="I595" t="s">
        <v>1569</v>
      </c>
      <c r="J595" t="s">
        <v>18</v>
      </c>
      <c r="K595" t="s">
        <v>5</v>
      </c>
    </row>
    <row r="596" spans="1:11" x14ac:dyDescent="0.3">
      <c r="A596" t="s">
        <v>1005</v>
      </c>
      <c r="B596" t="s">
        <v>90</v>
      </c>
      <c r="C596" s="23">
        <f>YEARFRAC(Table1[[#This Row],[born]], "31-Dec-2024")</f>
        <v>27.702777777777779</v>
      </c>
      <c r="D596" s="23" t="str" cm="1">
        <f t="array" ref="D596">_xlfn.IFS(C596&lt;20, "Under 20", C596&lt;30, "20–29", C596&lt;40, "30–39", C596&lt;50, "40–49", C596&gt;=50, "50+")</f>
        <v>20–29</v>
      </c>
      <c r="E596" s="23" t="str">
        <f t="shared" si="18"/>
        <v>young</v>
      </c>
      <c r="F596" s="20">
        <v>35538</v>
      </c>
      <c r="G596" s="20" t="str">
        <f t="shared" si="19"/>
        <v>tall</v>
      </c>
      <c r="H596">
        <v>184</v>
      </c>
      <c r="I596" t="s">
        <v>1569</v>
      </c>
      <c r="J596" t="s">
        <v>10</v>
      </c>
      <c r="K596" t="s">
        <v>5</v>
      </c>
    </row>
    <row r="597" spans="1:11" x14ac:dyDescent="0.3">
      <c r="A597" t="s">
        <v>1007</v>
      </c>
      <c r="B597" t="s">
        <v>7</v>
      </c>
      <c r="C597" s="23">
        <f>YEARFRAC(Table1[[#This Row],[born]], "31-Dec-2024")</f>
        <v>21.591666666666665</v>
      </c>
      <c r="D597" s="23" t="str" cm="1">
        <f t="array" ref="D597">_xlfn.IFS(C597&lt;20, "Under 20", C597&lt;30, "20–29", C597&lt;40, "30–39", C597&lt;50, "40–49", C597&gt;=50, "50+")</f>
        <v>20–29</v>
      </c>
      <c r="E597" s="23" t="str">
        <f t="shared" si="18"/>
        <v>young</v>
      </c>
      <c r="F597" s="18">
        <v>37769</v>
      </c>
      <c r="G597" s="18" t="str">
        <f t="shared" si="19"/>
        <v>tall</v>
      </c>
      <c r="H597">
        <v>184</v>
      </c>
      <c r="I597" t="s">
        <v>1569</v>
      </c>
      <c r="J597" t="s">
        <v>39</v>
      </c>
      <c r="K597" t="s">
        <v>5</v>
      </c>
    </row>
    <row r="598" spans="1:11" x14ac:dyDescent="0.3">
      <c r="A598" t="s">
        <v>1009</v>
      </c>
      <c r="B598" t="s">
        <v>37</v>
      </c>
      <c r="C598" s="23">
        <f>YEARFRAC(Table1[[#This Row],[born]], "31-Dec-2024")</f>
        <v>33.480555555555554</v>
      </c>
      <c r="D598" s="23" t="str" cm="1">
        <f t="array" ref="D598">_xlfn.IFS(C598&lt;20, "Under 20", C598&lt;30, "20–29", C598&lt;40, "30–39", C598&lt;50, "40–49", C598&gt;=50, "50+")</f>
        <v>30–39</v>
      </c>
      <c r="E598" s="23" t="str">
        <f t="shared" si="18"/>
        <v>veteran</v>
      </c>
      <c r="F598" s="20">
        <v>33427</v>
      </c>
      <c r="G598" s="20" t="str">
        <f t="shared" si="19"/>
        <v>tall</v>
      </c>
      <c r="H598">
        <v>193</v>
      </c>
      <c r="I598" t="s">
        <v>1569</v>
      </c>
      <c r="J598" t="s">
        <v>14</v>
      </c>
      <c r="K598" t="s">
        <v>5</v>
      </c>
    </row>
    <row r="599" spans="1:11" x14ac:dyDescent="0.3">
      <c r="A599" t="s">
        <v>1010</v>
      </c>
      <c r="B599" t="s">
        <v>121</v>
      </c>
      <c r="C599" s="23">
        <f>YEARFRAC(Table1[[#This Row],[born]], "31-Dec-2024")</f>
        <v>24.56388888888889</v>
      </c>
      <c r="D599" s="23" t="str" cm="1">
        <f t="array" ref="D599">_xlfn.IFS(C599&lt;20, "Under 20", C599&lt;30, "20–29", C599&lt;40, "30–39", C599&lt;50, "40–49", C599&gt;=50, "50+")</f>
        <v>20–29</v>
      </c>
      <c r="E599" s="23" t="str">
        <f t="shared" si="18"/>
        <v>young</v>
      </c>
      <c r="F599" s="18">
        <v>36685</v>
      </c>
      <c r="G599" s="18" t="str">
        <f t="shared" si="19"/>
        <v>tall</v>
      </c>
      <c r="H599">
        <v>189</v>
      </c>
      <c r="I599" t="s">
        <v>1569</v>
      </c>
      <c r="J599" t="s">
        <v>14</v>
      </c>
      <c r="K599" t="s">
        <v>5</v>
      </c>
    </row>
    <row r="600" spans="1:11" x14ac:dyDescent="0.3">
      <c r="A600" t="s">
        <v>1011</v>
      </c>
      <c r="B600" t="s">
        <v>90</v>
      </c>
      <c r="C600" s="23">
        <f>YEARFRAC(Table1[[#This Row],[born]], "31-Dec-2024")</f>
        <v>31.683333333333334</v>
      </c>
      <c r="D600" s="23" t="str" cm="1">
        <f t="array" ref="D600">_xlfn.IFS(C600&lt;20, "Under 20", C600&lt;30, "20–29", C600&lt;40, "30–39", C600&lt;50, "40–49", C600&gt;=50, "50+")</f>
        <v>30–39</v>
      </c>
      <c r="E600" s="23" t="str">
        <f t="shared" si="18"/>
        <v>veteran</v>
      </c>
      <c r="F600" s="20">
        <v>34084</v>
      </c>
      <c r="G600" s="20" t="str">
        <f t="shared" si="19"/>
        <v>tall</v>
      </c>
      <c r="H600">
        <v>191</v>
      </c>
      <c r="I600" t="s">
        <v>1569</v>
      </c>
      <c r="J600" t="s">
        <v>14</v>
      </c>
      <c r="K600" t="s">
        <v>5</v>
      </c>
    </row>
    <row r="601" spans="1:11" x14ac:dyDescent="0.3">
      <c r="A601" t="s">
        <v>1013</v>
      </c>
      <c r="B601" t="s">
        <v>76</v>
      </c>
      <c r="C601" s="23">
        <f>YEARFRAC(Table1[[#This Row],[born]], "31-Dec-2024")</f>
        <v>37.972222222222221</v>
      </c>
      <c r="D601" s="23" t="str" cm="1">
        <f t="array" ref="D601">_xlfn.IFS(C601&lt;20, "Under 20", C601&lt;30, "20–29", C601&lt;40, "30–39", C601&lt;50, "40–49", C601&gt;=50, "50+")</f>
        <v>30–39</v>
      </c>
      <c r="E601" s="23" t="str">
        <f t="shared" si="18"/>
        <v>veteran</v>
      </c>
      <c r="F601" s="18">
        <v>31788</v>
      </c>
      <c r="G601" s="18" t="str">
        <f t="shared" si="19"/>
        <v>tall</v>
      </c>
      <c r="H601">
        <v>179</v>
      </c>
      <c r="I601" t="s">
        <v>1569</v>
      </c>
      <c r="J601" t="s">
        <v>18</v>
      </c>
      <c r="K601" t="s">
        <v>5</v>
      </c>
    </row>
    <row r="602" spans="1:11" x14ac:dyDescent="0.3">
      <c r="A602" t="s">
        <v>1014</v>
      </c>
      <c r="B602" t="s">
        <v>121</v>
      </c>
      <c r="C602" s="23">
        <f>YEARFRAC(Table1[[#This Row],[born]], "31-Dec-2024")</f>
        <v>32.961111111111109</v>
      </c>
      <c r="D602" s="23" t="str" cm="1">
        <f t="array" ref="D602">_xlfn.IFS(C602&lt;20, "Under 20", C602&lt;30, "20–29", C602&lt;40, "30–39", C602&lt;50, "40–49", C602&gt;=50, "50+")</f>
        <v>30–39</v>
      </c>
      <c r="E602" s="23" t="str">
        <f t="shared" si="18"/>
        <v>veteran</v>
      </c>
      <c r="F602" s="20">
        <v>33618</v>
      </c>
      <c r="G602" s="20" t="str">
        <f t="shared" si="19"/>
        <v>tall</v>
      </c>
      <c r="H602">
        <v>184</v>
      </c>
      <c r="I602" t="s">
        <v>1569</v>
      </c>
      <c r="J602" t="s">
        <v>14</v>
      </c>
      <c r="K602" t="s">
        <v>5</v>
      </c>
    </row>
    <row r="603" spans="1:11" x14ac:dyDescent="0.3">
      <c r="A603" t="s">
        <v>1016</v>
      </c>
      <c r="B603" t="s">
        <v>76</v>
      </c>
      <c r="C603" s="23">
        <f>YEARFRAC(Table1[[#This Row],[born]], "31-Dec-2024")</f>
        <v>32.411111111111111</v>
      </c>
      <c r="D603" s="23" t="str" cm="1">
        <f t="array" ref="D603">_xlfn.IFS(C603&lt;20, "Under 20", C603&lt;30, "20–29", C603&lt;40, "30–39", C603&lt;50, "40–49", C603&gt;=50, "50+")</f>
        <v>30–39</v>
      </c>
      <c r="E603" s="23" t="str">
        <f t="shared" si="18"/>
        <v>veteran</v>
      </c>
      <c r="F603" s="18">
        <v>33819</v>
      </c>
      <c r="G603" s="18" t="str">
        <f t="shared" si="19"/>
        <v>tall</v>
      </c>
      <c r="H603">
        <v>199</v>
      </c>
      <c r="I603" t="s">
        <v>1569</v>
      </c>
      <c r="J603" t="s">
        <v>14</v>
      </c>
      <c r="K603" t="s">
        <v>5</v>
      </c>
    </row>
    <row r="604" spans="1:11" x14ac:dyDescent="0.3">
      <c r="A604" t="s">
        <v>1017</v>
      </c>
      <c r="B604" t="s">
        <v>41</v>
      </c>
      <c r="C604" s="23">
        <f>YEARFRAC(Table1[[#This Row],[born]], "31-Dec-2024")</f>
        <v>27.144444444444446</v>
      </c>
      <c r="D604" s="23" t="str" cm="1">
        <f t="array" ref="D604">_xlfn.IFS(C604&lt;20, "Under 20", C604&lt;30, "20–29", C604&lt;40, "30–39", C604&lt;50, "40–49", C604&gt;=50, "50+")</f>
        <v>20–29</v>
      </c>
      <c r="E604" s="23" t="str">
        <f t="shared" si="18"/>
        <v>young</v>
      </c>
      <c r="F604" s="20">
        <v>35743</v>
      </c>
      <c r="G604" s="20" t="str">
        <f t="shared" si="19"/>
        <v>tall</v>
      </c>
      <c r="H604">
        <v>180</v>
      </c>
      <c r="I604" t="s">
        <v>1569</v>
      </c>
      <c r="J604" t="s">
        <v>14</v>
      </c>
      <c r="K604" t="s">
        <v>5</v>
      </c>
    </row>
    <row r="605" spans="1:11" x14ac:dyDescent="0.3">
      <c r="A605" t="s">
        <v>1018</v>
      </c>
      <c r="B605" t="s">
        <v>90</v>
      </c>
      <c r="C605" s="23">
        <f>YEARFRAC(Table1[[#This Row],[born]], "31-Dec-2024")</f>
        <v>21.18611111111111</v>
      </c>
      <c r="D605" s="23" t="str" cm="1">
        <f t="array" ref="D605">_xlfn.IFS(C605&lt;20, "Under 20", C605&lt;30, "20–29", C605&lt;40, "30–39", C605&lt;50, "40–49", C605&gt;=50, "50+")</f>
        <v>20–29</v>
      </c>
      <c r="E605" s="23" t="str">
        <f t="shared" si="18"/>
        <v>young</v>
      </c>
      <c r="F605" s="18">
        <v>37918</v>
      </c>
      <c r="G605" s="18" t="str">
        <f t="shared" si="19"/>
        <v>tall</v>
      </c>
      <c r="H605">
        <v>198</v>
      </c>
      <c r="I605" t="s">
        <v>1569</v>
      </c>
      <c r="J605" t="s">
        <v>39</v>
      </c>
      <c r="K605" t="s">
        <v>5</v>
      </c>
    </row>
    <row r="606" spans="1:11" x14ac:dyDescent="0.3">
      <c r="A606" t="s">
        <v>1020</v>
      </c>
      <c r="B606" t="s">
        <v>41</v>
      </c>
      <c r="C606" s="23">
        <f>YEARFRAC(Table1[[#This Row],[born]], "31-Dec-2024")</f>
        <v>21.85</v>
      </c>
      <c r="D606" s="23" t="str" cm="1">
        <f t="array" ref="D606">_xlfn.IFS(C606&lt;20, "Under 20", C606&lt;30, "20–29", C606&lt;40, "30–39", C606&lt;50, "40–49", C606&gt;=50, "50+")</f>
        <v>20–29</v>
      </c>
      <c r="E606" s="23" t="str">
        <f t="shared" si="18"/>
        <v>young</v>
      </c>
      <c r="F606" s="20">
        <v>37677</v>
      </c>
      <c r="G606" s="20" t="str">
        <f t="shared" si="19"/>
        <v>tall</v>
      </c>
      <c r="H606">
        <v>183</v>
      </c>
      <c r="I606" t="s">
        <v>1569</v>
      </c>
      <c r="J606" t="s">
        <v>10</v>
      </c>
      <c r="K606" t="s">
        <v>5</v>
      </c>
    </row>
    <row r="607" spans="1:11" x14ac:dyDescent="0.3">
      <c r="A607" t="s">
        <v>1022</v>
      </c>
      <c r="B607" t="s">
        <v>23</v>
      </c>
      <c r="C607" s="23">
        <f>YEARFRAC(Table1[[#This Row],[born]], "31-Dec-2024")</f>
        <v>35.791666666666664</v>
      </c>
      <c r="D607" s="23" t="str" cm="1">
        <f t="array" ref="D607">_xlfn.IFS(C607&lt;20, "Under 20", C607&lt;30, "20–29", C607&lt;40, "30–39", C607&lt;50, "40–49", C607&gt;=50, "50+")</f>
        <v>30–39</v>
      </c>
      <c r="E607" s="23" t="str">
        <f t="shared" si="18"/>
        <v>veteran</v>
      </c>
      <c r="F607" s="18">
        <v>32583</v>
      </c>
      <c r="G607" s="18" t="str">
        <f t="shared" si="19"/>
        <v>tall</v>
      </c>
      <c r="H607">
        <v>175</v>
      </c>
      <c r="I607" t="s">
        <v>1569</v>
      </c>
      <c r="J607" t="s">
        <v>18</v>
      </c>
      <c r="K607" t="s">
        <v>5</v>
      </c>
    </row>
    <row r="608" spans="1:11" x14ac:dyDescent="0.3">
      <c r="A608" t="s">
        <v>1024</v>
      </c>
      <c r="B608" t="s">
        <v>54</v>
      </c>
      <c r="C608" s="23">
        <f>YEARFRAC(Table1[[#This Row],[born]], "31-Dec-2024")</f>
        <v>34.591666666666669</v>
      </c>
      <c r="D608" s="23" t="str" cm="1">
        <f t="array" ref="D608">_xlfn.IFS(C608&lt;20, "Under 20", C608&lt;30, "20–29", C608&lt;40, "30–39", C608&lt;50, "40–49", C608&gt;=50, "50+")</f>
        <v>30–39</v>
      </c>
      <c r="E608" s="23" t="str">
        <f t="shared" si="18"/>
        <v>veteran</v>
      </c>
      <c r="F608" s="20">
        <v>33021</v>
      </c>
      <c r="G608" s="20" t="str">
        <f t="shared" si="19"/>
        <v>tall</v>
      </c>
      <c r="H608">
        <v>183</v>
      </c>
      <c r="I608" t="s">
        <v>1569</v>
      </c>
      <c r="J608" t="s">
        <v>14</v>
      </c>
      <c r="K608" t="s">
        <v>5</v>
      </c>
    </row>
    <row r="609" spans="1:11" x14ac:dyDescent="0.3">
      <c r="A609" t="s">
        <v>1026</v>
      </c>
      <c r="B609" t="s">
        <v>23</v>
      </c>
      <c r="C609" s="23">
        <f>YEARFRAC(Table1[[#This Row],[born]], "31-Dec-2024")</f>
        <v>27.716666666666665</v>
      </c>
      <c r="D609" s="23" t="str" cm="1">
        <f t="array" ref="D609">_xlfn.IFS(C609&lt;20, "Under 20", C609&lt;30, "20–29", C609&lt;40, "30–39", C609&lt;50, "40–49", C609&gt;=50, "50+")</f>
        <v>20–29</v>
      </c>
      <c r="E609" s="23" t="str">
        <f t="shared" si="18"/>
        <v>young</v>
      </c>
      <c r="F609" s="18">
        <v>35533</v>
      </c>
      <c r="G609" s="18" t="str">
        <f t="shared" si="19"/>
        <v>tall</v>
      </c>
      <c r="H609">
        <v>173</v>
      </c>
      <c r="I609" t="s">
        <v>1569</v>
      </c>
      <c r="J609" t="s">
        <v>14</v>
      </c>
      <c r="K609" t="s">
        <v>5</v>
      </c>
    </row>
    <row r="610" spans="1:11" x14ac:dyDescent="0.3">
      <c r="A610" t="s">
        <v>1028</v>
      </c>
      <c r="B610" t="s">
        <v>227</v>
      </c>
      <c r="C610" s="23">
        <f>YEARFRAC(Table1[[#This Row],[born]], "31-Dec-2024")</f>
        <v>20.041666666666668</v>
      </c>
      <c r="D610" s="23" t="str" cm="1">
        <f t="array" ref="D610">_xlfn.IFS(C610&lt;20, "Under 20", C610&lt;30, "20–29", C610&lt;40, "30–39", C610&lt;50, "40–49", C610&gt;=50, "50+")</f>
        <v>20–29</v>
      </c>
      <c r="E610" s="23" t="str">
        <f t="shared" si="18"/>
        <v>young</v>
      </c>
      <c r="F610" s="20">
        <v>38337</v>
      </c>
      <c r="G610" s="20" t="str">
        <f t="shared" si="19"/>
        <v>tall</v>
      </c>
      <c r="H610">
        <v>173</v>
      </c>
      <c r="I610" t="s">
        <v>1569</v>
      </c>
      <c r="J610" t="s">
        <v>14</v>
      </c>
      <c r="K610" t="s">
        <v>5</v>
      </c>
    </row>
    <row r="611" spans="1:11" x14ac:dyDescent="0.3">
      <c r="A611" t="s">
        <v>1030</v>
      </c>
      <c r="B611" t="s">
        <v>90</v>
      </c>
      <c r="C611" s="23">
        <f>YEARFRAC(Table1[[#This Row],[born]], "31-Dec-2024")</f>
        <v>27.097222222222221</v>
      </c>
      <c r="D611" s="23" t="str" cm="1">
        <f t="array" ref="D611">_xlfn.IFS(C611&lt;20, "Under 20", C611&lt;30, "20–29", C611&lt;40, "30–39", C611&lt;50, "40–49", C611&gt;=50, "50+")</f>
        <v>20–29</v>
      </c>
      <c r="E611" s="23" t="str">
        <f t="shared" si="18"/>
        <v>young</v>
      </c>
      <c r="F611" s="18">
        <v>35760</v>
      </c>
      <c r="G611" s="18" t="str">
        <f t="shared" si="19"/>
        <v>tall</v>
      </c>
      <c r="H611">
        <v>183</v>
      </c>
      <c r="I611" t="s">
        <v>1569</v>
      </c>
      <c r="J611" t="s">
        <v>14</v>
      </c>
      <c r="K611" t="s">
        <v>5</v>
      </c>
    </row>
    <row r="612" spans="1:11" x14ac:dyDescent="0.3">
      <c r="A612" t="s">
        <v>1032</v>
      </c>
      <c r="B612" t="s">
        <v>76</v>
      </c>
      <c r="C612" s="23">
        <f>YEARFRAC(Table1[[#This Row],[born]], "31-Dec-2024")</f>
        <v>31.524999999999999</v>
      </c>
      <c r="D612" s="23" t="str" cm="1">
        <f t="array" ref="D612">_xlfn.IFS(C612&lt;20, "Under 20", C612&lt;30, "20–29", C612&lt;40, "30–39", C612&lt;50, "40–49", C612&gt;=50, "50+")</f>
        <v>30–39</v>
      </c>
      <c r="E612" s="23" t="str">
        <f t="shared" si="18"/>
        <v>veteran</v>
      </c>
      <c r="F612" s="20">
        <v>34142</v>
      </c>
      <c r="G612" s="20" t="str">
        <f t="shared" si="19"/>
        <v>tall</v>
      </c>
      <c r="H612">
        <v>191</v>
      </c>
      <c r="I612" t="s">
        <v>1569</v>
      </c>
      <c r="J612" t="s">
        <v>39</v>
      </c>
      <c r="K612" t="s">
        <v>5</v>
      </c>
    </row>
    <row r="613" spans="1:11" x14ac:dyDescent="0.3">
      <c r="A613" t="s">
        <v>1033</v>
      </c>
      <c r="B613" t="s">
        <v>33</v>
      </c>
      <c r="C613" s="23">
        <f>YEARFRAC(Table1[[#This Row],[born]], "31-Dec-2024")</f>
        <v>35.172222222222224</v>
      </c>
      <c r="D613" s="23" t="str" cm="1">
        <f t="array" ref="D613">_xlfn.IFS(C613&lt;20, "Under 20", C613&lt;30, "20–29", C613&lt;40, "30–39", C613&lt;50, "40–49", C613&gt;=50, "50+")</f>
        <v>30–39</v>
      </c>
      <c r="E613" s="23" t="str">
        <f t="shared" si="18"/>
        <v>veteran</v>
      </c>
      <c r="F613" s="18">
        <v>32810</v>
      </c>
      <c r="G613" s="18" t="str">
        <f t="shared" si="19"/>
        <v>tall</v>
      </c>
      <c r="H613">
        <v>186</v>
      </c>
      <c r="I613" t="s">
        <v>1569</v>
      </c>
      <c r="J613" t="s">
        <v>14</v>
      </c>
      <c r="K613" t="s">
        <v>5</v>
      </c>
    </row>
    <row r="614" spans="1:11" x14ac:dyDescent="0.3">
      <c r="A614" t="s">
        <v>1035</v>
      </c>
      <c r="B614" t="s">
        <v>23</v>
      </c>
      <c r="C614" s="23">
        <f>YEARFRAC(Table1[[#This Row],[born]], "31-Dec-2024")</f>
        <v>30.166666666666668</v>
      </c>
      <c r="D614" s="23" t="str" cm="1">
        <f t="array" ref="D614">_xlfn.IFS(C614&lt;20, "Under 20", C614&lt;30, "20–29", C614&lt;40, "30–39", C614&lt;50, "40–49", C614&gt;=50, "50+")</f>
        <v>30–39</v>
      </c>
      <c r="E614" s="23" t="str">
        <f t="shared" si="18"/>
        <v>veteran</v>
      </c>
      <c r="F614" s="20">
        <v>34639</v>
      </c>
      <c r="G614" s="20" t="str">
        <f t="shared" si="19"/>
        <v>tall</v>
      </c>
      <c r="H614">
        <v>177</v>
      </c>
      <c r="I614" t="s">
        <v>1569</v>
      </c>
      <c r="J614" t="s">
        <v>10</v>
      </c>
      <c r="K614" t="s">
        <v>5</v>
      </c>
    </row>
    <row r="615" spans="1:11" x14ac:dyDescent="0.3">
      <c r="A615" t="s">
        <v>1036</v>
      </c>
      <c r="B615" t="s">
        <v>62</v>
      </c>
      <c r="C615" s="23">
        <f>YEARFRAC(Table1[[#This Row],[born]], "31-Dec-2024")</f>
        <v>29</v>
      </c>
      <c r="D615" s="23" t="str" cm="1">
        <f t="array" ref="D615">_xlfn.IFS(C615&lt;20, "Under 20", C615&lt;30, "20–29", C615&lt;40, "30–39", C615&lt;50, "40–49", C615&gt;=50, "50+")</f>
        <v>20–29</v>
      </c>
      <c r="E615" s="23" t="str">
        <f t="shared" si="18"/>
        <v>young</v>
      </c>
      <c r="F615" s="18">
        <v>35063</v>
      </c>
      <c r="G615" s="18" t="str">
        <f t="shared" si="19"/>
        <v>tall</v>
      </c>
      <c r="H615">
        <v>180</v>
      </c>
      <c r="I615" t="s">
        <v>1569</v>
      </c>
      <c r="J615" t="s">
        <v>18</v>
      </c>
      <c r="K615" t="s">
        <v>5</v>
      </c>
    </row>
    <row r="616" spans="1:11" x14ac:dyDescent="0.3">
      <c r="A616" t="s">
        <v>1038</v>
      </c>
      <c r="B616" t="s">
        <v>121</v>
      </c>
      <c r="C616" s="23">
        <f>YEARFRAC(Table1[[#This Row],[born]], "31-Dec-2024")</f>
        <v>29.991666666666667</v>
      </c>
      <c r="D616" s="23" t="str" cm="1">
        <f t="array" ref="D616">_xlfn.IFS(C616&lt;20, "Under 20", C616&lt;30, "20–29", C616&lt;40, "30–39", C616&lt;50, "40–49", C616&gt;=50, "50+")</f>
        <v>20–29</v>
      </c>
      <c r="E616" s="23" t="str">
        <f t="shared" si="18"/>
        <v>young</v>
      </c>
      <c r="F616" s="20">
        <v>34703</v>
      </c>
      <c r="G616" s="20" t="str">
        <f t="shared" si="19"/>
        <v>tall</v>
      </c>
      <c r="H616">
        <v>191</v>
      </c>
      <c r="I616" t="s">
        <v>1569</v>
      </c>
      <c r="J616" t="s">
        <v>14</v>
      </c>
      <c r="K616" t="s">
        <v>5</v>
      </c>
    </row>
    <row r="617" spans="1:11" x14ac:dyDescent="0.3">
      <c r="A617" t="s">
        <v>1039</v>
      </c>
      <c r="B617" t="s">
        <v>90</v>
      </c>
      <c r="C617" s="23">
        <f>YEARFRAC(Table1[[#This Row],[born]], "31-Dec-2024")</f>
        <v>32.4</v>
      </c>
      <c r="D617" s="23" t="str" cm="1">
        <f t="array" ref="D617">_xlfn.IFS(C617&lt;20, "Under 20", C617&lt;30, "20–29", C617&lt;40, "30–39", C617&lt;50, "40–49", C617&gt;=50, "50+")</f>
        <v>30–39</v>
      </c>
      <c r="E617" s="23" t="str">
        <f t="shared" si="18"/>
        <v>veteran</v>
      </c>
      <c r="F617" s="18">
        <v>33823</v>
      </c>
      <c r="G617" s="18" t="str">
        <f t="shared" si="19"/>
        <v>tall</v>
      </c>
      <c r="H617">
        <v>197</v>
      </c>
      <c r="I617" t="s">
        <v>1569</v>
      </c>
      <c r="J617" t="s">
        <v>18</v>
      </c>
      <c r="K617" t="s">
        <v>5</v>
      </c>
    </row>
    <row r="618" spans="1:11" x14ac:dyDescent="0.3">
      <c r="A618" t="s">
        <v>1040</v>
      </c>
      <c r="B618" t="s">
        <v>121</v>
      </c>
      <c r="C618" s="23">
        <f>YEARFRAC(Table1[[#This Row],[born]], "31-Dec-2024")</f>
        <v>34.097222222222221</v>
      </c>
      <c r="D618" s="23" t="str" cm="1">
        <f t="array" ref="D618">_xlfn.IFS(C618&lt;20, "Under 20", C618&lt;30, "20–29", C618&lt;40, "30–39", C618&lt;50, "40–49", C618&gt;=50, "50+")</f>
        <v>30–39</v>
      </c>
      <c r="E618" s="23" t="str">
        <f t="shared" si="18"/>
        <v>veteran</v>
      </c>
      <c r="F618" s="20">
        <v>33203</v>
      </c>
      <c r="G618" s="20" t="str">
        <f t="shared" si="19"/>
        <v>tall</v>
      </c>
      <c r="H618">
        <v>185</v>
      </c>
      <c r="I618" t="s">
        <v>1569</v>
      </c>
      <c r="J618" t="s">
        <v>18</v>
      </c>
      <c r="K618" t="s">
        <v>5</v>
      </c>
    </row>
    <row r="619" spans="1:11" x14ac:dyDescent="0.3">
      <c r="A619" t="s">
        <v>1042</v>
      </c>
      <c r="B619" t="s">
        <v>146</v>
      </c>
      <c r="C619" s="23">
        <f>YEARFRAC(Table1[[#This Row],[born]], "31-Dec-2024")</f>
        <v>21.283333333333335</v>
      </c>
      <c r="D619" s="23" t="str" cm="1">
        <f t="array" ref="D619">_xlfn.IFS(C619&lt;20, "Under 20", C619&lt;30, "20–29", C619&lt;40, "30–39", C619&lt;50, "40–49", C619&gt;=50, "50+")</f>
        <v>20–29</v>
      </c>
      <c r="E619" s="23" t="str">
        <f t="shared" si="18"/>
        <v>young</v>
      </c>
      <c r="F619" s="18">
        <v>37883</v>
      </c>
      <c r="G619" s="18" t="str">
        <f t="shared" si="19"/>
        <v>tall</v>
      </c>
      <c r="H619">
        <v>197</v>
      </c>
      <c r="I619" t="s">
        <v>1569</v>
      </c>
      <c r="J619" t="s">
        <v>14</v>
      </c>
      <c r="K619" t="s">
        <v>5</v>
      </c>
    </row>
    <row r="620" spans="1:11" x14ac:dyDescent="0.3">
      <c r="A620" t="s">
        <v>1044</v>
      </c>
      <c r="B620" t="s">
        <v>33</v>
      </c>
      <c r="C620" s="23">
        <f>YEARFRAC(Table1[[#This Row],[born]], "31-Dec-2024")</f>
        <v>20.869444444444444</v>
      </c>
      <c r="D620" s="23" t="str" cm="1">
        <f t="array" ref="D620">_xlfn.IFS(C620&lt;20, "Under 20", C620&lt;30, "20–29", C620&lt;40, "30–39", C620&lt;50, "40–49", C620&gt;=50, "50+")</f>
        <v>20–29</v>
      </c>
      <c r="E620" s="23" t="str">
        <f t="shared" si="18"/>
        <v>young</v>
      </c>
      <c r="F620" s="20">
        <v>38035</v>
      </c>
      <c r="G620" s="20" t="str">
        <f t="shared" si="19"/>
        <v>tall</v>
      </c>
      <c r="H620">
        <v>180</v>
      </c>
      <c r="I620" t="s">
        <v>1569</v>
      </c>
      <c r="J620" t="s">
        <v>10</v>
      </c>
      <c r="K620" t="s">
        <v>5</v>
      </c>
    </row>
    <row r="621" spans="1:11" x14ac:dyDescent="0.3">
      <c r="A621" t="s">
        <v>1045</v>
      </c>
      <c r="B621" t="s">
        <v>146</v>
      </c>
      <c r="C621" s="23">
        <f>YEARFRAC(Table1[[#This Row],[born]], "31-Dec-2024")</f>
        <v>21.291666666666668</v>
      </c>
      <c r="D621" s="23" t="str" cm="1">
        <f t="array" ref="D621">_xlfn.IFS(C621&lt;20, "Under 20", C621&lt;30, "20–29", C621&lt;40, "30–39", C621&lt;50, "40–49", C621&gt;=50, "50+")</f>
        <v>20–29</v>
      </c>
      <c r="E621" s="23" t="str">
        <f t="shared" si="18"/>
        <v>young</v>
      </c>
      <c r="F621" s="18">
        <v>37880</v>
      </c>
      <c r="G621" s="18" t="str">
        <f t="shared" si="19"/>
        <v>tall</v>
      </c>
      <c r="H621">
        <v>185</v>
      </c>
      <c r="I621" t="s">
        <v>1569</v>
      </c>
      <c r="J621" t="s">
        <v>10</v>
      </c>
      <c r="K621" t="s">
        <v>5</v>
      </c>
    </row>
    <row r="622" spans="1:11" x14ac:dyDescent="0.3">
      <c r="A622" t="s">
        <v>1047</v>
      </c>
      <c r="B622" t="s">
        <v>227</v>
      </c>
      <c r="C622" s="23">
        <f>YEARFRAC(Table1[[#This Row],[born]], "31-Dec-2024")</f>
        <v>27.230555555555554</v>
      </c>
      <c r="D622" s="23" t="str" cm="1">
        <f t="array" ref="D622">_xlfn.IFS(C622&lt;20, "Under 20", C622&lt;30, "20–29", C622&lt;40, "30–39", C622&lt;50, "40–49", C622&gt;=50, "50+")</f>
        <v>20–29</v>
      </c>
      <c r="E622" s="23" t="str">
        <f t="shared" si="18"/>
        <v>young</v>
      </c>
      <c r="F622" s="20">
        <v>35711</v>
      </c>
      <c r="G622" s="20" t="str">
        <f t="shared" si="19"/>
        <v>tall</v>
      </c>
      <c r="H622">
        <v>186</v>
      </c>
      <c r="I622" t="s">
        <v>1569</v>
      </c>
      <c r="J622" t="s">
        <v>14</v>
      </c>
      <c r="K622" t="s">
        <v>5</v>
      </c>
    </row>
    <row r="623" spans="1:11" x14ac:dyDescent="0.3">
      <c r="A623" t="s">
        <v>1048</v>
      </c>
      <c r="B623" t="s">
        <v>117</v>
      </c>
      <c r="C623" s="23">
        <f>YEARFRAC(Table1[[#This Row],[born]], "31-Dec-2024")</f>
        <v>26.247222222222224</v>
      </c>
      <c r="D623" s="23" t="str" cm="1">
        <f t="array" ref="D623">_xlfn.IFS(C623&lt;20, "Under 20", C623&lt;30, "20–29", C623&lt;40, "30–39", C623&lt;50, "40–49", C623&gt;=50, "50+")</f>
        <v>20–29</v>
      </c>
      <c r="E623" s="23" t="str">
        <f t="shared" si="18"/>
        <v>young</v>
      </c>
      <c r="F623" s="18">
        <v>36070</v>
      </c>
      <c r="G623" s="18" t="str">
        <f t="shared" si="19"/>
        <v>tall</v>
      </c>
      <c r="H623">
        <v>189</v>
      </c>
      <c r="I623" t="s">
        <v>1569</v>
      </c>
      <c r="J623" t="s">
        <v>39</v>
      </c>
      <c r="K623" t="s">
        <v>5</v>
      </c>
    </row>
    <row r="624" spans="1:11" x14ac:dyDescent="0.3">
      <c r="A624" t="s">
        <v>1049</v>
      </c>
      <c r="B624" t="s">
        <v>33</v>
      </c>
      <c r="C624" s="23">
        <f>YEARFRAC(Table1[[#This Row],[born]], "31-Dec-2024")</f>
        <v>20.836111111111112</v>
      </c>
      <c r="D624" s="23" t="str" cm="1">
        <f t="array" ref="D624">_xlfn.IFS(C624&lt;20, "Under 20", C624&lt;30, "20–29", C624&lt;40, "30–39", C624&lt;50, "40–49", C624&gt;=50, "50+")</f>
        <v>20–29</v>
      </c>
      <c r="E624" s="23" t="str">
        <f t="shared" si="18"/>
        <v>young</v>
      </c>
      <c r="F624" s="20">
        <v>38046</v>
      </c>
      <c r="G624" s="20" t="str">
        <f t="shared" si="19"/>
        <v>tall</v>
      </c>
      <c r="H624">
        <v>192</v>
      </c>
      <c r="I624" t="s">
        <v>1569</v>
      </c>
      <c r="J624" t="s">
        <v>39</v>
      </c>
      <c r="K624" t="s">
        <v>5</v>
      </c>
    </row>
    <row r="625" spans="1:11" x14ac:dyDescent="0.3">
      <c r="A625" t="s">
        <v>1051</v>
      </c>
      <c r="B625" t="s">
        <v>16</v>
      </c>
      <c r="C625" s="23">
        <f>YEARFRAC(Table1[[#This Row],[born]], "31-Dec-2024")</f>
        <v>23.147222222222222</v>
      </c>
      <c r="D625" s="23" t="str" cm="1">
        <f t="array" ref="D625">_xlfn.IFS(C625&lt;20, "Under 20", C625&lt;30, "20–29", C625&lt;40, "30–39", C625&lt;50, "40–49", C625&gt;=50, "50+")</f>
        <v>20–29</v>
      </c>
      <c r="E625" s="23" t="str">
        <f t="shared" si="18"/>
        <v>young</v>
      </c>
      <c r="F625" s="18">
        <v>37203</v>
      </c>
      <c r="G625" s="18" t="str">
        <f t="shared" si="19"/>
        <v>tall</v>
      </c>
      <c r="H625">
        <v>183</v>
      </c>
      <c r="I625" t="s">
        <v>1569</v>
      </c>
      <c r="J625" t="s">
        <v>39</v>
      </c>
      <c r="K625" t="s">
        <v>5</v>
      </c>
    </row>
    <row r="626" spans="1:11" x14ac:dyDescent="0.3">
      <c r="A626" t="s">
        <v>1052</v>
      </c>
      <c r="B626" t="s">
        <v>90</v>
      </c>
      <c r="C626" s="23">
        <f>YEARFRAC(Table1[[#This Row],[born]], "31-Dec-2024")</f>
        <v>24.327777777777779</v>
      </c>
      <c r="D626" s="23" t="str" cm="1">
        <f t="array" ref="D626">_xlfn.IFS(C626&lt;20, "Under 20", C626&lt;30, "20–29", C626&lt;40, "30–39", C626&lt;50, "40–49", C626&gt;=50, "50+")</f>
        <v>20–29</v>
      </c>
      <c r="E626" s="23" t="str">
        <f t="shared" si="18"/>
        <v>young</v>
      </c>
      <c r="F626" s="20">
        <v>36772</v>
      </c>
      <c r="G626" s="20" t="str">
        <f t="shared" si="19"/>
        <v>tall</v>
      </c>
      <c r="H626">
        <v>180</v>
      </c>
      <c r="I626" t="s">
        <v>1569</v>
      </c>
      <c r="J626" t="s">
        <v>14</v>
      </c>
      <c r="K626" t="s">
        <v>5</v>
      </c>
    </row>
    <row r="627" spans="1:11" x14ac:dyDescent="0.3">
      <c r="A627" t="s">
        <v>1053</v>
      </c>
      <c r="B627" t="s">
        <v>12</v>
      </c>
      <c r="C627" s="23">
        <f>YEARFRAC(Table1[[#This Row],[born]], "31-Dec-2024")</f>
        <v>23.716666666666665</v>
      </c>
      <c r="D627" s="23" t="str" cm="1">
        <f t="array" ref="D627">_xlfn.IFS(C627&lt;20, "Under 20", C627&lt;30, "20–29", C627&lt;40, "30–39", C627&lt;50, "40–49", C627&gt;=50, "50+")</f>
        <v>20–29</v>
      </c>
      <c r="E627" s="23" t="str">
        <f t="shared" si="18"/>
        <v>young</v>
      </c>
      <c r="F627" s="18">
        <v>36994</v>
      </c>
      <c r="G627" s="18" t="str">
        <f t="shared" si="19"/>
        <v>tall</v>
      </c>
      <c r="H627">
        <v>183</v>
      </c>
      <c r="I627" t="s">
        <v>1569</v>
      </c>
      <c r="J627" t="s">
        <v>14</v>
      </c>
      <c r="K627" t="s">
        <v>5</v>
      </c>
    </row>
    <row r="628" spans="1:11" x14ac:dyDescent="0.3">
      <c r="A628" t="s">
        <v>1055</v>
      </c>
      <c r="B628" t="s">
        <v>37</v>
      </c>
      <c r="C628" s="23">
        <f>YEARFRAC(Table1[[#This Row],[born]], "31-Dec-2024")</f>
        <v>23.911111111111111</v>
      </c>
      <c r="D628" s="23" t="str" cm="1">
        <f t="array" ref="D628">_xlfn.IFS(C628&lt;20, "Under 20", C628&lt;30, "20–29", C628&lt;40, "30–39", C628&lt;50, "40–49", C628&gt;=50, "50+")</f>
        <v>20–29</v>
      </c>
      <c r="E628" s="23" t="str">
        <f t="shared" si="18"/>
        <v>young</v>
      </c>
      <c r="F628" s="20">
        <v>36925</v>
      </c>
      <c r="G628" s="20" t="str">
        <f t="shared" si="19"/>
        <v>tall</v>
      </c>
      <c r="H628">
        <v>195</v>
      </c>
      <c r="I628" t="s">
        <v>1569</v>
      </c>
      <c r="J628" t="s">
        <v>14</v>
      </c>
      <c r="K628" t="s">
        <v>5</v>
      </c>
    </row>
    <row r="629" spans="1:11" x14ac:dyDescent="0.3">
      <c r="A629" t="s">
        <v>1056</v>
      </c>
      <c r="B629" t="s">
        <v>16</v>
      </c>
      <c r="C629" s="23">
        <f>YEARFRAC(Table1[[#This Row],[born]], "31-Dec-2024")</f>
        <v>36.394444444444446</v>
      </c>
      <c r="D629" s="23" t="str" cm="1">
        <f t="array" ref="D629">_xlfn.IFS(C629&lt;20, "Under 20", C629&lt;30, "20–29", C629&lt;40, "30–39", C629&lt;50, "40–49", C629&gt;=50, "50+")</f>
        <v>30–39</v>
      </c>
      <c r="E629" s="23" t="str">
        <f t="shared" si="18"/>
        <v>veteran</v>
      </c>
      <c r="F629" s="18">
        <v>32364</v>
      </c>
      <c r="G629" s="18" t="str">
        <f t="shared" si="19"/>
        <v>tall</v>
      </c>
      <c r="H629">
        <v>175</v>
      </c>
      <c r="I629" t="s">
        <v>1569</v>
      </c>
      <c r="J629" t="s">
        <v>18</v>
      </c>
      <c r="K629" t="s">
        <v>5</v>
      </c>
    </row>
    <row r="630" spans="1:11" x14ac:dyDescent="0.3">
      <c r="A630" t="s">
        <v>1057</v>
      </c>
      <c r="B630" t="s">
        <v>70</v>
      </c>
      <c r="C630" s="23">
        <f>YEARFRAC(Table1[[#This Row],[born]], "31-Dec-2024")</f>
        <v>25.363888888888887</v>
      </c>
      <c r="D630" s="23" t="str" cm="1">
        <f t="array" ref="D630">_xlfn.IFS(C630&lt;20, "Under 20", C630&lt;30, "20–29", C630&lt;40, "30–39", C630&lt;50, "40–49", C630&gt;=50, "50+")</f>
        <v>20–29</v>
      </c>
      <c r="E630" s="23" t="str">
        <f t="shared" si="18"/>
        <v>young</v>
      </c>
      <c r="F630" s="20">
        <v>36392</v>
      </c>
      <c r="G630" s="20" t="str">
        <f t="shared" si="19"/>
        <v>tall</v>
      </c>
      <c r="H630">
        <v>186</v>
      </c>
      <c r="I630" t="s">
        <v>1569</v>
      </c>
      <c r="J630" t="s">
        <v>10</v>
      </c>
      <c r="K630" t="s">
        <v>5</v>
      </c>
    </row>
    <row r="631" spans="1:11" x14ac:dyDescent="0.3">
      <c r="A631" t="s">
        <v>1059</v>
      </c>
      <c r="B631" t="s">
        <v>70</v>
      </c>
      <c r="C631" s="23">
        <f>YEARFRAC(Table1[[#This Row],[born]], "31-Dec-2024")</f>
        <v>32.844444444444441</v>
      </c>
      <c r="D631" s="23" t="str" cm="1">
        <f t="array" ref="D631">_xlfn.IFS(C631&lt;20, "Under 20", C631&lt;30, "20–29", C631&lt;40, "30–39", C631&lt;50, "40–49", C631&gt;=50, "50+")</f>
        <v>30–39</v>
      </c>
      <c r="E631" s="23" t="str">
        <f t="shared" si="18"/>
        <v>veteran</v>
      </c>
      <c r="F631" s="18">
        <v>33661</v>
      </c>
      <c r="G631" s="18" t="str">
        <f t="shared" si="19"/>
        <v>tall</v>
      </c>
      <c r="H631">
        <v>180</v>
      </c>
      <c r="I631" t="s">
        <v>1569</v>
      </c>
      <c r="J631" t="s">
        <v>18</v>
      </c>
      <c r="K631" t="s">
        <v>5</v>
      </c>
    </row>
    <row r="632" spans="1:11" x14ac:dyDescent="0.3">
      <c r="A632" t="s">
        <v>1060</v>
      </c>
      <c r="B632" t="s">
        <v>16</v>
      </c>
      <c r="C632" s="23">
        <f>YEARFRAC(Table1[[#This Row],[born]], "31-Dec-2024")</f>
        <v>27.774999999999999</v>
      </c>
      <c r="D632" s="23" t="str" cm="1">
        <f t="array" ref="D632">_xlfn.IFS(C632&lt;20, "Under 20", C632&lt;30, "20–29", C632&lt;40, "30–39", C632&lt;50, "40–49", C632&gt;=50, "50+")</f>
        <v>20–29</v>
      </c>
      <c r="E632" s="23" t="str">
        <f t="shared" si="18"/>
        <v>young</v>
      </c>
      <c r="F632" s="20">
        <v>35511</v>
      </c>
      <c r="G632" s="20" t="str">
        <f t="shared" si="19"/>
        <v>tall</v>
      </c>
      <c r="H632">
        <v>173</v>
      </c>
      <c r="I632" t="s">
        <v>1569</v>
      </c>
      <c r="J632" t="s">
        <v>18</v>
      </c>
      <c r="K632" t="s">
        <v>5</v>
      </c>
    </row>
    <row r="633" spans="1:11" x14ac:dyDescent="0.3">
      <c r="A633" t="s">
        <v>1062</v>
      </c>
      <c r="B633" t="s">
        <v>51</v>
      </c>
      <c r="C633" s="23">
        <f>YEARFRAC(Table1[[#This Row],[born]], "31-Dec-2024")</f>
        <v>28.327777777777779</v>
      </c>
      <c r="D633" s="23" t="str" cm="1">
        <f t="array" ref="D633">_xlfn.IFS(C633&lt;20, "Under 20", C633&lt;30, "20–29", C633&lt;40, "30–39", C633&lt;50, "40–49", C633&gt;=50, "50+")</f>
        <v>20–29</v>
      </c>
      <c r="E633" s="23" t="str">
        <f t="shared" si="18"/>
        <v>young</v>
      </c>
      <c r="F633" s="18">
        <v>35311</v>
      </c>
      <c r="G633" s="18" t="str">
        <f t="shared" si="19"/>
        <v>tall</v>
      </c>
      <c r="H633">
        <v>176</v>
      </c>
      <c r="I633" t="s">
        <v>1569</v>
      </c>
      <c r="J633" t="s">
        <v>18</v>
      </c>
      <c r="K633" t="s">
        <v>5</v>
      </c>
    </row>
    <row r="634" spans="1:11" x14ac:dyDescent="0.3">
      <c r="A634" t="s">
        <v>1063</v>
      </c>
      <c r="B634" t="s">
        <v>7</v>
      </c>
      <c r="C634" s="23">
        <f>YEARFRAC(Table1[[#This Row],[born]], "31-Dec-2024")</f>
        <v>26.908333333333335</v>
      </c>
      <c r="D634" s="23" t="str" cm="1">
        <f t="array" ref="D634">_xlfn.IFS(C634&lt;20, "Under 20", C634&lt;30, "20–29", C634&lt;40, "30–39", C634&lt;50, "40–49", C634&gt;=50, "50+")</f>
        <v>20–29</v>
      </c>
      <c r="E634" s="23" t="str">
        <f t="shared" si="18"/>
        <v>young</v>
      </c>
      <c r="F634" s="20">
        <v>35830</v>
      </c>
      <c r="G634" s="20" t="str">
        <f t="shared" si="19"/>
        <v>tall</v>
      </c>
      <c r="H634">
        <v>188</v>
      </c>
      <c r="I634" t="s">
        <v>1569</v>
      </c>
      <c r="J634" t="s">
        <v>14</v>
      </c>
      <c r="K634" t="s">
        <v>5</v>
      </c>
    </row>
    <row r="635" spans="1:11" x14ac:dyDescent="0.3">
      <c r="A635" t="s">
        <v>1064</v>
      </c>
      <c r="B635" t="s">
        <v>12</v>
      </c>
      <c r="C635" s="23">
        <f>YEARFRAC(Table1[[#This Row],[born]], "31-Dec-2024")</f>
        <v>33.06666666666667</v>
      </c>
      <c r="D635" s="23" t="str" cm="1">
        <f t="array" ref="D635">_xlfn.IFS(C635&lt;20, "Under 20", C635&lt;30, "20–29", C635&lt;40, "30–39", C635&lt;50, "40–49", C635&gt;=50, "50+")</f>
        <v>30–39</v>
      </c>
      <c r="E635" s="23" t="str">
        <f t="shared" si="18"/>
        <v>veteran</v>
      </c>
      <c r="F635" s="18">
        <v>33579</v>
      </c>
      <c r="G635" s="18" t="str">
        <f t="shared" si="19"/>
        <v>tall</v>
      </c>
      <c r="H635">
        <v>191</v>
      </c>
      <c r="I635" t="s">
        <v>1569</v>
      </c>
      <c r="J635" t="s">
        <v>18</v>
      </c>
      <c r="K635" t="s">
        <v>5</v>
      </c>
    </row>
    <row r="636" spans="1:11" x14ac:dyDescent="0.3">
      <c r="A636" t="s">
        <v>1065</v>
      </c>
      <c r="B636" t="s">
        <v>76</v>
      </c>
      <c r="C636" s="23">
        <f>YEARFRAC(Table1[[#This Row],[born]], "31-Dec-2024")</f>
        <v>21</v>
      </c>
      <c r="D636" s="23" t="str" cm="1">
        <f t="array" ref="D636">_xlfn.IFS(C636&lt;20, "Under 20", C636&lt;30, "20–29", C636&lt;40, "30–39", C636&lt;50, "40–49", C636&gt;=50, "50+")</f>
        <v>20–29</v>
      </c>
      <c r="E636" s="23" t="str">
        <f t="shared" si="18"/>
        <v>young</v>
      </c>
      <c r="F636" s="20">
        <v>37985</v>
      </c>
      <c r="G636" s="20" t="str">
        <f t="shared" si="19"/>
        <v>tall</v>
      </c>
      <c r="H636">
        <v>178</v>
      </c>
      <c r="I636" t="s">
        <v>1569</v>
      </c>
      <c r="J636" t="s">
        <v>10</v>
      </c>
      <c r="K636" t="s">
        <v>5</v>
      </c>
    </row>
    <row r="637" spans="1:11" x14ac:dyDescent="0.3">
      <c r="A637" t="s">
        <v>1067</v>
      </c>
      <c r="B637" t="s">
        <v>12</v>
      </c>
      <c r="C637" s="23">
        <f>YEARFRAC(Table1[[#This Row],[born]], "31-Dec-2024")</f>
        <v>27.975000000000001</v>
      </c>
      <c r="D637" s="23" t="str" cm="1">
        <f t="array" ref="D637">_xlfn.IFS(C637&lt;20, "Under 20", C637&lt;30, "20–29", C637&lt;40, "30–39", C637&lt;50, "40–49", C637&gt;=50, "50+")</f>
        <v>20–29</v>
      </c>
      <c r="E637" s="23" t="str">
        <f t="shared" si="18"/>
        <v>young</v>
      </c>
      <c r="F637" s="18">
        <v>35440</v>
      </c>
      <c r="G637" s="18" t="str">
        <f t="shared" si="19"/>
        <v>tall</v>
      </c>
      <c r="H637">
        <v>190</v>
      </c>
      <c r="I637" t="s">
        <v>1569</v>
      </c>
      <c r="J637" t="s">
        <v>14</v>
      </c>
      <c r="K637" t="s">
        <v>5</v>
      </c>
    </row>
    <row r="638" spans="1:11" x14ac:dyDescent="0.3">
      <c r="A638" t="s">
        <v>1068</v>
      </c>
      <c r="B638" t="s">
        <v>227</v>
      </c>
      <c r="C638" s="23">
        <f>YEARFRAC(Table1[[#This Row],[born]], "31-Dec-2024")</f>
        <v>32.261111111111113</v>
      </c>
      <c r="D638" s="23" t="str" cm="1">
        <f t="array" ref="D638">_xlfn.IFS(C638&lt;20, "Under 20", C638&lt;30, "20–29", C638&lt;40, "30–39", C638&lt;50, "40–49", C638&gt;=50, "50+")</f>
        <v>30–39</v>
      </c>
      <c r="E638" s="23" t="str">
        <f t="shared" si="18"/>
        <v>veteran</v>
      </c>
      <c r="F638" s="20">
        <v>33874</v>
      </c>
      <c r="G638" s="20" t="str">
        <f t="shared" si="19"/>
        <v>tall</v>
      </c>
      <c r="H638">
        <v>186</v>
      </c>
      <c r="I638" t="s">
        <v>1569</v>
      </c>
      <c r="J638" t="s">
        <v>10</v>
      </c>
      <c r="K638" t="s">
        <v>5</v>
      </c>
    </row>
    <row r="639" spans="1:11" x14ac:dyDescent="0.3">
      <c r="A639" t="s">
        <v>1070</v>
      </c>
      <c r="B639" t="s">
        <v>51</v>
      </c>
      <c r="C639" s="23">
        <f>YEARFRAC(Table1[[#This Row],[born]], "31-Dec-2024")</f>
        <v>20.833333333333332</v>
      </c>
      <c r="D639" s="23" t="str" cm="1">
        <f t="array" ref="D639">_xlfn.IFS(C639&lt;20, "Under 20", C639&lt;30, "20–29", C639&lt;40, "30–39", C639&lt;50, "40–49", C639&gt;=50, "50+")</f>
        <v>20–29</v>
      </c>
      <c r="E639" s="23" t="str">
        <f t="shared" si="18"/>
        <v>young</v>
      </c>
      <c r="F639" s="18">
        <v>38047</v>
      </c>
      <c r="G639" s="18" t="str">
        <f t="shared" si="19"/>
        <v>tall</v>
      </c>
      <c r="H639">
        <v>180</v>
      </c>
      <c r="I639" t="s">
        <v>1569</v>
      </c>
      <c r="J639" t="s">
        <v>10</v>
      </c>
      <c r="K639" t="s">
        <v>5</v>
      </c>
    </row>
    <row r="640" spans="1:11" x14ac:dyDescent="0.3">
      <c r="A640" t="s">
        <v>1071</v>
      </c>
      <c r="B640" t="s">
        <v>12</v>
      </c>
      <c r="C640" s="23">
        <f>YEARFRAC(Table1[[#This Row],[born]], "31-Dec-2024")</f>
        <v>27.111111111111111</v>
      </c>
      <c r="D640" s="23" t="str" cm="1">
        <f t="array" ref="D640">_xlfn.IFS(C640&lt;20, "Under 20", C640&lt;30, "20–29", C640&lt;40, "30–39", C640&lt;50, "40–49", C640&gt;=50, "50+")</f>
        <v>20–29</v>
      </c>
      <c r="E640" s="23" t="str">
        <f t="shared" si="18"/>
        <v>young</v>
      </c>
      <c r="F640" s="20">
        <v>35755</v>
      </c>
      <c r="G640" s="20" t="str">
        <f t="shared" si="19"/>
        <v>tall</v>
      </c>
      <c r="H640">
        <v>190</v>
      </c>
      <c r="I640" t="s">
        <v>1569</v>
      </c>
      <c r="J640" t="s">
        <v>10</v>
      </c>
      <c r="K640" t="s">
        <v>5</v>
      </c>
    </row>
    <row r="641" spans="1:11" x14ac:dyDescent="0.3">
      <c r="A641" t="s">
        <v>1073</v>
      </c>
      <c r="B641" t="s">
        <v>62</v>
      </c>
      <c r="C641" s="23">
        <f>YEARFRAC(Table1[[#This Row],[born]], "31-Dec-2024")</f>
        <v>39.477777777777774</v>
      </c>
      <c r="D641" s="23" t="str" cm="1">
        <f t="array" ref="D641">_xlfn.IFS(C641&lt;20, "Under 20", C641&lt;30, "20–29", C641&lt;40, "30–39", C641&lt;50, "40–49", C641&gt;=50, "50+")</f>
        <v>30–39</v>
      </c>
      <c r="E641" s="23" t="str">
        <f t="shared" si="18"/>
        <v>veteran</v>
      </c>
      <c r="F641" s="18">
        <v>31237</v>
      </c>
      <c r="G641" s="18" t="str">
        <f t="shared" si="19"/>
        <v>tall</v>
      </c>
      <c r="H641">
        <v>175</v>
      </c>
      <c r="I641" t="s">
        <v>1569</v>
      </c>
      <c r="J641" t="s">
        <v>14</v>
      </c>
      <c r="K641" t="s">
        <v>5</v>
      </c>
    </row>
    <row r="642" spans="1:11" x14ac:dyDescent="0.3">
      <c r="A642" t="s">
        <v>1074</v>
      </c>
      <c r="B642" t="s">
        <v>62</v>
      </c>
      <c r="C642" s="23">
        <f>YEARFRAC(Table1[[#This Row],[born]], "31-Dec-2024")</f>
        <v>18.95</v>
      </c>
      <c r="D642" s="23" t="str" cm="1">
        <f t="array" ref="D642">_xlfn.IFS(C642&lt;20, "Under 20", C642&lt;30, "20–29", C642&lt;40, "30–39", C642&lt;50, "40–49", C642&gt;=50, "50+")</f>
        <v>Under 20</v>
      </c>
      <c r="E642" s="23" t="str">
        <f t="shared" ref="E642:E705" si="20">IF(C642 &gt;=30, "veteran", "young")</f>
        <v>young</v>
      </c>
      <c r="F642" s="20">
        <v>38736</v>
      </c>
      <c r="G642" s="20" t="str">
        <f t="shared" ref="G642:G705" si="21">IF(H642&lt;170, "short", "tall")</f>
        <v>tall</v>
      </c>
      <c r="H642">
        <v>173</v>
      </c>
      <c r="I642" t="s">
        <v>1569</v>
      </c>
      <c r="J642" t="s">
        <v>10</v>
      </c>
      <c r="K642" t="s">
        <v>5</v>
      </c>
    </row>
    <row r="643" spans="1:11" x14ac:dyDescent="0.3">
      <c r="A643" t="s">
        <v>1076</v>
      </c>
      <c r="B643" t="s">
        <v>41</v>
      </c>
      <c r="C643" s="23">
        <f>YEARFRAC(Table1[[#This Row],[born]], "31-Dec-2024")</f>
        <v>22.333333333333332</v>
      </c>
      <c r="D643" s="23" t="str" cm="1">
        <f t="array" ref="D643">_xlfn.IFS(C643&lt;20, "Under 20", C643&lt;30, "20–29", C643&lt;40, "30–39", C643&lt;50, "40–49", C643&gt;=50, "50+")</f>
        <v>20–29</v>
      </c>
      <c r="E643" s="23" t="str">
        <f t="shared" si="20"/>
        <v>young</v>
      </c>
      <c r="F643" s="18">
        <v>37500</v>
      </c>
      <c r="G643" s="18" t="str">
        <f t="shared" si="21"/>
        <v>tall</v>
      </c>
      <c r="H643">
        <v>187</v>
      </c>
      <c r="I643" t="s">
        <v>1569</v>
      </c>
      <c r="J643" t="s">
        <v>14</v>
      </c>
      <c r="K643" t="s">
        <v>5</v>
      </c>
    </row>
    <row r="644" spans="1:11" x14ac:dyDescent="0.3">
      <c r="A644" t="s">
        <v>1077</v>
      </c>
      <c r="B644" t="s">
        <v>33</v>
      </c>
      <c r="C644" s="23">
        <f>YEARFRAC(Table1[[#This Row],[born]], "31-Dec-2024")</f>
        <v>32.141666666666666</v>
      </c>
      <c r="D644" s="23" t="str" cm="1">
        <f t="array" ref="D644">_xlfn.IFS(C644&lt;20, "Under 20", C644&lt;30, "20–29", C644&lt;40, "30–39", C644&lt;50, "40–49", C644&gt;=50, "50+")</f>
        <v>30–39</v>
      </c>
      <c r="E644" s="23" t="str">
        <f t="shared" si="20"/>
        <v>veteran</v>
      </c>
      <c r="F644" s="20">
        <v>33918</v>
      </c>
      <c r="G644" s="20" t="str">
        <f t="shared" si="21"/>
        <v>tall</v>
      </c>
      <c r="H644">
        <v>180</v>
      </c>
      <c r="I644" t="s">
        <v>1569</v>
      </c>
      <c r="J644" t="s">
        <v>10</v>
      </c>
      <c r="K644" t="s">
        <v>5</v>
      </c>
    </row>
    <row r="645" spans="1:11" x14ac:dyDescent="0.3">
      <c r="A645" t="s">
        <v>1078</v>
      </c>
      <c r="B645" t="s">
        <v>111</v>
      </c>
      <c r="C645" s="23">
        <f>YEARFRAC(Table1[[#This Row],[born]], "31-Dec-2024")</f>
        <v>28.113888888888887</v>
      </c>
      <c r="D645" s="23" t="str" cm="1">
        <f t="array" ref="D645">_xlfn.IFS(C645&lt;20, "Under 20", C645&lt;30, "20–29", C645&lt;40, "30–39", C645&lt;50, "40–49", C645&gt;=50, "50+")</f>
        <v>20–29</v>
      </c>
      <c r="E645" s="23" t="str">
        <f t="shared" si="20"/>
        <v>young</v>
      </c>
      <c r="F645" s="18">
        <v>35389</v>
      </c>
      <c r="G645" s="18" t="str">
        <f t="shared" si="21"/>
        <v>tall</v>
      </c>
      <c r="H645">
        <v>190</v>
      </c>
      <c r="I645" t="s">
        <v>1569</v>
      </c>
      <c r="J645" t="s">
        <v>10</v>
      </c>
      <c r="K645" t="s">
        <v>5</v>
      </c>
    </row>
    <row r="646" spans="1:11" x14ac:dyDescent="0.3">
      <c r="A646" t="s">
        <v>1079</v>
      </c>
      <c r="B646" t="s">
        <v>51</v>
      </c>
      <c r="C646" s="23">
        <f>YEARFRAC(Table1[[#This Row],[born]], "31-Dec-2024")</f>
        <v>34.68888888888889</v>
      </c>
      <c r="D646" s="23" t="str" cm="1">
        <f t="array" ref="D646">_xlfn.IFS(C646&lt;20, "Under 20", C646&lt;30, "20–29", C646&lt;40, "30–39", C646&lt;50, "40–49", C646&gt;=50, "50+")</f>
        <v>30–39</v>
      </c>
      <c r="E646" s="23" t="str">
        <f t="shared" si="20"/>
        <v>veteran</v>
      </c>
      <c r="F646" s="20">
        <v>32986</v>
      </c>
      <c r="G646" s="20" t="str">
        <f t="shared" si="21"/>
        <v>tall</v>
      </c>
      <c r="H646">
        <v>191</v>
      </c>
      <c r="I646" t="s">
        <v>1569</v>
      </c>
      <c r="J646" t="s">
        <v>14</v>
      </c>
      <c r="K646" t="s">
        <v>5</v>
      </c>
    </row>
    <row r="647" spans="1:11" x14ac:dyDescent="0.3">
      <c r="A647" t="s">
        <v>1081</v>
      </c>
      <c r="B647" t="s">
        <v>41</v>
      </c>
      <c r="C647" s="23">
        <f>YEARFRAC(Table1[[#This Row],[born]], "31-Dec-2024")</f>
        <v>25.130555555555556</v>
      </c>
      <c r="D647" s="23" t="str" cm="1">
        <f t="array" ref="D647">_xlfn.IFS(C647&lt;20, "Under 20", C647&lt;30, "20–29", C647&lt;40, "30–39", C647&lt;50, "40–49", C647&gt;=50, "50+")</f>
        <v>20–29</v>
      </c>
      <c r="E647" s="23" t="str">
        <f t="shared" si="20"/>
        <v>young</v>
      </c>
      <c r="F647" s="18">
        <v>36478</v>
      </c>
      <c r="G647" s="18" t="str">
        <f t="shared" si="21"/>
        <v>tall</v>
      </c>
      <c r="H647">
        <v>173</v>
      </c>
      <c r="I647" t="s">
        <v>1569</v>
      </c>
      <c r="J647" t="s">
        <v>14</v>
      </c>
      <c r="K647" t="s">
        <v>5</v>
      </c>
    </row>
    <row r="648" spans="1:11" x14ac:dyDescent="0.3">
      <c r="A648" t="s">
        <v>1083</v>
      </c>
      <c r="B648" t="s">
        <v>227</v>
      </c>
      <c r="C648" s="23">
        <f>YEARFRAC(Table1[[#This Row],[born]], "31-Dec-2024")</f>
        <v>28.044444444444444</v>
      </c>
      <c r="D648" s="23" t="str" cm="1">
        <f t="array" ref="D648">_xlfn.IFS(C648&lt;20, "Under 20", C648&lt;30, "20–29", C648&lt;40, "30–39", C648&lt;50, "40–49", C648&gt;=50, "50+")</f>
        <v>20–29</v>
      </c>
      <c r="E648" s="23" t="str">
        <f t="shared" si="20"/>
        <v>young</v>
      </c>
      <c r="F648" s="20">
        <v>35414</v>
      </c>
      <c r="G648" s="20" t="str">
        <f t="shared" si="21"/>
        <v>tall</v>
      </c>
      <c r="H648">
        <v>175</v>
      </c>
      <c r="I648" t="s">
        <v>1569</v>
      </c>
      <c r="J648" t="s">
        <v>14</v>
      </c>
      <c r="K648" t="s">
        <v>5</v>
      </c>
    </row>
    <row r="649" spans="1:11" x14ac:dyDescent="0.3">
      <c r="A649" t="s">
        <v>1085</v>
      </c>
      <c r="B649" t="s">
        <v>111</v>
      </c>
      <c r="C649" s="23">
        <f>YEARFRAC(Table1[[#This Row],[born]], "31-Dec-2024")</f>
        <v>31.783333333333335</v>
      </c>
      <c r="D649" s="23" t="str" cm="1">
        <f t="array" ref="D649">_xlfn.IFS(C649&lt;20, "Under 20", C649&lt;30, "20–29", C649&lt;40, "30–39", C649&lt;50, "40–49", C649&gt;=50, "50+")</f>
        <v>30–39</v>
      </c>
      <c r="E649" s="23" t="str">
        <f t="shared" si="20"/>
        <v>veteran</v>
      </c>
      <c r="F649" s="18">
        <v>34047</v>
      </c>
      <c r="G649" s="18" t="str">
        <f t="shared" si="21"/>
        <v>tall</v>
      </c>
      <c r="H649">
        <v>180</v>
      </c>
      <c r="I649" t="s">
        <v>1569</v>
      </c>
      <c r="J649" t="s">
        <v>18</v>
      </c>
      <c r="K649" t="s">
        <v>5</v>
      </c>
    </row>
    <row r="650" spans="1:11" x14ac:dyDescent="0.3">
      <c r="A650" t="s">
        <v>1087</v>
      </c>
      <c r="B650" t="s">
        <v>44</v>
      </c>
      <c r="C650" s="23">
        <f>YEARFRAC(Table1[[#This Row],[born]], "31-Dec-2024")</f>
        <v>30.177777777777777</v>
      </c>
      <c r="D650" s="23" t="str" cm="1">
        <f t="array" ref="D650">_xlfn.IFS(C650&lt;20, "Under 20", C650&lt;30, "20–29", C650&lt;40, "30–39", C650&lt;50, "40–49", C650&gt;=50, "50+")</f>
        <v>30–39</v>
      </c>
      <c r="E650" s="23" t="str">
        <f t="shared" si="20"/>
        <v>veteran</v>
      </c>
      <c r="F650" s="20">
        <v>34634</v>
      </c>
      <c r="G650" s="20" t="str">
        <f t="shared" si="21"/>
        <v>tall</v>
      </c>
      <c r="H650">
        <v>190</v>
      </c>
      <c r="I650" t="s">
        <v>1569</v>
      </c>
      <c r="J650" t="s">
        <v>14</v>
      </c>
      <c r="K650" t="s">
        <v>5</v>
      </c>
    </row>
    <row r="651" spans="1:11" x14ac:dyDescent="0.3">
      <c r="A651" t="s">
        <v>1089</v>
      </c>
      <c r="B651" t="s">
        <v>62</v>
      </c>
      <c r="C651" s="23">
        <f>YEARFRAC(Table1[[#This Row],[born]], "31-Dec-2024")</f>
        <v>20.508333333333333</v>
      </c>
      <c r="D651" s="23" t="str" cm="1">
        <f t="array" ref="D651">_xlfn.IFS(C651&lt;20, "Under 20", C651&lt;30, "20–29", C651&lt;40, "30–39", C651&lt;50, "40–49", C651&gt;=50, "50+")</f>
        <v>20–29</v>
      </c>
      <c r="E651" s="23" t="str">
        <f t="shared" si="20"/>
        <v>young</v>
      </c>
      <c r="F651" s="18">
        <v>38166</v>
      </c>
      <c r="G651" s="18" t="str">
        <f t="shared" si="21"/>
        <v>tall</v>
      </c>
      <c r="H651">
        <v>193</v>
      </c>
      <c r="I651" t="s">
        <v>1569</v>
      </c>
      <c r="J651" t="s">
        <v>39</v>
      </c>
      <c r="K651" t="s">
        <v>5</v>
      </c>
    </row>
    <row r="652" spans="1:11" x14ac:dyDescent="0.3">
      <c r="A652" t="s">
        <v>1091</v>
      </c>
      <c r="B652" t="s">
        <v>1092</v>
      </c>
      <c r="C652" s="23">
        <f>YEARFRAC(Table1[[#This Row],[born]], "31-Dec-2024")</f>
        <v>24.991666666666667</v>
      </c>
      <c r="D652" s="23" t="str" cm="1">
        <f t="array" ref="D652">_xlfn.IFS(C652&lt;20, "Under 20", C652&lt;30, "20–29", C652&lt;40, "30–39", C652&lt;50, "40–49", C652&gt;=50, "50+")</f>
        <v>20–29</v>
      </c>
      <c r="E652" s="23" t="str">
        <f t="shared" si="20"/>
        <v>young</v>
      </c>
      <c r="F652" s="20">
        <v>36529</v>
      </c>
      <c r="G652" s="20" t="str">
        <f t="shared" si="21"/>
        <v>tall</v>
      </c>
      <c r="H652">
        <v>178</v>
      </c>
      <c r="I652" t="s">
        <v>1569</v>
      </c>
      <c r="J652" t="s">
        <v>14</v>
      </c>
      <c r="K652" t="s">
        <v>1093</v>
      </c>
    </row>
    <row r="653" spans="1:11" x14ac:dyDescent="0.3">
      <c r="A653" t="s">
        <v>22</v>
      </c>
      <c r="B653" t="s">
        <v>23</v>
      </c>
      <c r="C653" s="23">
        <f>YEARFRAC(Table1[[#This Row],[born]], "31-Dec-2024")</f>
        <v>28.466666666666665</v>
      </c>
      <c r="D653" s="23" t="str" cm="1">
        <f t="array" ref="D653">_xlfn.IFS(C653&lt;20, "Under 20", C653&lt;30, "20–29", C653&lt;40, "30–39", C653&lt;50, "40–49", C653&gt;=50, "50+")</f>
        <v>20–29</v>
      </c>
      <c r="E653" s="23" t="str">
        <f t="shared" si="20"/>
        <v>young</v>
      </c>
      <c r="F653" s="18">
        <v>35259</v>
      </c>
      <c r="G653" s="18" t="str">
        <f t="shared" si="21"/>
        <v>tall</v>
      </c>
      <c r="H653">
        <v>179</v>
      </c>
      <c r="I653" t="s">
        <v>1569</v>
      </c>
      <c r="J653" t="s">
        <v>18</v>
      </c>
      <c r="K653" t="s">
        <v>1093</v>
      </c>
    </row>
    <row r="654" spans="1:11" x14ac:dyDescent="0.3">
      <c r="A654" t="s">
        <v>1094</v>
      </c>
      <c r="B654" t="s">
        <v>33</v>
      </c>
      <c r="C654" s="23">
        <f>YEARFRAC(Table1[[#This Row],[born]], "31-Dec-2024")</f>
        <v>21.130555555555556</v>
      </c>
      <c r="D654" s="23" t="str" cm="1">
        <f t="array" ref="D654">_xlfn.IFS(C654&lt;20, "Under 20", C654&lt;30, "20–29", C654&lt;40, "30–39", C654&lt;50, "40–49", C654&gt;=50, "50+")</f>
        <v>20–29</v>
      </c>
      <c r="E654" s="23" t="str">
        <f t="shared" si="20"/>
        <v>young</v>
      </c>
      <c r="F654" s="20">
        <v>37939</v>
      </c>
      <c r="G654" s="20" t="str">
        <f t="shared" si="21"/>
        <v>tall</v>
      </c>
      <c r="H654">
        <v>180</v>
      </c>
      <c r="I654" t="s">
        <v>1569</v>
      </c>
      <c r="J654" t="s">
        <v>14</v>
      </c>
      <c r="K654" t="s">
        <v>1093</v>
      </c>
    </row>
    <row r="655" spans="1:11" x14ac:dyDescent="0.3">
      <c r="A655" t="s">
        <v>36</v>
      </c>
      <c r="B655" t="s">
        <v>37</v>
      </c>
      <c r="C655" s="23">
        <f>YEARFRAC(Table1[[#This Row],[born]], "31-Dec-2024")</f>
        <v>37.994444444444447</v>
      </c>
      <c r="D655" s="23" t="str" cm="1">
        <f t="array" ref="D655">_xlfn.IFS(C655&lt;20, "Under 20", C655&lt;30, "20–29", C655&lt;40, "30–39", C655&lt;50, "40–49", C655&gt;=50, "50+")</f>
        <v>30–39</v>
      </c>
      <c r="E655" s="23" t="str">
        <f t="shared" si="20"/>
        <v>veteran</v>
      </c>
      <c r="F655" s="18">
        <v>31780</v>
      </c>
      <c r="G655" s="18" t="str">
        <f t="shared" si="21"/>
        <v>tall</v>
      </c>
      <c r="H655">
        <v>190</v>
      </c>
      <c r="I655" t="s">
        <v>1569</v>
      </c>
      <c r="J655" t="s">
        <v>39</v>
      </c>
      <c r="K655" t="s">
        <v>1093</v>
      </c>
    </row>
    <row r="656" spans="1:11" x14ac:dyDescent="0.3">
      <c r="A656" t="s">
        <v>1096</v>
      </c>
      <c r="B656" t="s">
        <v>1097</v>
      </c>
      <c r="C656" s="23">
        <f>YEARFRAC(Table1[[#This Row],[born]], "31-Dec-2024")</f>
        <v>23.033333333333335</v>
      </c>
      <c r="D656" s="23" t="str" cm="1">
        <f t="array" ref="D656">_xlfn.IFS(C656&lt;20, "Under 20", C656&lt;30, "20–29", C656&lt;40, "30–39", C656&lt;50, "40–49", C656&gt;=50, "50+")</f>
        <v>20–29</v>
      </c>
      <c r="E656" s="23" t="str">
        <f t="shared" si="20"/>
        <v>young</v>
      </c>
      <c r="F656" s="20">
        <v>37244</v>
      </c>
      <c r="G656" s="20" t="str">
        <f t="shared" si="21"/>
        <v>tall</v>
      </c>
      <c r="H656">
        <v>190</v>
      </c>
      <c r="I656" t="s">
        <v>1569</v>
      </c>
      <c r="J656" t="s">
        <v>14</v>
      </c>
      <c r="K656" t="s">
        <v>1093</v>
      </c>
    </row>
    <row r="657" spans="1:11" x14ac:dyDescent="0.3">
      <c r="A657" t="s">
        <v>48</v>
      </c>
      <c r="B657" t="s">
        <v>20</v>
      </c>
      <c r="C657" s="23">
        <f>YEARFRAC(Table1[[#This Row],[born]], "31-Dec-2024")</f>
        <v>23.569444444444443</v>
      </c>
      <c r="D657" s="23" t="str" cm="1">
        <f t="array" ref="D657">_xlfn.IFS(C657&lt;20, "Under 20", C657&lt;30, "20–29", C657&lt;40, "30–39", C657&lt;50, "40–49", C657&gt;=50, "50+")</f>
        <v>20–29</v>
      </c>
      <c r="E657" s="23" t="str">
        <f t="shared" si="20"/>
        <v>young</v>
      </c>
      <c r="F657" s="18">
        <v>37048</v>
      </c>
      <c r="G657" s="18" t="str">
        <f t="shared" si="21"/>
        <v>tall</v>
      </c>
      <c r="H657">
        <v>180</v>
      </c>
      <c r="I657" t="s">
        <v>1569</v>
      </c>
      <c r="J657" t="s">
        <v>14</v>
      </c>
      <c r="K657" t="s">
        <v>1093</v>
      </c>
    </row>
    <row r="658" spans="1:11" x14ac:dyDescent="0.3">
      <c r="A658" t="s">
        <v>50</v>
      </c>
      <c r="B658" t="s">
        <v>51</v>
      </c>
      <c r="C658" s="23">
        <f>YEARFRAC(Table1[[#This Row],[born]], "31-Dec-2024")</f>
        <v>26.705555555555556</v>
      </c>
      <c r="D658" s="23" t="str" cm="1">
        <f t="array" ref="D658">_xlfn.IFS(C658&lt;20, "Under 20", C658&lt;30, "20–29", C658&lt;40, "30–39", C658&lt;50, "40–49", C658&gt;=50, "50+")</f>
        <v>20–29</v>
      </c>
      <c r="E658" s="23" t="str">
        <f t="shared" si="20"/>
        <v>young</v>
      </c>
      <c r="F658" s="20">
        <v>35902</v>
      </c>
      <c r="G658" s="20" t="str">
        <f t="shared" si="21"/>
        <v>tall</v>
      </c>
      <c r="H658">
        <v>196</v>
      </c>
      <c r="I658" t="s">
        <v>1569</v>
      </c>
      <c r="J658" t="s">
        <v>14</v>
      </c>
      <c r="K658" t="s">
        <v>1093</v>
      </c>
    </row>
    <row r="659" spans="1:11" x14ac:dyDescent="0.3">
      <c r="A659" t="s">
        <v>57</v>
      </c>
      <c r="B659" t="s">
        <v>54</v>
      </c>
      <c r="C659" s="23">
        <f>YEARFRAC(Table1[[#This Row],[born]], "31-Dec-2024")</f>
        <v>29.869444444444444</v>
      </c>
      <c r="D659" s="23" t="str" cm="1">
        <f t="array" ref="D659">_xlfn.IFS(C659&lt;20, "Under 20", C659&lt;30, "20–29", C659&lt;40, "30–39", C659&lt;50, "40–49", C659&gt;=50, "50+")</f>
        <v>20–29</v>
      </c>
      <c r="E659" s="23" t="str">
        <f t="shared" si="20"/>
        <v>young</v>
      </c>
      <c r="F659" s="18">
        <v>34748</v>
      </c>
      <c r="G659" s="18" t="str">
        <f t="shared" si="21"/>
        <v>tall</v>
      </c>
      <c r="H659">
        <v>180</v>
      </c>
      <c r="I659" t="s">
        <v>1569</v>
      </c>
      <c r="J659" t="s">
        <v>14</v>
      </c>
      <c r="K659" t="s">
        <v>1093</v>
      </c>
    </row>
    <row r="660" spans="1:11" x14ac:dyDescent="0.3">
      <c r="A660" t="s">
        <v>1099</v>
      </c>
      <c r="B660" t="s">
        <v>76</v>
      </c>
      <c r="C660" s="23">
        <f>YEARFRAC(Table1[[#This Row],[born]], "31-Dec-2024")</f>
        <v>35.119444444444447</v>
      </c>
      <c r="D660" s="23" t="str" cm="1">
        <f t="array" ref="D660">_xlfn.IFS(C660&lt;20, "Under 20", C660&lt;30, "20–29", C660&lt;40, "30–39", C660&lt;50, "40–49", C660&gt;=50, "50+")</f>
        <v>30–39</v>
      </c>
      <c r="E660" s="23" t="str">
        <f t="shared" si="20"/>
        <v>veteran</v>
      </c>
      <c r="F660" s="20">
        <v>32830</v>
      </c>
      <c r="G660" s="20" t="str">
        <f t="shared" si="21"/>
        <v>tall</v>
      </c>
      <c r="H660">
        <v>175</v>
      </c>
      <c r="I660" t="s">
        <v>1569</v>
      </c>
      <c r="J660" t="s">
        <v>10</v>
      </c>
      <c r="K660" t="s">
        <v>1093</v>
      </c>
    </row>
    <row r="661" spans="1:11" x14ac:dyDescent="0.3">
      <c r="A661" t="s">
        <v>1101</v>
      </c>
      <c r="B661" t="s">
        <v>44</v>
      </c>
      <c r="C661" s="23">
        <f>YEARFRAC(Table1[[#This Row],[born]], "31-Dec-2024")</f>
        <v>23.955555555555556</v>
      </c>
      <c r="D661" s="23" t="str" cm="1">
        <f t="array" ref="D661">_xlfn.IFS(C661&lt;20, "Under 20", C661&lt;30, "20–29", C661&lt;40, "30–39", C661&lt;50, "40–49", C661&gt;=50, "50+")</f>
        <v>20–29</v>
      </c>
      <c r="E661" s="23" t="str">
        <f t="shared" si="20"/>
        <v>young</v>
      </c>
      <c r="F661" s="18">
        <v>36908</v>
      </c>
      <c r="G661" s="18" t="str">
        <f t="shared" si="21"/>
        <v>tall</v>
      </c>
      <c r="H661">
        <v>192</v>
      </c>
      <c r="I661" t="s">
        <v>1569</v>
      </c>
      <c r="J661" t="s">
        <v>14</v>
      </c>
      <c r="K661" t="s">
        <v>1093</v>
      </c>
    </row>
    <row r="662" spans="1:11" x14ac:dyDescent="0.3">
      <c r="A662" t="s">
        <v>1102</v>
      </c>
      <c r="B662" t="s">
        <v>90</v>
      </c>
      <c r="C662" s="23">
        <f>YEARFRAC(Table1[[#This Row],[born]], "31-Dec-2024")</f>
        <v>32.044444444444444</v>
      </c>
      <c r="D662" s="23" t="str" cm="1">
        <f t="array" ref="D662">_xlfn.IFS(C662&lt;20, "Under 20", C662&lt;30, "20–29", C662&lt;40, "30–39", C662&lt;50, "40–49", C662&gt;=50, "50+")</f>
        <v>30–39</v>
      </c>
      <c r="E662" s="23" t="str">
        <f t="shared" si="20"/>
        <v>veteran</v>
      </c>
      <c r="F662" s="20">
        <v>33953</v>
      </c>
      <c r="G662" s="20" t="str">
        <f t="shared" si="21"/>
        <v>tall</v>
      </c>
      <c r="H662">
        <v>181</v>
      </c>
      <c r="I662" t="s">
        <v>1569</v>
      </c>
      <c r="J662" t="s">
        <v>14</v>
      </c>
      <c r="K662" t="s">
        <v>1093</v>
      </c>
    </row>
    <row r="663" spans="1:11" x14ac:dyDescent="0.3">
      <c r="A663" t="s">
        <v>63</v>
      </c>
      <c r="B663" t="s">
        <v>37</v>
      </c>
      <c r="C663" s="23">
        <f>YEARFRAC(Table1[[#This Row],[born]], "31-Dec-2024")</f>
        <v>26.233333333333334</v>
      </c>
      <c r="D663" s="23" t="str" cm="1">
        <f t="array" ref="D663">_xlfn.IFS(C663&lt;20, "Under 20", C663&lt;30, "20–29", C663&lt;40, "30–39", C663&lt;50, "40–49", C663&gt;=50, "50+")</f>
        <v>20–29</v>
      </c>
      <c r="E663" s="23" t="str">
        <f t="shared" si="20"/>
        <v>young</v>
      </c>
      <c r="F663" s="18">
        <v>36075</v>
      </c>
      <c r="G663" s="18" t="str">
        <f t="shared" si="21"/>
        <v>tall</v>
      </c>
      <c r="H663">
        <v>180</v>
      </c>
      <c r="I663" t="s">
        <v>1569</v>
      </c>
      <c r="J663" t="s">
        <v>14</v>
      </c>
      <c r="K663" t="s">
        <v>1093</v>
      </c>
    </row>
    <row r="664" spans="1:11" x14ac:dyDescent="0.3">
      <c r="A664" t="s">
        <v>64</v>
      </c>
      <c r="B664" t="s">
        <v>37</v>
      </c>
      <c r="C664" s="23">
        <f>YEARFRAC(Table1[[#This Row],[born]], "31-Dec-2024")</f>
        <v>32.24722222222222</v>
      </c>
      <c r="D664" s="23" t="str" cm="1">
        <f t="array" ref="D664">_xlfn.IFS(C664&lt;20, "Under 20", C664&lt;30, "20–29", C664&lt;40, "30–39", C664&lt;50, "40–49", C664&gt;=50, "50+")</f>
        <v>30–39</v>
      </c>
      <c r="E664" s="23" t="str">
        <f t="shared" si="20"/>
        <v>veteran</v>
      </c>
      <c r="F664" s="20">
        <v>33879</v>
      </c>
      <c r="G664" s="20" t="str">
        <f t="shared" si="21"/>
        <v>tall</v>
      </c>
      <c r="H664">
        <v>191</v>
      </c>
      <c r="I664" t="s">
        <v>1569</v>
      </c>
      <c r="J664" t="s">
        <v>39</v>
      </c>
      <c r="K664" t="s">
        <v>1093</v>
      </c>
    </row>
    <row r="665" spans="1:11" x14ac:dyDescent="0.3">
      <c r="A665" t="s">
        <v>1103</v>
      </c>
      <c r="B665" t="s">
        <v>146</v>
      </c>
      <c r="C665" s="23">
        <f>YEARFRAC(Table1[[#This Row],[born]], "31-Dec-2024")</f>
        <v>33.980555555555554</v>
      </c>
      <c r="D665" s="23" t="str" cm="1">
        <f t="array" ref="D665">_xlfn.IFS(C665&lt;20, "Under 20", C665&lt;30, "20–29", C665&lt;40, "30–39", C665&lt;50, "40–49", C665&gt;=50, "50+")</f>
        <v>30–39</v>
      </c>
      <c r="E665" s="23" t="str">
        <f t="shared" si="20"/>
        <v>veteran</v>
      </c>
      <c r="F665" s="18">
        <v>33246</v>
      </c>
      <c r="G665" s="18" t="str">
        <f t="shared" si="21"/>
        <v>tall</v>
      </c>
      <c r="H665">
        <v>175</v>
      </c>
      <c r="I665" t="s">
        <v>1569</v>
      </c>
      <c r="J665" t="s">
        <v>10</v>
      </c>
      <c r="K665" t="s">
        <v>1093</v>
      </c>
    </row>
    <row r="666" spans="1:11" x14ac:dyDescent="0.3">
      <c r="A666" t="s">
        <v>1104</v>
      </c>
      <c r="B666" t="s">
        <v>146</v>
      </c>
      <c r="C666" s="23">
        <f>YEARFRAC(Table1[[#This Row],[born]], "31-Dec-2024")</f>
        <v>28.722222222222221</v>
      </c>
      <c r="D666" s="23" t="str" cm="1">
        <f t="array" ref="D666">_xlfn.IFS(C666&lt;20, "Under 20", C666&lt;30, "20–29", C666&lt;40, "30–39", C666&lt;50, "40–49", C666&gt;=50, "50+")</f>
        <v>20–29</v>
      </c>
      <c r="E666" s="23" t="str">
        <f t="shared" si="20"/>
        <v>young</v>
      </c>
      <c r="F666" s="20">
        <v>35166</v>
      </c>
      <c r="G666" s="20" t="str">
        <f t="shared" si="21"/>
        <v>tall</v>
      </c>
      <c r="H666">
        <v>188</v>
      </c>
      <c r="I666" t="s">
        <v>1569</v>
      </c>
      <c r="J666" t="s">
        <v>10</v>
      </c>
      <c r="K666" t="s">
        <v>1093</v>
      </c>
    </row>
    <row r="667" spans="1:11" x14ac:dyDescent="0.3">
      <c r="A667" t="s">
        <v>69</v>
      </c>
      <c r="B667" t="s">
        <v>70</v>
      </c>
      <c r="C667" s="23">
        <f>YEARFRAC(Table1[[#This Row],[born]], "31-Dec-2024")</f>
        <v>30.891666666666666</v>
      </c>
      <c r="D667" s="23" t="str" cm="1">
        <f t="array" ref="D667">_xlfn.IFS(C667&lt;20, "Under 20", C667&lt;30, "20–29", C667&lt;40, "30–39", C667&lt;50, "40–49", C667&gt;=50, "50+")</f>
        <v>30–39</v>
      </c>
      <c r="E667" s="23" t="str">
        <f t="shared" si="20"/>
        <v>veteran</v>
      </c>
      <c r="F667" s="18">
        <v>34375</v>
      </c>
      <c r="G667" s="18" t="str">
        <f t="shared" si="21"/>
        <v>tall</v>
      </c>
      <c r="H667">
        <v>174</v>
      </c>
      <c r="I667" t="s">
        <v>1569</v>
      </c>
      <c r="J667" t="s">
        <v>10</v>
      </c>
      <c r="K667" t="s">
        <v>1093</v>
      </c>
    </row>
    <row r="668" spans="1:11" x14ac:dyDescent="0.3">
      <c r="A668" t="s">
        <v>1105</v>
      </c>
      <c r="B668" t="s">
        <v>51</v>
      </c>
      <c r="C668" s="23">
        <f>YEARFRAC(Table1[[#This Row],[born]], "31-Dec-2024")</f>
        <v>26.716666666666665</v>
      </c>
      <c r="D668" s="23" t="str" cm="1">
        <f t="array" ref="D668">_xlfn.IFS(C668&lt;20, "Under 20", C668&lt;30, "20–29", C668&lt;40, "30–39", C668&lt;50, "40–49", C668&gt;=50, "50+")</f>
        <v>20–29</v>
      </c>
      <c r="E668" s="23" t="str">
        <f t="shared" si="20"/>
        <v>young</v>
      </c>
      <c r="F668" s="20">
        <v>35898</v>
      </c>
      <c r="G668" s="20" t="str">
        <f t="shared" si="21"/>
        <v>tall</v>
      </c>
      <c r="H668">
        <v>186</v>
      </c>
      <c r="I668" t="s">
        <v>1569</v>
      </c>
      <c r="J668" t="s">
        <v>39</v>
      </c>
      <c r="K668" t="s">
        <v>1093</v>
      </c>
    </row>
    <row r="669" spans="1:11" x14ac:dyDescent="0.3">
      <c r="A669" t="s">
        <v>1105</v>
      </c>
      <c r="B669" t="s">
        <v>90</v>
      </c>
      <c r="C669" s="23">
        <f>YEARFRAC(Table1[[#This Row],[born]], "31-Dec-2024")</f>
        <v>21.772222222222222</v>
      </c>
      <c r="D669" s="23" t="str" cm="1">
        <f t="array" ref="D669">_xlfn.IFS(C669&lt;20, "Under 20", C669&lt;30, "20–29", C669&lt;40, "30–39", C669&lt;50, "40–49", C669&gt;=50, "50+")</f>
        <v>20–29</v>
      </c>
      <c r="E669" s="23" t="str">
        <f t="shared" si="20"/>
        <v>young</v>
      </c>
      <c r="F669" s="18">
        <v>37703</v>
      </c>
      <c r="G669" s="18" t="str">
        <f t="shared" si="21"/>
        <v>tall</v>
      </c>
      <c r="H669">
        <v>186</v>
      </c>
      <c r="I669" t="s">
        <v>1569</v>
      </c>
      <c r="J669" t="s">
        <v>14</v>
      </c>
      <c r="K669" t="s">
        <v>1093</v>
      </c>
    </row>
    <row r="670" spans="1:11" x14ac:dyDescent="0.3">
      <c r="A670" t="s">
        <v>75</v>
      </c>
      <c r="B670" t="s">
        <v>76</v>
      </c>
      <c r="C670" s="23">
        <f>YEARFRAC(Table1[[#This Row],[born]], "31-Dec-2024")</f>
        <v>19.658333333333335</v>
      </c>
      <c r="D670" s="23" t="str" cm="1">
        <f t="array" ref="D670">_xlfn.IFS(C670&lt;20, "Under 20", C670&lt;30, "20–29", C670&lt;40, "30–39", C670&lt;50, "40–49", C670&gt;=50, "50+")</f>
        <v>Under 20</v>
      </c>
      <c r="E670" s="23" t="str">
        <f t="shared" si="20"/>
        <v>young</v>
      </c>
      <c r="F670" s="20">
        <v>38476</v>
      </c>
      <c r="G670" s="20" t="str">
        <f t="shared" si="21"/>
        <v>tall</v>
      </c>
      <c r="H670" t="s">
        <v>1108</v>
      </c>
      <c r="I670"/>
      <c r="J670" t="s">
        <v>10</v>
      </c>
      <c r="K670" t="s">
        <v>1093</v>
      </c>
    </row>
    <row r="671" spans="1:11" x14ac:dyDescent="0.3">
      <c r="A671" t="s">
        <v>1109</v>
      </c>
      <c r="B671" t="s">
        <v>121</v>
      </c>
      <c r="C671" s="23">
        <f>YEARFRAC(Table1[[#This Row],[born]], "31-Dec-2024")</f>
        <v>26.31388888888889</v>
      </c>
      <c r="D671" s="23" t="str" cm="1">
        <f t="array" ref="D671">_xlfn.IFS(C671&lt;20, "Under 20", C671&lt;30, "20–29", C671&lt;40, "30–39", C671&lt;50, "40–49", C671&gt;=50, "50+")</f>
        <v>20–29</v>
      </c>
      <c r="E671" s="23" t="str">
        <f t="shared" si="20"/>
        <v>young</v>
      </c>
      <c r="F671" s="18">
        <v>36046</v>
      </c>
      <c r="G671" s="18" t="str">
        <f t="shared" si="21"/>
        <v>tall</v>
      </c>
      <c r="H671">
        <v>180</v>
      </c>
      <c r="I671" t="s">
        <v>1569</v>
      </c>
      <c r="J671" t="s">
        <v>10</v>
      </c>
      <c r="K671" t="s">
        <v>1093</v>
      </c>
    </row>
    <row r="672" spans="1:11" x14ac:dyDescent="0.3">
      <c r="A672" t="s">
        <v>77</v>
      </c>
      <c r="B672" t="s">
        <v>76</v>
      </c>
      <c r="C672" s="23">
        <f>YEARFRAC(Table1[[#This Row],[born]], "31-Dec-2024")</f>
        <v>30.027777777777779</v>
      </c>
      <c r="D672" s="23" t="str" cm="1">
        <f t="array" ref="D672">_xlfn.IFS(C672&lt;20, "Under 20", C672&lt;30, "20–29", C672&lt;40, "30–39", C672&lt;50, "40–49", C672&gt;=50, "50+")</f>
        <v>30–39</v>
      </c>
      <c r="E672" s="23" t="str">
        <f t="shared" si="20"/>
        <v>veteran</v>
      </c>
      <c r="F672" s="20">
        <v>34689</v>
      </c>
      <c r="G672" s="20" t="str">
        <f t="shared" si="21"/>
        <v>tall</v>
      </c>
      <c r="H672">
        <v>186</v>
      </c>
      <c r="I672" t="s">
        <v>1569</v>
      </c>
      <c r="J672" t="s">
        <v>14</v>
      </c>
      <c r="K672" t="s">
        <v>1093</v>
      </c>
    </row>
    <row r="673" spans="1:11" x14ac:dyDescent="0.3">
      <c r="A673" t="s">
        <v>81</v>
      </c>
      <c r="B673" t="s">
        <v>33</v>
      </c>
      <c r="C673" s="23">
        <f>YEARFRAC(Table1[[#This Row],[born]], "31-Dec-2024")</f>
        <v>28.583333333333332</v>
      </c>
      <c r="D673" s="23" t="str" cm="1">
        <f t="array" ref="D673">_xlfn.IFS(C673&lt;20, "Under 20", C673&lt;30, "20–29", C673&lt;40, "30–39", C673&lt;50, "40–49", C673&gt;=50, "50+")</f>
        <v>20–29</v>
      </c>
      <c r="E673" s="23" t="str">
        <f t="shared" si="20"/>
        <v>young</v>
      </c>
      <c r="F673" s="18">
        <v>35216</v>
      </c>
      <c r="G673" s="18" t="str">
        <f t="shared" si="21"/>
        <v>tall</v>
      </c>
      <c r="H673">
        <v>192</v>
      </c>
      <c r="I673" t="s">
        <v>1569</v>
      </c>
      <c r="J673" t="s">
        <v>14</v>
      </c>
      <c r="K673" t="s">
        <v>1093</v>
      </c>
    </row>
    <row r="674" spans="1:11" x14ac:dyDescent="0.3">
      <c r="A674" t="s">
        <v>1110</v>
      </c>
      <c r="B674" t="s">
        <v>146</v>
      </c>
      <c r="C674" s="23">
        <f>YEARFRAC(Table1[[#This Row],[born]], "31-Dec-2024")</f>
        <v>31.416666666666668</v>
      </c>
      <c r="D674" s="23" t="str" cm="1">
        <f t="array" ref="D674">_xlfn.IFS(C674&lt;20, "Under 20", C674&lt;30, "20–29", C674&lt;40, "30–39", C674&lt;50, "40–49", C674&gt;=50, "50+")</f>
        <v>30–39</v>
      </c>
      <c r="E674" s="23" t="str">
        <f t="shared" si="20"/>
        <v>veteran</v>
      </c>
      <c r="F674" s="20">
        <v>34180</v>
      </c>
      <c r="G674" s="20" t="str">
        <f t="shared" si="21"/>
        <v>tall</v>
      </c>
      <c r="H674">
        <v>188</v>
      </c>
      <c r="I674" t="s">
        <v>1569</v>
      </c>
      <c r="J674" t="s">
        <v>10</v>
      </c>
      <c r="K674" t="s">
        <v>1093</v>
      </c>
    </row>
    <row r="675" spans="1:11" x14ac:dyDescent="0.3">
      <c r="A675" t="s">
        <v>1112</v>
      </c>
      <c r="B675" t="s">
        <v>1097</v>
      </c>
      <c r="C675" s="23">
        <f>YEARFRAC(Table1[[#This Row],[born]], "31-Dec-2024")</f>
        <v>21.302777777777777</v>
      </c>
      <c r="D675" s="23" t="str" cm="1">
        <f t="array" ref="D675">_xlfn.IFS(C675&lt;20, "Under 20", C675&lt;30, "20–29", C675&lt;40, "30–39", C675&lt;50, "40–49", C675&gt;=50, "50+")</f>
        <v>20–29</v>
      </c>
      <c r="E675" s="23" t="str">
        <f t="shared" si="20"/>
        <v>young</v>
      </c>
      <c r="F675" s="18">
        <v>37876</v>
      </c>
      <c r="G675" s="18" t="str">
        <f t="shared" si="21"/>
        <v>tall</v>
      </c>
      <c r="H675">
        <v>189</v>
      </c>
      <c r="I675" t="s">
        <v>1569</v>
      </c>
      <c r="J675" t="s">
        <v>39</v>
      </c>
      <c r="K675" t="s">
        <v>1093</v>
      </c>
    </row>
    <row r="676" spans="1:11" x14ac:dyDescent="0.3">
      <c r="A676" t="s">
        <v>87</v>
      </c>
      <c r="B676" t="s">
        <v>44</v>
      </c>
      <c r="C676" s="23">
        <f>YEARFRAC(Table1[[#This Row],[born]], "31-Dec-2024")</f>
        <v>34.758333333333333</v>
      </c>
      <c r="D676" s="23" t="str" cm="1">
        <f t="array" ref="D676">_xlfn.IFS(C676&lt;20, "Under 20", C676&lt;30, "20–29", C676&lt;40, "30–39", C676&lt;50, "40–49", C676&gt;=50, "50+")</f>
        <v>30–39</v>
      </c>
      <c r="E676" s="23" t="str">
        <f t="shared" si="20"/>
        <v>veteran</v>
      </c>
      <c r="F676" s="20">
        <v>32960</v>
      </c>
      <c r="G676" s="20" t="str">
        <f t="shared" si="21"/>
        <v>tall</v>
      </c>
      <c r="H676">
        <v>180</v>
      </c>
      <c r="I676" t="s">
        <v>1569</v>
      </c>
      <c r="J676" t="s">
        <v>18</v>
      </c>
      <c r="K676" t="s">
        <v>1093</v>
      </c>
    </row>
    <row r="677" spans="1:11" x14ac:dyDescent="0.3">
      <c r="A677" t="s">
        <v>93</v>
      </c>
      <c r="B677" t="s">
        <v>44</v>
      </c>
      <c r="C677" s="23">
        <f>YEARFRAC(Table1[[#This Row],[born]], "31-Dec-2024")</f>
        <v>23.208333333333332</v>
      </c>
      <c r="D677" s="23" t="str" cm="1">
        <f t="array" ref="D677">_xlfn.IFS(C677&lt;20, "Under 20", C677&lt;30, "20–29", C677&lt;40, "30–39", C677&lt;50, "40–49", C677&gt;=50, "50+")</f>
        <v>20–29</v>
      </c>
      <c r="E677" s="23" t="str">
        <f t="shared" si="20"/>
        <v>young</v>
      </c>
      <c r="F677" s="18">
        <v>37180</v>
      </c>
      <c r="G677" s="18" t="str">
        <f t="shared" si="21"/>
        <v>tall</v>
      </c>
      <c r="H677">
        <v>174</v>
      </c>
      <c r="I677" t="s">
        <v>1569</v>
      </c>
      <c r="J677" t="s">
        <v>10</v>
      </c>
      <c r="K677" t="s">
        <v>1093</v>
      </c>
    </row>
    <row r="678" spans="1:11" x14ac:dyDescent="0.3">
      <c r="A678" t="s">
        <v>95</v>
      </c>
      <c r="B678" t="s">
        <v>44</v>
      </c>
      <c r="C678" s="23">
        <f>YEARFRAC(Table1[[#This Row],[born]], "31-Dec-2024")</f>
        <v>31.844444444444445</v>
      </c>
      <c r="D678" s="23" t="str" cm="1">
        <f t="array" ref="D678">_xlfn.IFS(C678&lt;20, "Under 20", C678&lt;30, "20–29", C678&lt;40, "30–39", C678&lt;50, "40–49", C678&gt;=50, "50+")</f>
        <v>30–39</v>
      </c>
      <c r="E678" s="23" t="str">
        <f t="shared" si="20"/>
        <v>veteran</v>
      </c>
      <c r="F678" s="20">
        <v>34027</v>
      </c>
      <c r="G678" s="20" t="str">
        <f t="shared" si="21"/>
        <v>tall</v>
      </c>
      <c r="H678">
        <v>195</v>
      </c>
      <c r="I678" t="s">
        <v>1569</v>
      </c>
      <c r="J678" t="s">
        <v>39</v>
      </c>
      <c r="K678" t="s">
        <v>1093</v>
      </c>
    </row>
    <row r="679" spans="1:11" x14ac:dyDescent="0.3">
      <c r="A679" t="s">
        <v>100</v>
      </c>
      <c r="B679" t="s">
        <v>23</v>
      </c>
      <c r="C679" s="23">
        <f>YEARFRAC(Table1[[#This Row],[born]], "31-Dec-2024")</f>
        <v>27.891666666666666</v>
      </c>
      <c r="D679" s="23" t="str" cm="1">
        <f t="array" ref="D679">_xlfn.IFS(C679&lt;20, "Under 20", C679&lt;30, "20–29", C679&lt;40, "30–39", C679&lt;50, "40–49", C679&gt;=50, "50+")</f>
        <v>20–29</v>
      </c>
      <c r="E679" s="23" t="str">
        <f t="shared" si="20"/>
        <v>young</v>
      </c>
      <c r="F679" s="18">
        <v>35471</v>
      </c>
      <c r="G679" s="18" t="str">
        <f t="shared" si="21"/>
        <v>tall</v>
      </c>
      <c r="H679">
        <v>173</v>
      </c>
      <c r="I679" t="s">
        <v>1569</v>
      </c>
      <c r="J679" t="s">
        <v>18</v>
      </c>
      <c r="K679" t="s">
        <v>1093</v>
      </c>
    </row>
    <row r="680" spans="1:11" x14ac:dyDescent="0.3">
      <c r="A680" t="s">
        <v>102</v>
      </c>
      <c r="B680" t="s">
        <v>23</v>
      </c>
      <c r="C680" s="23">
        <f>YEARFRAC(Table1[[#This Row],[born]], "31-Dec-2024")</f>
        <v>32.75</v>
      </c>
      <c r="D680" s="23" t="str" cm="1">
        <f t="array" ref="D680">_xlfn.IFS(C680&lt;20, "Under 20", C680&lt;30, "20–29", C680&lt;40, "30–39", C680&lt;50, "40–49", C680&gt;=50, "50+")</f>
        <v>30–39</v>
      </c>
      <c r="E680" s="23" t="str">
        <f t="shared" si="20"/>
        <v>veteran</v>
      </c>
      <c r="F680" s="20">
        <v>33693</v>
      </c>
      <c r="G680" s="20" t="str">
        <f t="shared" si="21"/>
        <v>tall</v>
      </c>
      <c r="H680">
        <v>183</v>
      </c>
      <c r="I680" t="s">
        <v>1569</v>
      </c>
      <c r="J680" t="s">
        <v>10</v>
      </c>
      <c r="K680" t="s">
        <v>1093</v>
      </c>
    </row>
    <row r="681" spans="1:11" x14ac:dyDescent="0.3">
      <c r="A681" t="s">
        <v>108</v>
      </c>
      <c r="B681" t="s">
        <v>44</v>
      </c>
      <c r="C681" s="23">
        <f>YEARFRAC(Table1[[#This Row],[born]], "31-Dec-2024")</f>
        <v>23.130555555555556</v>
      </c>
      <c r="D681" s="23" t="str" cm="1">
        <f t="array" ref="D681">_xlfn.IFS(C681&lt;20, "Under 20", C681&lt;30, "20–29", C681&lt;40, "30–39", C681&lt;50, "40–49", C681&gt;=50, "50+")</f>
        <v>20–29</v>
      </c>
      <c r="E681" s="23" t="str">
        <f t="shared" si="20"/>
        <v>young</v>
      </c>
      <c r="F681" s="18">
        <v>37209</v>
      </c>
      <c r="G681" s="18" t="str">
        <f t="shared" si="21"/>
        <v>tall</v>
      </c>
      <c r="H681">
        <v>180</v>
      </c>
      <c r="I681" t="s">
        <v>1569</v>
      </c>
      <c r="J681" t="s">
        <v>14</v>
      </c>
      <c r="K681" t="s">
        <v>1093</v>
      </c>
    </row>
    <row r="682" spans="1:11" x14ac:dyDescent="0.3">
      <c r="A682" t="s">
        <v>1113</v>
      </c>
      <c r="B682" t="s">
        <v>146</v>
      </c>
      <c r="C682" s="23">
        <f>YEARFRAC(Table1[[#This Row],[born]], "31-Dec-2024")</f>
        <v>23.241666666666667</v>
      </c>
      <c r="D682" s="23" t="str" cm="1">
        <f t="array" ref="D682">_xlfn.IFS(C682&lt;20, "Under 20", C682&lt;30, "20–29", C682&lt;40, "30–39", C682&lt;50, "40–49", C682&gt;=50, "50+")</f>
        <v>20–29</v>
      </c>
      <c r="E682" s="23" t="str">
        <f t="shared" si="20"/>
        <v>young</v>
      </c>
      <c r="F682" s="20">
        <v>37168</v>
      </c>
      <c r="G682" s="20" t="str">
        <f t="shared" si="21"/>
        <v>tall</v>
      </c>
      <c r="H682">
        <v>183</v>
      </c>
      <c r="I682" t="s">
        <v>1569</v>
      </c>
      <c r="J682" t="s">
        <v>14</v>
      </c>
      <c r="K682" t="s">
        <v>1093</v>
      </c>
    </row>
    <row r="683" spans="1:11" x14ac:dyDescent="0.3">
      <c r="A683" t="s">
        <v>116</v>
      </c>
      <c r="B683" t="s">
        <v>117</v>
      </c>
      <c r="C683" s="23">
        <f>YEARFRAC(Table1[[#This Row],[born]], "31-Dec-2024")</f>
        <v>25.980555555555554</v>
      </c>
      <c r="D683" s="23" t="str" cm="1">
        <f t="array" ref="D683">_xlfn.IFS(C683&lt;20, "Under 20", C683&lt;30, "20–29", C683&lt;40, "30–39", C683&lt;50, "40–49", C683&gt;=50, "50+")</f>
        <v>20–29</v>
      </c>
      <c r="E683" s="23" t="str">
        <f t="shared" si="20"/>
        <v>young</v>
      </c>
      <c r="F683" s="18">
        <v>36168</v>
      </c>
      <c r="G683" s="18" t="str">
        <f t="shared" si="21"/>
        <v>tall</v>
      </c>
      <c r="H683">
        <v>188</v>
      </c>
      <c r="I683" t="s">
        <v>1569</v>
      </c>
      <c r="J683" t="s">
        <v>39</v>
      </c>
      <c r="K683" t="s">
        <v>1093</v>
      </c>
    </row>
    <row r="684" spans="1:11" x14ac:dyDescent="0.3">
      <c r="A684" t="s">
        <v>1114</v>
      </c>
      <c r="B684" t="s">
        <v>227</v>
      </c>
      <c r="C684" s="23">
        <f>YEARFRAC(Table1[[#This Row],[born]], "31-Dec-2024")</f>
        <v>20.977777777777778</v>
      </c>
      <c r="D684" s="23" t="str" cm="1">
        <f t="array" ref="D684">_xlfn.IFS(C684&lt;20, "Under 20", C684&lt;30, "20–29", C684&lt;40, "30–39", C684&lt;50, "40–49", C684&gt;=50, "50+")</f>
        <v>20–29</v>
      </c>
      <c r="E684" s="23" t="str">
        <f t="shared" si="20"/>
        <v>young</v>
      </c>
      <c r="F684" s="20">
        <v>37995</v>
      </c>
      <c r="G684" s="20" t="str">
        <f t="shared" si="21"/>
        <v>tall</v>
      </c>
      <c r="H684">
        <v>192</v>
      </c>
      <c r="I684" t="s">
        <v>1569</v>
      </c>
      <c r="J684" t="s">
        <v>14</v>
      </c>
      <c r="K684" t="s">
        <v>1093</v>
      </c>
    </row>
    <row r="685" spans="1:11" x14ac:dyDescent="0.3">
      <c r="A685" t="s">
        <v>124</v>
      </c>
      <c r="B685" t="s">
        <v>33</v>
      </c>
      <c r="C685" s="23">
        <f>YEARFRAC(Table1[[#This Row],[born]], "31-Dec-2024")</f>
        <v>33.305555555555557</v>
      </c>
      <c r="D685" s="23" t="str" cm="1">
        <f t="array" ref="D685">_xlfn.IFS(C685&lt;20, "Under 20", C685&lt;30, "20–29", C685&lt;40, "30–39", C685&lt;50, "40–49", C685&gt;=50, "50+")</f>
        <v>30–39</v>
      </c>
      <c r="E685" s="23" t="str">
        <f t="shared" si="20"/>
        <v>veteran</v>
      </c>
      <c r="F685" s="18">
        <v>33492</v>
      </c>
      <c r="G685" s="18" t="str">
        <f t="shared" si="21"/>
        <v>tall</v>
      </c>
      <c r="H685">
        <v>182</v>
      </c>
      <c r="I685" t="s">
        <v>1569</v>
      </c>
      <c r="J685" t="s">
        <v>18</v>
      </c>
      <c r="K685" t="s">
        <v>1093</v>
      </c>
    </row>
    <row r="686" spans="1:11" x14ac:dyDescent="0.3">
      <c r="A686" t="s">
        <v>126</v>
      </c>
      <c r="B686" t="s">
        <v>7</v>
      </c>
      <c r="C686" s="23">
        <f>YEARFRAC(Table1[[#This Row],[born]], "31-Dec-2024")</f>
        <v>33.35</v>
      </c>
      <c r="D686" s="23" t="str" cm="1">
        <f t="array" ref="D686">_xlfn.IFS(C686&lt;20, "Under 20", C686&lt;30, "20–29", C686&lt;40, "30–39", C686&lt;50, "40–49", C686&gt;=50, "50+")</f>
        <v>30–39</v>
      </c>
      <c r="E686" s="23" t="str">
        <f t="shared" si="20"/>
        <v>veteran</v>
      </c>
      <c r="F686" s="20">
        <v>33475</v>
      </c>
      <c r="G686" s="20" t="str">
        <f t="shared" si="21"/>
        <v>tall</v>
      </c>
      <c r="H686">
        <v>183</v>
      </c>
      <c r="I686" t="s">
        <v>1569</v>
      </c>
      <c r="J686" t="s">
        <v>14</v>
      </c>
      <c r="K686" t="s">
        <v>1093</v>
      </c>
    </row>
    <row r="687" spans="1:11" x14ac:dyDescent="0.3">
      <c r="A687" t="s">
        <v>1115</v>
      </c>
      <c r="B687" t="s">
        <v>76</v>
      </c>
      <c r="C687" s="23">
        <f>YEARFRAC(Table1[[#This Row],[born]], "31-Dec-2024")</f>
        <v>31.422222222222221</v>
      </c>
      <c r="D687" s="23" t="str" cm="1">
        <f t="array" ref="D687">_xlfn.IFS(C687&lt;20, "Under 20", C687&lt;30, "20–29", C687&lt;40, "30–39", C687&lt;50, "40–49", C687&gt;=50, "50+")</f>
        <v>30–39</v>
      </c>
      <c r="E687" s="23" t="str">
        <f t="shared" si="20"/>
        <v>veteran</v>
      </c>
      <c r="F687" s="18">
        <v>34179</v>
      </c>
      <c r="G687" s="18" t="str">
        <f t="shared" si="21"/>
        <v>tall</v>
      </c>
      <c r="H687">
        <v>178</v>
      </c>
      <c r="I687" t="s">
        <v>1569</v>
      </c>
      <c r="J687" t="s">
        <v>18</v>
      </c>
      <c r="K687" t="s">
        <v>1093</v>
      </c>
    </row>
    <row r="688" spans="1:11" x14ac:dyDescent="0.3">
      <c r="A688" t="s">
        <v>1117</v>
      </c>
      <c r="B688" t="s">
        <v>227</v>
      </c>
      <c r="C688" s="23">
        <f>YEARFRAC(Table1[[#This Row],[born]], "31-Dec-2024")</f>
        <v>22.280555555555555</v>
      </c>
      <c r="D688" s="23" t="str" cm="1">
        <f t="array" ref="D688">_xlfn.IFS(C688&lt;20, "Under 20", C688&lt;30, "20–29", C688&lt;40, "30–39", C688&lt;50, "40–49", C688&gt;=50, "50+")</f>
        <v>20–29</v>
      </c>
      <c r="E688" s="23" t="str">
        <f t="shared" si="20"/>
        <v>young</v>
      </c>
      <c r="F688" s="20">
        <v>37519</v>
      </c>
      <c r="G688" s="20" t="str">
        <f t="shared" si="21"/>
        <v>tall</v>
      </c>
      <c r="H688">
        <v>181</v>
      </c>
      <c r="I688" t="s">
        <v>1569</v>
      </c>
      <c r="J688" t="s">
        <v>10</v>
      </c>
      <c r="K688" t="s">
        <v>1093</v>
      </c>
    </row>
    <row r="689" spans="1:11" x14ac:dyDescent="0.3">
      <c r="A689" t="s">
        <v>128</v>
      </c>
      <c r="B689" t="s">
        <v>111</v>
      </c>
      <c r="C689" s="23">
        <f>YEARFRAC(Table1[[#This Row],[born]], "31-Dec-2024")</f>
        <v>35.341666666666669</v>
      </c>
      <c r="D689" s="23" t="str" cm="1">
        <f t="array" ref="D689">_xlfn.IFS(C689&lt;20, "Under 20", C689&lt;30, "20–29", C689&lt;40, "30–39", C689&lt;50, "40–49", C689&gt;=50, "50+")</f>
        <v>30–39</v>
      </c>
      <c r="E689" s="23" t="str">
        <f t="shared" si="20"/>
        <v>veteran</v>
      </c>
      <c r="F689" s="18">
        <v>32748</v>
      </c>
      <c r="G689" s="18" t="str">
        <f t="shared" si="21"/>
        <v>tall</v>
      </c>
      <c r="H689">
        <v>178</v>
      </c>
      <c r="I689" t="s">
        <v>1569</v>
      </c>
      <c r="J689" t="s">
        <v>14</v>
      </c>
      <c r="K689" t="s">
        <v>1093</v>
      </c>
    </row>
    <row r="690" spans="1:11" x14ac:dyDescent="0.3">
      <c r="A690" t="s">
        <v>1119</v>
      </c>
      <c r="B690" t="s">
        <v>1097</v>
      </c>
      <c r="C690" s="23">
        <f>YEARFRAC(Table1[[#This Row],[born]], "31-Dec-2024")</f>
        <v>21.927777777777777</v>
      </c>
      <c r="D690" s="23" t="str" cm="1">
        <f t="array" ref="D690">_xlfn.IFS(C690&lt;20, "Under 20", C690&lt;30, "20–29", C690&lt;40, "30–39", C690&lt;50, "40–49", C690&gt;=50, "50+")</f>
        <v>20–29</v>
      </c>
      <c r="E690" s="23" t="str">
        <f t="shared" si="20"/>
        <v>young</v>
      </c>
      <c r="F690" s="20">
        <v>37648</v>
      </c>
      <c r="G690" s="20" t="str">
        <f t="shared" si="21"/>
        <v>tall</v>
      </c>
      <c r="H690">
        <v>183</v>
      </c>
      <c r="I690" t="s">
        <v>1569</v>
      </c>
      <c r="J690" t="s">
        <v>18</v>
      </c>
      <c r="K690" t="s">
        <v>1093</v>
      </c>
    </row>
    <row r="691" spans="1:11" x14ac:dyDescent="0.3">
      <c r="A691" t="s">
        <v>1121</v>
      </c>
      <c r="B691" t="s">
        <v>1097</v>
      </c>
      <c r="C691" s="23">
        <f>YEARFRAC(Table1[[#This Row],[born]], "31-Dec-2024")</f>
        <v>30.477777777777778</v>
      </c>
      <c r="D691" s="23" t="str" cm="1">
        <f t="array" ref="D691">_xlfn.IFS(C691&lt;20, "Under 20", C691&lt;30, "20–29", C691&lt;40, "30–39", C691&lt;50, "40–49", C691&gt;=50, "50+")</f>
        <v>30–39</v>
      </c>
      <c r="E691" s="23" t="str">
        <f t="shared" si="20"/>
        <v>veteran</v>
      </c>
      <c r="F691" s="18">
        <v>34524</v>
      </c>
      <c r="G691" s="18" t="str">
        <f t="shared" si="21"/>
        <v>tall</v>
      </c>
      <c r="H691">
        <v>191</v>
      </c>
      <c r="I691" t="s">
        <v>1569</v>
      </c>
      <c r="J691" t="s">
        <v>39</v>
      </c>
      <c r="K691" t="s">
        <v>1093</v>
      </c>
    </row>
    <row r="692" spans="1:11" x14ac:dyDescent="0.3">
      <c r="A692" t="s">
        <v>133</v>
      </c>
      <c r="B692" t="s">
        <v>62</v>
      </c>
      <c r="C692" s="23">
        <f>YEARFRAC(Table1[[#This Row],[born]], "31-Dec-2024")</f>
        <v>27.394444444444446</v>
      </c>
      <c r="D692" s="23" t="str" cm="1">
        <f t="array" ref="D692">_xlfn.IFS(C692&lt;20, "Under 20", C692&lt;30, "20–29", C692&lt;40, "30–39", C692&lt;50, "40–49", C692&gt;=50, "50+")</f>
        <v>20–29</v>
      </c>
      <c r="E692" s="23" t="str">
        <f t="shared" si="20"/>
        <v>young</v>
      </c>
      <c r="F692" s="20">
        <v>35651</v>
      </c>
      <c r="G692" s="20" t="str">
        <f t="shared" si="21"/>
        <v>tall</v>
      </c>
      <c r="H692">
        <v>178</v>
      </c>
      <c r="I692" t="s">
        <v>1569</v>
      </c>
      <c r="J692" t="s">
        <v>10</v>
      </c>
      <c r="K692" t="s">
        <v>1093</v>
      </c>
    </row>
    <row r="693" spans="1:11" x14ac:dyDescent="0.3">
      <c r="A693" t="s">
        <v>1122</v>
      </c>
      <c r="B693" t="s">
        <v>90</v>
      </c>
      <c r="C693" s="23">
        <f>YEARFRAC(Table1[[#This Row],[born]], "31-Dec-2024")</f>
        <v>30.719444444444445</v>
      </c>
      <c r="D693" s="23" t="str" cm="1">
        <f t="array" ref="D693">_xlfn.IFS(C693&lt;20, "Under 20", C693&lt;30, "20–29", C693&lt;40, "30–39", C693&lt;50, "40–49", C693&gt;=50, "50+")</f>
        <v>30–39</v>
      </c>
      <c r="E693" s="23" t="str">
        <f t="shared" si="20"/>
        <v>veteran</v>
      </c>
      <c r="F693" s="18">
        <v>34436</v>
      </c>
      <c r="G693" s="18" t="str">
        <f t="shared" si="21"/>
        <v>tall</v>
      </c>
      <c r="H693">
        <v>187</v>
      </c>
      <c r="I693" t="s">
        <v>1569</v>
      </c>
      <c r="J693" t="s">
        <v>14</v>
      </c>
      <c r="K693" t="s">
        <v>1093</v>
      </c>
    </row>
    <row r="694" spans="1:11" x14ac:dyDescent="0.3">
      <c r="A694" t="s">
        <v>1123</v>
      </c>
      <c r="B694" t="s">
        <v>37</v>
      </c>
      <c r="C694" s="23">
        <f>YEARFRAC(Table1[[#This Row],[born]], "31-Dec-2024")</f>
        <v>21.280555555555555</v>
      </c>
      <c r="D694" s="23" t="str" cm="1">
        <f t="array" ref="D694">_xlfn.IFS(C694&lt;20, "Under 20", C694&lt;30, "20–29", C694&lt;40, "30–39", C694&lt;50, "40–49", C694&gt;=50, "50+")</f>
        <v>20–29</v>
      </c>
      <c r="E694" s="23" t="str">
        <f t="shared" si="20"/>
        <v>young</v>
      </c>
      <c r="F694" s="20">
        <v>37884</v>
      </c>
      <c r="G694" s="20" t="str">
        <f t="shared" si="21"/>
        <v>tall</v>
      </c>
      <c r="H694">
        <v>189</v>
      </c>
      <c r="I694" t="s">
        <v>1569</v>
      </c>
      <c r="J694" t="s">
        <v>18</v>
      </c>
      <c r="K694" t="s">
        <v>1093</v>
      </c>
    </row>
    <row r="695" spans="1:11" x14ac:dyDescent="0.3">
      <c r="A695" t="s">
        <v>1125</v>
      </c>
      <c r="B695" t="s">
        <v>121</v>
      </c>
      <c r="C695" s="23">
        <f>YEARFRAC(Table1[[#This Row],[born]], "31-Dec-2024")</f>
        <v>25.761111111111113</v>
      </c>
      <c r="D695" s="23" t="str" cm="1">
        <f t="array" ref="D695">_xlfn.IFS(C695&lt;20, "Under 20", C695&lt;30, "20–29", C695&lt;40, "30–39", C695&lt;50, "40–49", C695&gt;=50, "50+")</f>
        <v>20–29</v>
      </c>
      <c r="E695" s="23" t="str">
        <f t="shared" si="20"/>
        <v>young</v>
      </c>
      <c r="F695" s="18">
        <v>36246</v>
      </c>
      <c r="G695" s="18" t="str">
        <f t="shared" si="21"/>
        <v>tall</v>
      </c>
      <c r="H695">
        <v>192</v>
      </c>
      <c r="I695" t="s">
        <v>1569</v>
      </c>
      <c r="J695" t="s">
        <v>10</v>
      </c>
      <c r="K695" t="s">
        <v>1093</v>
      </c>
    </row>
    <row r="696" spans="1:11" x14ac:dyDescent="0.3">
      <c r="A696" t="s">
        <v>137</v>
      </c>
      <c r="B696" t="s">
        <v>7</v>
      </c>
      <c r="C696" s="23">
        <f>YEARFRAC(Table1[[#This Row],[born]], "31-Dec-2024")</f>
        <v>31.322222222222223</v>
      </c>
      <c r="D696" s="23" t="str" cm="1">
        <f t="array" ref="D696">_xlfn.IFS(C696&lt;20, "Under 20", C696&lt;30, "20–29", C696&lt;40, "30–39", C696&lt;50, "40–49", C696&gt;=50, "50+")</f>
        <v>30–39</v>
      </c>
      <c r="E696" s="23" t="str">
        <f t="shared" si="20"/>
        <v>veteran</v>
      </c>
      <c r="F696" s="20">
        <v>34217</v>
      </c>
      <c r="G696" s="20" t="str">
        <f t="shared" si="21"/>
        <v>tall</v>
      </c>
      <c r="H696">
        <v>185</v>
      </c>
      <c r="I696" t="s">
        <v>1569</v>
      </c>
      <c r="J696" t="s">
        <v>18</v>
      </c>
      <c r="K696" t="s">
        <v>1093</v>
      </c>
    </row>
    <row r="697" spans="1:11" x14ac:dyDescent="0.3">
      <c r="A697" t="s">
        <v>1127</v>
      </c>
      <c r="B697" t="s">
        <v>33</v>
      </c>
      <c r="C697" s="23">
        <f>YEARFRAC(Table1[[#This Row],[born]], "31-Dec-2024")</f>
        <v>23.263888888888889</v>
      </c>
      <c r="D697" s="23" t="str" cm="1">
        <f t="array" ref="D697">_xlfn.IFS(C697&lt;20, "Under 20", C697&lt;30, "20–29", C697&lt;40, "30–39", C697&lt;50, "40–49", C697&gt;=50, "50+")</f>
        <v>20–29</v>
      </c>
      <c r="E697" s="23" t="str">
        <f t="shared" si="20"/>
        <v>young</v>
      </c>
      <c r="F697" s="18">
        <v>37160</v>
      </c>
      <c r="G697" s="18" t="str">
        <f t="shared" si="21"/>
        <v>tall</v>
      </c>
      <c r="H697">
        <v>183</v>
      </c>
      <c r="I697" t="s">
        <v>1569</v>
      </c>
      <c r="J697" t="s">
        <v>10</v>
      </c>
      <c r="K697" t="s">
        <v>1093</v>
      </c>
    </row>
    <row r="698" spans="1:11" x14ac:dyDescent="0.3">
      <c r="A698" t="s">
        <v>138</v>
      </c>
      <c r="B698" t="s">
        <v>44</v>
      </c>
      <c r="C698" s="23">
        <f>YEARFRAC(Table1[[#This Row],[born]], "31-Dec-2024")</f>
        <v>21.138888888888889</v>
      </c>
      <c r="D698" s="23" t="str" cm="1">
        <f t="array" ref="D698">_xlfn.IFS(C698&lt;20, "Under 20", C698&lt;30, "20–29", C698&lt;40, "30–39", C698&lt;50, "40–49", C698&gt;=50, "50+")</f>
        <v>20–29</v>
      </c>
      <c r="E698" s="23" t="str">
        <f t="shared" si="20"/>
        <v>young</v>
      </c>
      <c r="F698" s="20">
        <v>37936</v>
      </c>
      <c r="G698" s="20" t="str">
        <f t="shared" si="21"/>
        <v>tall</v>
      </c>
      <c r="H698">
        <v>186</v>
      </c>
      <c r="I698" t="s">
        <v>1569</v>
      </c>
      <c r="J698" t="s">
        <v>14</v>
      </c>
      <c r="K698" t="s">
        <v>1093</v>
      </c>
    </row>
    <row r="699" spans="1:11" x14ac:dyDescent="0.3">
      <c r="A699" t="s">
        <v>139</v>
      </c>
      <c r="B699" t="s">
        <v>51</v>
      </c>
      <c r="C699" s="23">
        <f>YEARFRAC(Table1[[#This Row],[born]], "31-Dec-2024")</f>
        <v>26.730555555555554</v>
      </c>
      <c r="D699" s="23" t="str" cm="1">
        <f t="array" ref="D699">_xlfn.IFS(C699&lt;20, "Under 20", C699&lt;30, "20–29", C699&lt;40, "30–39", C699&lt;50, "40–49", C699&gt;=50, "50+")</f>
        <v>20–29</v>
      </c>
      <c r="E699" s="23" t="str">
        <f t="shared" si="20"/>
        <v>young</v>
      </c>
      <c r="F699" s="18">
        <v>35893</v>
      </c>
      <c r="G699" s="18" t="str">
        <f t="shared" si="21"/>
        <v>tall</v>
      </c>
      <c r="H699">
        <v>175</v>
      </c>
      <c r="I699" t="s">
        <v>1569</v>
      </c>
      <c r="J699" t="s">
        <v>10</v>
      </c>
      <c r="K699" t="s">
        <v>1093</v>
      </c>
    </row>
    <row r="700" spans="1:11" x14ac:dyDescent="0.3">
      <c r="A700" t="s">
        <v>1129</v>
      </c>
      <c r="B700" t="s">
        <v>1130</v>
      </c>
      <c r="C700" s="23">
        <f>YEARFRAC(Table1[[#This Row],[born]], "31-Dec-2024")</f>
        <v>39.508333333333333</v>
      </c>
      <c r="D700" s="23" t="str" cm="1">
        <f t="array" ref="D700">_xlfn.IFS(C700&lt;20, "Under 20", C700&lt;30, "20–29", C700&lt;40, "30–39", C700&lt;50, "40–49", C700&gt;=50, "50+")</f>
        <v>30–39</v>
      </c>
      <c r="E700" s="23" t="str">
        <f t="shared" si="20"/>
        <v>veteran</v>
      </c>
      <c r="F700" s="20">
        <v>31226</v>
      </c>
      <c r="G700" s="20" t="str">
        <f t="shared" si="21"/>
        <v>tall</v>
      </c>
      <c r="H700">
        <v>180</v>
      </c>
      <c r="I700" t="s">
        <v>1569</v>
      </c>
      <c r="J700" t="s">
        <v>14</v>
      </c>
      <c r="K700" t="s">
        <v>1093</v>
      </c>
    </row>
    <row r="701" spans="1:11" x14ac:dyDescent="0.3">
      <c r="A701" t="s">
        <v>1132</v>
      </c>
      <c r="B701" t="s">
        <v>111</v>
      </c>
      <c r="C701" s="23">
        <f>YEARFRAC(Table1[[#This Row],[born]], "31-Dec-2024")</f>
        <v>31.072222222222223</v>
      </c>
      <c r="D701" s="23" t="str" cm="1">
        <f t="array" ref="D701">_xlfn.IFS(C701&lt;20, "Under 20", C701&lt;30, "20–29", C701&lt;40, "30–39", C701&lt;50, "40–49", C701&gt;=50, "50+")</f>
        <v>30–39</v>
      </c>
      <c r="E701" s="23" t="str">
        <f t="shared" si="20"/>
        <v>veteran</v>
      </c>
      <c r="F701" s="18">
        <v>34308</v>
      </c>
      <c r="G701" s="18" t="str">
        <f t="shared" si="21"/>
        <v>tall</v>
      </c>
      <c r="H701">
        <v>185</v>
      </c>
      <c r="I701" t="s">
        <v>1569</v>
      </c>
      <c r="J701" t="s">
        <v>10</v>
      </c>
      <c r="K701" t="s">
        <v>1093</v>
      </c>
    </row>
    <row r="702" spans="1:11" x14ac:dyDescent="0.3">
      <c r="A702" t="s">
        <v>1133</v>
      </c>
      <c r="B702" t="s">
        <v>1130</v>
      </c>
      <c r="C702" s="23">
        <f>YEARFRAC(Table1[[#This Row],[born]], "31-Dec-2024")</f>
        <v>35.166666666666664</v>
      </c>
      <c r="D702" s="23" t="str" cm="1">
        <f t="array" ref="D702">_xlfn.IFS(C702&lt;20, "Under 20", C702&lt;30, "20–29", C702&lt;40, "30–39", C702&lt;50, "40–49", C702&gt;=50, "50+")</f>
        <v>30–39</v>
      </c>
      <c r="E702" s="23" t="str">
        <f t="shared" si="20"/>
        <v>veteran</v>
      </c>
      <c r="F702" s="20">
        <v>32811</v>
      </c>
      <c r="G702" s="20" t="str">
        <f t="shared" si="21"/>
        <v>tall</v>
      </c>
      <c r="H702">
        <v>185</v>
      </c>
      <c r="I702" t="s">
        <v>1569</v>
      </c>
      <c r="J702" t="s">
        <v>18</v>
      </c>
      <c r="K702" t="s">
        <v>1093</v>
      </c>
    </row>
    <row r="703" spans="1:11" x14ac:dyDescent="0.3">
      <c r="A703" t="s">
        <v>140</v>
      </c>
      <c r="B703" t="s">
        <v>76</v>
      </c>
      <c r="C703" s="23">
        <f>YEARFRAC(Table1[[#This Row],[born]], "31-Dec-2024")</f>
        <v>27.06111111111111</v>
      </c>
      <c r="D703" s="23" t="str" cm="1">
        <f t="array" ref="D703">_xlfn.IFS(C703&lt;20, "Under 20", C703&lt;30, "20–29", C703&lt;40, "30–39", C703&lt;50, "40–49", C703&gt;=50, "50+")</f>
        <v>20–29</v>
      </c>
      <c r="E703" s="23" t="str">
        <f t="shared" si="20"/>
        <v>young</v>
      </c>
      <c r="F703" s="18">
        <v>35773</v>
      </c>
      <c r="G703" s="18" t="str">
        <f t="shared" si="21"/>
        <v>tall</v>
      </c>
      <c r="H703">
        <v>174</v>
      </c>
      <c r="I703" t="s">
        <v>1569</v>
      </c>
      <c r="J703" t="s">
        <v>10</v>
      </c>
      <c r="K703" t="s">
        <v>1093</v>
      </c>
    </row>
    <row r="704" spans="1:11" x14ac:dyDescent="0.3">
      <c r="A704" t="s">
        <v>1135</v>
      </c>
      <c r="B704" t="s">
        <v>7</v>
      </c>
      <c r="C704" s="23">
        <f>YEARFRAC(Table1[[#This Row],[born]], "31-Dec-2024")</f>
        <v>22.175000000000001</v>
      </c>
      <c r="D704" s="23" t="str" cm="1">
        <f t="array" ref="D704">_xlfn.IFS(C704&lt;20, "Under 20", C704&lt;30, "20–29", C704&lt;40, "30–39", C704&lt;50, "40–49", C704&gt;=50, "50+")</f>
        <v>20–29</v>
      </c>
      <c r="E704" s="23" t="str">
        <f t="shared" si="20"/>
        <v>young</v>
      </c>
      <c r="F704" s="20">
        <v>37557</v>
      </c>
      <c r="G704" s="20" t="str">
        <f t="shared" si="21"/>
        <v>tall</v>
      </c>
      <c r="H704">
        <v>172</v>
      </c>
      <c r="I704" t="s">
        <v>1569</v>
      </c>
      <c r="J704" t="s">
        <v>10</v>
      </c>
      <c r="K704" t="s">
        <v>1093</v>
      </c>
    </row>
    <row r="705" spans="1:11" x14ac:dyDescent="0.3">
      <c r="A705" t="s">
        <v>1137</v>
      </c>
      <c r="B705" t="s">
        <v>51</v>
      </c>
      <c r="C705" s="23">
        <f>YEARFRAC(Table1[[#This Row],[born]], "31-Dec-2024")</f>
        <v>25.983333333333334</v>
      </c>
      <c r="D705" s="23" t="str" cm="1">
        <f t="array" ref="D705">_xlfn.IFS(C705&lt;20, "Under 20", C705&lt;30, "20–29", C705&lt;40, "30–39", C705&lt;50, "40–49", C705&gt;=50, "50+")</f>
        <v>20–29</v>
      </c>
      <c r="E705" s="23" t="str">
        <f t="shared" si="20"/>
        <v>young</v>
      </c>
      <c r="F705" s="18">
        <v>36167</v>
      </c>
      <c r="G705" s="18" t="str">
        <f t="shared" si="21"/>
        <v>tall</v>
      </c>
      <c r="H705">
        <v>189</v>
      </c>
      <c r="I705" t="s">
        <v>1569</v>
      </c>
      <c r="J705" t="s">
        <v>14</v>
      </c>
      <c r="K705" t="s">
        <v>1093</v>
      </c>
    </row>
    <row r="706" spans="1:11" x14ac:dyDescent="0.3">
      <c r="A706" t="s">
        <v>1138</v>
      </c>
      <c r="B706" t="s">
        <v>37</v>
      </c>
      <c r="C706" s="23">
        <f>YEARFRAC(Table1[[#This Row],[born]], "31-Dec-2024")</f>
        <v>22.394444444444446</v>
      </c>
      <c r="D706" s="23" t="str" cm="1">
        <f t="array" ref="D706">_xlfn.IFS(C706&lt;20, "Under 20", C706&lt;30, "20–29", C706&lt;40, "30–39", C706&lt;50, "40–49", C706&gt;=50, "50+")</f>
        <v>20–29</v>
      </c>
      <c r="E706" s="23" t="str">
        <f t="shared" ref="E706:E769" si="22">IF(C706 &gt;=30, "veteran", "young")</f>
        <v>young</v>
      </c>
      <c r="F706" s="20">
        <v>37477</v>
      </c>
      <c r="G706" s="20" t="str">
        <f t="shared" ref="G706:G769" si="23">IF(H706&lt;170, "short", "tall")</f>
        <v>tall</v>
      </c>
      <c r="H706">
        <v>177</v>
      </c>
      <c r="I706" t="s">
        <v>1569</v>
      </c>
      <c r="J706" t="s">
        <v>10</v>
      </c>
      <c r="K706" t="s">
        <v>1093</v>
      </c>
    </row>
    <row r="707" spans="1:11" x14ac:dyDescent="0.3">
      <c r="A707" t="s">
        <v>144</v>
      </c>
      <c r="B707" t="s">
        <v>23</v>
      </c>
      <c r="C707" s="23">
        <f>YEARFRAC(Table1[[#This Row],[born]], "31-Dec-2024")</f>
        <v>28.719444444444445</v>
      </c>
      <c r="D707" s="23" t="str" cm="1">
        <f t="array" ref="D707">_xlfn.IFS(C707&lt;20, "Under 20", C707&lt;30, "20–29", C707&lt;40, "30–39", C707&lt;50, "40–49", C707&gt;=50, "50+")</f>
        <v>20–29</v>
      </c>
      <c r="E707" s="23" t="str">
        <f t="shared" si="22"/>
        <v>young</v>
      </c>
      <c r="F707" s="18">
        <v>35167</v>
      </c>
      <c r="G707" s="18" t="str">
        <f t="shared" si="23"/>
        <v>tall</v>
      </c>
      <c r="H707">
        <v>189</v>
      </c>
      <c r="I707" t="s">
        <v>1569</v>
      </c>
      <c r="J707" t="s">
        <v>14</v>
      </c>
      <c r="K707" t="s">
        <v>1093</v>
      </c>
    </row>
    <row r="708" spans="1:11" x14ac:dyDescent="0.3">
      <c r="A708" t="s">
        <v>145</v>
      </c>
      <c r="B708" t="s">
        <v>146</v>
      </c>
      <c r="C708" s="23">
        <f>YEARFRAC(Table1[[#This Row],[born]], "31-Dec-2024")</f>
        <v>37.530555555555559</v>
      </c>
      <c r="D708" s="23" t="str" cm="1">
        <f t="array" ref="D708">_xlfn.IFS(C708&lt;20, "Under 20", C708&lt;30, "20–29", C708&lt;40, "30–39", C708&lt;50, "40–49", C708&gt;=50, "50+")</f>
        <v>30–39</v>
      </c>
      <c r="E708" s="23" t="str">
        <f t="shared" si="22"/>
        <v>veteran</v>
      </c>
      <c r="F708" s="20">
        <v>31948</v>
      </c>
      <c r="G708" s="20" t="str">
        <f t="shared" si="23"/>
        <v>tall</v>
      </c>
      <c r="H708">
        <v>199</v>
      </c>
      <c r="I708" t="s">
        <v>1569</v>
      </c>
      <c r="J708" t="s">
        <v>39</v>
      </c>
      <c r="K708" t="s">
        <v>1093</v>
      </c>
    </row>
    <row r="709" spans="1:11" x14ac:dyDescent="0.3">
      <c r="A709" t="s">
        <v>152</v>
      </c>
      <c r="B709" t="s">
        <v>44</v>
      </c>
      <c r="C709" s="23">
        <f>YEARFRAC(Table1[[#This Row],[born]], "31-Dec-2024")</f>
        <v>29.391666666666666</v>
      </c>
      <c r="D709" s="23" t="str" cm="1">
        <f t="array" ref="D709">_xlfn.IFS(C709&lt;20, "Under 20", C709&lt;30, "20–29", C709&lt;40, "30–39", C709&lt;50, "40–49", C709&gt;=50, "50+")</f>
        <v>20–29</v>
      </c>
      <c r="E709" s="23" t="str">
        <f t="shared" si="22"/>
        <v>young</v>
      </c>
      <c r="F709" s="18">
        <v>34921</v>
      </c>
      <c r="G709" s="18" t="str">
        <f t="shared" si="23"/>
        <v>tall</v>
      </c>
      <c r="H709">
        <v>172</v>
      </c>
      <c r="I709" t="s">
        <v>1569</v>
      </c>
      <c r="J709" t="s">
        <v>18</v>
      </c>
      <c r="K709" t="s">
        <v>1093</v>
      </c>
    </row>
    <row r="710" spans="1:11" x14ac:dyDescent="0.3">
      <c r="A710" t="s">
        <v>153</v>
      </c>
      <c r="B710" t="s">
        <v>117</v>
      </c>
      <c r="C710" s="23">
        <f>YEARFRAC(Table1[[#This Row],[born]], "31-Dec-2024")</f>
        <v>27.516666666666666</v>
      </c>
      <c r="D710" s="23" t="str" cm="1">
        <f t="array" ref="D710">_xlfn.IFS(C710&lt;20, "Under 20", C710&lt;30, "20–29", C710&lt;40, "30–39", C710&lt;50, "40–49", C710&gt;=50, "50+")</f>
        <v>20–29</v>
      </c>
      <c r="E710" s="23" t="str">
        <f t="shared" si="22"/>
        <v>young</v>
      </c>
      <c r="F710" s="20">
        <v>35606</v>
      </c>
      <c r="G710" s="20" t="str">
        <f t="shared" si="23"/>
        <v>tall</v>
      </c>
      <c r="H710">
        <v>187</v>
      </c>
      <c r="I710" t="s">
        <v>1569</v>
      </c>
      <c r="J710" t="s">
        <v>10</v>
      </c>
      <c r="K710" t="s">
        <v>1093</v>
      </c>
    </row>
    <row r="711" spans="1:11" x14ac:dyDescent="0.3">
      <c r="A711" t="s">
        <v>1139</v>
      </c>
      <c r="B711" t="s">
        <v>33</v>
      </c>
      <c r="C711" s="23">
        <f>YEARFRAC(Table1[[#This Row],[born]], "31-Dec-2024")</f>
        <v>34.077777777777776</v>
      </c>
      <c r="D711" s="23" t="str" cm="1">
        <f t="array" ref="D711">_xlfn.IFS(C711&lt;20, "Under 20", C711&lt;30, "20–29", C711&lt;40, "30–39", C711&lt;50, "40–49", C711&gt;=50, "50+")</f>
        <v>30–39</v>
      </c>
      <c r="E711" s="23" t="str">
        <f t="shared" si="22"/>
        <v>veteran</v>
      </c>
      <c r="F711" s="18">
        <v>33210</v>
      </c>
      <c r="G711" s="18" t="str">
        <f t="shared" si="23"/>
        <v>tall</v>
      </c>
      <c r="H711">
        <v>190</v>
      </c>
      <c r="I711" t="s">
        <v>1569</v>
      </c>
      <c r="J711" t="s">
        <v>18</v>
      </c>
      <c r="K711" t="s">
        <v>1093</v>
      </c>
    </row>
    <row r="712" spans="1:11" x14ac:dyDescent="0.3">
      <c r="A712" t="s">
        <v>158</v>
      </c>
      <c r="B712" t="s">
        <v>111</v>
      </c>
      <c r="C712" s="23">
        <f>YEARFRAC(Table1[[#This Row],[born]], "31-Dec-2024")</f>
        <v>22.322222222222223</v>
      </c>
      <c r="D712" s="23" t="str" cm="1">
        <f t="array" ref="D712">_xlfn.IFS(C712&lt;20, "Under 20", C712&lt;30, "20–29", C712&lt;40, "30–39", C712&lt;50, "40–49", C712&gt;=50, "50+")</f>
        <v>20–29</v>
      </c>
      <c r="E712" s="23" t="str">
        <f t="shared" si="22"/>
        <v>young</v>
      </c>
      <c r="F712" s="20">
        <v>37504</v>
      </c>
      <c r="G712" s="20" t="str">
        <f t="shared" si="23"/>
        <v>tall</v>
      </c>
      <c r="H712">
        <v>205</v>
      </c>
      <c r="I712" t="s">
        <v>1569</v>
      </c>
      <c r="J712" t="s">
        <v>39</v>
      </c>
      <c r="K712" t="s">
        <v>1093</v>
      </c>
    </row>
    <row r="713" spans="1:11" x14ac:dyDescent="0.3">
      <c r="A713" t="s">
        <v>1140</v>
      </c>
      <c r="B713" t="s">
        <v>117</v>
      </c>
      <c r="C713" s="23">
        <f>YEARFRAC(Table1[[#This Row],[born]], "31-Dec-2024")</f>
        <v>27.230555555555554</v>
      </c>
      <c r="D713" s="23" t="str" cm="1">
        <f t="array" ref="D713">_xlfn.IFS(C713&lt;20, "Under 20", C713&lt;30, "20–29", C713&lt;40, "30–39", C713&lt;50, "40–49", C713&gt;=50, "50+")</f>
        <v>20–29</v>
      </c>
      <c r="E713" s="23" t="str">
        <f t="shared" si="22"/>
        <v>young</v>
      </c>
      <c r="F713" s="18">
        <v>35711</v>
      </c>
      <c r="G713" s="18" t="str">
        <f t="shared" si="23"/>
        <v>tall</v>
      </c>
      <c r="H713">
        <v>178</v>
      </c>
      <c r="I713" t="s">
        <v>1569</v>
      </c>
      <c r="J713" t="s">
        <v>18</v>
      </c>
      <c r="K713" t="s">
        <v>1093</v>
      </c>
    </row>
    <row r="714" spans="1:11" x14ac:dyDescent="0.3">
      <c r="A714" t="s">
        <v>160</v>
      </c>
      <c r="B714" t="s">
        <v>54</v>
      </c>
      <c r="C714" s="23">
        <f>YEARFRAC(Table1[[#This Row],[born]], "31-Dec-2024")</f>
        <v>30.391666666666666</v>
      </c>
      <c r="D714" s="23" t="str" cm="1">
        <f t="array" ref="D714">_xlfn.IFS(C714&lt;20, "Under 20", C714&lt;30, "20–29", C714&lt;40, "30–39", C714&lt;50, "40–49", C714&gt;=50, "50+")</f>
        <v>30–39</v>
      </c>
      <c r="E714" s="23" t="str">
        <f t="shared" si="22"/>
        <v>veteran</v>
      </c>
      <c r="F714" s="20">
        <v>34556</v>
      </c>
      <c r="G714" s="20" t="str">
        <f t="shared" si="23"/>
        <v>tall</v>
      </c>
      <c r="H714">
        <v>173</v>
      </c>
      <c r="I714" t="s">
        <v>1569</v>
      </c>
      <c r="J714" t="s">
        <v>10</v>
      </c>
      <c r="K714" t="s">
        <v>1093</v>
      </c>
    </row>
    <row r="715" spans="1:11" x14ac:dyDescent="0.3">
      <c r="A715" t="s">
        <v>161</v>
      </c>
      <c r="B715" t="s">
        <v>76</v>
      </c>
      <c r="C715" s="23">
        <f>YEARFRAC(Table1[[#This Row],[born]], "31-Dec-2024")</f>
        <v>35.405555555555559</v>
      </c>
      <c r="D715" s="23" t="str" cm="1">
        <f t="array" ref="D715">_xlfn.IFS(C715&lt;20, "Under 20", C715&lt;30, "20–29", C715&lt;40, "30–39", C715&lt;50, "40–49", C715&gt;=50, "50+")</f>
        <v>30–39</v>
      </c>
      <c r="E715" s="23" t="str">
        <f t="shared" si="22"/>
        <v>veteran</v>
      </c>
      <c r="F715" s="18">
        <v>32725</v>
      </c>
      <c r="G715" s="18" t="str">
        <f t="shared" si="23"/>
        <v>tall</v>
      </c>
      <c r="H715">
        <v>179</v>
      </c>
      <c r="I715" t="s">
        <v>1569</v>
      </c>
      <c r="J715" t="s">
        <v>14</v>
      </c>
      <c r="K715" t="s">
        <v>1093</v>
      </c>
    </row>
    <row r="716" spans="1:11" x14ac:dyDescent="0.3">
      <c r="A716" t="s">
        <v>162</v>
      </c>
      <c r="B716" t="s">
        <v>111</v>
      </c>
      <c r="C716" s="23">
        <f>YEARFRAC(Table1[[#This Row],[born]], "31-Dec-2024")</f>
        <v>32.602777777777774</v>
      </c>
      <c r="D716" s="23" t="str" cm="1">
        <f t="array" ref="D716">_xlfn.IFS(C716&lt;20, "Under 20", C716&lt;30, "20–29", C716&lt;40, "30–39", C716&lt;50, "40–49", C716&gt;=50, "50+")</f>
        <v>30–39</v>
      </c>
      <c r="E716" s="23" t="str">
        <f t="shared" si="22"/>
        <v>veteran</v>
      </c>
      <c r="F716" s="20">
        <v>33748</v>
      </c>
      <c r="G716" s="20" t="str">
        <f t="shared" si="23"/>
        <v>tall</v>
      </c>
      <c r="H716">
        <v>193</v>
      </c>
      <c r="I716" t="s">
        <v>1569</v>
      </c>
      <c r="J716" t="s">
        <v>39</v>
      </c>
      <c r="K716" t="s">
        <v>1093</v>
      </c>
    </row>
    <row r="717" spans="1:11" x14ac:dyDescent="0.3">
      <c r="A717" t="s">
        <v>1141</v>
      </c>
      <c r="B717" t="s">
        <v>227</v>
      </c>
      <c r="C717" s="23">
        <f>YEARFRAC(Table1[[#This Row],[born]], "31-Dec-2024")</f>
        <v>21.897222222222222</v>
      </c>
      <c r="D717" s="23" t="str" cm="1">
        <f t="array" ref="D717">_xlfn.IFS(C717&lt;20, "Under 20", C717&lt;30, "20–29", C717&lt;40, "30–39", C717&lt;50, "40–49", C717&gt;=50, "50+")</f>
        <v>20–29</v>
      </c>
      <c r="E717" s="23" t="str">
        <f t="shared" si="22"/>
        <v>young</v>
      </c>
      <c r="F717" s="18">
        <v>37660</v>
      </c>
      <c r="G717" s="18" t="str">
        <f t="shared" si="23"/>
        <v>tall</v>
      </c>
      <c r="H717">
        <v>187</v>
      </c>
      <c r="I717" t="s">
        <v>1569</v>
      </c>
      <c r="J717" t="s">
        <v>18</v>
      </c>
      <c r="K717" t="s">
        <v>1093</v>
      </c>
    </row>
    <row r="718" spans="1:11" x14ac:dyDescent="0.3">
      <c r="A718" t="s">
        <v>169</v>
      </c>
      <c r="B718" t="s">
        <v>121</v>
      </c>
      <c r="C718" s="23">
        <f>YEARFRAC(Table1[[#This Row],[born]], "31-Dec-2024")</f>
        <v>28.333333333333332</v>
      </c>
      <c r="D718" s="23" t="str" cm="1">
        <f t="array" ref="D718">_xlfn.IFS(C718&lt;20, "Under 20", C718&lt;30, "20–29", C718&lt;40, "30–39", C718&lt;50, "40–49", C718&gt;=50, "50+")</f>
        <v>20–29</v>
      </c>
      <c r="E718" s="23" t="str">
        <f t="shared" si="22"/>
        <v>young</v>
      </c>
      <c r="F718" s="20">
        <v>35307</v>
      </c>
      <c r="G718" s="20" t="str">
        <f t="shared" si="23"/>
        <v>tall</v>
      </c>
      <c r="H718">
        <v>182</v>
      </c>
      <c r="I718" t="s">
        <v>1569</v>
      </c>
      <c r="J718" t="s">
        <v>10</v>
      </c>
      <c r="K718" t="s">
        <v>1093</v>
      </c>
    </row>
    <row r="719" spans="1:11" x14ac:dyDescent="0.3">
      <c r="A719" t="s">
        <v>1142</v>
      </c>
      <c r="B719" t="s">
        <v>37</v>
      </c>
      <c r="C719" s="23">
        <f>YEARFRAC(Table1[[#This Row],[born]], "31-Dec-2024")</f>
        <v>21.297222222222221</v>
      </c>
      <c r="D719" s="23" t="str" cm="1">
        <f t="array" ref="D719">_xlfn.IFS(C719&lt;20, "Under 20", C719&lt;30, "20–29", C719&lt;40, "30–39", C719&lt;50, "40–49", C719&gt;=50, "50+")</f>
        <v>20–29</v>
      </c>
      <c r="E719" s="23" t="str">
        <f t="shared" si="22"/>
        <v>young</v>
      </c>
      <c r="F719" s="18">
        <v>37878</v>
      </c>
      <c r="G719" s="18" t="str">
        <f t="shared" si="23"/>
        <v>tall</v>
      </c>
      <c r="H719" t="s">
        <v>1108</v>
      </c>
      <c r="I719"/>
      <c r="J719" t="s">
        <v>10</v>
      </c>
      <c r="K719" t="s">
        <v>1093</v>
      </c>
    </row>
    <row r="720" spans="1:11" x14ac:dyDescent="0.3">
      <c r="A720" t="s">
        <v>1144</v>
      </c>
      <c r="B720" t="s">
        <v>1097</v>
      </c>
      <c r="C720" s="23">
        <f>YEARFRAC(Table1[[#This Row],[born]], "31-Dec-2024")</f>
        <v>19.461111111111112</v>
      </c>
      <c r="D720" s="23" t="str" cm="1">
        <f t="array" ref="D720">_xlfn.IFS(C720&lt;20, "Under 20", C720&lt;30, "20–29", C720&lt;40, "30–39", C720&lt;50, "40–49", C720&gt;=50, "50+")</f>
        <v>Under 20</v>
      </c>
      <c r="E720" s="23" t="str">
        <f t="shared" si="22"/>
        <v>young</v>
      </c>
      <c r="F720" s="20">
        <v>38548</v>
      </c>
      <c r="G720" s="20" t="str">
        <f t="shared" si="23"/>
        <v>tall</v>
      </c>
      <c r="H720" t="s">
        <v>1108</v>
      </c>
      <c r="I720"/>
      <c r="J720" t="s">
        <v>10</v>
      </c>
      <c r="K720" t="s">
        <v>1093</v>
      </c>
    </row>
    <row r="721" spans="1:11" x14ac:dyDescent="0.3">
      <c r="A721" t="s">
        <v>1146</v>
      </c>
      <c r="B721" t="s">
        <v>54</v>
      </c>
      <c r="C721" s="23">
        <f>YEARFRAC(Table1[[#This Row],[born]], "31-Dec-2024")</f>
        <v>21.469444444444445</v>
      </c>
      <c r="D721" s="23" t="str" cm="1">
        <f t="array" ref="D721">_xlfn.IFS(C721&lt;20, "Under 20", C721&lt;30, "20–29", C721&lt;40, "30–39", C721&lt;50, "40–49", C721&gt;=50, "50+")</f>
        <v>20–29</v>
      </c>
      <c r="E721" s="23" t="str">
        <f t="shared" si="22"/>
        <v>young</v>
      </c>
      <c r="F721" s="18">
        <v>37814</v>
      </c>
      <c r="G721" s="18" t="str">
        <f t="shared" si="23"/>
        <v>short</v>
      </c>
      <c r="H721">
        <v>169</v>
      </c>
      <c r="I721" t="s">
        <v>1569</v>
      </c>
      <c r="J721" t="s">
        <v>10</v>
      </c>
      <c r="K721" t="s">
        <v>1093</v>
      </c>
    </row>
    <row r="722" spans="1:11" x14ac:dyDescent="0.3">
      <c r="A722" t="s">
        <v>1147</v>
      </c>
      <c r="B722" t="s">
        <v>62</v>
      </c>
      <c r="C722" s="23">
        <f>YEARFRAC(Table1[[#This Row],[born]], "31-Dec-2024")</f>
        <v>20.988888888888887</v>
      </c>
      <c r="D722" s="23" t="str" cm="1">
        <f t="array" ref="D722">_xlfn.IFS(C722&lt;20, "Under 20", C722&lt;30, "20–29", C722&lt;40, "30–39", C722&lt;50, "40–49", C722&gt;=50, "50+")</f>
        <v>20–29</v>
      </c>
      <c r="E722" s="23" t="str">
        <f t="shared" si="22"/>
        <v>young</v>
      </c>
      <c r="F722" s="20">
        <v>37991</v>
      </c>
      <c r="G722" s="20" t="str">
        <f t="shared" si="23"/>
        <v>tall</v>
      </c>
      <c r="H722">
        <v>183</v>
      </c>
      <c r="I722" t="s">
        <v>1569</v>
      </c>
      <c r="J722" t="s">
        <v>14</v>
      </c>
      <c r="K722" t="s">
        <v>1093</v>
      </c>
    </row>
    <row r="723" spans="1:11" x14ac:dyDescent="0.3">
      <c r="A723" t="s">
        <v>171</v>
      </c>
      <c r="B723" t="s">
        <v>20</v>
      </c>
      <c r="C723" s="23">
        <f>YEARFRAC(Table1[[#This Row],[born]], "31-Dec-2024")</f>
        <v>33.911111111111111</v>
      </c>
      <c r="D723" s="23" t="str" cm="1">
        <f t="array" ref="D723">_xlfn.IFS(C723&lt;20, "Under 20", C723&lt;30, "20–29", C723&lt;40, "30–39", C723&lt;50, "40–49", C723&gt;=50, "50+")</f>
        <v>30–39</v>
      </c>
      <c r="E723" s="23" t="str">
        <f t="shared" si="22"/>
        <v>veteran</v>
      </c>
      <c r="F723" s="18">
        <v>33272</v>
      </c>
      <c r="G723" s="18" t="str">
        <f t="shared" si="23"/>
        <v>tall</v>
      </c>
      <c r="H723">
        <v>195</v>
      </c>
      <c r="I723" t="s">
        <v>1569</v>
      </c>
      <c r="J723" t="s">
        <v>14</v>
      </c>
      <c r="K723" t="s">
        <v>1093</v>
      </c>
    </row>
    <row r="724" spans="1:11" x14ac:dyDescent="0.3">
      <c r="A724" t="s">
        <v>1148</v>
      </c>
      <c r="B724" t="s">
        <v>117</v>
      </c>
      <c r="C724" s="23">
        <f>YEARFRAC(Table1[[#This Row],[born]], "31-Dec-2024")</f>
        <v>23.477777777777778</v>
      </c>
      <c r="D724" s="23" t="str" cm="1">
        <f t="array" ref="D724">_xlfn.IFS(C724&lt;20, "Under 20", C724&lt;30, "20–29", C724&lt;40, "30–39", C724&lt;50, "40–49", C724&gt;=50, "50+")</f>
        <v>20–29</v>
      </c>
      <c r="E724" s="23" t="str">
        <f t="shared" si="22"/>
        <v>young</v>
      </c>
      <c r="F724" s="20">
        <v>37081</v>
      </c>
      <c r="G724" s="20" t="str">
        <f t="shared" si="23"/>
        <v>tall</v>
      </c>
      <c r="H724">
        <v>175</v>
      </c>
      <c r="I724" t="s">
        <v>1569</v>
      </c>
      <c r="J724" t="s">
        <v>10</v>
      </c>
      <c r="K724" t="s">
        <v>1093</v>
      </c>
    </row>
    <row r="725" spans="1:11" x14ac:dyDescent="0.3">
      <c r="A725" t="s">
        <v>173</v>
      </c>
      <c r="B725" t="s">
        <v>44</v>
      </c>
      <c r="C725" s="23">
        <f>YEARFRAC(Table1[[#This Row],[born]], "31-Dec-2024")</f>
        <v>28.030555555555555</v>
      </c>
      <c r="D725" s="23" t="str" cm="1">
        <f t="array" ref="D725">_xlfn.IFS(C725&lt;20, "Under 20", C725&lt;30, "20–29", C725&lt;40, "30–39", C725&lt;50, "40–49", C725&gt;=50, "50+")</f>
        <v>20–29</v>
      </c>
      <c r="E725" s="23" t="str">
        <f t="shared" si="22"/>
        <v>young</v>
      </c>
      <c r="F725" s="18">
        <v>35419</v>
      </c>
      <c r="G725" s="18" t="str">
        <f t="shared" si="23"/>
        <v>tall</v>
      </c>
      <c r="H725">
        <v>175</v>
      </c>
      <c r="I725" t="s">
        <v>1569</v>
      </c>
      <c r="J725" t="s">
        <v>18</v>
      </c>
      <c r="K725" t="s">
        <v>1093</v>
      </c>
    </row>
    <row r="726" spans="1:11" x14ac:dyDescent="0.3">
      <c r="A726" t="s">
        <v>1149</v>
      </c>
      <c r="B726" t="s">
        <v>37</v>
      </c>
      <c r="C726" s="23">
        <f>YEARFRAC(Table1[[#This Row],[born]], "31-Dec-2024")</f>
        <v>21.477777777777778</v>
      </c>
      <c r="D726" s="23" t="str" cm="1">
        <f t="array" ref="D726">_xlfn.IFS(C726&lt;20, "Under 20", C726&lt;30, "20–29", C726&lt;40, "30–39", C726&lt;50, "40–49", C726&gt;=50, "50+")</f>
        <v>20–29</v>
      </c>
      <c r="E726" s="23" t="str">
        <f t="shared" si="22"/>
        <v>young</v>
      </c>
      <c r="F726" s="20">
        <v>37811</v>
      </c>
      <c r="G726" s="20" t="str">
        <f t="shared" si="23"/>
        <v>tall</v>
      </c>
      <c r="H726">
        <v>181</v>
      </c>
      <c r="I726" t="s">
        <v>1569</v>
      </c>
      <c r="J726" t="s">
        <v>10</v>
      </c>
      <c r="K726" t="s">
        <v>1093</v>
      </c>
    </row>
    <row r="727" spans="1:11" x14ac:dyDescent="0.3">
      <c r="A727" t="s">
        <v>1150</v>
      </c>
      <c r="B727" t="s">
        <v>146</v>
      </c>
      <c r="C727" s="23">
        <f>YEARFRAC(Table1[[#This Row],[born]], "31-Dec-2024")</f>
        <v>22.511111111111113</v>
      </c>
      <c r="D727" s="23" t="str" cm="1">
        <f t="array" ref="D727">_xlfn.IFS(C727&lt;20, "Under 20", C727&lt;30, "20–29", C727&lt;40, "30–39", C727&lt;50, "40–49", C727&gt;=50, "50+")</f>
        <v>20–29</v>
      </c>
      <c r="E727" s="23" t="str">
        <f t="shared" si="22"/>
        <v>young</v>
      </c>
      <c r="F727" s="18">
        <v>37434</v>
      </c>
      <c r="G727" s="18" t="str">
        <f t="shared" si="23"/>
        <v>tall</v>
      </c>
      <c r="H727">
        <v>195</v>
      </c>
      <c r="I727" t="s">
        <v>1569</v>
      </c>
      <c r="J727" t="s">
        <v>14</v>
      </c>
      <c r="K727" t="s">
        <v>1093</v>
      </c>
    </row>
    <row r="728" spans="1:11" x14ac:dyDescent="0.3">
      <c r="A728" t="s">
        <v>175</v>
      </c>
      <c r="B728" t="s">
        <v>76</v>
      </c>
      <c r="C728" s="23">
        <f>YEARFRAC(Table1[[#This Row],[born]], "31-Dec-2024")</f>
        <v>20.802777777777777</v>
      </c>
      <c r="D728" s="23" t="str" cm="1">
        <f t="array" ref="D728">_xlfn.IFS(C728&lt;20, "Under 20", C728&lt;30, "20–29", C728&lt;40, "30–39", C728&lt;50, "40–49", C728&gt;=50, "50+")</f>
        <v>20–29</v>
      </c>
      <c r="E728" s="23" t="str">
        <f t="shared" si="22"/>
        <v>young</v>
      </c>
      <c r="F728" s="20">
        <v>38058</v>
      </c>
      <c r="G728" s="20" t="str">
        <f t="shared" si="23"/>
        <v>tall</v>
      </c>
      <c r="H728">
        <v>178</v>
      </c>
      <c r="I728" t="s">
        <v>1569</v>
      </c>
      <c r="J728" t="s">
        <v>10</v>
      </c>
      <c r="K728" t="s">
        <v>1093</v>
      </c>
    </row>
    <row r="729" spans="1:11" x14ac:dyDescent="0.3">
      <c r="A729" t="s">
        <v>177</v>
      </c>
      <c r="B729" t="s">
        <v>23</v>
      </c>
      <c r="C729" s="23">
        <f>YEARFRAC(Table1[[#This Row],[born]], "31-Dec-2024")</f>
        <v>23.308333333333334</v>
      </c>
      <c r="D729" s="23" t="str" cm="1">
        <f t="array" ref="D729">_xlfn.IFS(C729&lt;20, "Under 20", C729&lt;30, "20–29", C729&lt;40, "30–39", C729&lt;50, "40–49", C729&gt;=50, "50+")</f>
        <v>20–29</v>
      </c>
      <c r="E729" s="23" t="str">
        <f t="shared" si="22"/>
        <v>young</v>
      </c>
      <c r="F729" s="18">
        <v>37144</v>
      </c>
      <c r="G729" s="18" t="str">
        <f t="shared" si="23"/>
        <v>tall</v>
      </c>
      <c r="H729">
        <v>191</v>
      </c>
      <c r="I729" t="s">
        <v>1569</v>
      </c>
      <c r="J729" t="s">
        <v>18</v>
      </c>
      <c r="K729" t="s">
        <v>1093</v>
      </c>
    </row>
    <row r="730" spans="1:11" x14ac:dyDescent="0.3">
      <c r="A730" t="s">
        <v>1152</v>
      </c>
      <c r="B730" t="s">
        <v>1130</v>
      </c>
      <c r="C730" s="23">
        <f>YEARFRAC(Table1[[#This Row],[born]], "31-Dec-2024")</f>
        <v>29.033333333333335</v>
      </c>
      <c r="D730" s="23" t="str" cm="1">
        <f t="array" ref="D730">_xlfn.IFS(C730&lt;20, "Under 20", C730&lt;30, "20–29", C730&lt;40, "30–39", C730&lt;50, "40–49", C730&gt;=50, "50+")</f>
        <v>20–29</v>
      </c>
      <c r="E730" s="23" t="str">
        <f t="shared" si="22"/>
        <v>young</v>
      </c>
      <c r="F730" s="20">
        <v>35052</v>
      </c>
      <c r="G730" s="20" t="str">
        <f t="shared" si="23"/>
        <v>tall</v>
      </c>
      <c r="H730">
        <v>179</v>
      </c>
      <c r="I730" t="s">
        <v>1569</v>
      </c>
      <c r="J730" t="s">
        <v>10</v>
      </c>
      <c r="K730" t="s">
        <v>1093</v>
      </c>
    </row>
    <row r="731" spans="1:11" x14ac:dyDescent="0.3">
      <c r="A731" t="s">
        <v>179</v>
      </c>
      <c r="B731" t="s">
        <v>90</v>
      </c>
      <c r="C731" s="23">
        <f>YEARFRAC(Table1[[#This Row],[born]], "31-Dec-2024")</f>
        <v>30.31388888888889</v>
      </c>
      <c r="D731" s="23" t="str" cm="1">
        <f t="array" ref="D731">_xlfn.IFS(C731&lt;20, "Under 20", C731&lt;30, "20–29", C731&lt;40, "30–39", C731&lt;50, "40–49", C731&gt;=50, "50+")</f>
        <v>30–39</v>
      </c>
      <c r="E731" s="23" t="str">
        <f t="shared" si="22"/>
        <v>veteran</v>
      </c>
      <c r="F731" s="18">
        <v>34585</v>
      </c>
      <c r="G731" s="18" t="str">
        <f t="shared" si="23"/>
        <v>tall</v>
      </c>
      <c r="H731">
        <v>179</v>
      </c>
      <c r="I731" t="s">
        <v>1569</v>
      </c>
      <c r="J731" t="s">
        <v>10</v>
      </c>
      <c r="K731" t="s">
        <v>1093</v>
      </c>
    </row>
    <row r="732" spans="1:11" x14ac:dyDescent="0.3">
      <c r="A732" t="s">
        <v>180</v>
      </c>
      <c r="B732" t="s">
        <v>70</v>
      </c>
      <c r="C732" s="23">
        <f>YEARFRAC(Table1[[#This Row],[born]], "31-Dec-2024")</f>
        <v>27.125</v>
      </c>
      <c r="D732" s="23" t="str" cm="1">
        <f t="array" ref="D732">_xlfn.IFS(C732&lt;20, "Under 20", C732&lt;30, "20–29", C732&lt;40, "30–39", C732&lt;50, "40–49", C732&gt;=50, "50+")</f>
        <v>20–29</v>
      </c>
      <c r="E732" s="23" t="str">
        <f t="shared" si="22"/>
        <v>young</v>
      </c>
      <c r="F732" s="20">
        <v>35750</v>
      </c>
      <c r="G732" s="20" t="str">
        <f t="shared" si="23"/>
        <v>tall</v>
      </c>
      <c r="H732">
        <v>182</v>
      </c>
      <c r="I732" t="s">
        <v>1569</v>
      </c>
      <c r="J732" t="s">
        <v>10</v>
      </c>
      <c r="K732" t="s">
        <v>1093</v>
      </c>
    </row>
    <row r="733" spans="1:11" x14ac:dyDescent="0.3">
      <c r="A733" t="s">
        <v>182</v>
      </c>
      <c r="B733" t="s">
        <v>76</v>
      </c>
      <c r="C733" s="23">
        <f>YEARFRAC(Table1[[#This Row],[born]], "31-Dec-2024")</f>
        <v>24.152777777777779</v>
      </c>
      <c r="D733" s="23" t="str" cm="1">
        <f t="array" ref="D733">_xlfn.IFS(C733&lt;20, "Under 20", C733&lt;30, "20–29", C733&lt;40, "30–39", C733&lt;50, "40–49", C733&gt;=50, "50+")</f>
        <v>20–29</v>
      </c>
      <c r="E733" s="23" t="str">
        <f t="shared" si="22"/>
        <v>young</v>
      </c>
      <c r="F733" s="18">
        <v>36836</v>
      </c>
      <c r="G733" s="18" t="str">
        <f t="shared" si="23"/>
        <v>tall</v>
      </c>
      <c r="H733">
        <v>187</v>
      </c>
      <c r="I733" t="s">
        <v>1569</v>
      </c>
      <c r="J733" t="s">
        <v>10</v>
      </c>
      <c r="K733" t="s">
        <v>1093</v>
      </c>
    </row>
    <row r="734" spans="1:11" x14ac:dyDescent="0.3">
      <c r="A734" t="s">
        <v>183</v>
      </c>
      <c r="B734" t="s">
        <v>62</v>
      </c>
      <c r="C734" s="23">
        <f>YEARFRAC(Table1[[#This Row],[born]], "31-Dec-2024")</f>
        <v>28.016666666666666</v>
      </c>
      <c r="D734" s="23" t="str" cm="1">
        <f t="array" ref="D734">_xlfn.IFS(C734&lt;20, "Under 20", C734&lt;30, "20–29", C734&lt;40, "30–39", C734&lt;50, "40–49", C734&gt;=50, "50+")</f>
        <v>20–29</v>
      </c>
      <c r="E734" s="23" t="str">
        <f t="shared" si="22"/>
        <v>young</v>
      </c>
      <c r="F734" s="20">
        <v>35424</v>
      </c>
      <c r="G734" s="20" t="str">
        <f t="shared" si="23"/>
        <v>tall</v>
      </c>
      <c r="H734">
        <v>172</v>
      </c>
      <c r="I734" t="s">
        <v>1569</v>
      </c>
      <c r="J734" t="s">
        <v>10</v>
      </c>
      <c r="K734" t="s">
        <v>1093</v>
      </c>
    </row>
    <row r="735" spans="1:11" x14ac:dyDescent="0.3">
      <c r="A735" t="s">
        <v>187</v>
      </c>
      <c r="B735" t="s">
        <v>70</v>
      </c>
      <c r="C735" s="23">
        <f>YEARFRAC(Table1[[#This Row],[born]], "31-Dec-2024")</f>
        <v>32.644444444444446</v>
      </c>
      <c r="D735" s="23" t="str" cm="1">
        <f t="array" ref="D735">_xlfn.IFS(C735&lt;20, "Under 20", C735&lt;30, "20–29", C735&lt;40, "30–39", C735&lt;50, "40–49", C735&gt;=50, "50+")</f>
        <v>30–39</v>
      </c>
      <c r="E735" s="23" t="str">
        <f t="shared" si="22"/>
        <v>veteran</v>
      </c>
      <c r="F735" s="18">
        <v>33733</v>
      </c>
      <c r="G735" s="18" t="str">
        <f t="shared" si="23"/>
        <v>tall</v>
      </c>
      <c r="H735">
        <v>201</v>
      </c>
      <c r="I735" t="s">
        <v>1569</v>
      </c>
      <c r="J735" t="s">
        <v>14</v>
      </c>
      <c r="K735" t="s">
        <v>1093</v>
      </c>
    </row>
    <row r="736" spans="1:11" x14ac:dyDescent="0.3">
      <c r="A736" t="s">
        <v>189</v>
      </c>
      <c r="B736" t="s">
        <v>33</v>
      </c>
      <c r="C736" s="23">
        <f>YEARFRAC(Table1[[#This Row],[born]], "31-Dec-2024")</f>
        <v>31.808333333333334</v>
      </c>
      <c r="D736" s="23" t="str" cm="1">
        <f t="array" ref="D736">_xlfn.IFS(C736&lt;20, "Under 20", C736&lt;30, "20–29", C736&lt;40, "30–39", C736&lt;50, "40–49", C736&gt;=50, "50+")</f>
        <v>30–39</v>
      </c>
      <c r="E736" s="23" t="str">
        <f t="shared" si="22"/>
        <v>veteran</v>
      </c>
      <c r="F736" s="20">
        <v>34038</v>
      </c>
      <c r="G736" s="20" t="str">
        <f t="shared" si="23"/>
        <v>tall</v>
      </c>
      <c r="H736">
        <v>196</v>
      </c>
      <c r="I736" t="s">
        <v>1569</v>
      </c>
      <c r="J736" t="s">
        <v>39</v>
      </c>
      <c r="K736" t="s">
        <v>1093</v>
      </c>
    </row>
    <row r="737" spans="1:11" x14ac:dyDescent="0.3">
      <c r="A737" t="s">
        <v>1154</v>
      </c>
      <c r="B737" t="s">
        <v>1092</v>
      </c>
      <c r="C737" s="23">
        <f>YEARFRAC(Table1[[#This Row],[born]], "31-Dec-2024")</f>
        <v>31.291666666666668</v>
      </c>
      <c r="D737" s="23" t="str" cm="1">
        <f t="array" ref="D737">_xlfn.IFS(C737&lt;20, "Under 20", C737&lt;30, "20–29", C737&lt;40, "30–39", C737&lt;50, "40–49", C737&gt;=50, "50+")</f>
        <v>30–39</v>
      </c>
      <c r="E737" s="23" t="str">
        <f t="shared" si="22"/>
        <v>veteran</v>
      </c>
      <c r="F737" s="18">
        <v>34228</v>
      </c>
      <c r="G737" s="18" t="str">
        <f t="shared" si="23"/>
        <v>tall</v>
      </c>
      <c r="H737">
        <v>180</v>
      </c>
      <c r="I737" t="s">
        <v>1569</v>
      </c>
      <c r="J737" t="s">
        <v>14</v>
      </c>
      <c r="K737" t="s">
        <v>1093</v>
      </c>
    </row>
    <row r="738" spans="1:11" x14ac:dyDescent="0.3">
      <c r="A738" t="s">
        <v>190</v>
      </c>
      <c r="B738" t="s">
        <v>23</v>
      </c>
      <c r="C738" s="23">
        <f>YEARFRAC(Table1[[#This Row],[born]], "31-Dec-2024")</f>
        <v>43.258333333333333</v>
      </c>
      <c r="D738" s="23" t="str" cm="1">
        <f t="array" ref="D738">_xlfn.IFS(C738&lt;20, "Under 20", C738&lt;30, "20–29", C738&lt;40, "30–39", C738&lt;50, "40–49", C738&gt;=50, "50+")</f>
        <v>40–49</v>
      </c>
      <c r="E738" s="23" t="str">
        <f t="shared" si="22"/>
        <v>veteran</v>
      </c>
      <c r="F738" s="20">
        <v>29857</v>
      </c>
      <c r="G738" s="20" t="str">
        <f t="shared" si="23"/>
        <v>tall</v>
      </c>
      <c r="H738">
        <v>186</v>
      </c>
      <c r="I738" t="s">
        <v>1569</v>
      </c>
      <c r="J738" t="s">
        <v>39</v>
      </c>
      <c r="K738" t="s">
        <v>1093</v>
      </c>
    </row>
    <row r="739" spans="1:11" x14ac:dyDescent="0.3">
      <c r="A739" t="s">
        <v>194</v>
      </c>
      <c r="B739" t="s">
        <v>121</v>
      </c>
      <c r="C739" s="23">
        <f>YEARFRAC(Table1[[#This Row],[born]], "31-Dec-2024")</f>
        <v>23.163888888888888</v>
      </c>
      <c r="D739" s="23" t="str" cm="1">
        <f t="array" ref="D739">_xlfn.IFS(C739&lt;20, "Under 20", C739&lt;30, "20–29", C739&lt;40, "30–39", C739&lt;50, "40–49", C739&gt;=50, "50+")</f>
        <v>20–29</v>
      </c>
      <c r="E739" s="23" t="str">
        <f t="shared" si="22"/>
        <v>young</v>
      </c>
      <c r="F739" s="18">
        <v>37197</v>
      </c>
      <c r="G739" s="18" t="str">
        <f t="shared" si="23"/>
        <v>tall</v>
      </c>
      <c r="H739">
        <v>178</v>
      </c>
      <c r="I739" t="s">
        <v>1569</v>
      </c>
      <c r="J739" t="s">
        <v>10</v>
      </c>
      <c r="K739" t="s">
        <v>1093</v>
      </c>
    </row>
    <row r="740" spans="1:11" x14ac:dyDescent="0.3">
      <c r="A740" t="s">
        <v>199</v>
      </c>
      <c r="B740" t="s">
        <v>146</v>
      </c>
      <c r="C740" s="23">
        <f>YEARFRAC(Table1[[#This Row],[born]], "31-Dec-2024")</f>
        <v>27.791666666666668</v>
      </c>
      <c r="D740" s="23" t="str" cm="1">
        <f t="array" ref="D740">_xlfn.IFS(C740&lt;20, "Under 20", C740&lt;30, "20–29", C740&lt;40, "30–39", C740&lt;50, "40–49", C740&gt;=50, "50+")</f>
        <v>20–29</v>
      </c>
      <c r="E740" s="23" t="str">
        <f t="shared" si="22"/>
        <v>young</v>
      </c>
      <c r="F740" s="20">
        <v>35505</v>
      </c>
      <c r="G740" s="20" t="str">
        <f t="shared" si="23"/>
        <v>tall</v>
      </c>
      <c r="H740">
        <v>189</v>
      </c>
      <c r="I740" t="s">
        <v>1569</v>
      </c>
      <c r="J740" t="s">
        <v>18</v>
      </c>
      <c r="K740" t="s">
        <v>1093</v>
      </c>
    </row>
    <row r="741" spans="1:11" x14ac:dyDescent="0.3">
      <c r="A741" t="s">
        <v>1156</v>
      </c>
      <c r="B741" t="s">
        <v>20</v>
      </c>
      <c r="C741" s="23">
        <f>YEARFRAC(Table1[[#This Row],[born]], "31-Dec-2024")</f>
        <v>22</v>
      </c>
      <c r="D741" s="23" t="str" cm="1">
        <f t="array" ref="D741">_xlfn.IFS(C741&lt;20, "Under 20", C741&lt;30, "20–29", C741&lt;40, "30–39", C741&lt;50, "40–49", C741&gt;=50, "50+")</f>
        <v>20–29</v>
      </c>
      <c r="E741" s="23" t="str">
        <f t="shared" si="22"/>
        <v>young</v>
      </c>
      <c r="F741" s="18">
        <v>37620</v>
      </c>
      <c r="G741" s="18" t="str">
        <f t="shared" si="23"/>
        <v>tall</v>
      </c>
      <c r="H741">
        <v>180</v>
      </c>
      <c r="I741" t="s">
        <v>1569</v>
      </c>
      <c r="J741" t="s">
        <v>10</v>
      </c>
      <c r="K741" t="s">
        <v>1093</v>
      </c>
    </row>
    <row r="742" spans="1:11" x14ac:dyDescent="0.3">
      <c r="A742" t="s">
        <v>203</v>
      </c>
      <c r="B742" t="s">
        <v>54</v>
      </c>
      <c r="C742" s="23">
        <f>YEARFRAC(Table1[[#This Row],[born]], "31-Dec-2024")</f>
        <v>39.327777777777776</v>
      </c>
      <c r="D742" s="23" t="str" cm="1">
        <f t="array" ref="D742">_xlfn.IFS(C742&lt;20, "Under 20", C742&lt;30, "20–29", C742&lt;40, "30–39", C742&lt;50, "40–49", C742&gt;=50, "50+")</f>
        <v>30–39</v>
      </c>
      <c r="E742" s="23" t="str">
        <f t="shared" si="22"/>
        <v>veteran</v>
      </c>
      <c r="F742" s="20">
        <v>31293</v>
      </c>
      <c r="G742" s="20" t="str">
        <f t="shared" si="23"/>
        <v>tall</v>
      </c>
      <c r="H742">
        <v>188</v>
      </c>
      <c r="I742" t="s">
        <v>1569</v>
      </c>
      <c r="J742" t="s">
        <v>39</v>
      </c>
      <c r="K742" t="s">
        <v>1093</v>
      </c>
    </row>
    <row r="743" spans="1:11" x14ac:dyDescent="0.3">
      <c r="A743" t="s">
        <v>208</v>
      </c>
      <c r="B743" t="s">
        <v>62</v>
      </c>
      <c r="C743" s="23">
        <f>YEARFRAC(Table1[[#This Row],[born]], "31-Dec-2024")</f>
        <v>27.4</v>
      </c>
      <c r="D743" s="23" t="str" cm="1">
        <f t="array" ref="D743">_xlfn.IFS(C743&lt;20, "Under 20", C743&lt;30, "20–29", C743&lt;40, "30–39", C743&lt;50, "40–49", C743&gt;=50, "50+")</f>
        <v>20–29</v>
      </c>
      <c r="E743" s="23" t="str">
        <f t="shared" si="22"/>
        <v>young</v>
      </c>
      <c r="F743" s="18">
        <v>35649</v>
      </c>
      <c r="G743" s="18" t="str">
        <f t="shared" si="23"/>
        <v>tall</v>
      </c>
      <c r="H743">
        <v>185</v>
      </c>
      <c r="I743" t="s">
        <v>1569</v>
      </c>
      <c r="J743" t="s">
        <v>14</v>
      </c>
      <c r="K743" t="s">
        <v>1093</v>
      </c>
    </row>
    <row r="744" spans="1:11" x14ac:dyDescent="0.3">
      <c r="A744" t="s">
        <v>209</v>
      </c>
      <c r="B744" t="s">
        <v>76</v>
      </c>
      <c r="C744" s="23">
        <f>YEARFRAC(Table1[[#This Row],[born]], "31-Dec-2024")</f>
        <v>29.072222222222223</v>
      </c>
      <c r="D744" s="23" t="str" cm="1">
        <f t="array" ref="D744">_xlfn.IFS(C744&lt;20, "Under 20", C744&lt;30, "20–29", C744&lt;40, "30–39", C744&lt;50, "40–49", C744&gt;=50, "50+")</f>
        <v>20–29</v>
      </c>
      <c r="E744" s="23" t="str">
        <f t="shared" si="22"/>
        <v>young</v>
      </c>
      <c r="F744" s="20">
        <v>35038</v>
      </c>
      <c r="G744" s="20" t="str">
        <f t="shared" si="23"/>
        <v>tall</v>
      </c>
      <c r="H744">
        <v>185</v>
      </c>
      <c r="I744" t="s">
        <v>1569</v>
      </c>
      <c r="J744" t="s">
        <v>14</v>
      </c>
      <c r="K744" t="s">
        <v>1093</v>
      </c>
    </row>
    <row r="745" spans="1:11" x14ac:dyDescent="0.3">
      <c r="A745" t="s">
        <v>1158</v>
      </c>
      <c r="B745" t="s">
        <v>1097</v>
      </c>
      <c r="C745" s="23">
        <f>YEARFRAC(Table1[[#This Row],[born]], "31-Dec-2024")</f>
        <v>35.902777777777779</v>
      </c>
      <c r="D745" s="23" t="str" cm="1">
        <f t="array" ref="D745">_xlfn.IFS(C745&lt;20, "Under 20", C745&lt;30, "20–29", C745&lt;40, "30–39", C745&lt;50, "40–49", C745&gt;=50, "50+")</f>
        <v>30–39</v>
      </c>
      <c r="E745" s="23" t="str">
        <f t="shared" si="22"/>
        <v>veteran</v>
      </c>
      <c r="F745" s="18">
        <v>32545</v>
      </c>
      <c r="G745" s="18" t="str">
        <f t="shared" si="23"/>
        <v>tall</v>
      </c>
      <c r="H745">
        <v>188</v>
      </c>
      <c r="I745" t="s">
        <v>1569</v>
      </c>
      <c r="J745" t="s">
        <v>14</v>
      </c>
      <c r="K745" t="s">
        <v>1093</v>
      </c>
    </row>
    <row r="746" spans="1:11" x14ac:dyDescent="0.3">
      <c r="A746" t="s">
        <v>1159</v>
      </c>
      <c r="B746" t="s">
        <v>90</v>
      </c>
      <c r="C746" s="23">
        <f>YEARFRAC(Table1[[#This Row],[born]], "31-Dec-2024")</f>
        <v>37.880555555555553</v>
      </c>
      <c r="D746" s="23" t="str" cm="1">
        <f t="array" ref="D746">_xlfn.IFS(C746&lt;20, "Under 20", C746&lt;30, "20–29", C746&lt;40, "30–39", C746&lt;50, "40–49", C746&gt;=50, "50+")</f>
        <v>30–39</v>
      </c>
      <c r="E746" s="23" t="str">
        <f t="shared" si="22"/>
        <v>veteran</v>
      </c>
      <c r="F746" s="20">
        <v>31822</v>
      </c>
      <c r="G746" s="20" t="str">
        <f t="shared" si="23"/>
        <v>tall</v>
      </c>
      <c r="H746">
        <v>184</v>
      </c>
      <c r="I746" t="s">
        <v>1569</v>
      </c>
      <c r="J746" t="s">
        <v>18</v>
      </c>
      <c r="K746" t="s">
        <v>1093</v>
      </c>
    </row>
    <row r="747" spans="1:11" x14ac:dyDescent="0.3">
      <c r="A747" t="s">
        <v>210</v>
      </c>
      <c r="B747" t="s">
        <v>227</v>
      </c>
      <c r="C747" s="23">
        <f>YEARFRAC(Table1[[#This Row],[born]], "31-Dec-2024")</f>
        <v>33.333333333333336</v>
      </c>
      <c r="D747" s="23" t="str" cm="1">
        <f t="array" ref="D747">_xlfn.IFS(C747&lt;20, "Under 20", C747&lt;30, "20–29", C747&lt;40, "30–39", C747&lt;50, "40–49", C747&gt;=50, "50+")</f>
        <v>30–39</v>
      </c>
      <c r="E747" s="23" t="str">
        <f t="shared" si="22"/>
        <v>veteran</v>
      </c>
      <c r="F747" s="18">
        <v>33481</v>
      </c>
      <c r="G747" s="18" t="str">
        <f t="shared" si="23"/>
        <v>tall</v>
      </c>
      <c r="H747">
        <v>171</v>
      </c>
      <c r="I747" t="s">
        <v>1569</v>
      </c>
      <c r="J747" t="s">
        <v>14</v>
      </c>
      <c r="K747" t="s">
        <v>1093</v>
      </c>
    </row>
    <row r="748" spans="1:11" x14ac:dyDescent="0.3">
      <c r="A748" t="s">
        <v>1161</v>
      </c>
      <c r="B748" t="s">
        <v>117</v>
      </c>
      <c r="C748" s="23">
        <f>YEARFRAC(Table1[[#This Row],[born]], "31-Dec-2024")</f>
        <v>22.324999999999999</v>
      </c>
      <c r="D748" s="23" t="str" cm="1">
        <f t="array" ref="D748">_xlfn.IFS(C748&lt;20, "Under 20", C748&lt;30, "20–29", C748&lt;40, "30–39", C748&lt;50, "40–49", C748&gt;=50, "50+")</f>
        <v>20–29</v>
      </c>
      <c r="E748" s="23" t="str">
        <f t="shared" si="22"/>
        <v>young</v>
      </c>
      <c r="F748" s="20">
        <v>37503</v>
      </c>
      <c r="G748" s="20" t="str">
        <f t="shared" si="23"/>
        <v>tall</v>
      </c>
      <c r="H748">
        <v>187</v>
      </c>
      <c r="I748" t="s">
        <v>1569</v>
      </c>
      <c r="J748" t="s">
        <v>10</v>
      </c>
      <c r="K748" t="s">
        <v>1093</v>
      </c>
    </row>
    <row r="749" spans="1:11" x14ac:dyDescent="0.3">
      <c r="A749" t="s">
        <v>213</v>
      </c>
      <c r="B749" t="s">
        <v>111</v>
      </c>
      <c r="C749" s="23">
        <f>YEARFRAC(Table1[[#This Row],[born]], "31-Dec-2024")</f>
        <v>25.488888888888887</v>
      </c>
      <c r="D749" s="23" t="str" cm="1">
        <f t="array" ref="D749">_xlfn.IFS(C749&lt;20, "Under 20", C749&lt;30, "20–29", C749&lt;40, "30–39", C749&lt;50, "40–49", C749&gt;=50, "50+")</f>
        <v>20–29</v>
      </c>
      <c r="E749" s="23" t="str">
        <f t="shared" si="22"/>
        <v>young</v>
      </c>
      <c r="F749" s="18">
        <v>36346</v>
      </c>
      <c r="G749" s="18" t="str">
        <f t="shared" si="23"/>
        <v>tall</v>
      </c>
      <c r="H749">
        <v>192</v>
      </c>
      <c r="I749" t="s">
        <v>1569</v>
      </c>
      <c r="J749" t="s">
        <v>14</v>
      </c>
      <c r="K749" t="s">
        <v>1093</v>
      </c>
    </row>
    <row r="750" spans="1:11" x14ac:dyDescent="0.3">
      <c r="A750" t="s">
        <v>214</v>
      </c>
      <c r="B750" t="s">
        <v>62</v>
      </c>
      <c r="C750" s="23">
        <f>YEARFRAC(Table1[[#This Row],[born]], "31-Dec-2024")</f>
        <v>29.947222222222223</v>
      </c>
      <c r="D750" s="23" t="str" cm="1">
        <f t="array" ref="D750">_xlfn.IFS(C750&lt;20, "Under 20", C750&lt;30, "20–29", C750&lt;40, "30–39", C750&lt;50, "40–49", C750&gt;=50, "50+")</f>
        <v>20–29</v>
      </c>
      <c r="E750" s="23" t="str">
        <f t="shared" si="22"/>
        <v>young</v>
      </c>
      <c r="F750" s="20">
        <v>34719</v>
      </c>
      <c r="G750" s="20" t="str">
        <f t="shared" si="23"/>
        <v>tall</v>
      </c>
      <c r="H750">
        <v>182</v>
      </c>
      <c r="I750" t="s">
        <v>1569</v>
      </c>
      <c r="J750" t="s">
        <v>14</v>
      </c>
      <c r="K750" t="s">
        <v>1093</v>
      </c>
    </row>
    <row r="751" spans="1:11" x14ac:dyDescent="0.3">
      <c r="A751" t="s">
        <v>1162</v>
      </c>
      <c r="B751" t="s">
        <v>23</v>
      </c>
      <c r="C751" s="23">
        <f>YEARFRAC(Table1[[#This Row],[born]], "31-Dec-2024")</f>
        <v>21.980555555555554</v>
      </c>
      <c r="D751" s="23" t="str" cm="1">
        <f t="array" ref="D751">_xlfn.IFS(C751&lt;20, "Under 20", C751&lt;30, "20–29", C751&lt;40, "30–39", C751&lt;50, "40–49", C751&gt;=50, "50+")</f>
        <v>20–29</v>
      </c>
      <c r="E751" s="23" t="str">
        <f t="shared" si="22"/>
        <v>young</v>
      </c>
      <c r="F751" s="18">
        <v>37629</v>
      </c>
      <c r="G751" s="18" t="str">
        <f t="shared" si="23"/>
        <v>tall</v>
      </c>
      <c r="H751">
        <v>177</v>
      </c>
      <c r="I751" t="s">
        <v>1569</v>
      </c>
      <c r="J751" t="s">
        <v>10</v>
      </c>
      <c r="K751" t="s">
        <v>1093</v>
      </c>
    </row>
    <row r="752" spans="1:11" x14ac:dyDescent="0.3">
      <c r="A752" t="s">
        <v>1163</v>
      </c>
      <c r="B752" t="s">
        <v>44</v>
      </c>
      <c r="C752" s="23">
        <f>YEARFRAC(Table1[[#This Row],[born]], "31-Dec-2024")</f>
        <v>22.741666666666667</v>
      </c>
      <c r="D752" s="23" t="str" cm="1">
        <f t="array" ref="D752">_xlfn.IFS(C752&lt;20, "Under 20", C752&lt;30, "20–29", C752&lt;40, "30–39", C752&lt;50, "40–49", C752&gt;=50, "50+")</f>
        <v>20–29</v>
      </c>
      <c r="E752" s="23" t="str">
        <f t="shared" si="22"/>
        <v>young</v>
      </c>
      <c r="F752" s="20">
        <v>37350</v>
      </c>
      <c r="G752" s="20" t="str">
        <f t="shared" si="23"/>
        <v>tall</v>
      </c>
      <c r="H752">
        <v>177</v>
      </c>
      <c r="I752" t="s">
        <v>1569</v>
      </c>
      <c r="J752" t="s">
        <v>10</v>
      </c>
      <c r="K752" t="s">
        <v>1093</v>
      </c>
    </row>
    <row r="753" spans="1:11" x14ac:dyDescent="0.3">
      <c r="A753" t="s">
        <v>219</v>
      </c>
      <c r="B753" t="s">
        <v>111</v>
      </c>
      <c r="C753" s="23">
        <f>YEARFRAC(Table1[[#This Row],[born]], "31-Dec-2024")</f>
        <v>28.027777777777779</v>
      </c>
      <c r="D753" s="23" t="str" cm="1">
        <f t="array" ref="D753">_xlfn.IFS(C753&lt;20, "Under 20", C753&lt;30, "20–29", C753&lt;40, "30–39", C753&lt;50, "40–49", C753&gt;=50, "50+")</f>
        <v>20–29</v>
      </c>
      <c r="E753" s="23" t="str">
        <f t="shared" si="22"/>
        <v>young</v>
      </c>
      <c r="F753" s="18">
        <v>35420</v>
      </c>
      <c r="G753" s="18" t="str">
        <f t="shared" si="23"/>
        <v>tall</v>
      </c>
      <c r="H753">
        <v>181</v>
      </c>
      <c r="I753" t="s">
        <v>1569</v>
      </c>
      <c r="J753" t="s">
        <v>14</v>
      </c>
      <c r="K753" t="s">
        <v>1093</v>
      </c>
    </row>
    <row r="754" spans="1:11" x14ac:dyDescent="0.3">
      <c r="A754" t="s">
        <v>221</v>
      </c>
      <c r="B754" t="s">
        <v>20</v>
      </c>
      <c r="C754" s="23">
        <f>YEARFRAC(Table1[[#This Row],[born]], "31-Dec-2024")</f>
        <v>24.905555555555555</v>
      </c>
      <c r="D754" s="23" t="str" cm="1">
        <f t="array" ref="D754">_xlfn.IFS(C754&lt;20, "Under 20", C754&lt;30, "20–29", C754&lt;40, "30–39", C754&lt;50, "40–49", C754&gt;=50, "50+")</f>
        <v>20–29</v>
      </c>
      <c r="E754" s="23" t="str">
        <f t="shared" si="22"/>
        <v>young</v>
      </c>
      <c r="F754" s="20">
        <v>36561</v>
      </c>
      <c r="G754" s="20" t="str">
        <f t="shared" si="23"/>
        <v>tall</v>
      </c>
      <c r="H754">
        <v>179</v>
      </c>
      <c r="I754" t="s">
        <v>1569</v>
      </c>
      <c r="J754" t="s">
        <v>18</v>
      </c>
      <c r="K754" t="s">
        <v>1093</v>
      </c>
    </row>
    <row r="755" spans="1:11" x14ac:dyDescent="0.3">
      <c r="A755" t="s">
        <v>1164</v>
      </c>
      <c r="B755" t="s">
        <v>76</v>
      </c>
      <c r="C755" s="23">
        <f>YEARFRAC(Table1[[#This Row],[born]], "31-Dec-2024")</f>
        <v>27.25</v>
      </c>
      <c r="D755" s="23" t="str" cm="1">
        <f t="array" ref="D755">_xlfn.IFS(C755&lt;20, "Under 20", C755&lt;30, "20–29", C755&lt;40, "30–39", C755&lt;50, "40–49", C755&gt;=50, "50+")</f>
        <v>20–29</v>
      </c>
      <c r="E755" s="23" t="str">
        <f t="shared" si="22"/>
        <v>young</v>
      </c>
      <c r="F755" s="18">
        <v>35704</v>
      </c>
      <c r="G755" s="18" t="str">
        <f t="shared" si="23"/>
        <v>tall</v>
      </c>
      <c r="H755">
        <v>178</v>
      </c>
      <c r="I755" t="s">
        <v>1569</v>
      </c>
      <c r="J755" t="s">
        <v>10</v>
      </c>
      <c r="K755" t="s">
        <v>1093</v>
      </c>
    </row>
    <row r="756" spans="1:11" x14ac:dyDescent="0.3">
      <c r="A756" t="s">
        <v>1165</v>
      </c>
      <c r="B756" t="s">
        <v>62</v>
      </c>
      <c r="C756" s="23">
        <f>YEARFRAC(Table1[[#This Row],[born]], "31-Dec-2024")</f>
        <v>20.969444444444445</v>
      </c>
      <c r="D756" s="23" t="str" cm="1">
        <f t="array" ref="D756">_xlfn.IFS(C756&lt;20, "Under 20", C756&lt;30, "20–29", C756&lt;40, "30–39", C756&lt;50, "40–49", C756&gt;=50, "50+")</f>
        <v>20–29</v>
      </c>
      <c r="E756" s="23" t="str">
        <f t="shared" si="22"/>
        <v>young</v>
      </c>
      <c r="F756" s="20">
        <v>37998</v>
      </c>
      <c r="G756" s="20" t="str">
        <f t="shared" si="23"/>
        <v>tall</v>
      </c>
      <c r="H756">
        <v>183</v>
      </c>
      <c r="I756" t="s">
        <v>1569</v>
      </c>
      <c r="J756" t="s">
        <v>14</v>
      </c>
      <c r="K756" t="s">
        <v>1093</v>
      </c>
    </row>
    <row r="757" spans="1:11" x14ac:dyDescent="0.3">
      <c r="A757" t="s">
        <v>1166</v>
      </c>
      <c r="B757" t="s">
        <v>111</v>
      </c>
      <c r="C757" s="23">
        <f>YEARFRAC(Table1[[#This Row],[born]], "31-Dec-2024")</f>
        <v>28.725000000000001</v>
      </c>
      <c r="D757" s="23" t="str" cm="1">
        <f t="array" ref="D757">_xlfn.IFS(C757&lt;20, "Under 20", C757&lt;30, "20–29", C757&lt;40, "30–39", C757&lt;50, "40–49", C757&gt;=50, "50+")</f>
        <v>20–29</v>
      </c>
      <c r="E757" s="23" t="str">
        <f t="shared" si="22"/>
        <v>young</v>
      </c>
      <c r="F757" s="18">
        <v>35165</v>
      </c>
      <c r="G757" s="18" t="str">
        <f t="shared" si="23"/>
        <v>tall</v>
      </c>
      <c r="H757">
        <v>187</v>
      </c>
      <c r="I757" t="s">
        <v>1569</v>
      </c>
      <c r="J757" t="s">
        <v>14</v>
      </c>
      <c r="K757" t="s">
        <v>1093</v>
      </c>
    </row>
    <row r="758" spans="1:11" x14ac:dyDescent="0.3">
      <c r="A758" t="s">
        <v>224</v>
      </c>
      <c r="B758" t="s">
        <v>62</v>
      </c>
      <c r="C758" s="23">
        <f>YEARFRAC(Table1[[#This Row],[born]], "31-Dec-2024")</f>
        <v>21.197222222222223</v>
      </c>
      <c r="D758" s="23" t="str" cm="1">
        <f t="array" ref="D758">_xlfn.IFS(C758&lt;20, "Under 20", C758&lt;30, "20–29", C758&lt;40, "30–39", C758&lt;50, "40–49", C758&gt;=50, "50+")</f>
        <v>20–29</v>
      </c>
      <c r="E758" s="23" t="str">
        <f t="shared" si="22"/>
        <v>young</v>
      </c>
      <c r="F758" s="20">
        <v>37914</v>
      </c>
      <c r="G758" s="20" t="str">
        <f t="shared" si="23"/>
        <v>tall</v>
      </c>
      <c r="H758">
        <v>187</v>
      </c>
      <c r="I758" t="s">
        <v>1569</v>
      </c>
      <c r="J758" t="s">
        <v>10</v>
      </c>
      <c r="K758" t="s">
        <v>1093</v>
      </c>
    </row>
    <row r="759" spans="1:11" x14ac:dyDescent="0.3">
      <c r="A759" t="s">
        <v>1167</v>
      </c>
      <c r="B759" t="s">
        <v>70</v>
      </c>
      <c r="C759" s="23">
        <f>YEARFRAC(Table1[[#This Row],[born]], "31-Dec-2024")</f>
        <v>35.263888888888886</v>
      </c>
      <c r="D759" s="23" t="str" cm="1">
        <f t="array" ref="D759">_xlfn.IFS(C759&lt;20, "Under 20", C759&lt;30, "20–29", C759&lt;40, "30–39", C759&lt;50, "40–49", C759&gt;=50, "50+")</f>
        <v>30–39</v>
      </c>
      <c r="E759" s="23" t="str">
        <f t="shared" si="22"/>
        <v>veteran</v>
      </c>
      <c r="F759" s="18">
        <v>32777</v>
      </c>
      <c r="G759" s="18" t="str">
        <f t="shared" si="23"/>
        <v>tall</v>
      </c>
      <c r="H759">
        <v>185</v>
      </c>
      <c r="I759" t="s">
        <v>1569</v>
      </c>
      <c r="J759" t="s">
        <v>14</v>
      </c>
      <c r="K759" t="s">
        <v>1093</v>
      </c>
    </row>
    <row r="760" spans="1:11" x14ac:dyDescent="0.3">
      <c r="A760" t="s">
        <v>1168</v>
      </c>
      <c r="B760" t="s">
        <v>1097</v>
      </c>
      <c r="C760" s="23">
        <f>YEARFRAC(Table1[[#This Row],[born]], "31-Dec-2024")</f>
        <v>35.386111111111113</v>
      </c>
      <c r="D760" s="23" t="str" cm="1">
        <f t="array" ref="D760">_xlfn.IFS(C760&lt;20, "Under 20", C760&lt;30, "20–29", C760&lt;40, "30–39", C760&lt;50, "40–49", C760&gt;=50, "50+")</f>
        <v>30–39</v>
      </c>
      <c r="E760" s="23" t="str">
        <f t="shared" si="22"/>
        <v>veteran</v>
      </c>
      <c r="F760" s="20">
        <v>32732</v>
      </c>
      <c r="G760" s="20" t="str">
        <f t="shared" si="23"/>
        <v>tall</v>
      </c>
      <c r="H760">
        <v>175</v>
      </c>
      <c r="I760" t="s">
        <v>1569</v>
      </c>
      <c r="J760" t="s">
        <v>10</v>
      </c>
      <c r="K760" t="s">
        <v>1093</v>
      </c>
    </row>
    <row r="761" spans="1:11" x14ac:dyDescent="0.3">
      <c r="A761" t="s">
        <v>230</v>
      </c>
      <c r="B761" t="s">
        <v>33</v>
      </c>
      <c r="C761" s="23">
        <f>YEARFRAC(Table1[[#This Row],[born]], "31-Dec-2024")</f>
        <v>33.738888888888887</v>
      </c>
      <c r="D761" s="23" t="str" cm="1">
        <f t="array" ref="D761">_xlfn.IFS(C761&lt;20, "Under 20", C761&lt;30, "20–29", C761&lt;40, "30–39", C761&lt;50, "40–49", C761&gt;=50, "50+")</f>
        <v>30–39</v>
      </c>
      <c r="E761" s="23" t="str">
        <f t="shared" si="22"/>
        <v>veteran</v>
      </c>
      <c r="F761" s="18">
        <v>33333</v>
      </c>
      <c r="G761" s="18" t="str">
        <f t="shared" si="23"/>
        <v>tall</v>
      </c>
      <c r="H761">
        <v>175</v>
      </c>
      <c r="I761" t="s">
        <v>1569</v>
      </c>
      <c r="J761" t="s">
        <v>14</v>
      </c>
      <c r="K761" t="s">
        <v>1093</v>
      </c>
    </row>
    <row r="762" spans="1:11" x14ac:dyDescent="0.3">
      <c r="A762" t="s">
        <v>231</v>
      </c>
      <c r="B762" t="s">
        <v>20</v>
      </c>
      <c r="C762" s="23">
        <f>YEARFRAC(Table1[[#This Row],[born]], "31-Dec-2024")</f>
        <v>31.85</v>
      </c>
      <c r="D762" s="23" t="str" cm="1">
        <f t="array" ref="D762">_xlfn.IFS(C762&lt;20, "Under 20", C762&lt;30, "20–29", C762&lt;40, "30–39", C762&lt;50, "40–49", C762&gt;=50, "50+")</f>
        <v>30–39</v>
      </c>
      <c r="E762" s="23" t="str">
        <f t="shared" si="22"/>
        <v>veteran</v>
      </c>
      <c r="F762" s="20">
        <v>34025</v>
      </c>
      <c r="G762" s="20" t="str">
        <f t="shared" si="23"/>
        <v>tall</v>
      </c>
      <c r="H762">
        <v>185</v>
      </c>
      <c r="I762" t="s">
        <v>1569</v>
      </c>
      <c r="J762" t="s">
        <v>14</v>
      </c>
      <c r="K762" t="s">
        <v>1093</v>
      </c>
    </row>
    <row r="763" spans="1:11" x14ac:dyDescent="0.3">
      <c r="A763" t="s">
        <v>235</v>
      </c>
      <c r="B763" t="s">
        <v>146</v>
      </c>
      <c r="C763" s="23">
        <f>YEARFRAC(Table1[[#This Row],[born]], "31-Dec-2024")</f>
        <v>36.222222222222221</v>
      </c>
      <c r="D763" s="23" t="str" cm="1">
        <f t="array" ref="D763">_xlfn.IFS(C763&lt;20, "Under 20", C763&lt;30, "20–29", C763&lt;40, "30–39", C763&lt;50, "40–49", C763&gt;=50, "50+")</f>
        <v>30–39</v>
      </c>
      <c r="E763" s="23" t="str">
        <f t="shared" si="22"/>
        <v>veteran</v>
      </c>
      <c r="F763" s="18">
        <v>32427</v>
      </c>
      <c r="G763" s="18" t="str">
        <f t="shared" si="23"/>
        <v>tall</v>
      </c>
      <c r="H763">
        <v>177</v>
      </c>
      <c r="I763" t="s">
        <v>1569</v>
      </c>
      <c r="J763" t="s">
        <v>14</v>
      </c>
      <c r="K763" t="s">
        <v>1093</v>
      </c>
    </row>
    <row r="764" spans="1:11" x14ac:dyDescent="0.3">
      <c r="A764" t="s">
        <v>236</v>
      </c>
      <c r="B764" t="s">
        <v>1130</v>
      </c>
      <c r="C764" s="23">
        <f>YEARFRAC(Table1[[#This Row],[born]], "31-Dec-2024")</f>
        <v>23.666666666666668</v>
      </c>
      <c r="D764" s="23" t="str" cm="1">
        <f t="array" ref="D764">_xlfn.IFS(C764&lt;20, "Under 20", C764&lt;30, "20–29", C764&lt;40, "30–39", C764&lt;50, "40–49", C764&gt;=50, "50+")</f>
        <v>20–29</v>
      </c>
      <c r="E764" s="23" t="str">
        <f t="shared" si="22"/>
        <v>young</v>
      </c>
      <c r="F764" s="20">
        <v>37011</v>
      </c>
      <c r="G764" s="20" t="str">
        <f t="shared" si="23"/>
        <v>tall</v>
      </c>
      <c r="H764">
        <v>193</v>
      </c>
      <c r="I764" t="s">
        <v>1569</v>
      </c>
      <c r="J764" t="s">
        <v>14</v>
      </c>
      <c r="K764" t="s">
        <v>1093</v>
      </c>
    </row>
    <row r="765" spans="1:11" x14ac:dyDescent="0.3">
      <c r="A765" t="s">
        <v>243</v>
      </c>
      <c r="B765" t="s">
        <v>7</v>
      </c>
      <c r="C765" s="23">
        <f>YEARFRAC(Table1[[#This Row],[born]], "31-Dec-2024")</f>
        <v>33.333333333333336</v>
      </c>
      <c r="D765" s="23" t="str" cm="1">
        <f t="array" ref="D765">_xlfn.IFS(C765&lt;20, "Under 20", C765&lt;30, "20–29", C765&lt;40, "30–39", C765&lt;50, "40–49", C765&gt;=50, "50+")</f>
        <v>30–39</v>
      </c>
      <c r="E765" s="23" t="str">
        <f t="shared" si="22"/>
        <v>veteran</v>
      </c>
      <c r="F765" s="18">
        <v>33480</v>
      </c>
      <c r="G765" s="18" t="str">
        <f t="shared" si="23"/>
        <v>tall</v>
      </c>
      <c r="H765">
        <v>186</v>
      </c>
      <c r="I765" t="s">
        <v>1569</v>
      </c>
      <c r="J765" t="s">
        <v>14</v>
      </c>
      <c r="K765" t="s">
        <v>1093</v>
      </c>
    </row>
    <row r="766" spans="1:11" x14ac:dyDescent="0.3">
      <c r="A766" t="s">
        <v>1169</v>
      </c>
      <c r="B766" t="s">
        <v>1130</v>
      </c>
      <c r="C766" s="23">
        <f>YEARFRAC(Table1[[#This Row],[born]], "31-Dec-2024")</f>
        <v>35.516666666666666</v>
      </c>
      <c r="D766" s="23" t="str" cm="1">
        <f t="array" ref="D766">_xlfn.IFS(C766&lt;20, "Under 20", C766&lt;30, "20–29", C766&lt;40, "30–39", C766&lt;50, "40–49", C766&gt;=50, "50+")</f>
        <v>30–39</v>
      </c>
      <c r="E766" s="23" t="str">
        <f t="shared" si="22"/>
        <v>veteran</v>
      </c>
      <c r="F766" s="20">
        <v>32684</v>
      </c>
      <c r="G766" s="20" t="str">
        <f t="shared" si="23"/>
        <v>tall</v>
      </c>
      <c r="H766">
        <v>185</v>
      </c>
      <c r="I766" t="s">
        <v>1569</v>
      </c>
      <c r="J766" t="s">
        <v>10</v>
      </c>
      <c r="K766" t="s">
        <v>1093</v>
      </c>
    </row>
    <row r="767" spans="1:11" x14ac:dyDescent="0.3">
      <c r="A767" t="s">
        <v>245</v>
      </c>
      <c r="B767" t="s">
        <v>1130</v>
      </c>
      <c r="C767" s="23">
        <f>YEARFRAC(Table1[[#This Row],[born]], "31-Dec-2024")</f>
        <v>28.261111111111113</v>
      </c>
      <c r="D767" s="23" t="str" cm="1">
        <f t="array" ref="D767">_xlfn.IFS(C767&lt;20, "Under 20", C767&lt;30, "20–29", C767&lt;40, "30–39", C767&lt;50, "40–49", C767&gt;=50, "50+")</f>
        <v>20–29</v>
      </c>
      <c r="E767" s="23" t="str">
        <f t="shared" si="22"/>
        <v>young</v>
      </c>
      <c r="F767" s="18">
        <v>35335</v>
      </c>
      <c r="G767" s="18" t="str">
        <f t="shared" si="23"/>
        <v>tall</v>
      </c>
      <c r="H767">
        <v>179</v>
      </c>
      <c r="I767" t="s">
        <v>1569</v>
      </c>
      <c r="J767" t="s">
        <v>14</v>
      </c>
      <c r="K767" t="s">
        <v>1093</v>
      </c>
    </row>
    <row r="768" spans="1:11" x14ac:dyDescent="0.3">
      <c r="A768" t="s">
        <v>1171</v>
      </c>
      <c r="B768" t="s">
        <v>1130</v>
      </c>
      <c r="C768" s="23">
        <f>YEARFRAC(Table1[[#This Row],[born]], "31-Dec-2024")</f>
        <v>22.055555555555557</v>
      </c>
      <c r="D768" s="23" t="str" cm="1">
        <f t="array" ref="D768">_xlfn.IFS(C768&lt;20, "Under 20", C768&lt;30, "20–29", C768&lt;40, "30–39", C768&lt;50, "40–49", C768&gt;=50, "50+")</f>
        <v>20–29</v>
      </c>
      <c r="E768" s="23" t="str">
        <f t="shared" si="22"/>
        <v>young</v>
      </c>
      <c r="F768" s="20">
        <v>37601</v>
      </c>
      <c r="G768" s="20" t="str">
        <f t="shared" si="23"/>
        <v>tall</v>
      </c>
      <c r="H768">
        <v>175</v>
      </c>
      <c r="I768" t="s">
        <v>1569</v>
      </c>
      <c r="J768" t="s">
        <v>18</v>
      </c>
      <c r="K768" t="s">
        <v>1093</v>
      </c>
    </row>
    <row r="769" spans="1:11" x14ac:dyDescent="0.3">
      <c r="A769" t="s">
        <v>247</v>
      </c>
      <c r="B769" t="s">
        <v>44</v>
      </c>
      <c r="C769" s="23">
        <f>YEARFRAC(Table1[[#This Row],[born]], "31-Dec-2024")</f>
        <v>32.358333333333334</v>
      </c>
      <c r="D769" s="23" t="str" cm="1">
        <f t="array" ref="D769">_xlfn.IFS(C769&lt;20, "Under 20", C769&lt;30, "20–29", C769&lt;40, "30–39", C769&lt;50, "40–49", C769&gt;=50, "50+")</f>
        <v>30–39</v>
      </c>
      <c r="E769" s="23" t="str">
        <f t="shared" si="22"/>
        <v>veteran</v>
      </c>
      <c r="F769" s="18">
        <v>33838</v>
      </c>
      <c r="G769" s="18" t="str">
        <f t="shared" si="23"/>
        <v>tall</v>
      </c>
      <c r="H769">
        <v>174</v>
      </c>
      <c r="I769" t="s">
        <v>1569</v>
      </c>
      <c r="J769" t="s">
        <v>14</v>
      </c>
      <c r="K769" t="s">
        <v>1093</v>
      </c>
    </row>
    <row r="770" spans="1:11" x14ac:dyDescent="0.3">
      <c r="A770" t="s">
        <v>249</v>
      </c>
      <c r="B770" t="s">
        <v>62</v>
      </c>
      <c r="C770" s="23">
        <f>YEARFRAC(Table1[[#This Row],[born]], "31-Dec-2024")</f>
        <v>32.552777777777777</v>
      </c>
      <c r="D770" s="23" t="str" cm="1">
        <f t="array" ref="D770">_xlfn.IFS(C770&lt;20, "Under 20", C770&lt;30, "20–29", C770&lt;40, "30–39", C770&lt;50, "40–49", C770&gt;=50, "50+")</f>
        <v>30–39</v>
      </c>
      <c r="E770" s="23" t="str">
        <f t="shared" ref="E770:E833" si="24">IF(C770 &gt;=30, "veteran", "young")</f>
        <v>veteran</v>
      </c>
      <c r="F770" s="20">
        <v>33767</v>
      </c>
      <c r="G770" s="20" t="str">
        <f t="shared" ref="G770:G833" si="25">IF(H770&lt;170, "short", "tall")</f>
        <v>tall</v>
      </c>
      <c r="H770">
        <v>172</v>
      </c>
      <c r="I770" t="s">
        <v>1569</v>
      </c>
      <c r="J770" t="s">
        <v>10</v>
      </c>
      <c r="K770" t="s">
        <v>1093</v>
      </c>
    </row>
    <row r="771" spans="1:11" x14ac:dyDescent="0.3">
      <c r="A771" t="s">
        <v>250</v>
      </c>
      <c r="B771" t="s">
        <v>51</v>
      </c>
      <c r="C771" s="23">
        <f>YEARFRAC(Table1[[#This Row],[born]], "31-Dec-2024")</f>
        <v>21.663888888888888</v>
      </c>
      <c r="D771" s="23" t="str" cm="1">
        <f t="array" ref="D771">_xlfn.IFS(C771&lt;20, "Under 20", C771&lt;30, "20–29", C771&lt;40, "30–39", C771&lt;50, "40–49", C771&gt;=50, "50+")</f>
        <v>20–29</v>
      </c>
      <c r="E771" s="23" t="str">
        <f t="shared" si="24"/>
        <v>young</v>
      </c>
      <c r="F771" s="18">
        <v>37743</v>
      </c>
      <c r="G771" s="18" t="str">
        <f t="shared" si="25"/>
        <v>tall</v>
      </c>
      <c r="H771">
        <v>182</v>
      </c>
      <c r="I771" t="s">
        <v>1569</v>
      </c>
      <c r="J771" t="s">
        <v>39</v>
      </c>
      <c r="K771" t="s">
        <v>1093</v>
      </c>
    </row>
    <row r="772" spans="1:11" x14ac:dyDescent="0.3">
      <c r="A772" t="s">
        <v>1172</v>
      </c>
      <c r="B772" t="s">
        <v>117</v>
      </c>
      <c r="C772" s="23">
        <f>YEARFRAC(Table1[[#This Row],[born]], "31-Dec-2024")</f>
        <v>21.708333333333332</v>
      </c>
      <c r="D772" s="23" t="str" cm="1">
        <f t="array" ref="D772">_xlfn.IFS(C772&lt;20, "Under 20", C772&lt;30, "20–29", C772&lt;40, "30–39", C772&lt;50, "40–49", C772&gt;=50, "50+")</f>
        <v>20–29</v>
      </c>
      <c r="E772" s="23" t="str">
        <f t="shared" si="24"/>
        <v>young</v>
      </c>
      <c r="F772" s="20">
        <v>37727</v>
      </c>
      <c r="G772" s="20" t="str">
        <f t="shared" si="25"/>
        <v>tall</v>
      </c>
      <c r="H772">
        <v>184</v>
      </c>
      <c r="I772" t="s">
        <v>1569</v>
      </c>
      <c r="J772" t="s">
        <v>10</v>
      </c>
      <c r="K772" t="s">
        <v>1093</v>
      </c>
    </row>
    <row r="773" spans="1:11" x14ac:dyDescent="0.3">
      <c r="A773" t="s">
        <v>254</v>
      </c>
      <c r="B773" t="s">
        <v>44</v>
      </c>
      <c r="C773" s="23">
        <f>YEARFRAC(Table1[[#This Row],[born]], "31-Dec-2024")</f>
        <v>35.044444444444444</v>
      </c>
      <c r="D773" s="23" t="str" cm="1">
        <f t="array" ref="D773">_xlfn.IFS(C773&lt;20, "Under 20", C773&lt;30, "20–29", C773&lt;40, "30–39", C773&lt;50, "40–49", C773&gt;=50, "50+")</f>
        <v>30–39</v>
      </c>
      <c r="E773" s="23" t="str">
        <f t="shared" si="24"/>
        <v>veteran</v>
      </c>
      <c r="F773" s="18">
        <v>32857</v>
      </c>
      <c r="G773" s="18" t="str">
        <f t="shared" si="25"/>
        <v>tall</v>
      </c>
      <c r="H773">
        <v>170</v>
      </c>
      <c r="I773" t="s">
        <v>1569</v>
      </c>
      <c r="J773" t="s">
        <v>14</v>
      </c>
      <c r="K773" t="s">
        <v>1093</v>
      </c>
    </row>
    <row r="774" spans="1:11" x14ac:dyDescent="0.3">
      <c r="A774" t="s">
        <v>1174</v>
      </c>
      <c r="B774" t="s">
        <v>7</v>
      </c>
      <c r="C774" s="23">
        <f>YEARFRAC(Table1[[#This Row],[born]], "31-Dec-2024")</f>
        <v>22.372222222222224</v>
      </c>
      <c r="D774" s="23" t="str" cm="1">
        <f t="array" ref="D774">_xlfn.IFS(C774&lt;20, "Under 20", C774&lt;30, "20–29", C774&lt;40, "30–39", C774&lt;50, "40–49", C774&gt;=50, "50+")</f>
        <v>20–29</v>
      </c>
      <c r="E774" s="23" t="str">
        <f t="shared" si="24"/>
        <v>young</v>
      </c>
      <c r="F774" s="20">
        <v>37485</v>
      </c>
      <c r="G774" s="20" t="str">
        <f t="shared" si="25"/>
        <v>tall</v>
      </c>
      <c r="H774">
        <v>190</v>
      </c>
      <c r="I774" t="s">
        <v>1569</v>
      </c>
      <c r="J774" t="s">
        <v>14</v>
      </c>
      <c r="K774" t="s">
        <v>1093</v>
      </c>
    </row>
    <row r="775" spans="1:11" x14ac:dyDescent="0.3">
      <c r="A775" t="s">
        <v>1176</v>
      </c>
      <c r="B775" t="s">
        <v>1097</v>
      </c>
      <c r="C775" s="23">
        <f>YEARFRAC(Table1[[#This Row],[born]], "31-Dec-2024")</f>
        <v>24.361111111111111</v>
      </c>
      <c r="D775" s="23" t="str" cm="1">
        <f t="array" ref="D775">_xlfn.IFS(C775&lt;20, "Under 20", C775&lt;30, "20–29", C775&lt;40, "30–39", C775&lt;50, "40–49", C775&gt;=50, "50+")</f>
        <v>20–29</v>
      </c>
      <c r="E775" s="23" t="str">
        <f t="shared" si="24"/>
        <v>young</v>
      </c>
      <c r="F775" s="18">
        <v>36759</v>
      </c>
      <c r="G775" s="18" t="str">
        <f t="shared" si="25"/>
        <v>short</v>
      </c>
      <c r="H775">
        <v>161</v>
      </c>
      <c r="I775" t="s">
        <v>1569</v>
      </c>
      <c r="J775" t="s">
        <v>10</v>
      </c>
      <c r="K775" t="s">
        <v>1093</v>
      </c>
    </row>
    <row r="776" spans="1:11" x14ac:dyDescent="0.3">
      <c r="A776" t="s">
        <v>1179</v>
      </c>
      <c r="B776" t="s">
        <v>90</v>
      </c>
      <c r="C776" s="23">
        <f>YEARFRAC(Table1[[#This Row],[born]], "31-Dec-2024")</f>
        <v>39.905555555555559</v>
      </c>
      <c r="D776" s="23" t="str" cm="1">
        <f t="array" ref="D776">_xlfn.IFS(C776&lt;20, "Under 20", C776&lt;30, "20–29", C776&lt;40, "30–39", C776&lt;50, "40–49", C776&gt;=50, "50+")</f>
        <v>30–39</v>
      </c>
      <c r="E776" s="23" t="str">
        <f t="shared" si="24"/>
        <v>veteran</v>
      </c>
      <c r="F776" s="20">
        <v>31083</v>
      </c>
      <c r="G776" s="20" t="str">
        <f t="shared" si="25"/>
        <v>tall</v>
      </c>
      <c r="H776">
        <v>187</v>
      </c>
      <c r="I776" t="s">
        <v>1569</v>
      </c>
      <c r="J776" t="s">
        <v>18</v>
      </c>
      <c r="K776" t="s">
        <v>1093</v>
      </c>
    </row>
    <row r="777" spans="1:11" x14ac:dyDescent="0.3">
      <c r="A777" t="s">
        <v>256</v>
      </c>
      <c r="B777" t="s">
        <v>121</v>
      </c>
      <c r="C777" s="23">
        <f>YEARFRAC(Table1[[#This Row],[born]], "31-Dec-2024")</f>
        <v>26.441666666666666</v>
      </c>
      <c r="D777" s="23" t="str" cm="1">
        <f t="array" ref="D777">_xlfn.IFS(C777&lt;20, "Under 20", C777&lt;30, "20–29", C777&lt;40, "30–39", C777&lt;50, "40–49", C777&gt;=50, "50+")</f>
        <v>20–29</v>
      </c>
      <c r="E777" s="23" t="str">
        <f t="shared" si="24"/>
        <v>young</v>
      </c>
      <c r="F777" s="18">
        <v>35998</v>
      </c>
      <c r="G777" s="18" t="str">
        <f t="shared" si="25"/>
        <v>tall</v>
      </c>
      <c r="H777">
        <v>173</v>
      </c>
      <c r="I777" t="s">
        <v>1569</v>
      </c>
      <c r="J777" t="s">
        <v>14</v>
      </c>
      <c r="K777" t="s">
        <v>1093</v>
      </c>
    </row>
    <row r="778" spans="1:11" x14ac:dyDescent="0.3">
      <c r="A778" t="s">
        <v>1180</v>
      </c>
      <c r="B778" t="s">
        <v>1097</v>
      </c>
      <c r="C778" s="23">
        <f>YEARFRAC(Table1[[#This Row],[born]], "31-Dec-2024")</f>
        <v>22.083333333333332</v>
      </c>
      <c r="D778" s="23" t="str" cm="1">
        <f t="array" ref="D778">_xlfn.IFS(C778&lt;20, "Under 20", C778&lt;30, "20–29", C778&lt;40, "30–39", C778&lt;50, "40–49", C778&gt;=50, "50+")</f>
        <v>20–29</v>
      </c>
      <c r="E778" s="23" t="str">
        <f t="shared" si="24"/>
        <v>young</v>
      </c>
      <c r="F778" s="20">
        <v>37590</v>
      </c>
      <c r="G778" s="20" t="str">
        <f t="shared" si="25"/>
        <v>tall</v>
      </c>
      <c r="H778">
        <v>196</v>
      </c>
      <c r="I778" t="s">
        <v>1569</v>
      </c>
      <c r="J778" t="s">
        <v>18</v>
      </c>
      <c r="K778" t="s">
        <v>1093</v>
      </c>
    </row>
    <row r="779" spans="1:11" x14ac:dyDescent="0.3">
      <c r="A779" t="s">
        <v>1181</v>
      </c>
      <c r="B779" t="s">
        <v>20</v>
      </c>
      <c r="C779" s="23">
        <f>YEARFRAC(Table1[[#This Row],[born]], "31-Dec-2024")</f>
        <v>22.680555555555557</v>
      </c>
      <c r="D779" s="23" t="str" cm="1">
        <f t="array" ref="D779">_xlfn.IFS(C779&lt;20, "Under 20", C779&lt;30, "20–29", C779&lt;40, "30–39", C779&lt;50, "40–49", C779&gt;=50, "50+")</f>
        <v>20–29</v>
      </c>
      <c r="E779" s="23" t="str">
        <f t="shared" si="24"/>
        <v>young</v>
      </c>
      <c r="F779" s="18">
        <v>37372</v>
      </c>
      <c r="G779" s="18" t="str">
        <f t="shared" si="25"/>
        <v>tall</v>
      </c>
      <c r="H779">
        <v>171</v>
      </c>
      <c r="I779" t="s">
        <v>1569</v>
      </c>
      <c r="J779" t="s">
        <v>10</v>
      </c>
      <c r="K779" t="s">
        <v>1093</v>
      </c>
    </row>
    <row r="780" spans="1:11" x14ac:dyDescent="0.3">
      <c r="A780" t="s">
        <v>260</v>
      </c>
      <c r="B780" t="s">
        <v>76</v>
      </c>
      <c r="C780" s="23">
        <f>YEARFRAC(Table1[[#This Row],[born]], "31-Dec-2024")</f>
        <v>26.227777777777778</v>
      </c>
      <c r="D780" s="23" t="str" cm="1">
        <f t="array" ref="D780">_xlfn.IFS(C780&lt;20, "Under 20", C780&lt;30, "20–29", C780&lt;40, "30–39", C780&lt;50, "40–49", C780&gt;=50, "50+")</f>
        <v>20–29</v>
      </c>
      <c r="E780" s="23" t="str">
        <f t="shared" si="24"/>
        <v>young</v>
      </c>
      <c r="F780" s="20">
        <v>36077</v>
      </c>
      <c r="G780" s="20" t="str">
        <f t="shared" si="25"/>
        <v>tall</v>
      </c>
      <c r="H780">
        <v>183</v>
      </c>
      <c r="I780" t="s">
        <v>1569</v>
      </c>
      <c r="J780" t="s">
        <v>18</v>
      </c>
      <c r="K780" t="s">
        <v>1093</v>
      </c>
    </row>
    <row r="781" spans="1:11" x14ac:dyDescent="0.3">
      <c r="A781" t="s">
        <v>261</v>
      </c>
      <c r="B781" t="s">
        <v>7</v>
      </c>
      <c r="C781" s="23">
        <f>YEARFRAC(Table1[[#This Row],[born]], "31-Dec-2024")</f>
        <v>33.700000000000003</v>
      </c>
      <c r="D781" s="23" t="str" cm="1">
        <f t="array" ref="D781">_xlfn.IFS(C781&lt;20, "Under 20", C781&lt;30, "20–29", C781&lt;40, "30–39", C781&lt;50, "40–49", C781&gt;=50, "50+")</f>
        <v>30–39</v>
      </c>
      <c r="E781" s="23" t="str">
        <f t="shared" si="24"/>
        <v>veteran</v>
      </c>
      <c r="F781" s="18">
        <v>33347</v>
      </c>
      <c r="G781" s="18" t="str">
        <f t="shared" si="25"/>
        <v>tall</v>
      </c>
      <c r="H781">
        <v>183</v>
      </c>
      <c r="I781" t="s">
        <v>1569</v>
      </c>
      <c r="J781" t="s">
        <v>14</v>
      </c>
      <c r="K781" t="s">
        <v>1093</v>
      </c>
    </row>
    <row r="782" spans="1:11" x14ac:dyDescent="0.3">
      <c r="A782" t="s">
        <v>263</v>
      </c>
      <c r="B782" t="s">
        <v>20</v>
      </c>
      <c r="C782" s="23">
        <f>YEARFRAC(Table1[[#This Row],[born]], "31-Dec-2024")</f>
        <v>29.194444444444443</v>
      </c>
      <c r="D782" s="23" t="str" cm="1">
        <f t="array" ref="D782">_xlfn.IFS(C782&lt;20, "Under 20", C782&lt;30, "20–29", C782&lt;40, "30–39", C782&lt;50, "40–49", C782&gt;=50, "50+")</f>
        <v>20–29</v>
      </c>
      <c r="E782" s="23" t="str">
        <f t="shared" si="24"/>
        <v>young</v>
      </c>
      <c r="F782" s="20">
        <v>34993</v>
      </c>
      <c r="G782" s="20" t="str">
        <f t="shared" si="25"/>
        <v>short</v>
      </c>
      <c r="H782">
        <v>165</v>
      </c>
      <c r="I782" t="s">
        <v>1569</v>
      </c>
      <c r="J782" t="s">
        <v>18</v>
      </c>
      <c r="K782" t="s">
        <v>1093</v>
      </c>
    </row>
    <row r="783" spans="1:11" x14ac:dyDescent="0.3">
      <c r="A783" t="s">
        <v>1183</v>
      </c>
      <c r="B783" t="s">
        <v>70</v>
      </c>
      <c r="C783" s="23">
        <f>YEARFRAC(Table1[[#This Row],[born]], "31-Dec-2024")</f>
        <v>34.230555555555554</v>
      </c>
      <c r="D783" s="23" t="str" cm="1">
        <f t="array" ref="D783">_xlfn.IFS(C783&lt;20, "Under 20", C783&lt;30, "20–29", C783&lt;40, "30–39", C783&lt;50, "40–49", C783&gt;=50, "50+")</f>
        <v>30–39</v>
      </c>
      <c r="E783" s="23" t="str">
        <f t="shared" si="24"/>
        <v>veteran</v>
      </c>
      <c r="F783" s="18">
        <v>33154</v>
      </c>
      <c r="G783" s="18" t="str">
        <f t="shared" si="25"/>
        <v>tall</v>
      </c>
      <c r="H783">
        <v>190</v>
      </c>
      <c r="I783" t="s">
        <v>1569</v>
      </c>
      <c r="J783" t="s">
        <v>39</v>
      </c>
      <c r="K783" t="s">
        <v>1093</v>
      </c>
    </row>
    <row r="784" spans="1:11" x14ac:dyDescent="0.3">
      <c r="A784" t="s">
        <v>270</v>
      </c>
      <c r="B784" t="s">
        <v>51</v>
      </c>
      <c r="C784" s="23">
        <f>YEARFRAC(Table1[[#This Row],[born]], "31-Dec-2024")</f>
        <v>26.18888888888889</v>
      </c>
      <c r="D784" s="23" t="str" cm="1">
        <f t="array" ref="D784">_xlfn.IFS(C784&lt;20, "Under 20", C784&lt;30, "20–29", C784&lt;40, "30–39", C784&lt;50, "40–49", C784&gt;=50, "50+")</f>
        <v>20–29</v>
      </c>
      <c r="E784" s="23" t="str">
        <f t="shared" si="24"/>
        <v>young</v>
      </c>
      <c r="F784" s="20">
        <v>36091</v>
      </c>
      <c r="G784" s="20" t="str">
        <f t="shared" si="25"/>
        <v>tall</v>
      </c>
      <c r="H784">
        <v>184</v>
      </c>
      <c r="I784" t="s">
        <v>1569</v>
      </c>
      <c r="J784" t="s">
        <v>10</v>
      </c>
      <c r="K784" t="s">
        <v>1093</v>
      </c>
    </row>
    <row r="785" spans="1:11" x14ac:dyDescent="0.3">
      <c r="A785" t="s">
        <v>273</v>
      </c>
      <c r="B785" t="s">
        <v>51</v>
      </c>
      <c r="C785" s="23">
        <f>YEARFRAC(Table1[[#This Row],[born]], "31-Dec-2024")</f>
        <v>29.294444444444444</v>
      </c>
      <c r="D785" s="23" t="str" cm="1">
        <f t="array" ref="D785">_xlfn.IFS(C785&lt;20, "Under 20", C785&lt;30, "20–29", C785&lt;40, "30–39", C785&lt;50, "40–49", C785&gt;=50, "50+")</f>
        <v>20–29</v>
      </c>
      <c r="E785" s="23" t="str">
        <f t="shared" si="24"/>
        <v>young</v>
      </c>
      <c r="F785" s="18">
        <v>34957</v>
      </c>
      <c r="G785" s="18" t="str">
        <f t="shared" si="25"/>
        <v>tall</v>
      </c>
      <c r="H785">
        <v>183</v>
      </c>
      <c r="I785" t="s">
        <v>1569</v>
      </c>
      <c r="J785" t="s">
        <v>39</v>
      </c>
      <c r="K785" t="s">
        <v>1093</v>
      </c>
    </row>
    <row r="786" spans="1:11" x14ac:dyDescent="0.3">
      <c r="A786" t="s">
        <v>275</v>
      </c>
      <c r="B786" t="s">
        <v>117</v>
      </c>
      <c r="C786" s="23">
        <f>YEARFRAC(Table1[[#This Row],[born]], "31-Dec-2024")</f>
        <v>31.68611111111111</v>
      </c>
      <c r="D786" s="23" t="str" cm="1">
        <f t="array" ref="D786">_xlfn.IFS(C786&lt;20, "Under 20", C786&lt;30, "20–29", C786&lt;40, "30–39", C786&lt;50, "40–49", C786&gt;=50, "50+")</f>
        <v>30–39</v>
      </c>
      <c r="E786" s="23" t="str">
        <f t="shared" si="24"/>
        <v>veteran</v>
      </c>
      <c r="F786" s="20">
        <v>34083</v>
      </c>
      <c r="G786" s="20" t="str">
        <f t="shared" si="25"/>
        <v>tall</v>
      </c>
      <c r="H786">
        <v>181</v>
      </c>
      <c r="I786" t="s">
        <v>1569</v>
      </c>
      <c r="J786" t="s">
        <v>14</v>
      </c>
      <c r="K786" t="s">
        <v>1093</v>
      </c>
    </row>
    <row r="787" spans="1:11" x14ac:dyDescent="0.3">
      <c r="A787" t="s">
        <v>277</v>
      </c>
      <c r="B787" t="s">
        <v>37</v>
      </c>
      <c r="C787" s="23">
        <f>YEARFRAC(Table1[[#This Row],[born]], "31-Dec-2024")</f>
        <v>21.327777777777779</v>
      </c>
      <c r="D787" s="23" t="str" cm="1">
        <f t="array" ref="D787">_xlfn.IFS(C787&lt;20, "Under 20", C787&lt;30, "20–29", C787&lt;40, "30–39", C787&lt;50, "40–49", C787&gt;=50, "50+")</f>
        <v>20–29</v>
      </c>
      <c r="E787" s="23" t="str">
        <f t="shared" si="24"/>
        <v>young</v>
      </c>
      <c r="F787" s="18">
        <v>37867</v>
      </c>
      <c r="G787" s="18" t="str">
        <f t="shared" si="25"/>
        <v>tall</v>
      </c>
      <c r="H787">
        <v>190</v>
      </c>
      <c r="I787" t="s">
        <v>1569</v>
      </c>
      <c r="J787" t="s">
        <v>39</v>
      </c>
      <c r="K787" t="s">
        <v>1093</v>
      </c>
    </row>
    <row r="788" spans="1:11" x14ac:dyDescent="0.3">
      <c r="A788" t="s">
        <v>278</v>
      </c>
      <c r="B788" t="s">
        <v>146</v>
      </c>
      <c r="C788" s="23">
        <f>YEARFRAC(Table1[[#This Row],[born]], "31-Dec-2024")</f>
        <v>26.5</v>
      </c>
      <c r="D788" s="23" t="str" cm="1">
        <f t="array" ref="D788">_xlfn.IFS(C788&lt;20, "Under 20", C788&lt;30, "20–29", C788&lt;40, "30–39", C788&lt;50, "40–49", C788&gt;=50, "50+")</f>
        <v>20–29</v>
      </c>
      <c r="E788" s="23" t="str">
        <f t="shared" si="24"/>
        <v>young</v>
      </c>
      <c r="F788" s="20">
        <v>35976</v>
      </c>
      <c r="G788" s="20" t="str">
        <f t="shared" si="25"/>
        <v>tall</v>
      </c>
      <c r="H788">
        <v>180</v>
      </c>
      <c r="I788" t="s">
        <v>1569</v>
      </c>
      <c r="J788" t="s">
        <v>10</v>
      </c>
      <c r="K788" t="s">
        <v>1093</v>
      </c>
    </row>
    <row r="789" spans="1:11" x14ac:dyDescent="0.3">
      <c r="A789" t="s">
        <v>280</v>
      </c>
      <c r="B789" t="s">
        <v>44</v>
      </c>
      <c r="C789" s="23">
        <f>YEARFRAC(Table1[[#This Row],[born]], "31-Dec-2024")</f>
        <v>34.652777777777779</v>
      </c>
      <c r="D789" s="23" t="str" cm="1">
        <f t="array" ref="D789">_xlfn.IFS(C789&lt;20, "Under 20", C789&lt;30, "20–29", C789&lt;40, "30–39", C789&lt;50, "40–49", C789&gt;=50, "50+")</f>
        <v>30–39</v>
      </c>
      <c r="E789" s="23" t="str">
        <f t="shared" si="24"/>
        <v>veteran</v>
      </c>
      <c r="F789" s="18">
        <v>32999</v>
      </c>
      <c r="G789" s="18" t="str">
        <f t="shared" si="25"/>
        <v>tall</v>
      </c>
      <c r="H789">
        <v>188</v>
      </c>
      <c r="I789" t="s">
        <v>1569</v>
      </c>
      <c r="J789" t="s">
        <v>14</v>
      </c>
      <c r="K789" t="s">
        <v>1093</v>
      </c>
    </row>
    <row r="790" spans="1:11" x14ac:dyDescent="0.3">
      <c r="A790" t="s">
        <v>1184</v>
      </c>
      <c r="B790" t="s">
        <v>70</v>
      </c>
      <c r="C790" s="23">
        <f>YEARFRAC(Table1[[#This Row],[born]], "31-Dec-2024")</f>
        <v>22.191666666666666</v>
      </c>
      <c r="D790" s="23" t="str" cm="1">
        <f t="array" ref="D790">_xlfn.IFS(C790&lt;20, "Under 20", C790&lt;30, "20–29", C790&lt;40, "30–39", C790&lt;50, "40–49", C790&gt;=50, "50+")</f>
        <v>20–29</v>
      </c>
      <c r="E790" s="23" t="str">
        <f t="shared" si="24"/>
        <v>young</v>
      </c>
      <c r="F790" s="20">
        <v>37551</v>
      </c>
      <c r="G790" s="20" t="str">
        <f t="shared" si="25"/>
        <v>tall</v>
      </c>
      <c r="H790">
        <v>179</v>
      </c>
      <c r="I790" t="s">
        <v>1569</v>
      </c>
      <c r="J790" t="s">
        <v>10</v>
      </c>
      <c r="K790" t="s">
        <v>1093</v>
      </c>
    </row>
    <row r="791" spans="1:11" x14ac:dyDescent="0.3">
      <c r="A791" t="s">
        <v>281</v>
      </c>
      <c r="B791" t="s">
        <v>54</v>
      </c>
      <c r="C791" s="23">
        <f>YEARFRAC(Table1[[#This Row],[born]], "31-Dec-2024")</f>
        <v>33.508333333333333</v>
      </c>
      <c r="D791" s="23" t="str" cm="1">
        <f t="array" ref="D791">_xlfn.IFS(C791&lt;20, "Under 20", C791&lt;30, "20–29", C791&lt;40, "30–39", C791&lt;50, "40–49", C791&gt;=50, "50+")</f>
        <v>30–39</v>
      </c>
      <c r="E791" s="23" t="str">
        <f t="shared" si="24"/>
        <v>veteran</v>
      </c>
      <c r="F791" s="18">
        <v>33417</v>
      </c>
      <c r="G791" s="18" t="str">
        <f t="shared" si="25"/>
        <v>tall</v>
      </c>
      <c r="H791">
        <v>181</v>
      </c>
      <c r="I791" t="s">
        <v>1569</v>
      </c>
      <c r="J791" t="s">
        <v>10</v>
      </c>
      <c r="K791" t="s">
        <v>1093</v>
      </c>
    </row>
    <row r="792" spans="1:11" x14ac:dyDescent="0.3">
      <c r="A792" t="s">
        <v>283</v>
      </c>
      <c r="B792" t="s">
        <v>90</v>
      </c>
      <c r="C792" s="23">
        <f>YEARFRAC(Table1[[#This Row],[born]], "31-Dec-2024")</f>
        <v>34.15</v>
      </c>
      <c r="D792" s="23" t="str" cm="1">
        <f t="array" ref="D792">_xlfn.IFS(C792&lt;20, "Under 20", C792&lt;30, "20–29", C792&lt;40, "30–39", C792&lt;50, "40–49", C792&gt;=50, "50+")</f>
        <v>30–39</v>
      </c>
      <c r="E792" s="23" t="str">
        <f t="shared" si="24"/>
        <v>veteran</v>
      </c>
      <c r="F792" s="20">
        <v>33184</v>
      </c>
      <c r="G792" s="20" t="str">
        <f t="shared" si="25"/>
        <v>tall</v>
      </c>
      <c r="H792">
        <v>189</v>
      </c>
      <c r="I792" t="s">
        <v>1569</v>
      </c>
      <c r="J792" t="s">
        <v>39</v>
      </c>
      <c r="K792" t="s">
        <v>1093</v>
      </c>
    </row>
    <row r="793" spans="1:11" x14ac:dyDescent="0.3">
      <c r="A793" t="s">
        <v>1186</v>
      </c>
      <c r="B793" t="s">
        <v>54</v>
      </c>
      <c r="C793" s="23">
        <f>YEARFRAC(Table1[[#This Row],[born]], "31-Dec-2024")</f>
        <v>21.897222222222222</v>
      </c>
      <c r="D793" s="23" t="str" cm="1">
        <f t="array" ref="D793">_xlfn.IFS(C793&lt;20, "Under 20", C793&lt;30, "20–29", C793&lt;40, "30–39", C793&lt;50, "40–49", C793&gt;=50, "50+")</f>
        <v>20–29</v>
      </c>
      <c r="E793" s="23" t="str">
        <f t="shared" si="24"/>
        <v>young</v>
      </c>
      <c r="F793" s="18">
        <v>37660</v>
      </c>
      <c r="G793" s="18" t="str">
        <f t="shared" si="25"/>
        <v>tall</v>
      </c>
      <c r="H793">
        <v>186</v>
      </c>
      <c r="I793" t="s">
        <v>1569</v>
      </c>
      <c r="J793" t="s">
        <v>18</v>
      </c>
      <c r="K793" t="s">
        <v>1093</v>
      </c>
    </row>
    <row r="794" spans="1:11" x14ac:dyDescent="0.3">
      <c r="A794" t="s">
        <v>1187</v>
      </c>
      <c r="B794" t="s">
        <v>146</v>
      </c>
      <c r="C794" s="23">
        <f>YEARFRAC(Table1[[#This Row],[born]], "31-Dec-2024")</f>
        <v>35.111111111111114</v>
      </c>
      <c r="D794" s="23" t="str" cm="1">
        <f t="array" ref="D794">_xlfn.IFS(C794&lt;20, "Under 20", C794&lt;30, "20–29", C794&lt;40, "30–39", C794&lt;50, "40–49", C794&gt;=50, "50+")</f>
        <v>30–39</v>
      </c>
      <c r="E794" s="23" t="str">
        <f t="shared" si="24"/>
        <v>veteran</v>
      </c>
      <c r="F794" s="20">
        <v>32833</v>
      </c>
      <c r="G794" s="20" t="str">
        <f t="shared" si="25"/>
        <v>tall</v>
      </c>
      <c r="H794">
        <v>174</v>
      </c>
      <c r="I794" t="s">
        <v>1569</v>
      </c>
      <c r="J794" t="s">
        <v>10</v>
      </c>
      <c r="K794" t="s">
        <v>1093</v>
      </c>
    </row>
    <row r="795" spans="1:11" x14ac:dyDescent="0.3">
      <c r="A795" t="s">
        <v>286</v>
      </c>
      <c r="B795" t="s">
        <v>20</v>
      </c>
      <c r="C795" s="23">
        <f>YEARFRAC(Table1[[#This Row],[born]], "31-Dec-2024")</f>
        <v>29.711111111111112</v>
      </c>
      <c r="D795" s="23" t="str" cm="1">
        <f t="array" ref="D795">_xlfn.IFS(C795&lt;20, "Under 20", C795&lt;30, "20–29", C795&lt;40, "30–39", C795&lt;50, "40–49", C795&gt;=50, "50+")</f>
        <v>20–29</v>
      </c>
      <c r="E795" s="23" t="str">
        <f t="shared" si="24"/>
        <v>young</v>
      </c>
      <c r="F795" s="18">
        <v>34804</v>
      </c>
      <c r="G795" s="18" t="str">
        <f t="shared" si="25"/>
        <v>tall</v>
      </c>
      <c r="H795">
        <v>188</v>
      </c>
      <c r="I795" t="s">
        <v>1569</v>
      </c>
      <c r="J795" t="s">
        <v>10</v>
      </c>
      <c r="K795" t="s">
        <v>1093</v>
      </c>
    </row>
    <row r="796" spans="1:11" x14ac:dyDescent="0.3">
      <c r="A796" t="s">
        <v>288</v>
      </c>
      <c r="B796" t="s">
        <v>1097</v>
      </c>
      <c r="C796" s="23">
        <f>YEARFRAC(Table1[[#This Row],[born]], "31-Dec-2024")</f>
        <v>27.127777777777776</v>
      </c>
      <c r="D796" s="23" t="str" cm="1">
        <f t="array" ref="D796">_xlfn.IFS(C796&lt;20, "Under 20", C796&lt;30, "20–29", C796&lt;40, "30–39", C796&lt;50, "40–49", C796&gt;=50, "50+")</f>
        <v>20–29</v>
      </c>
      <c r="E796" s="23" t="str">
        <f t="shared" si="24"/>
        <v>young</v>
      </c>
      <c r="F796" s="20">
        <v>35749</v>
      </c>
      <c r="G796" s="20" t="str">
        <f t="shared" si="25"/>
        <v>tall</v>
      </c>
      <c r="H796">
        <v>175</v>
      </c>
      <c r="I796" t="s">
        <v>1569</v>
      </c>
      <c r="J796" t="s">
        <v>18</v>
      </c>
      <c r="K796" t="s">
        <v>1093</v>
      </c>
    </row>
    <row r="797" spans="1:11" x14ac:dyDescent="0.3">
      <c r="A797" t="s">
        <v>290</v>
      </c>
      <c r="B797" t="s">
        <v>117</v>
      </c>
      <c r="C797" s="23">
        <f>YEARFRAC(Table1[[#This Row],[born]], "31-Dec-2024")</f>
        <v>20.416666666666668</v>
      </c>
      <c r="D797" s="23" t="str" cm="1">
        <f t="array" ref="D797">_xlfn.IFS(C797&lt;20, "Under 20", C797&lt;30, "20–29", C797&lt;40, "30–39", C797&lt;50, "40–49", C797&gt;=50, "50+")</f>
        <v>20–29</v>
      </c>
      <c r="E797" s="23" t="str">
        <f t="shared" si="24"/>
        <v>young</v>
      </c>
      <c r="F797" s="18">
        <v>38200</v>
      </c>
      <c r="G797" s="18" t="str">
        <f t="shared" si="25"/>
        <v>short</v>
      </c>
      <c r="H797">
        <v>167</v>
      </c>
      <c r="I797" t="s">
        <v>1569</v>
      </c>
      <c r="J797" t="s">
        <v>10</v>
      </c>
      <c r="K797" t="s">
        <v>1093</v>
      </c>
    </row>
    <row r="798" spans="1:11" x14ac:dyDescent="0.3">
      <c r="A798" t="s">
        <v>292</v>
      </c>
      <c r="B798" t="s">
        <v>76</v>
      </c>
      <c r="C798" s="23">
        <f>YEARFRAC(Table1[[#This Row],[born]], "31-Dec-2024")</f>
        <v>26.319444444444443</v>
      </c>
      <c r="D798" s="23" t="str" cm="1">
        <f t="array" ref="D798">_xlfn.IFS(C798&lt;20, "Under 20", C798&lt;30, "20–29", C798&lt;40, "30–39", C798&lt;50, "40–49", C798&gt;=50, "50+")</f>
        <v>20–29</v>
      </c>
      <c r="E798" s="23" t="str">
        <f t="shared" si="24"/>
        <v>young</v>
      </c>
      <c r="F798" s="20">
        <v>36044</v>
      </c>
      <c r="G798" s="20" t="str">
        <f t="shared" si="25"/>
        <v>tall</v>
      </c>
      <c r="H798">
        <v>178</v>
      </c>
      <c r="I798" t="s">
        <v>1569</v>
      </c>
      <c r="J798" t="s">
        <v>10</v>
      </c>
      <c r="K798" t="s">
        <v>1093</v>
      </c>
    </row>
    <row r="799" spans="1:11" x14ac:dyDescent="0.3">
      <c r="A799" t="s">
        <v>293</v>
      </c>
      <c r="B799" t="s">
        <v>23</v>
      </c>
      <c r="C799" s="23">
        <f>YEARFRAC(Table1[[#This Row],[born]], "31-Dec-2024")</f>
        <v>25.81388888888889</v>
      </c>
      <c r="D799" s="23" t="str" cm="1">
        <f t="array" ref="D799">_xlfn.IFS(C799&lt;20, "Under 20", C799&lt;30, "20–29", C799&lt;40, "30–39", C799&lt;50, "40–49", C799&gt;=50, "50+")</f>
        <v>20–29</v>
      </c>
      <c r="E799" s="23" t="str">
        <f t="shared" si="24"/>
        <v>young</v>
      </c>
      <c r="F799" s="18">
        <v>36227</v>
      </c>
      <c r="G799" s="18" t="str">
        <f t="shared" si="25"/>
        <v>tall</v>
      </c>
      <c r="H799">
        <v>179</v>
      </c>
      <c r="I799" t="s">
        <v>1569</v>
      </c>
      <c r="J799" t="s">
        <v>10</v>
      </c>
      <c r="K799" t="s">
        <v>1093</v>
      </c>
    </row>
    <row r="800" spans="1:11" x14ac:dyDescent="0.3">
      <c r="A800" t="s">
        <v>294</v>
      </c>
      <c r="B800" t="s">
        <v>37</v>
      </c>
      <c r="C800" s="23">
        <f>YEARFRAC(Table1[[#This Row],[born]], "31-Dec-2024")</f>
        <v>27.966666666666665</v>
      </c>
      <c r="D800" s="23" t="str" cm="1">
        <f t="array" ref="D800">_xlfn.IFS(C800&lt;20, "Under 20", C800&lt;30, "20–29", C800&lt;40, "30–39", C800&lt;50, "40–49", C800&gt;=50, "50+")</f>
        <v>20–29</v>
      </c>
      <c r="E800" s="23" t="str">
        <f t="shared" si="24"/>
        <v>young</v>
      </c>
      <c r="F800" s="20">
        <v>35443</v>
      </c>
      <c r="G800" s="20" t="str">
        <f t="shared" si="25"/>
        <v>tall</v>
      </c>
      <c r="H800">
        <v>180</v>
      </c>
      <c r="I800" t="s">
        <v>1569</v>
      </c>
      <c r="J800" t="s">
        <v>18</v>
      </c>
      <c r="K800" t="s">
        <v>1093</v>
      </c>
    </row>
    <row r="801" spans="1:11" x14ac:dyDescent="0.3">
      <c r="A801" t="s">
        <v>1189</v>
      </c>
      <c r="B801" t="s">
        <v>23</v>
      </c>
      <c r="C801" s="23">
        <f>YEARFRAC(Table1[[#This Row],[born]], "31-Dec-2024")</f>
        <v>18.802777777777777</v>
      </c>
      <c r="D801" s="23" t="str" cm="1">
        <f t="array" ref="D801">_xlfn.IFS(C801&lt;20, "Under 20", C801&lt;30, "20–29", C801&lt;40, "30–39", C801&lt;50, "40–49", C801&gt;=50, "50+")</f>
        <v>Under 20</v>
      </c>
      <c r="E801" s="23" t="str">
        <f t="shared" si="24"/>
        <v>young</v>
      </c>
      <c r="F801" s="18">
        <v>38788</v>
      </c>
      <c r="G801" s="18" t="str">
        <f t="shared" si="25"/>
        <v>tall</v>
      </c>
      <c r="H801" t="s">
        <v>1108</v>
      </c>
      <c r="I801"/>
      <c r="J801" t="s">
        <v>10</v>
      </c>
      <c r="K801" t="s">
        <v>1093</v>
      </c>
    </row>
    <row r="802" spans="1:11" x14ac:dyDescent="0.3">
      <c r="A802" t="s">
        <v>299</v>
      </c>
      <c r="B802" t="s">
        <v>117</v>
      </c>
      <c r="C802" s="23">
        <f>YEARFRAC(Table1[[#This Row],[born]], "31-Dec-2024")</f>
        <v>30.961111111111112</v>
      </c>
      <c r="D802" s="23" t="str" cm="1">
        <f t="array" ref="D802">_xlfn.IFS(C802&lt;20, "Under 20", C802&lt;30, "20–29", C802&lt;40, "30–39", C802&lt;50, "40–49", C802&gt;=50, "50+")</f>
        <v>30–39</v>
      </c>
      <c r="E802" s="23" t="str">
        <f t="shared" si="24"/>
        <v>veteran</v>
      </c>
      <c r="F802" s="20">
        <v>34349</v>
      </c>
      <c r="G802" s="20" t="str">
        <f t="shared" si="25"/>
        <v>tall</v>
      </c>
      <c r="H802">
        <v>188</v>
      </c>
      <c r="I802" t="s">
        <v>1569</v>
      </c>
      <c r="J802" t="s">
        <v>14</v>
      </c>
      <c r="K802" t="s">
        <v>1093</v>
      </c>
    </row>
    <row r="803" spans="1:11" x14ac:dyDescent="0.3">
      <c r="A803" t="s">
        <v>301</v>
      </c>
      <c r="B803" t="s">
        <v>62</v>
      </c>
      <c r="C803" s="23">
        <f>YEARFRAC(Table1[[#This Row],[born]], "31-Dec-2024")</f>
        <v>31.447222222222223</v>
      </c>
      <c r="D803" s="23" t="str" cm="1">
        <f t="array" ref="D803">_xlfn.IFS(C803&lt;20, "Under 20", C803&lt;30, "20–29", C803&lt;40, "30–39", C803&lt;50, "40–49", C803&gt;=50, "50+")</f>
        <v>30–39</v>
      </c>
      <c r="E803" s="23" t="str">
        <f t="shared" si="24"/>
        <v>veteran</v>
      </c>
      <c r="F803" s="18">
        <v>34170</v>
      </c>
      <c r="G803" s="18" t="str">
        <f t="shared" si="25"/>
        <v>tall</v>
      </c>
      <c r="H803">
        <v>178</v>
      </c>
      <c r="I803" t="s">
        <v>1569</v>
      </c>
      <c r="J803" t="s">
        <v>14</v>
      </c>
      <c r="K803" t="s">
        <v>1093</v>
      </c>
    </row>
    <row r="804" spans="1:11" x14ac:dyDescent="0.3">
      <c r="A804" t="s">
        <v>303</v>
      </c>
      <c r="B804" t="s">
        <v>90</v>
      </c>
      <c r="C804" s="23">
        <f>YEARFRAC(Table1[[#This Row],[born]], "31-Dec-2024")</f>
        <v>25.786111111111111</v>
      </c>
      <c r="D804" s="23" t="str" cm="1">
        <f t="array" ref="D804">_xlfn.IFS(C804&lt;20, "Under 20", C804&lt;30, "20–29", C804&lt;40, "30–39", C804&lt;50, "40–49", C804&gt;=50, "50+")</f>
        <v>20–29</v>
      </c>
      <c r="E804" s="23" t="str">
        <f t="shared" si="24"/>
        <v>young</v>
      </c>
      <c r="F804" s="20">
        <v>36237</v>
      </c>
      <c r="G804" s="20" t="str">
        <f t="shared" si="25"/>
        <v>tall</v>
      </c>
      <c r="H804">
        <v>183</v>
      </c>
      <c r="I804" t="s">
        <v>1569</v>
      </c>
      <c r="J804" t="s">
        <v>14</v>
      </c>
      <c r="K804" t="s">
        <v>1093</v>
      </c>
    </row>
    <row r="805" spans="1:11" x14ac:dyDescent="0.3">
      <c r="A805" t="s">
        <v>305</v>
      </c>
      <c r="B805" t="s">
        <v>37</v>
      </c>
      <c r="C805" s="23">
        <f>YEARFRAC(Table1[[#This Row],[born]], "31-Dec-2024")</f>
        <v>28.074999999999999</v>
      </c>
      <c r="D805" s="23" t="str" cm="1">
        <f t="array" ref="D805">_xlfn.IFS(C805&lt;20, "Under 20", C805&lt;30, "20–29", C805&lt;40, "30–39", C805&lt;50, "40–49", C805&gt;=50, "50+")</f>
        <v>20–29</v>
      </c>
      <c r="E805" s="23" t="str">
        <f t="shared" si="24"/>
        <v>young</v>
      </c>
      <c r="F805" s="18">
        <v>35403</v>
      </c>
      <c r="G805" s="18" t="str">
        <f t="shared" si="25"/>
        <v>tall</v>
      </c>
      <c r="H805">
        <v>178</v>
      </c>
      <c r="I805" t="s">
        <v>1569</v>
      </c>
      <c r="J805" t="s">
        <v>18</v>
      </c>
      <c r="K805" t="s">
        <v>1093</v>
      </c>
    </row>
    <row r="806" spans="1:11" x14ac:dyDescent="0.3">
      <c r="A806" t="s">
        <v>308</v>
      </c>
      <c r="B806" t="s">
        <v>44</v>
      </c>
      <c r="C806" s="23">
        <f>YEARFRAC(Table1[[#This Row],[born]], "31-Dec-2024")</f>
        <v>27.977777777777778</v>
      </c>
      <c r="D806" s="23" t="str" cm="1">
        <f t="array" ref="D806">_xlfn.IFS(C806&lt;20, "Under 20", C806&lt;30, "20–29", C806&lt;40, "30–39", C806&lt;50, "40–49", C806&gt;=50, "50+")</f>
        <v>20–29</v>
      </c>
      <c r="E806" s="23" t="str">
        <f t="shared" si="24"/>
        <v>young</v>
      </c>
      <c r="F806" s="20">
        <v>35439</v>
      </c>
      <c r="G806" s="20" t="str">
        <f t="shared" si="25"/>
        <v>tall</v>
      </c>
      <c r="H806">
        <v>194</v>
      </c>
      <c r="I806" t="s">
        <v>1569</v>
      </c>
      <c r="J806" t="s">
        <v>14</v>
      </c>
      <c r="K806" t="s">
        <v>1093</v>
      </c>
    </row>
    <row r="807" spans="1:11" x14ac:dyDescent="0.3">
      <c r="A807" t="s">
        <v>1190</v>
      </c>
      <c r="B807" t="s">
        <v>37</v>
      </c>
      <c r="C807" s="23">
        <f>YEARFRAC(Table1[[#This Row],[born]], "31-Dec-2024")</f>
        <v>24</v>
      </c>
      <c r="D807" s="23" t="str" cm="1">
        <f t="array" ref="D807">_xlfn.IFS(C807&lt;20, "Under 20", C807&lt;30, "20–29", C807&lt;40, "30–39", C807&lt;50, "40–49", C807&gt;=50, "50+")</f>
        <v>20–29</v>
      </c>
      <c r="E807" s="23" t="str">
        <f t="shared" si="24"/>
        <v>young</v>
      </c>
      <c r="F807" s="18">
        <v>36892</v>
      </c>
      <c r="G807" s="18" t="str">
        <f t="shared" si="25"/>
        <v>tall</v>
      </c>
      <c r="H807">
        <v>183</v>
      </c>
      <c r="I807" t="s">
        <v>1569</v>
      </c>
      <c r="J807" t="s">
        <v>10</v>
      </c>
      <c r="K807" t="s">
        <v>1093</v>
      </c>
    </row>
    <row r="808" spans="1:11" x14ac:dyDescent="0.3">
      <c r="A808" t="s">
        <v>309</v>
      </c>
      <c r="B808" t="s">
        <v>23</v>
      </c>
      <c r="C808" s="23">
        <f>YEARFRAC(Table1[[#This Row],[born]], "31-Dec-2024")</f>
        <v>26.544444444444444</v>
      </c>
      <c r="D808" s="23" t="str" cm="1">
        <f t="array" ref="D808">_xlfn.IFS(C808&lt;20, "Under 20", C808&lt;30, "20–29", C808&lt;40, "30–39", C808&lt;50, "40–49", C808&gt;=50, "50+")</f>
        <v>20–29</v>
      </c>
      <c r="E808" s="23" t="str">
        <f t="shared" si="24"/>
        <v>young</v>
      </c>
      <c r="F808" s="20">
        <v>35961</v>
      </c>
      <c r="G808" s="20" t="str">
        <f t="shared" si="25"/>
        <v>tall</v>
      </c>
      <c r="H808">
        <v>177</v>
      </c>
      <c r="I808" t="s">
        <v>1569</v>
      </c>
      <c r="J808" t="s">
        <v>10</v>
      </c>
      <c r="K808" t="s">
        <v>1093</v>
      </c>
    </row>
    <row r="809" spans="1:11" x14ac:dyDescent="0.3">
      <c r="A809" t="s">
        <v>1191</v>
      </c>
      <c r="B809" t="s">
        <v>146</v>
      </c>
      <c r="C809" s="23">
        <f>YEARFRAC(Table1[[#This Row],[born]], "31-Dec-2024")</f>
        <v>21.994444444444444</v>
      </c>
      <c r="D809" s="23" t="str" cm="1">
        <f t="array" ref="D809">_xlfn.IFS(C809&lt;20, "Under 20", C809&lt;30, "20–29", C809&lt;40, "30–39", C809&lt;50, "40–49", C809&gt;=50, "50+")</f>
        <v>20–29</v>
      </c>
      <c r="E809" s="23" t="str">
        <f t="shared" si="24"/>
        <v>young</v>
      </c>
      <c r="F809" s="18">
        <v>37624</v>
      </c>
      <c r="G809" s="18" t="str">
        <f t="shared" si="25"/>
        <v>tall</v>
      </c>
      <c r="H809">
        <v>176</v>
      </c>
      <c r="I809" t="s">
        <v>1569</v>
      </c>
      <c r="J809" t="s">
        <v>18</v>
      </c>
      <c r="K809" t="s">
        <v>1093</v>
      </c>
    </row>
    <row r="810" spans="1:11" x14ac:dyDescent="0.3">
      <c r="A810" t="s">
        <v>1192</v>
      </c>
      <c r="B810" t="s">
        <v>1130</v>
      </c>
      <c r="C810" s="23">
        <f>YEARFRAC(Table1[[#This Row],[born]], "31-Dec-2024")</f>
        <v>21.783333333333335</v>
      </c>
      <c r="D810" s="23" t="str" cm="1">
        <f t="array" ref="D810">_xlfn.IFS(C810&lt;20, "Under 20", C810&lt;30, "20–29", C810&lt;40, "30–39", C810&lt;50, "40–49", C810&gt;=50, "50+")</f>
        <v>20–29</v>
      </c>
      <c r="E810" s="23" t="str">
        <f t="shared" si="24"/>
        <v>young</v>
      </c>
      <c r="F810" s="20">
        <v>37699</v>
      </c>
      <c r="G810" s="20" t="str">
        <f t="shared" si="25"/>
        <v>tall</v>
      </c>
      <c r="H810">
        <v>178</v>
      </c>
      <c r="I810" t="s">
        <v>1569</v>
      </c>
      <c r="J810" t="s">
        <v>14</v>
      </c>
      <c r="K810" t="s">
        <v>1093</v>
      </c>
    </row>
    <row r="811" spans="1:11" x14ac:dyDescent="0.3">
      <c r="A811" t="s">
        <v>1194</v>
      </c>
      <c r="B811" t="s">
        <v>117</v>
      </c>
      <c r="C811" s="23">
        <f>YEARFRAC(Table1[[#This Row],[born]], "31-Dec-2024")</f>
        <v>32.958333333333336</v>
      </c>
      <c r="D811" s="23" t="str" cm="1">
        <f t="array" ref="D811">_xlfn.IFS(C811&lt;20, "Under 20", C811&lt;30, "20–29", C811&lt;40, "30–39", C811&lt;50, "40–49", C811&gt;=50, "50+")</f>
        <v>30–39</v>
      </c>
      <c r="E811" s="23" t="str">
        <f t="shared" si="24"/>
        <v>veteran</v>
      </c>
      <c r="F811" s="18">
        <v>33619</v>
      </c>
      <c r="G811" s="18" t="str">
        <f t="shared" si="25"/>
        <v>tall</v>
      </c>
      <c r="H811">
        <v>186</v>
      </c>
      <c r="I811" t="s">
        <v>1569</v>
      </c>
      <c r="J811" t="s">
        <v>14</v>
      </c>
      <c r="K811" t="s">
        <v>1093</v>
      </c>
    </row>
    <row r="812" spans="1:11" x14ac:dyDescent="0.3">
      <c r="A812" t="s">
        <v>1196</v>
      </c>
      <c r="B812" t="s">
        <v>1097</v>
      </c>
      <c r="C812" s="23">
        <f>YEARFRAC(Table1[[#This Row],[born]], "31-Dec-2024")</f>
        <v>25.119444444444444</v>
      </c>
      <c r="D812" s="23" t="str" cm="1">
        <f t="array" ref="D812">_xlfn.IFS(C812&lt;20, "Under 20", C812&lt;30, "20–29", C812&lt;40, "30–39", C812&lt;50, "40–49", C812&gt;=50, "50+")</f>
        <v>20–29</v>
      </c>
      <c r="E812" s="23" t="str">
        <f t="shared" si="24"/>
        <v>young</v>
      </c>
      <c r="F812" s="20">
        <v>36482</v>
      </c>
      <c r="G812" s="20" t="str">
        <f t="shared" si="25"/>
        <v>tall</v>
      </c>
      <c r="H812">
        <v>173</v>
      </c>
      <c r="I812" t="s">
        <v>1569</v>
      </c>
      <c r="J812" t="s">
        <v>10</v>
      </c>
      <c r="K812" t="s">
        <v>1093</v>
      </c>
    </row>
    <row r="813" spans="1:11" x14ac:dyDescent="0.3">
      <c r="A813" t="s">
        <v>312</v>
      </c>
      <c r="B813" t="s">
        <v>146</v>
      </c>
      <c r="C813" s="23">
        <f>YEARFRAC(Table1[[#This Row],[born]], "31-Dec-2024")</f>
        <v>32</v>
      </c>
      <c r="D813" s="23" t="str" cm="1">
        <f t="array" ref="D813">_xlfn.IFS(C813&lt;20, "Under 20", C813&lt;30, "20–29", C813&lt;40, "30–39", C813&lt;50, "40–49", C813&gt;=50, "50+")</f>
        <v>30–39</v>
      </c>
      <c r="E813" s="23" t="str">
        <f t="shared" si="24"/>
        <v>veteran</v>
      </c>
      <c r="F813" s="18">
        <v>33970</v>
      </c>
      <c r="G813" s="18" t="str">
        <f t="shared" si="25"/>
        <v>tall</v>
      </c>
      <c r="H813">
        <v>183</v>
      </c>
      <c r="I813" t="s">
        <v>1569</v>
      </c>
      <c r="J813" t="s">
        <v>10</v>
      </c>
      <c r="K813" t="s">
        <v>1093</v>
      </c>
    </row>
    <row r="814" spans="1:11" x14ac:dyDescent="0.3">
      <c r="A814" t="s">
        <v>314</v>
      </c>
      <c r="B814" t="s">
        <v>62</v>
      </c>
      <c r="C814" s="23">
        <f>YEARFRAC(Table1[[#This Row],[born]], "31-Dec-2024")</f>
        <v>26.644444444444446</v>
      </c>
      <c r="D814" s="23" t="str" cm="1">
        <f t="array" ref="D814">_xlfn.IFS(C814&lt;20, "Under 20", C814&lt;30, "20–29", C814&lt;40, "30–39", C814&lt;50, "40–49", C814&gt;=50, "50+")</f>
        <v>20–29</v>
      </c>
      <c r="E814" s="23" t="str">
        <f t="shared" si="24"/>
        <v>young</v>
      </c>
      <c r="F814" s="20">
        <v>35924</v>
      </c>
      <c r="G814" s="20" t="str">
        <f t="shared" si="25"/>
        <v>tall</v>
      </c>
      <c r="H814">
        <v>177</v>
      </c>
      <c r="I814" t="s">
        <v>1569</v>
      </c>
      <c r="J814" t="s">
        <v>10</v>
      </c>
      <c r="K814" t="s">
        <v>1093</v>
      </c>
    </row>
    <row r="815" spans="1:11" x14ac:dyDescent="0.3">
      <c r="A815" t="s">
        <v>1198</v>
      </c>
      <c r="B815" t="s">
        <v>1092</v>
      </c>
      <c r="C815" s="23">
        <f>YEARFRAC(Table1[[#This Row],[born]], "31-Dec-2024")</f>
        <v>27.225000000000001</v>
      </c>
      <c r="D815" s="23" t="str" cm="1">
        <f t="array" ref="D815">_xlfn.IFS(C815&lt;20, "Under 20", C815&lt;30, "20–29", C815&lt;40, "30–39", C815&lt;50, "40–49", C815&gt;=50, "50+")</f>
        <v>20–29</v>
      </c>
      <c r="E815" s="23" t="str">
        <f t="shared" si="24"/>
        <v>young</v>
      </c>
      <c r="F815" s="18">
        <v>35713</v>
      </c>
      <c r="G815" s="18" t="str">
        <f t="shared" si="25"/>
        <v>tall</v>
      </c>
      <c r="H815">
        <v>186</v>
      </c>
      <c r="I815" t="s">
        <v>1569</v>
      </c>
      <c r="J815" t="s">
        <v>10</v>
      </c>
      <c r="K815" t="s">
        <v>1093</v>
      </c>
    </row>
    <row r="816" spans="1:11" x14ac:dyDescent="0.3">
      <c r="A816" t="s">
        <v>318</v>
      </c>
      <c r="B816" t="s">
        <v>70</v>
      </c>
      <c r="C816" s="23">
        <f>YEARFRAC(Table1[[#This Row],[born]], "31-Dec-2024")</f>
        <v>35.961111111111109</v>
      </c>
      <c r="D816" s="23" t="str" cm="1">
        <f t="array" ref="D816">_xlfn.IFS(C816&lt;20, "Under 20", C816&lt;30, "20–29", C816&lt;40, "30–39", C816&lt;50, "40–49", C816&gt;=50, "50+")</f>
        <v>30–39</v>
      </c>
      <c r="E816" s="23" t="str">
        <f t="shared" si="24"/>
        <v>veteran</v>
      </c>
      <c r="F816" s="20">
        <v>32523</v>
      </c>
      <c r="G816" s="20" t="str">
        <f t="shared" si="25"/>
        <v>tall</v>
      </c>
      <c r="H816">
        <v>191</v>
      </c>
      <c r="I816" t="s">
        <v>1569</v>
      </c>
      <c r="J816" t="s">
        <v>39</v>
      </c>
      <c r="K816" t="s">
        <v>1093</v>
      </c>
    </row>
    <row r="817" spans="1:11" x14ac:dyDescent="0.3">
      <c r="A817" t="s">
        <v>320</v>
      </c>
      <c r="B817" t="s">
        <v>121</v>
      </c>
      <c r="C817" s="23">
        <f>YEARFRAC(Table1[[#This Row],[born]], "31-Dec-2024")</f>
        <v>33</v>
      </c>
      <c r="D817" s="23" t="str" cm="1">
        <f t="array" ref="D817">_xlfn.IFS(C817&lt;20, "Under 20", C817&lt;30, "20–29", C817&lt;40, "30–39", C817&lt;50, "40–49", C817&gt;=50, "50+")</f>
        <v>30–39</v>
      </c>
      <c r="E817" s="23" t="str">
        <f t="shared" si="24"/>
        <v>veteran</v>
      </c>
      <c r="F817" s="18">
        <v>33604</v>
      </c>
      <c r="G817" s="18" t="str">
        <f t="shared" si="25"/>
        <v>tall</v>
      </c>
      <c r="H817">
        <v>193</v>
      </c>
      <c r="I817" t="s">
        <v>1569</v>
      </c>
      <c r="J817" t="s">
        <v>14</v>
      </c>
      <c r="K817" t="s">
        <v>1093</v>
      </c>
    </row>
    <row r="818" spans="1:11" x14ac:dyDescent="0.3">
      <c r="A818" t="s">
        <v>321</v>
      </c>
      <c r="B818" t="s">
        <v>70</v>
      </c>
      <c r="C818" s="23">
        <f>YEARFRAC(Table1[[#This Row],[born]], "31-Dec-2024")</f>
        <v>33.263888888888886</v>
      </c>
      <c r="D818" s="23" t="str" cm="1">
        <f t="array" ref="D818">_xlfn.IFS(C818&lt;20, "Under 20", C818&lt;30, "20–29", C818&lt;40, "30–39", C818&lt;50, "40–49", C818&gt;=50, "50+")</f>
        <v>30–39</v>
      </c>
      <c r="E818" s="23" t="str">
        <f t="shared" si="24"/>
        <v>veteran</v>
      </c>
      <c r="F818" s="20">
        <v>33507</v>
      </c>
      <c r="G818" s="20" t="str">
        <f t="shared" si="25"/>
        <v>tall</v>
      </c>
      <c r="H818">
        <v>183</v>
      </c>
      <c r="I818" t="s">
        <v>1569</v>
      </c>
      <c r="J818" t="s">
        <v>14</v>
      </c>
      <c r="K818" t="s">
        <v>1093</v>
      </c>
    </row>
    <row r="819" spans="1:11" x14ac:dyDescent="0.3">
      <c r="A819" t="s">
        <v>323</v>
      </c>
      <c r="B819" t="s">
        <v>121</v>
      </c>
      <c r="C819" s="23">
        <f>YEARFRAC(Table1[[#This Row],[born]], "31-Dec-2024")</f>
        <v>33.111111111111114</v>
      </c>
      <c r="D819" s="23" t="str" cm="1">
        <f t="array" ref="D819">_xlfn.IFS(C819&lt;20, "Under 20", C819&lt;30, "20–29", C819&lt;40, "30–39", C819&lt;50, "40–49", C819&gt;=50, "50+")</f>
        <v>30–39</v>
      </c>
      <c r="E819" s="23" t="str">
        <f t="shared" si="24"/>
        <v>veteran</v>
      </c>
      <c r="F819" s="18">
        <v>33563</v>
      </c>
      <c r="G819" s="18" t="str">
        <f t="shared" si="25"/>
        <v>tall</v>
      </c>
      <c r="H819">
        <v>192</v>
      </c>
      <c r="I819" t="s">
        <v>1569</v>
      </c>
      <c r="J819" t="s">
        <v>14</v>
      </c>
      <c r="K819" t="s">
        <v>1093</v>
      </c>
    </row>
    <row r="820" spans="1:11" x14ac:dyDescent="0.3">
      <c r="A820" t="s">
        <v>327</v>
      </c>
      <c r="B820" t="s">
        <v>54</v>
      </c>
      <c r="C820" s="23">
        <f>YEARFRAC(Table1[[#This Row],[born]], "31-Dec-2024")</f>
        <v>31.372222222222224</v>
      </c>
      <c r="D820" s="23" t="str" cm="1">
        <f t="array" ref="D820">_xlfn.IFS(C820&lt;20, "Under 20", C820&lt;30, "20–29", C820&lt;40, "30–39", C820&lt;50, "40–49", C820&gt;=50, "50+")</f>
        <v>30–39</v>
      </c>
      <c r="E820" s="23" t="str">
        <f t="shared" si="24"/>
        <v>veteran</v>
      </c>
      <c r="F820" s="20">
        <v>34198</v>
      </c>
      <c r="G820" s="20" t="str">
        <f t="shared" si="25"/>
        <v>tall</v>
      </c>
      <c r="H820">
        <v>188</v>
      </c>
      <c r="I820" t="s">
        <v>1569</v>
      </c>
      <c r="J820" t="s">
        <v>39</v>
      </c>
      <c r="K820" t="s">
        <v>1093</v>
      </c>
    </row>
    <row r="821" spans="1:11" x14ac:dyDescent="0.3">
      <c r="A821" t="s">
        <v>329</v>
      </c>
      <c r="B821" t="s">
        <v>33</v>
      </c>
      <c r="C821" s="23">
        <f>YEARFRAC(Table1[[#This Row],[born]], "31-Dec-2024")</f>
        <v>26.958333333333332</v>
      </c>
      <c r="D821" s="23" t="str" cm="1">
        <f t="array" ref="D821">_xlfn.IFS(C821&lt;20, "Under 20", C821&lt;30, "20–29", C821&lt;40, "30–39", C821&lt;50, "40–49", C821&gt;=50, "50+")</f>
        <v>20–29</v>
      </c>
      <c r="E821" s="23" t="str">
        <f t="shared" si="24"/>
        <v>young</v>
      </c>
      <c r="F821" s="18">
        <v>35811</v>
      </c>
      <c r="G821" s="18" t="str">
        <f t="shared" si="25"/>
        <v>tall</v>
      </c>
      <c r="H821">
        <v>187</v>
      </c>
      <c r="I821" t="s">
        <v>1569</v>
      </c>
      <c r="J821" t="s">
        <v>18</v>
      </c>
      <c r="K821" t="s">
        <v>1093</v>
      </c>
    </row>
    <row r="822" spans="1:11" x14ac:dyDescent="0.3">
      <c r="A822" t="s">
        <v>331</v>
      </c>
      <c r="B822" t="s">
        <v>54</v>
      </c>
      <c r="C822" s="23">
        <f>YEARFRAC(Table1[[#This Row],[born]], "31-Dec-2024")</f>
        <v>21.925000000000001</v>
      </c>
      <c r="D822" s="23" t="str" cm="1">
        <f t="array" ref="D822">_xlfn.IFS(C822&lt;20, "Under 20", C822&lt;30, "20–29", C822&lt;40, "30–39", C822&lt;50, "40–49", C822&gt;=50, "50+")</f>
        <v>20–29</v>
      </c>
      <c r="E822" s="23" t="str">
        <f t="shared" si="24"/>
        <v>young</v>
      </c>
      <c r="F822" s="20">
        <v>37649</v>
      </c>
      <c r="G822" s="20" t="str">
        <f t="shared" si="25"/>
        <v>tall</v>
      </c>
      <c r="H822">
        <v>179</v>
      </c>
      <c r="I822" t="s">
        <v>1569</v>
      </c>
      <c r="J822" t="s">
        <v>18</v>
      </c>
      <c r="K822" t="s">
        <v>1093</v>
      </c>
    </row>
    <row r="823" spans="1:11" x14ac:dyDescent="0.3">
      <c r="A823" t="s">
        <v>1199</v>
      </c>
      <c r="B823" t="s">
        <v>54</v>
      </c>
      <c r="C823" s="23">
        <f>YEARFRAC(Table1[[#This Row],[born]], "31-Dec-2024")</f>
        <v>21.997222222222224</v>
      </c>
      <c r="D823" s="23" t="str" cm="1">
        <f t="array" ref="D823">_xlfn.IFS(C823&lt;20, "Under 20", C823&lt;30, "20–29", C823&lt;40, "30–39", C823&lt;50, "40–49", C823&gt;=50, "50+")</f>
        <v>20–29</v>
      </c>
      <c r="E823" s="23" t="str">
        <f t="shared" si="24"/>
        <v>young</v>
      </c>
      <c r="F823" s="18">
        <v>37623</v>
      </c>
      <c r="G823" s="18" t="str">
        <f t="shared" si="25"/>
        <v>tall</v>
      </c>
      <c r="H823">
        <v>183</v>
      </c>
      <c r="I823" t="s">
        <v>1569</v>
      </c>
      <c r="J823" t="s">
        <v>14</v>
      </c>
      <c r="K823" t="s">
        <v>1093</v>
      </c>
    </row>
    <row r="824" spans="1:11" x14ac:dyDescent="0.3">
      <c r="A824" t="s">
        <v>1200</v>
      </c>
      <c r="B824" t="s">
        <v>44</v>
      </c>
      <c r="C824" s="23">
        <f>YEARFRAC(Table1[[#This Row],[born]], "31-Dec-2024")</f>
        <v>22.961111111111112</v>
      </c>
      <c r="D824" s="23" t="str" cm="1">
        <f t="array" ref="D824">_xlfn.IFS(C824&lt;20, "Under 20", C824&lt;30, "20–29", C824&lt;40, "30–39", C824&lt;50, "40–49", C824&gt;=50, "50+")</f>
        <v>20–29</v>
      </c>
      <c r="E824" s="23" t="str">
        <f t="shared" si="24"/>
        <v>young</v>
      </c>
      <c r="F824" s="20">
        <v>37271</v>
      </c>
      <c r="G824" s="20" t="str">
        <f t="shared" si="25"/>
        <v>tall</v>
      </c>
      <c r="H824">
        <v>189</v>
      </c>
      <c r="I824" t="s">
        <v>1569</v>
      </c>
      <c r="J824" t="s">
        <v>14</v>
      </c>
      <c r="K824" t="s">
        <v>1093</v>
      </c>
    </row>
    <row r="825" spans="1:11" x14ac:dyDescent="0.3">
      <c r="A825" t="s">
        <v>1202</v>
      </c>
      <c r="B825" t="s">
        <v>146</v>
      </c>
      <c r="C825" s="23">
        <f>YEARFRAC(Table1[[#This Row],[born]], "31-Dec-2024")</f>
        <v>29.661111111111111</v>
      </c>
      <c r="D825" s="23" t="str" cm="1">
        <f t="array" ref="D825">_xlfn.IFS(C825&lt;20, "Under 20", C825&lt;30, "20–29", C825&lt;40, "30–39", C825&lt;50, "40–49", C825&gt;=50, "50+")</f>
        <v>20–29</v>
      </c>
      <c r="E825" s="23" t="str">
        <f t="shared" si="24"/>
        <v>young</v>
      </c>
      <c r="F825" s="18">
        <v>34822</v>
      </c>
      <c r="G825" s="18" t="str">
        <f t="shared" si="25"/>
        <v>tall</v>
      </c>
      <c r="H825">
        <v>189</v>
      </c>
      <c r="I825" t="s">
        <v>1569</v>
      </c>
      <c r="J825" t="s">
        <v>18</v>
      </c>
      <c r="K825" t="s">
        <v>1093</v>
      </c>
    </row>
    <row r="826" spans="1:11" x14ac:dyDescent="0.3">
      <c r="A826" t="s">
        <v>336</v>
      </c>
      <c r="B826" t="s">
        <v>90</v>
      </c>
      <c r="C826" s="23">
        <f>YEARFRAC(Table1[[#This Row],[born]], "31-Dec-2024")</f>
        <v>22.677777777777777</v>
      </c>
      <c r="D826" s="23" t="str" cm="1">
        <f t="array" ref="D826">_xlfn.IFS(C826&lt;20, "Under 20", C826&lt;30, "20–29", C826&lt;40, "30–39", C826&lt;50, "40–49", C826&gt;=50, "50+")</f>
        <v>20–29</v>
      </c>
      <c r="E826" s="23" t="str">
        <f t="shared" si="24"/>
        <v>young</v>
      </c>
      <c r="F826" s="20">
        <v>37373</v>
      </c>
      <c r="G826" s="20" t="str">
        <f t="shared" si="25"/>
        <v>tall</v>
      </c>
      <c r="H826">
        <v>178</v>
      </c>
      <c r="I826" t="s">
        <v>1569</v>
      </c>
      <c r="J826" t="s">
        <v>18</v>
      </c>
      <c r="K826" t="s">
        <v>1093</v>
      </c>
    </row>
    <row r="827" spans="1:11" x14ac:dyDescent="0.3">
      <c r="A827" t="s">
        <v>1203</v>
      </c>
      <c r="B827" t="s">
        <v>1097</v>
      </c>
      <c r="C827" s="23">
        <f>YEARFRAC(Table1[[#This Row],[born]], "31-Dec-2024")</f>
        <v>38.666666666666664</v>
      </c>
      <c r="D827" s="23" t="str" cm="1">
        <f t="array" ref="D827">_xlfn.IFS(C827&lt;20, "Under 20", C827&lt;30, "20–29", C827&lt;40, "30–39", C827&lt;50, "40–49", C827&gt;=50, "50+")</f>
        <v>30–39</v>
      </c>
      <c r="E827" s="23" t="str">
        <f t="shared" si="24"/>
        <v>veteran</v>
      </c>
      <c r="F827" s="18">
        <v>31532</v>
      </c>
      <c r="G827" s="18" t="str">
        <f t="shared" si="25"/>
        <v>tall</v>
      </c>
      <c r="H827">
        <v>190</v>
      </c>
      <c r="I827" t="s">
        <v>1569</v>
      </c>
      <c r="J827" t="s">
        <v>39</v>
      </c>
      <c r="K827" t="s">
        <v>1093</v>
      </c>
    </row>
    <row r="828" spans="1:11" x14ac:dyDescent="0.3">
      <c r="A828" t="s">
        <v>338</v>
      </c>
      <c r="B828" t="s">
        <v>37</v>
      </c>
      <c r="C828" s="23">
        <f>YEARFRAC(Table1[[#This Row],[born]], "31-Dec-2024")</f>
        <v>21.741666666666667</v>
      </c>
      <c r="D828" s="23" t="str" cm="1">
        <f t="array" ref="D828">_xlfn.IFS(C828&lt;20, "Under 20", C828&lt;30, "20–29", C828&lt;40, "30–39", C828&lt;50, "40–49", C828&gt;=50, "50+")</f>
        <v>20–29</v>
      </c>
      <c r="E828" s="23" t="str">
        <f t="shared" si="24"/>
        <v>young</v>
      </c>
      <c r="F828" s="20">
        <v>37715</v>
      </c>
      <c r="G828" s="20" t="str">
        <f t="shared" si="25"/>
        <v>tall</v>
      </c>
      <c r="H828">
        <v>170</v>
      </c>
      <c r="I828" t="s">
        <v>1569</v>
      </c>
      <c r="J828" t="s">
        <v>18</v>
      </c>
      <c r="K828" t="s">
        <v>1093</v>
      </c>
    </row>
    <row r="829" spans="1:11" x14ac:dyDescent="0.3">
      <c r="A829" t="s">
        <v>339</v>
      </c>
      <c r="B829" t="s">
        <v>227</v>
      </c>
      <c r="C829" s="23">
        <f>YEARFRAC(Table1[[#This Row],[born]], "31-Dec-2024")</f>
        <v>32.472222222222221</v>
      </c>
      <c r="D829" s="23" t="str" cm="1">
        <f t="array" ref="D829">_xlfn.IFS(C829&lt;20, "Under 20", C829&lt;30, "20–29", C829&lt;40, "30–39", C829&lt;50, "40–49", C829&gt;=50, "50+")</f>
        <v>30–39</v>
      </c>
      <c r="E829" s="23" t="str">
        <f t="shared" si="24"/>
        <v>veteran</v>
      </c>
      <c r="F829" s="18">
        <v>33796</v>
      </c>
      <c r="G829" s="18" t="str">
        <f t="shared" si="25"/>
        <v>tall</v>
      </c>
      <c r="H829">
        <v>179</v>
      </c>
      <c r="I829" t="s">
        <v>1569</v>
      </c>
      <c r="J829" t="s">
        <v>10</v>
      </c>
      <c r="K829" t="s">
        <v>1093</v>
      </c>
    </row>
    <row r="830" spans="1:11" x14ac:dyDescent="0.3">
      <c r="A830" t="s">
        <v>340</v>
      </c>
      <c r="B830" t="s">
        <v>23</v>
      </c>
      <c r="C830" s="23">
        <f>YEARFRAC(Table1[[#This Row],[born]], "31-Dec-2024")</f>
        <v>30.408333333333335</v>
      </c>
      <c r="D830" s="23" t="str" cm="1">
        <f t="array" ref="D830">_xlfn.IFS(C830&lt;20, "Under 20", C830&lt;30, "20–29", C830&lt;40, "30–39", C830&lt;50, "40–49", C830&gt;=50, "50+")</f>
        <v>30–39</v>
      </c>
      <c r="E830" s="23" t="str">
        <f t="shared" si="24"/>
        <v>veteran</v>
      </c>
      <c r="F830" s="20">
        <v>34550</v>
      </c>
      <c r="G830" s="20" t="str">
        <f t="shared" si="25"/>
        <v>tall</v>
      </c>
      <c r="H830">
        <v>178</v>
      </c>
      <c r="I830" t="s">
        <v>1569</v>
      </c>
      <c r="J830" t="s">
        <v>18</v>
      </c>
      <c r="K830" t="s">
        <v>1093</v>
      </c>
    </row>
    <row r="831" spans="1:11" x14ac:dyDescent="0.3">
      <c r="A831" t="s">
        <v>342</v>
      </c>
      <c r="B831" t="s">
        <v>117</v>
      </c>
      <c r="C831" s="23">
        <f>YEARFRAC(Table1[[#This Row],[born]], "31-Dec-2024")</f>
        <v>25.963888888888889</v>
      </c>
      <c r="D831" s="23" t="str" cm="1">
        <f t="array" ref="D831">_xlfn.IFS(C831&lt;20, "Under 20", C831&lt;30, "20–29", C831&lt;40, "30–39", C831&lt;50, "40–49", C831&gt;=50, "50+")</f>
        <v>20–29</v>
      </c>
      <c r="E831" s="23" t="str">
        <f t="shared" si="24"/>
        <v>young</v>
      </c>
      <c r="F831" s="18">
        <v>36174</v>
      </c>
      <c r="G831" s="18" t="str">
        <f t="shared" si="25"/>
        <v>tall</v>
      </c>
      <c r="H831">
        <v>183</v>
      </c>
      <c r="I831" t="s">
        <v>1569</v>
      </c>
      <c r="J831" t="s">
        <v>14</v>
      </c>
      <c r="K831" t="s">
        <v>1093</v>
      </c>
    </row>
    <row r="832" spans="1:11" x14ac:dyDescent="0.3">
      <c r="A832" t="s">
        <v>346</v>
      </c>
      <c r="B832" t="s">
        <v>51</v>
      </c>
      <c r="C832" s="23">
        <f>YEARFRAC(Table1[[#This Row],[born]], "31-Dec-2024")</f>
        <v>32.880555555555553</v>
      </c>
      <c r="D832" s="23" t="str" cm="1">
        <f t="array" ref="D832">_xlfn.IFS(C832&lt;20, "Under 20", C832&lt;30, "20–29", C832&lt;40, "30–39", C832&lt;50, "40–49", C832&gt;=50, "50+")</f>
        <v>30–39</v>
      </c>
      <c r="E832" s="23" t="str">
        <f t="shared" si="24"/>
        <v>veteran</v>
      </c>
      <c r="F832" s="20">
        <v>33648</v>
      </c>
      <c r="G832" s="20" t="str">
        <f t="shared" si="25"/>
        <v>tall</v>
      </c>
      <c r="H832">
        <v>182</v>
      </c>
      <c r="I832" t="s">
        <v>1569</v>
      </c>
      <c r="J832" t="s">
        <v>10</v>
      </c>
      <c r="K832" t="s">
        <v>1093</v>
      </c>
    </row>
    <row r="833" spans="1:11" x14ac:dyDescent="0.3">
      <c r="A833" t="s">
        <v>1205</v>
      </c>
      <c r="B833" t="s">
        <v>1097</v>
      </c>
      <c r="C833" s="23">
        <f>YEARFRAC(Table1[[#This Row],[born]], "31-Dec-2024")</f>
        <v>29.144444444444446</v>
      </c>
      <c r="D833" s="23" t="str" cm="1">
        <f t="array" ref="D833">_xlfn.IFS(C833&lt;20, "Under 20", C833&lt;30, "20–29", C833&lt;40, "30–39", C833&lt;50, "40–49", C833&gt;=50, "50+")</f>
        <v>20–29</v>
      </c>
      <c r="E833" s="23" t="str">
        <f t="shared" si="24"/>
        <v>young</v>
      </c>
      <c r="F833" s="18">
        <v>35012</v>
      </c>
      <c r="G833" s="18" t="str">
        <f t="shared" si="25"/>
        <v>tall</v>
      </c>
      <c r="H833">
        <v>174</v>
      </c>
      <c r="I833" t="s">
        <v>1569</v>
      </c>
      <c r="J833" t="s">
        <v>10</v>
      </c>
      <c r="K833" t="s">
        <v>1093</v>
      </c>
    </row>
    <row r="834" spans="1:11" x14ac:dyDescent="0.3">
      <c r="A834" t="s">
        <v>350</v>
      </c>
      <c r="B834" t="s">
        <v>76</v>
      </c>
      <c r="C834" s="23">
        <f>YEARFRAC(Table1[[#This Row],[born]], "31-Dec-2024")</f>
        <v>36.994444444444447</v>
      </c>
      <c r="D834" s="23" t="str" cm="1">
        <f t="array" ref="D834">_xlfn.IFS(C834&lt;20, "Under 20", C834&lt;30, "20–29", C834&lt;40, "30–39", C834&lt;50, "40–49", C834&gt;=50, "50+")</f>
        <v>30–39</v>
      </c>
      <c r="E834" s="23" t="str">
        <f t="shared" ref="E834:E897" si="26">IF(C834 &gt;=30, "veteran", "young")</f>
        <v>veteran</v>
      </c>
      <c r="F834" s="20">
        <v>32145</v>
      </c>
      <c r="G834" s="20" t="str">
        <f t="shared" ref="G834:G897" si="27">IF(H834&lt;170, "short", "tall")</f>
        <v>tall</v>
      </c>
      <c r="H834">
        <v>188</v>
      </c>
      <c r="I834" t="s">
        <v>1569</v>
      </c>
      <c r="J834" t="s">
        <v>14</v>
      </c>
      <c r="K834" t="s">
        <v>1093</v>
      </c>
    </row>
    <row r="835" spans="1:11" x14ac:dyDescent="0.3">
      <c r="A835" t="s">
        <v>1206</v>
      </c>
      <c r="B835" t="s">
        <v>76</v>
      </c>
      <c r="C835" s="23">
        <f>YEARFRAC(Table1[[#This Row],[born]], "31-Dec-2024")</f>
        <v>21.994444444444444</v>
      </c>
      <c r="D835" s="23" t="str" cm="1">
        <f t="array" ref="D835">_xlfn.IFS(C835&lt;20, "Under 20", C835&lt;30, "20–29", C835&lt;40, "30–39", C835&lt;50, "40–49", C835&gt;=50, "50+")</f>
        <v>20–29</v>
      </c>
      <c r="E835" s="23" t="str">
        <f t="shared" si="26"/>
        <v>young</v>
      </c>
      <c r="F835" s="18">
        <v>37624</v>
      </c>
      <c r="G835" s="18" t="str">
        <f t="shared" si="27"/>
        <v>tall</v>
      </c>
      <c r="H835">
        <v>181</v>
      </c>
      <c r="I835" t="s">
        <v>1569</v>
      </c>
      <c r="J835" t="s">
        <v>10</v>
      </c>
      <c r="K835" t="s">
        <v>1093</v>
      </c>
    </row>
    <row r="836" spans="1:11" x14ac:dyDescent="0.3">
      <c r="A836" t="s">
        <v>351</v>
      </c>
      <c r="B836" t="s">
        <v>33</v>
      </c>
      <c r="C836" s="23">
        <f>YEARFRAC(Table1[[#This Row],[born]], "31-Dec-2024")</f>
        <v>26.505555555555556</v>
      </c>
      <c r="D836" s="23" t="str" cm="1">
        <f t="array" ref="D836">_xlfn.IFS(C836&lt;20, "Under 20", C836&lt;30, "20–29", C836&lt;40, "30–39", C836&lt;50, "40–49", C836&gt;=50, "50+")</f>
        <v>20–29</v>
      </c>
      <c r="E836" s="23" t="str">
        <f t="shared" si="26"/>
        <v>young</v>
      </c>
      <c r="F836" s="20">
        <v>35975</v>
      </c>
      <c r="G836" s="20" t="str">
        <f t="shared" si="27"/>
        <v>tall</v>
      </c>
      <c r="H836">
        <v>178</v>
      </c>
      <c r="I836" t="s">
        <v>1569</v>
      </c>
      <c r="J836" t="s">
        <v>10</v>
      </c>
      <c r="K836" t="s">
        <v>1093</v>
      </c>
    </row>
    <row r="837" spans="1:11" x14ac:dyDescent="0.3">
      <c r="A837" t="s">
        <v>353</v>
      </c>
      <c r="B837" t="s">
        <v>44</v>
      </c>
      <c r="C837" s="23">
        <f>YEARFRAC(Table1[[#This Row],[born]], "31-Dec-2024")</f>
        <v>39.702777777777776</v>
      </c>
      <c r="D837" s="23" t="str" cm="1">
        <f t="array" ref="D837">_xlfn.IFS(C837&lt;20, "Under 20", C837&lt;30, "20–29", C837&lt;40, "30–39", C837&lt;50, "40–49", C837&gt;=50, "50+")</f>
        <v>30–39</v>
      </c>
      <c r="E837" s="23" t="str">
        <f t="shared" si="26"/>
        <v>veteran</v>
      </c>
      <c r="F837" s="18">
        <v>31155</v>
      </c>
      <c r="G837" s="18" t="str">
        <f t="shared" si="27"/>
        <v>tall</v>
      </c>
      <c r="H837">
        <v>190</v>
      </c>
      <c r="I837" t="s">
        <v>1569</v>
      </c>
      <c r="J837" t="s">
        <v>39</v>
      </c>
      <c r="K837" t="s">
        <v>1093</v>
      </c>
    </row>
    <row r="838" spans="1:11" x14ac:dyDescent="0.3">
      <c r="A838" t="s">
        <v>355</v>
      </c>
      <c r="B838" t="s">
        <v>37</v>
      </c>
      <c r="C838" s="23">
        <f>YEARFRAC(Table1[[#This Row],[born]], "31-Dec-2024")</f>
        <v>31.18888888888889</v>
      </c>
      <c r="D838" s="23" t="str" cm="1">
        <f t="array" ref="D838">_xlfn.IFS(C838&lt;20, "Under 20", C838&lt;30, "20–29", C838&lt;40, "30–39", C838&lt;50, "40–49", C838&gt;=50, "50+")</f>
        <v>30–39</v>
      </c>
      <c r="E838" s="23" t="str">
        <f t="shared" si="26"/>
        <v>veteran</v>
      </c>
      <c r="F838" s="20">
        <v>34265</v>
      </c>
      <c r="G838" s="20" t="str">
        <f t="shared" si="27"/>
        <v>tall</v>
      </c>
      <c r="H838">
        <v>188</v>
      </c>
      <c r="I838" t="s">
        <v>1569</v>
      </c>
      <c r="J838" t="s">
        <v>10</v>
      </c>
      <c r="K838" t="s">
        <v>1093</v>
      </c>
    </row>
    <row r="839" spans="1:11" x14ac:dyDescent="0.3">
      <c r="A839" t="s">
        <v>1207</v>
      </c>
      <c r="B839" t="s">
        <v>20</v>
      </c>
      <c r="C839" s="23">
        <f>YEARFRAC(Table1[[#This Row],[born]], "31-Dec-2024")</f>
        <v>22.45</v>
      </c>
      <c r="D839" s="23" t="str" cm="1">
        <f t="array" ref="D839">_xlfn.IFS(C839&lt;20, "Under 20", C839&lt;30, "20–29", C839&lt;40, "30–39", C839&lt;50, "40–49", C839&gt;=50, "50+")</f>
        <v>20–29</v>
      </c>
      <c r="E839" s="23" t="str">
        <f t="shared" si="26"/>
        <v>young</v>
      </c>
      <c r="F839" s="18">
        <v>37456</v>
      </c>
      <c r="G839" s="18" t="str">
        <f t="shared" si="27"/>
        <v>tall</v>
      </c>
      <c r="H839">
        <v>185</v>
      </c>
      <c r="I839" t="s">
        <v>1569</v>
      </c>
      <c r="J839" t="s">
        <v>18</v>
      </c>
      <c r="K839" t="s">
        <v>1093</v>
      </c>
    </row>
    <row r="840" spans="1:11" x14ac:dyDescent="0.3">
      <c r="A840" t="s">
        <v>1209</v>
      </c>
      <c r="B840" t="s">
        <v>117</v>
      </c>
      <c r="C840" s="23">
        <f>YEARFRAC(Table1[[#This Row],[born]], "31-Dec-2024")</f>
        <v>22.805555555555557</v>
      </c>
      <c r="D840" s="23" t="str" cm="1">
        <f t="array" ref="D840">_xlfn.IFS(C840&lt;20, "Under 20", C840&lt;30, "20–29", C840&lt;40, "30–39", C840&lt;50, "40–49", C840&gt;=50, "50+")</f>
        <v>20–29</v>
      </c>
      <c r="E840" s="23" t="str">
        <f t="shared" si="26"/>
        <v>young</v>
      </c>
      <c r="F840" s="20">
        <v>37326</v>
      </c>
      <c r="G840" s="20" t="str">
        <f t="shared" si="27"/>
        <v>tall</v>
      </c>
      <c r="H840">
        <v>189</v>
      </c>
      <c r="I840" t="s">
        <v>1569</v>
      </c>
      <c r="J840" t="s">
        <v>14</v>
      </c>
      <c r="K840" t="s">
        <v>1093</v>
      </c>
    </row>
    <row r="841" spans="1:11" x14ac:dyDescent="0.3">
      <c r="A841" t="s">
        <v>362</v>
      </c>
      <c r="B841" t="s">
        <v>62</v>
      </c>
      <c r="C841" s="23">
        <f>YEARFRAC(Table1[[#This Row],[born]], "31-Dec-2024")</f>
        <v>19.652777777777779</v>
      </c>
      <c r="D841" s="23" t="str" cm="1">
        <f t="array" ref="D841">_xlfn.IFS(C841&lt;20, "Under 20", C841&lt;30, "20–29", C841&lt;40, "30–39", C841&lt;50, "40–49", C841&gt;=50, "50+")</f>
        <v>Under 20</v>
      </c>
      <c r="E841" s="23" t="str">
        <f t="shared" si="26"/>
        <v>young</v>
      </c>
      <c r="F841" s="18">
        <v>38478</v>
      </c>
      <c r="G841" s="18" t="str">
        <f t="shared" si="27"/>
        <v>tall</v>
      </c>
      <c r="H841">
        <v>193</v>
      </c>
      <c r="I841" t="s">
        <v>1569</v>
      </c>
      <c r="J841" t="s">
        <v>14</v>
      </c>
      <c r="K841" t="s">
        <v>1093</v>
      </c>
    </row>
    <row r="842" spans="1:11" x14ac:dyDescent="0.3">
      <c r="A842" t="s">
        <v>365</v>
      </c>
      <c r="B842" t="s">
        <v>121</v>
      </c>
      <c r="C842" s="23">
        <f>YEARFRAC(Table1[[#This Row],[born]], "31-Dec-2024")</f>
        <v>20.2</v>
      </c>
      <c r="D842" s="23" t="str" cm="1">
        <f t="array" ref="D842">_xlfn.IFS(C842&lt;20, "Under 20", C842&lt;30, "20–29", C842&lt;40, "30–39", C842&lt;50, "40–49", C842&gt;=50, "50+")</f>
        <v>20–29</v>
      </c>
      <c r="E842" s="23" t="str">
        <f t="shared" si="26"/>
        <v>young</v>
      </c>
      <c r="F842" s="20">
        <v>38279</v>
      </c>
      <c r="G842" s="20" t="str">
        <f t="shared" si="27"/>
        <v>tall</v>
      </c>
      <c r="H842">
        <v>183</v>
      </c>
      <c r="I842" t="s">
        <v>1569</v>
      </c>
      <c r="J842" t="s">
        <v>18</v>
      </c>
      <c r="K842" t="s">
        <v>1093</v>
      </c>
    </row>
    <row r="843" spans="1:11" x14ac:dyDescent="0.3">
      <c r="A843" t="s">
        <v>367</v>
      </c>
      <c r="B843" t="s">
        <v>33</v>
      </c>
      <c r="C843" s="23">
        <f>YEARFRAC(Table1[[#This Row],[born]], "31-Dec-2024")</f>
        <v>24.236111111111111</v>
      </c>
      <c r="D843" s="23" t="str" cm="1">
        <f t="array" ref="D843">_xlfn.IFS(C843&lt;20, "Under 20", C843&lt;30, "20–29", C843&lt;40, "30–39", C843&lt;50, "40–49", C843&gt;=50, "50+")</f>
        <v>20–29</v>
      </c>
      <c r="E843" s="23" t="str">
        <f t="shared" si="26"/>
        <v>young</v>
      </c>
      <c r="F843" s="18">
        <v>36805</v>
      </c>
      <c r="G843" s="18" t="str">
        <f t="shared" si="27"/>
        <v>tall</v>
      </c>
      <c r="H843">
        <v>184</v>
      </c>
      <c r="I843" t="s">
        <v>1569</v>
      </c>
      <c r="J843" t="s">
        <v>14</v>
      </c>
      <c r="K843" t="s">
        <v>1093</v>
      </c>
    </row>
    <row r="844" spans="1:11" x14ac:dyDescent="0.3">
      <c r="A844" t="s">
        <v>1210</v>
      </c>
      <c r="B844" t="s">
        <v>70</v>
      </c>
      <c r="C844" s="23">
        <f>YEARFRAC(Table1[[#This Row],[born]], "31-Dec-2024")</f>
        <v>35.861111111111114</v>
      </c>
      <c r="D844" s="23" t="str" cm="1">
        <f t="array" ref="D844">_xlfn.IFS(C844&lt;20, "Under 20", C844&lt;30, "20–29", C844&lt;40, "30–39", C844&lt;50, "40–49", C844&gt;=50, "50+")</f>
        <v>30–39</v>
      </c>
      <c r="E844" s="23" t="str">
        <f t="shared" si="26"/>
        <v>veteran</v>
      </c>
      <c r="F844" s="20">
        <v>32560</v>
      </c>
      <c r="G844" s="20" t="str">
        <f t="shared" si="27"/>
        <v>tall</v>
      </c>
      <c r="H844">
        <v>190</v>
      </c>
      <c r="I844" t="s">
        <v>1569</v>
      </c>
      <c r="J844" t="s">
        <v>14</v>
      </c>
      <c r="K844" t="s">
        <v>1093</v>
      </c>
    </row>
    <row r="845" spans="1:11" x14ac:dyDescent="0.3">
      <c r="A845" t="s">
        <v>1212</v>
      </c>
      <c r="B845" t="s">
        <v>54</v>
      </c>
      <c r="C845" s="23">
        <f>YEARFRAC(Table1[[#This Row],[born]], "31-Dec-2024")</f>
        <v>39.658333333333331</v>
      </c>
      <c r="D845" s="23" t="str" cm="1">
        <f t="array" ref="D845">_xlfn.IFS(C845&lt;20, "Under 20", C845&lt;30, "20–29", C845&lt;40, "30–39", C845&lt;50, "40–49", C845&gt;=50, "50+")</f>
        <v>30–39</v>
      </c>
      <c r="E845" s="23" t="str">
        <f t="shared" si="26"/>
        <v>veteran</v>
      </c>
      <c r="F845" s="18">
        <v>31171</v>
      </c>
      <c r="G845" s="18" t="str">
        <f t="shared" si="27"/>
        <v>tall</v>
      </c>
      <c r="H845">
        <v>179</v>
      </c>
      <c r="I845" t="s">
        <v>1569</v>
      </c>
      <c r="J845" t="s">
        <v>10</v>
      </c>
      <c r="K845" t="s">
        <v>1093</v>
      </c>
    </row>
    <row r="846" spans="1:11" x14ac:dyDescent="0.3">
      <c r="A846" t="s">
        <v>1213</v>
      </c>
      <c r="B846" t="s">
        <v>227</v>
      </c>
      <c r="C846" s="23">
        <f>YEARFRAC(Table1[[#This Row],[born]], "31-Dec-2024")</f>
        <v>21.25</v>
      </c>
      <c r="D846" s="23" t="str" cm="1">
        <f t="array" ref="D846">_xlfn.IFS(C846&lt;20, "Under 20", C846&lt;30, "20–29", C846&lt;40, "30–39", C846&lt;50, "40–49", C846&gt;=50, "50+")</f>
        <v>20–29</v>
      </c>
      <c r="E846" s="23" t="str">
        <f t="shared" si="26"/>
        <v>young</v>
      </c>
      <c r="F846" s="20">
        <v>37895</v>
      </c>
      <c r="G846" s="20" t="str">
        <f t="shared" si="27"/>
        <v>tall</v>
      </c>
      <c r="H846">
        <v>183</v>
      </c>
      <c r="I846" t="s">
        <v>1569</v>
      </c>
      <c r="J846" t="s">
        <v>18</v>
      </c>
      <c r="K846" t="s">
        <v>1093</v>
      </c>
    </row>
    <row r="847" spans="1:11" x14ac:dyDescent="0.3">
      <c r="A847" t="s">
        <v>370</v>
      </c>
      <c r="B847" t="s">
        <v>54</v>
      </c>
      <c r="C847" s="23">
        <f>YEARFRAC(Table1[[#This Row],[born]], "31-Dec-2024")</f>
        <v>24.591666666666665</v>
      </c>
      <c r="D847" s="23" t="str" cm="1">
        <f t="array" ref="D847">_xlfn.IFS(C847&lt;20, "Under 20", C847&lt;30, "20–29", C847&lt;40, "30–39", C847&lt;50, "40–49", C847&gt;=50, "50+")</f>
        <v>20–29</v>
      </c>
      <c r="E847" s="23" t="str">
        <f t="shared" si="26"/>
        <v>young</v>
      </c>
      <c r="F847" s="18">
        <v>36674</v>
      </c>
      <c r="G847" s="18" t="str">
        <f t="shared" si="27"/>
        <v>tall</v>
      </c>
      <c r="H847">
        <v>171</v>
      </c>
      <c r="I847" t="s">
        <v>1569</v>
      </c>
      <c r="J847" t="s">
        <v>10</v>
      </c>
      <c r="K847" t="s">
        <v>1093</v>
      </c>
    </row>
    <row r="848" spans="1:11" x14ac:dyDescent="0.3">
      <c r="A848" t="s">
        <v>374</v>
      </c>
      <c r="B848" t="s">
        <v>76</v>
      </c>
      <c r="C848" s="23">
        <f>YEARFRAC(Table1[[#This Row],[born]], "31-Dec-2024")</f>
        <v>24.038888888888888</v>
      </c>
      <c r="D848" s="23" t="str" cm="1">
        <f t="array" ref="D848">_xlfn.IFS(C848&lt;20, "Under 20", C848&lt;30, "20–29", C848&lt;40, "30–39", C848&lt;50, "40–49", C848&gt;=50, "50+")</f>
        <v>20–29</v>
      </c>
      <c r="E848" s="23" t="str">
        <f t="shared" si="26"/>
        <v>young</v>
      </c>
      <c r="F848" s="20">
        <v>36877</v>
      </c>
      <c r="G848" s="20" t="str">
        <f t="shared" si="27"/>
        <v>tall</v>
      </c>
      <c r="H848">
        <v>186</v>
      </c>
      <c r="I848" t="s">
        <v>1569</v>
      </c>
      <c r="J848" t="s">
        <v>14</v>
      </c>
      <c r="K848" t="s">
        <v>1093</v>
      </c>
    </row>
    <row r="849" spans="1:11" x14ac:dyDescent="0.3">
      <c r="A849" t="s">
        <v>1214</v>
      </c>
      <c r="B849" t="s">
        <v>1097</v>
      </c>
      <c r="C849" s="23">
        <f>YEARFRAC(Table1[[#This Row],[born]], "31-Dec-2024")</f>
        <v>20.655555555555555</v>
      </c>
      <c r="D849" s="23" t="str" cm="1">
        <f t="array" ref="D849">_xlfn.IFS(C849&lt;20, "Under 20", C849&lt;30, "20–29", C849&lt;40, "30–39", C849&lt;50, "40–49", C849&gt;=50, "50+")</f>
        <v>20–29</v>
      </c>
      <c r="E849" s="23" t="str">
        <f t="shared" si="26"/>
        <v>young</v>
      </c>
      <c r="F849" s="18">
        <v>38112</v>
      </c>
      <c r="G849" s="18" t="str">
        <f t="shared" si="27"/>
        <v>tall</v>
      </c>
      <c r="H849">
        <v>174</v>
      </c>
      <c r="I849" t="s">
        <v>1569</v>
      </c>
      <c r="J849" t="s">
        <v>18</v>
      </c>
      <c r="K849" t="s">
        <v>1093</v>
      </c>
    </row>
    <row r="850" spans="1:11" x14ac:dyDescent="0.3">
      <c r="A850" t="s">
        <v>378</v>
      </c>
      <c r="B850" t="s">
        <v>7</v>
      </c>
      <c r="C850" s="23">
        <f>YEARFRAC(Table1[[#This Row],[born]], "31-Dec-2024")</f>
        <v>33.230555555555554</v>
      </c>
      <c r="D850" s="23" t="str" cm="1">
        <f t="array" ref="D850">_xlfn.IFS(C850&lt;20, "Under 20", C850&lt;30, "20–29", C850&lt;40, "30–39", C850&lt;50, "40–49", C850&gt;=50, "50+")</f>
        <v>30–39</v>
      </c>
      <c r="E850" s="23" t="str">
        <f t="shared" si="26"/>
        <v>veteran</v>
      </c>
      <c r="F850" s="20">
        <v>33519</v>
      </c>
      <c r="G850" s="20" t="str">
        <f t="shared" si="27"/>
        <v>tall</v>
      </c>
      <c r="H850">
        <v>175</v>
      </c>
      <c r="I850" t="s">
        <v>1569</v>
      </c>
      <c r="J850" t="s">
        <v>10</v>
      </c>
      <c r="K850" t="s">
        <v>1093</v>
      </c>
    </row>
    <row r="851" spans="1:11" x14ac:dyDescent="0.3">
      <c r="A851" t="s">
        <v>379</v>
      </c>
      <c r="B851" t="s">
        <v>23</v>
      </c>
      <c r="C851" s="23">
        <f>YEARFRAC(Table1[[#This Row],[born]], "31-Dec-2024")</f>
        <v>36.788888888888891</v>
      </c>
      <c r="D851" s="23" t="str" cm="1">
        <f t="array" ref="D851">_xlfn.IFS(C851&lt;20, "Under 20", C851&lt;30, "20–29", C851&lt;40, "30–39", C851&lt;50, "40–49", C851&gt;=50, "50+")</f>
        <v>30–39</v>
      </c>
      <c r="E851" s="23" t="str">
        <f t="shared" si="26"/>
        <v>veteran</v>
      </c>
      <c r="F851" s="18">
        <v>32219</v>
      </c>
      <c r="G851" s="18" t="str">
        <f t="shared" si="27"/>
        <v>tall</v>
      </c>
      <c r="H851">
        <v>201</v>
      </c>
      <c r="I851" t="s">
        <v>1569</v>
      </c>
      <c r="J851" t="s">
        <v>39</v>
      </c>
      <c r="K851" t="s">
        <v>1093</v>
      </c>
    </row>
    <row r="852" spans="1:11" x14ac:dyDescent="0.3">
      <c r="A852" t="s">
        <v>1215</v>
      </c>
      <c r="B852" t="s">
        <v>1097</v>
      </c>
      <c r="C852" s="23">
        <f>YEARFRAC(Table1[[#This Row],[born]], "31-Dec-2024")</f>
        <v>41.744444444444447</v>
      </c>
      <c r="D852" s="23" t="str" cm="1">
        <f t="array" ref="D852">_xlfn.IFS(C852&lt;20, "Under 20", C852&lt;30, "20–29", C852&lt;40, "30–39", C852&lt;50, "40–49", C852&gt;=50, "50+")</f>
        <v>40–49</v>
      </c>
      <c r="E852" s="23" t="str">
        <f t="shared" si="26"/>
        <v>veteran</v>
      </c>
      <c r="F852" s="20">
        <v>30409</v>
      </c>
      <c r="G852" s="20" t="str">
        <f t="shared" si="27"/>
        <v>tall</v>
      </c>
      <c r="H852">
        <v>193</v>
      </c>
      <c r="I852" t="s">
        <v>1569</v>
      </c>
      <c r="J852" t="s">
        <v>39</v>
      </c>
      <c r="K852" t="s">
        <v>1093</v>
      </c>
    </row>
    <row r="853" spans="1:11" x14ac:dyDescent="0.3">
      <c r="A853" t="s">
        <v>1216</v>
      </c>
      <c r="B853" t="s">
        <v>51</v>
      </c>
      <c r="C853" s="23">
        <f>YEARFRAC(Table1[[#This Row],[born]], "31-Dec-2024")</f>
        <v>29.155555555555555</v>
      </c>
      <c r="D853" s="23" t="str" cm="1">
        <f t="array" ref="D853">_xlfn.IFS(C853&lt;20, "Under 20", C853&lt;30, "20–29", C853&lt;40, "30–39", C853&lt;50, "40–49", C853&gt;=50, "50+")</f>
        <v>20–29</v>
      </c>
      <c r="E853" s="23" t="str">
        <f t="shared" si="26"/>
        <v>young</v>
      </c>
      <c r="F853" s="18">
        <v>35008</v>
      </c>
      <c r="G853" s="18" t="str">
        <f t="shared" si="27"/>
        <v>tall</v>
      </c>
      <c r="H853">
        <v>180</v>
      </c>
      <c r="I853" t="s">
        <v>1569</v>
      </c>
      <c r="J853" t="s">
        <v>10</v>
      </c>
      <c r="K853" t="s">
        <v>1093</v>
      </c>
    </row>
    <row r="854" spans="1:11" x14ac:dyDescent="0.3">
      <c r="A854" t="s">
        <v>387</v>
      </c>
      <c r="B854" t="s">
        <v>70</v>
      </c>
      <c r="C854" s="23">
        <f>YEARFRAC(Table1[[#This Row],[born]], "31-Dec-2024")</f>
        <v>30.852777777777778</v>
      </c>
      <c r="D854" s="23" t="str" cm="1">
        <f t="array" ref="D854">_xlfn.IFS(C854&lt;20, "Under 20", C854&lt;30, "20–29", C854&lt;40, "30–39", C854&lt;50, "40–49", C854&gt;=50, "50+")</f>
        <v>30–39</v>
      </c>
      <c r="E854" s="23" t="str">
        <f t="shared" si="26"/>
        <v>veteran</v>
      </c>
      <c r="F854" s="20">
        <v>34389</v>
      </c>
      <c r="G854" s="20" t="str">
        <f t="shared" si="27"/>
        <v>short</v>
      </c>
      <c r="H854">
        <v>163</v>
      </c>
      <c r="I854" t="s">
        <v>1569</v>
      </c>
      <c r="J854" t="s">
        <v>18</v>
      </c>
      <c r="K854" t="s">
        <v>1093</v>
      </c>
    </row>
    <row r="855" spans="1:11" x14ac:dyDescent="0.3">
      <c r="A855" t="s">
        <v>390</v>
      </c>
      <c r="B855" t="s">
        <v>37</v>
      </c>
      <c r="C855" s="23">
        <f>YEARFRAC(Table1[[#This Row],[born]], "31-Dec-2024")</f>
        <v>20.969444444444445</v>
      </c>
      <c r="D855" s="23" t="str" cm="1">
        <f t="array" ref="D855">_xlfn.IFS(C855&lt;20, "Under 20", C855&lt;30, "20–29", C855&lt;40, "30–39", C855&lt;50, "40–49", C855&gt;=50, "50+")</f>
        <v>20–29</v>
      </c>
      <c r="E855" s="23" t="str">
        <f t="shared" si="26"/>
        <v>young</v>
      </c>
      <c r="F855" s="18">
        <v>37998</v>
      </c>
      <c r="G855" s="18" t="str">
        <f t="shared" si="27"/>
        <v>tall</v>
      </c>
      <c r="H855">
        <v>180</v>
      </c>
      <c r="I855" t="s">
        <v>1569</v>
      </c>
      <c r="J855" t="s">
        <v>18</v>
      </c>
      <c r="K855" t="s">
        <v>1093</v>
      </c>
    </row>
    <row r="856" spans="1:11" x14ac:dyDescent="0.3">
      <c r="A856" t="s">
        <v>391</v>
      </c>
      <c r="B856" t="s">
        <v>90</v>
      </c>
      <c r="C856" s="23">
        <f>YEARFRAC(Table1[[#This Row],[born]], "31-Dec-2024")</f>
        <v>31.822222222222223</v>
      </c>
      <c r="D856" s="23" t="str" cm="1">
        <f t="array" ref="D856">_xlfn.IFS(C856&lt;20, "Under 20", C856&lt;30, "20–29", C856&lt;40, "30–39", C856&lt;50, "40–49", C856&gt;=50, "50+")</f>
        <v>30–39</v>
      </c>
      <c r="E856" s="23" t="str">
        <f t="shared" si="26"/>
        <v>veteran</v>
      </c>
      <c r="F856" s="20">
        <v>34033</v>
      </c>
      <c r="G856" s="20" t="str">
        <f t="shared" si="27"/>
        <v>short</v>
      </c>
      <c r="H856">
        <v>169</v>
      </c>
      <c r="I856" t="s">
        <v>1569</v>
      </c>
      <c r="J856" t="s">
        <v>10</v>
      </c>
      <c r="K856" t="s">
        <v>1093</v>
      </c>
    </row>
    <row r="857" spans="1:11" x14ac:dyDescent="0.3">
      <c r="A857" t="s">
        <v>393</v>
      </c>
      <c r="B857" t="s">
        <v>44</v>
      </c>
      <c r="C857" s="23">
        <f>YEARFRAC(Table1[[#This Row],[born]], "31-Dec-2024")</f>
        <v>32.225000000000001</v>
      </c>
      <c r="D857" s="23" t="str" cm="1">
        <f t="array" ref="D857">_xlfn.IFS(C857&lt;20, "Under 20", C857&lt;30, "20–29", C857&lt;40, "30–39", C857&lt;50, "40–49", C857&gt;=50, "50+")</f>
        <v>30–39</v>
      </c>
      <c r="E857" s="23" t="str">
        <f t="shared" si="26"/>
        <v>veteran</v>
      </c>
      <c r="F857" s="18">
        <v>33887</v>
      </c>
      <c r="G857" s="18" t="str">
        <f t="shared" si="27"/>
        <v>tall</v>
      </c>
      <c r="H857">
        <v>181</v>
      </c>
      <c r="I857" t="s">
        <v>1569</v>
      </c>
      <c r="J857" t="s">
        <v>14</v>
      </c>
      <c r="K857" t="s">
        <v>1093</v>
      </c>
    </row>
    <row r="858" spans="1:11" x14ac:dyDescent="0.3">
      <c r="A858" t="s">
        <v>1217</v>
      </c>
      <c r="B858" t="s">
        <v>121</v>
      </c>
      <c r="C858" s="23">
        <f>YEARFRAC(Table1[[#This Row],[born]], "31-Dec-2024")</f>
        <v>22.566666666666666</v>
      </c>
      <c r="D858" s="23" t="str" cm="1">
        <f t="array" ref="D858">_xlfn.IFS(C858&lt;20, "Under 20", C858&lt;30, "20–29", C858&lt;40, "30–39", C858&lt;50, "40–49", C858&gt;=50, "50+")</f>
        <v>20–29</v>
      </c>
      <c r="E858" s="23" t="str">
        <f t="shared" si="26"/>
        <v>young</v>
      </c>
      <c r="F858" s="20">
        <v>37414</v>
      </c>
      <c r="G858" s="20" t="str">
        <f t="shared" si="27"/>
        <v>tall</v>
      </c>
      <c r="H858">
        <v>178</v>
      </c>
      <c r="I858" t="s">
        <v>1569</v>
      </c>
      <c r="J858" t="s">
        <v>14</v>
      </c>
      <c r="K858" t="s">
        <v>1093</v>
      </c>
    </row>
    <row r="859" spans="1:11" x14ac:dyDescent="0.3">
      <c r="A859" t="s">
        <v>398</v>
      </c>
      <c r="B859" t="s">
        <v>227</v>
      </c>
      <c r="C859" s="23">
        <f>YEARFRAC(Table1[[#This Row],[born]], "31-Dec-2024")</f>
        <v>27.033333333333335</v>
      </c>
      <c r="D859" s="23" t="str" cm="1">
        <f t="array" ref="D859">_xlfn.IFS(C859&lt;20, "Under 20", C859&lt;30, "20–29", C859&lt;40, "30–39", C859&lt;50, "40–49", C859&gt;=50, "50+")</f>
        <v>20–29</v>
      </c>
      <c r="E859" s="23" t="str">
        <f t="shared" si="26"/>
        <v>young</v>
      </c>
      <c r="F859" s="18">
        <v>35783</v>
      </c>
      <c r="G859" s="18" t="str">
        <f t="shared" si="27"/>
        <v>tall</v>
      </c>
      <c r="H859">
        <v>190</v>
      </c>
      <c r="I859" t="s">
        <v>1569</v>
      </c>
      <c r="J859" t="s">
        <v>14</v>
      </c>
      <c r="K859" t="s">
        <v>1093</v>
      </c>
    </row>
    <row r="860" spans="1:11" x14ac:dyDescent="0.3">
      <c r="A860" t="s">
        <v>400</v>
      </c>
      <c r="B860" t="s">
        <v>54</v>
      </c>
      <c r="C860" s="23">
        <f>YEARFRAC(Table1[[#This Row],[born]], "31-Dec-2024")</f>
        <v>27.744444444444444</v>
      </c>
      <c r="D860" s="23" t="str" cm="1">
        <f t="array" ref="D860">_xlfn.IFS(C860&lt;20, "Under 20", C860&lt;30, "20–29", C860&lt;40, "30–39", C860&lt;50, "40–49", C860&gt;=50, "50+")</f>
        <v>20–29</v>
      </c>
      <c r="E860" s="23" t="str">
        <f t="shared" si="26"/>
        <v>young</v>
      </c>
      <c r="F860" s="20">
        <v>35523</v>
      </c>
      <c r="G860" s="20" t="str">
        <f t="shared" si="27"/>
        <v>tall</v>
      </c>
      <c r="H860">
        <v>175</v>
      </c>
      <c r="I860" t="s">
        <v>1569</v>
      </c>
      <c r="J860" t="s">
        <v>18</v>
      </c>
      <c r="K860" t="s">
        <v>1093</v>
      </c>
    </row>
    <row r="861" spans="1:11" x14ac:dyDescent="0.3">
      <c r="A861" t="s">
        <v>401</v>
      </c>
      <c r="B861" t="s">
        <v>227</v>
      </c>
      <c r="C861" s="23">
        <f>YEARFRAC(Table1[[#This Row],[born]], "31-Dec-2024")</f>
        <v>23.536111111111111</v>
      </c>
      <c r="D861" s="23" t="str" cm="1">
        <f t="array" ref="D861">_xlfn.IFS(C861&lt;20, "Under 20", C861&lt;30, "20–29", C861&lt;40, "30–39", C861&lt;50, "40–49", C861&gt;=50, "50+")</f>
        <v>20–29</v>
      </c>
      <c r="E861" s="23" t="str">
        <f t="shared" si="26"/>
        <v>young</v>
      </c>
      <c r="F861" s="18">
        <v>37060</v>
      </c>
      <c r="G861" s="18" t="str">
        <f t="shared" si="27"/>
        <v>tall</v>
      </c>
      <c r="H861">
        <v>178</v>
      </c>
      <c r="I861" t="s">
        <v>1569</v>
      </c>
      <c r="J861" t="s">
        <v>18</v>
      </c>
      <c r="K861" t="s">
        <v>1093</v>
      </c>
    </row>
    <row r="862" spans="1:11" x14ac:dyDescent="0.3">
      <c r="A862" t="s">
        <v>404</v>
      </c>
      <c r="B862" t="s">
        <v>33</v>
      </c>
      <c r="C862" s="23">
        <f>YEARFRAC(Table1[[#This Row],[born]], "31-Dec-2024")</f>
        <v>24.902777777777779</v>
      </c>
      <c r="D862" s="23" t="str" cm="1">
        <f t="array" ref="D862">_xlfn.IFS(C862&lt;20, "Under 20", C862&lt;30, "20–29", C862&lt;40, "30–39", C862&lt;50, "40–49", C862&gt;=50, "50+")</f>
        <v>20–29</v>
      </c>
      <c r="E862" s="23" t="str">
        <f t="shared" si="26"/>
        <v>young</v>
      </c>
      <c r="F862" s="20">
        <v>36562</v>
      </c>
      <c r="G862" s="20" t="str">
        <f t="shared" si="27"/>
        <v>tall</v>
      </c>
      <c r="H862">
        <v>182</v>
      </c>
      <c r="I862" t="s">
        <v>1569</v>
      </c>
      <c r="J862" t="s">
        <v>10</v>
      </c>
      <c r="K862" t="s">
        <v>1093</v>
      </c>
    </row>
    <row r="863" spans="1:11" x14ac:dyDescent="0.3">
      <c r="A863" t="s">
        <v>405</v>
      </c>
      <c r="B863" t="s">
        <v>90</v>
      </c>
      <c r="C863" s="23">
        <f>YEARFRAC(Table1[[#This Row],[born]], "31-Dec-2024")</f>
        <v>20.5</v>
      </c>
      <c r="D863" s="23" t="str" cm="1">
        <f t="array" ref="D863">_xlfn.IFS(C863&lt;20, "Under 20", C863&lt;30, "20–29", C863&lt;40, "30–39", C863&lt;50, "40–49", C863&gt;=50, "50+")</f>
        <v>20–29</v>
      </c>
      <c r="E863" s="23" t="str">
        <f t="shared" si="26"/>
        <v>young</v>
      </c>
      <c r="F863" s="18">
        <v>38169</v>
      </c>
      <c r="G863" s="18" t="str">
        <f t="shared" si="27"/>
        <v>tall</v>
      </c>
      <c r="H863">
        <v>180</v>
      </c>
      <c r="I863" t="s">
        <v>1569</v>
      </c>
      <c r="J863" t="s">
        <v>18</v>
      </c>
      <c r="K863" t="s">
        <v>1093</v>
      </c>
    </row>
    <row r="864" spans="1:11" x14ac:dyDescent="0.3">
      <c r="A864" t="s">
        <v>1218</v>
      </c>
      <c r="B864" t="s">
        <v>70</v>
      </c>
      <c r="C864" s="23">
        <f>YEARFRAC(Table1[[#This Row],[born]], "31-Dec-2024")</f>
        <v>35.205555555555556</v>
      </c>
      <c r="D864" s="23" t="str" cm="1">
        <f t="array" ref="D864">_xlfn.IFS(C864&lt;20, "Under 20", C864&lt;30, "20–29", C864&lt;40, "30–39", C864&lt;50, "40–49", C864&gt;=50, "50+")</f>
        <v>30–39</v>
      </c>
      <c r="E864" s="23" t="str">
        <f t="shared" si="26"/>
        <v>veteran</v>
      </c>
      <c r="F864" s="20">
        <v>32798</v>
      </c>
      <c r="G864" s="20" t="str">
        <f t="shared" si="27"/>
        <v>tall</v>
      </c>
      <c r="H864">
        <v>174</v>
      </c>
      <c r="I864" t="s">
        <v>1569</v>
      </c>
      <c r="J864" t="s">
        <v>18</v>
      </c>
      <c r="K864" t="s">
        <v>1093</v>
      </c>
    </row>
    <row r="865" spans="1:11" x14ac:dyDescent="0.3">
      <c r="A865" t="s">
        <v>1220</v>
      </c>
      <c r="B865" t="s">
        <v>7</v>
      </c>
      <c r="C865" s="23">
        <f>YEARFRAC(Table1[[#This Row],[born]], "31-Dec-2024")</f>
        <v>22.658333333333335</v>
      </c>
      <c r="D865" s="23" t="str" cm="1">
        <f t="array" ref="D865">_xlfn.IFS(C865&lt;20, "Under 20", C865&lt;30, "20–29", C865&lt;40, "30–39", C865&lt;50, "40–49", C865&gt;=50, "50+")</f>
        <v>20–29</v>
      </c>
      <c r="E865" s="23" t="str">
        <f t="shared" si="26"/>
        <v>young</v>
      </c>
      <c r="F865" s="18">
        <v>37380</v>
      </c>
      <c r="G865" s="18" t="str">
        <f t="shared" si="27"/>
        <v>tall</v>
      </c>
      <c r="H865">
        <v>179</v>
      </c>
      <c r="I865" t="s">
        <v>1569</v>
      </c>
      <c r="J865" t="s">
        <v>18</v>
      </c>
      <c r="K865" t="s">
        <v>1093</v>
      </c>
    </row>
    <row r="866" spans="1:11" x14ac:dyDescent="0.3">
      <c r="A866" t="s">
        <v>408</v>
      </c>
      <c r="B866" t="s">
        <v>51</v>
      </c>
      <c r="C866" s="23">
        <f>YEARFRAC(Table1[[#This Row],[born]], "31-Dec-2024")</f>
        <v>31.319444444444443</v>
      </c>
      <c r="D866" s="23" t="str" cm="1">
        <f t="array" ref="D866">_xlfn.IFS(C866&lt;20, "Under 20", C866&lt;30, "20–29", C866&lt;40, "30–39", C866&lt;50, "40–49", C866&gt;=50, "50+")</f>
        <v>30–39</v>
      </c>
      <c r="E866" s="23" t="str">
        <f t="shared" si="26"/>
        <v>veteran</v>
      </c>
      <c r="F866" s="20">
        <v>34218</v>
      </c>
      <c r="G866" s="20" t="str">
        <f t="shared" si="27"/>
        <v>tall</v>
      </c>
      <c r="H866">
        <v>176</v>
      </c>
      <c r="I866" t="s">
        <v>1569</v>
      </c>
      <c r="J866" t="s">
        <v>18</v>
      </c>
      <c r="K866" t="s">
        <v>1093</v>
      </c>
    </row>
    <row r="867" spans="1:11" x14ac:dyDescent="0.3">
      <c r="A867" t="s">
        <v>1221</v>
      </c>
      <c r="B867" t="s">
        <v>1092</v>
      </c>
      <c r="C867" s="23">
        <f>YEARFRAC(Table1[[#This Row],[born]], "31-Dec-2024")</f>
        <v>29.205555555555556</v>
      </c>
      <c r="D867" s="23" t="str" cm="1">
        <f t="array" ref="D867">_xlfn.IFS(C867&lt;20, "Under 20", C867&lt;30, "20–29", C867&lt;40, "30–39", C867&lt;50, "40–49", C867&gt;=50, "50+")</f>
        <v>20–29</v>
      </c>
      <c r="E867" s="23" t="str">
        <f t="shared" si="26"/>
        <v>young</v>
      </c>
      <c r="F867" s="18">
        <v>34989</v>
      </c>
      <c r="G867" s="18" t="str">
        <f t="shared" si="27"/>
        <v>tall</v>
      </c>
      <c r="H867">
        <v>175</v>
      </c>
      <c r="I867" t="s">
        <v>1569</v>
      </c>
      <c r="J867" t="s">
        <v>14</v>
      </c>
      <c r="K867" t="s">
        <v>1093</v>
      </c>
    </row>
    <row r="868" spans="1:11" x14ac:dyDescent="0.3">
      <c r="A868" t="s">
        <v>1223</v>
      </c>
      <c r="B868" t="s">
        <v>1092</v>
      </c>
      <c r="C868" s="23">
        <f>YEARFRAC(Table1[[#This Row],[born]], "31-Dec-2024")</f>
        <v>22.041666666666668</v>
      </c>
      <c r="D868" s="23" t="str" cm="1">
        <f t="array" ref="D868">_xlfn.IFS(C868&lt;20, "Under 20", C868&lt;30, "20–29", C868&lt;40, "30–39", C868&lt;50, "40–49", C868&gt;=50, "50+")</f>
        <v>20–29</v>
      </c>
      <c r="E868" s="23" t="str">
        <f t="shared" si="26"/>
        <v>young</v>
      </c>
      <c r="F868" s="20">
        <v>37606</v>
      </c>
      <c r="G868" s="20" t="str">
        <f t="shared" si="27"/>
        <v>tall</v>
      </c>
      <c r="H868">
        <v>178</v>
      </c>
      <c r="I868" t="s">
        <v>1569</v>
      </c>
      <c r="J868" t="s">
        <v>10</v>
      </c>
      <c r="K868" t="s">
        <v>1093</v>
      </c>
    </row>
    <row r="869" spans="1:11" x14ac:dyDescent="0.3">
      <c r="A869" t="s">
        <v>1224</v>
      </c>
      <c r="B869" t="s">
        <v>1092</v>
      </c>
      <c r="C869" s="23">
        <f>YEARFRAC(Table1[[#This Row],[born]], "31-Dec-2024")</f>
        <v>31.961111111111112</v>
      </c>
      <c r="D869" s="23" t="str" cm="1">
        <f t="array" ref="D869">_xlfn.IFS(C869&lt;20, "Under 20", C869&lt;30, "20–29", C869&lt;40, "30–39", C869&lt;50, "40–49", C869&gt;=50, "50+")</f>
        <v>30–39</v>
      </c>
      <c r="E869" s="23" t="str">
        <f t="shared" si="26"/>
        <v>veteran</v>
      </c>
      <c r="F869" s="18">
        <v>33984</v>
      </c>
      <c r="G869" s="18" t="str">
        <f t="shared" si="27"/>
        <v>tall</v>
      </c>
      <c r="H869">
        <v>185</v>
      </c>
      <c r="I869" t="s">
        <v>1569</v>
      </c>
      <c r="J869" t="s">
        <v>14</v>
      </c>
      <c r="K869" t="s">
        <v>1093</v>
      </c>
    </row>
    <row r="870" spans="1:11" x14ac:dyDescent="0.3">
      <c r="A870" t="s">
        <v>414</v>
      </c>
      <c r="B870" t="s">
        <v>70</v>
      </c>
      <c r="C870" s="23">
        <f>YEARFRAC(Table1[[#This Row],[born]], "31-Dec-2024")</f>
        <v>32.761111111111113</v>
      </c>
      <c r="D870" s="23" t="str" cm="1">
        <f t="array" ref="D870">_xlfn.IFS(C870&lt;20, "Under 20", C870&lt;30, "20–29", C870&lt;40, "30–39", C870&lt;50, "40–49", C870&gt;=50, "50+")</f>
        <v>30–39</v>
      </c>
      <c r="E870" s="23" t="str">
        <f t="shared" si="26"/>
        <v>veteran</v>
      </c>
      <c r="F870" s="20">
        <v>33690</v>
      </c>
      <c r="G870" s="20" t="str">
        <f t="shared" si="27"/>
        <v>tall</v>
      </c>
      <c r="H870">
        <v>191</v>
      </c>
      <c r="I870" t="s">
        <v>1569</v>
      </c>
      <c r="J870" t="s">
        <v>39</v>
      </c>
      <c r="K870" t="s">
        <v>1093</v>
      </c>
    </row>
    <row r="871" spans="1:11" x14ac:dyDescent="0.3">
      <c r="A871" t="s">
        <v>416</v>
      </c>
      <c r="B871" t="s">
        <v>1092</v>
      </c>
      <c r="C871" s="23">
        <f>YEARFRAC(Table1[[#This Row],[born]], "31-Dec-2024")</f>
        <v>23.555555555555557</v>
      </c>
      <c r="D871" s="23" t="str" cm="1">
        <f t="array" ref="D871">_xlfn.IFS(C871&lt;20, "Under 20", C871&lt;30, "20–29", C871&lt;40, "30–39", C871&lt;50, "40–49", C871&gt;=50, "50+")</f>
        <v>20–29</v>
      </c>
      <c r="E871" s="23" t="str">
        <f t="shared" si="26"/>
        <v>young</v>
      </c>
      <c r="F871" s="18">
        <v>37053</v>
      </c>
      <c r="G871" s="18" t="str">
        <f t="shared" si="27"/>
        <v>tall</v>
      </c>
      <c r="H871">
        <v>170</v>
      </c>
      <c r="I871" t="s">
        <v>1569</v>
      </c>
      <c r="J871" t="s">
        <v>10</v>
      </c>
      <c r="K871" t="s">
        <v>1093</v>
      </c>
    </row>
    <row r="872" spans="1:11" x14ac:dyDescent="0.3">
      <c r="A872" t="s">
        <v>418</v>
      </c>
      <c r="B872" t="s">
        <v>146</v>
      </c>
      <c r="C872" s="23">
        <f>YEARFRAC(Table1[[#This Row],[born]], "31-Dec-2024")</f>
        <v>26.961111111111112</v>
      </c>
      <c r="D872" s="23" t="str" cm="1">
        <f t="array" ref="D872">_xlfn.IFS(C872&lt;20, "Under 20", C872&lt;30, "20–29", C872&lt;40, "30–39", C872&lt;50, "40–49", C872&gt;=50, "50+")</f>
        <v>20–29</v>
      </c>
      <c r="E872" s="23" t="str">
        <f t="shared" si="26"/>
        <v>young</v>
      </c>
      <c r="F872" s="20">
        <v>35810</v>
      </c>
      <c r="G872" s="20" t="str">
        <f t="shared" si="27"/>
        <v>tall</v>
      </c>
      <c r="H872">
        <v>184</v>
      </c>
      <c r="I872" t="s">
        <v>1569</v>
      </c>
      <c r="J872" t="s">
        <v>14</v>
      </c>
      <c r="K872" t="s">
        <v>1093</v>
      </c>
    </row>
    <row r="873" spans="1:11" x14ac:dyDescent="0.3">
      <c r="A873" t="s">
        <v>1226</v>
      </c>
      <c r="B873" t="s">
        <v>117</v>
      </c>
      <c r="C873" s="23">
        <f>YEARFRAC(Table1[[#This Row],[born]], "31-Dec-2024")</f>
        <v>29.786111111111111</v>
      </c>
      <c r="D873" s="23" t="str" cm="1">
        <f t="array" ref="D873">_xlfn.IFS(C873&lt;20, "Under 20", C873&lt;30, "20–29", C873&lt;40, "30–39", C873&lt;50, "40–49", C873&gt;=50, "50+")</f>
        <v>20–29</v>
      </c>
      <c r="E873" s="23" t="str">
        <f t="shared" si="26"/>
        <v>young</v>
      </c>
      <c r="F873" s="18">
        <v>34776</v>
      </c>
      <c r="G873" s="18" t="str">
        <f t="shared" si="27"/>
        <v>tall</v>
      </c>
      <c r="H873">
        <v>194</v>
      </c>
      <c r="I873" t="s">
        <v>1569</v>
      </c>
      <c r="J873" t="s">
        <v>39</v>
      </c>
      <c r="K873" t="s">
        <v>1093</v>
      </c>
    </row>
    <row r="874" spans="1:11" x14ac:dyDescent="0.3">
      <c r="A874" t="s">
        <v>422</v>
      </c>
      <c r="B874" t="s">
        <v>37</v>
      </c>
      <c r="C874" s="23">
        <f>YEARFRAC(Table1[[#This Row],[born]], "31-Dec-2024")</f>
        <v>27.605555555555554</v>
      </c>
      <c r="D874" s="23" t="str" cm="1">
        <f t="array" ref="D874">_xlfn.IFS(C874&lt;20, "Under 20", C874&lt;30, "20–29", C874&lt;40, "30–39", C874&lt;50, "40–49", C874&gt;=50, "50+")</f>
        <v>20–29</v>
      </c>
      <c r="E874" s="23" t="str">
        <f t="shared" si="26"/>
        <v>young</v>
      </c>
      <c r="F874" s="20">
        <v>35573</v>
      </c>
      <c r="G874" s="20" t="str">
        <f t="shared" si="27"/>
        <v>tall</v>
      </c>
      <c r="H874">
        <v>188</v>
      </c>
      <c r="I874" t="s">
        <v>1569</v>
      </c>
      <c r="J874" t="s">
        <v>14</v>
      </c>
      <c r="K874" t="s">
        <v>1093</v>
      </c>
    </row>
    <row r="875" spans="1:11" x14ac:dyDescent="0.3">
      <c r="A875" t="s">
        <v>426</v>
      </c>
      <c r="B875" t="s">
        <v>146</v>
      </c>
      <c r="C875" s="23">
        <f>YEARFRAC(Table1[[#This Row],[born]], "31-Dec-2024")</f>
        <v>23.852777777777778</v>
      </c>
      <c r="D875" s="23" t="str" cm="1">
        <f t="array" ref="D875">_xlfn.IFS(C875&lt;20, "Under 20", C875&lt;30, "20–29", C875&lt;40, "30–39", C875&lt;50, "40–49", C875&gt;=50, "50+")</f>
        <v>20–29</v>
      </c>
      <c r="E875" s="23" t="str">
        <f t="shared" si="26"/>
        <v>young</v>
      </c>
      <c r="F875" s="18">
        <v>36946</v>
      </c>
      <c r="G875" s="18" t="str">
        <f t="shared" si="27"/>
        <v>tall</v>
      </c>
      <c r="H875">
        <v>182</v>
      </c>
      <c r="I875" t="s">
        <v>1569</v>
      </c>
      <c r="J875" t="s">
        <v>18</v>
      </c>
      <c r="K875" t="s">
        <v>1093</v>
      </c>
    </row>
    <row r="876" spans="1:11" x14ac:dyDescent="0.3">
      <c r="A876" t="s">
        <v>1228</v>
      </c>
      <c r="B876" t="s">
        <v>33</v>
      </c>
      <c r="C876" s="23">
        <f>YEARFRAC(Table1[[#This Row],[born]], "31-Dec-2024")</f>
        <v>21.883333333333333</v>
      </c>
      <c r="D876" s="23" t="str" cm="1">
        <f t="array" ref="D876">_xlfn.IFS(C876&lt;20, "Under 20", C876&lt;30, "20–29", C876&lt;40, "30–39", C876&lt;50, "40–49", C876&gt;=50, "50+")</f>
        <v>20–29</v>
      </c>
      <c r="E876" s="23" t="str">
        <f t="shared" si="26"/>
        <v>young</v>
      </c>
      <c r="F876" s="20">
        <v>37665</v>
      </c>
      <c r="G876" s="20" t="str">
        <f t="shared" si="27"/>
        <v>tall</v>
      </c>
      <c r="H876">
        <v>181</v>
      </c>
      <c r="I876" t="s">
        <v>1569</v>
      </c>
      <c r="J876" t="s">
        <v>18</v>
      </c>
      <c r="K876" t="s">
        <v>1093</v>
      </c>
    </row>
    <row r="877" spans="1:11" x14ac:dyDescent="0.3">
      <c r="A877" t="s">
        <v>1230</v>
      </c>
      <c r="B877" t="s">
        <v>37</v>
      </c>
      <c r="C877" s="23">
        <f>YEARFRAC(Table1[[#This Row],[born]], "31-Dec-2024")</f>
        <v>20.238888888888887</v>
      </c>
      <c r="D877" s="23" t="str" cm="1">
        <f t="array" ref="D877">_xlfn.IFS(C877&lt;20, "Under 20", C877&lt;30, "20–29", C877&lt;40, "30–39", C877&lt;50, "40–49", C877&gt;=50, "50+")</f>
        <v>20–29</v>
      </c>
      <c r="E877" s="23" t="str">
        <f t="shared" si="26"/>
        <v>young</v>
      </c>
      <c r="F877" s="18">
        <v>38265</v>
      </c>
      <c r="G877" s="18" t="str">
        <f t="shared" si="27"/>
        <v>tall</v>
      </c>
      <c r="H877">
        <v>173</v>
      </c>
      <c r="I877" t="s">
        <v>1569</v>
      </c>
      <c r="J877" t="s">
        <v>18</v>
      </c>
      <c r="K877" t="s">
        <v>1093</v>
      </c>
    </row>
    <row r="878" spans="1:11" x14ac:dyDescent="0.3">
      <c r="A878" t="s">
        <v>1231</v>
      </c>
      <c r="B878" t="s">
        <v>51</v>
      </c>
      <c r="C878" s="23">
        <f>YEARFRAC(Table1[[#This Row],[born]], "31-Dec-2024")</f>
        <v>23.886111111111113</v>
      </c>
      <c r="D878" s="23" t="str" cm="1">
        <f t="array" ref="D878">_xlfn.IFS(C878&lt;20, "Under 20", C878&lt;30, "20–29", C878&lt;40, "30–39", C878&lt;50, "40–49", C878&gt;=50, "50+")</f>
        <v>20–29</v>
      </c>
      <c r="E878" s="23" t="str">
        <f t="shared" si="26"/>
        <v>young</v>
      </c>
      <c r="F878" s="20">
        <v>36934</v>
      </c>
      <c r="G878" s="20" t="str">
        <f t="shared" si="27"/>
        <v>tall</v>
      </c>
      <c r="H878">
        <v>172</v>
      </c>
      <c r="I878" t="s">
        <v>1569</v>
      </c>
      <c r="J878" t="s">
        <v>14</v>
      </c>
      <c r="K878" t="s">
        <v>1093</v>
      </c>
    </row>
    <row r="879" spans="1:11" x14ac:dyDescent="0.3">
      <c r="A879" t="s">
        <v>1232</v>
      </c>
      <c r="B879" t="s">
        <v>1097</v>
      </c>
      <c r="C879" s="23">
        <f>YEARFRAC(Table1[[#This Row],[born]], "31-Dec-2024")</f>
        <v>34.916666666666664</v>
      </c>
      <c r="D879" s="23" t="str" cm="1">
        <f t="array" ref="D879">_xlfn.IFS(C879&lt;20, "Under 20", C879&lt;30, "20–29", C879&lt;40, "30–39", C879&lt;50, "40–49", C879&gt;=50, "50+")</f>
        <v>30–39</v>
      </c>
      <c r="E879" s="23" t="str">
        <f t="shared" si="26"/>
        <v>veteran</v>
      </c>
      <c r="F879" s="18">
        <v>32905</v>
      </c>
      <c r="G879" s="18" t="str">
        <f t="shared" si="27"/>
        <v>tall</v>
      </c>
      <c r="H879">
        <v>183</v>
      </c>
      <c r="I879" t="s">
        <v>1569</v>
      </c>
      <c r="J879" t="s">
        <v>10</v>
      </c>
      <c r="K879" t="s">
        <v>1093</v>
      </c>
    </row>
    <row r="880" spans="1:11" x14ac:dyDescent="0.3">
      <c r="A880" t="s">
        <v>1233</v>
      </c>
      <c r="B880" t="s">
        <v>90</v>
      </c>
      <c r="C880" s="23">
        <f>YEARFRAC(Table1[[#This Row],[born]], "31-Dec-2024")</f>
        <v>41.927777777777777</v>
      </c>
      <c r="D880" s="23" t="str" cm="1">
        <f t="array" ref="D880">_xlfn.IFS(C880&lt;20, "Under 20", C880&lt;30, "20–29", C880&lt;40, "30–39", C880&lt;50, "40–49", C880&gt;=50, "50+")</f>
        <v>40–49</v>
      </c>
      <c r="E880" s="23" t="str">
        <f t="shared" si="26"/>
        <v>veteran</v>
      </c>
      <c r="F880" s="20">
        <v>30343</v>
      </c>
      <c r="G880" s="20" t="str">
        <f t="shared" si="27"/>
        <v>tall</v>
      </c>
      <c r="H880">
        <v>193</v>
      </c>
      <c r="I880" t="s">
        <v>1569</v>
      </c>
      <c r="J880" t="s">
        <v>39</v>
      </c>
      <c r="K880" t="s">
        <v>1093</v>
      </c>
    </row>
    <row r="881" spans="1:11" x14ac:dyDescent="0.3">
      <c r="A881" t="s">
        <v>428</v>
      </c>
      <c r="B881" t="s">
        <v>7</v>
      </c>
      <c r="C881" s="23">
        <f>YEARFRAC(Table1[[#This Row],[born]], "31-Dec-2024")</f>
        <v>18.802777777777777</v>
      </c>
      <c r="D881" s="23" t="str" cm="1">
        <f t="array" ref="D881">_xlfn.IFS(C881&lt;20, "Under 20", C881&lt;30, "20–29", C881&lt;40, "30–39", C881&lt;50, "40–49", C881&gt;=50, "50+")</f>
        <v>Under 20</v>
      </c>
      <c r="E881" s="23" t="str">
        <f t="shared" si="26"/>
        <v>young</v>
      </c>
      <c r="F881" s="18">
        <v>38788</v>
      </c>
      <c r="G881" s="18" t="str">
        <f t="shared" si="27"/>
        <v>tall</v>
      </c>
      <c r="H881">
        <v>183</v>
      </c>
      <c r="I881" t="s">
        <v>1569</v>
      </c>
      <c r="J881" t="s">
        <v>10</v>
      </c>
      <c r="K881" t="s">
        <v>1093</v>
      </c>
    </row>
    <row r="882" spans="1:11" x14ac:dyDescent="0.3">
      <c r="A882" t="s">
        <v>429</v>
      </c>
      <c r="B882" t="s">
        <v>146</v>
      </c>
      <c r="C882" s="23">
        <f>YEARFRAC(Table1[[#This Row],[born]], "31-Dec-2024")</f>
        <v>28.508333333333333</v>
      </c>
      <c r="D882" s="23" t="str" cm="1">
        <f t="array" ref="D882">_xlfn.IFS(C882&lt;20, "Under 20", C882&lt;30, "20–29", C882&lt;40, "30–39", C882&lt;50, "40–49", C882&gt;=50, "50+")</f>
        <v>20–29</v>
      </c>
      <c r="E882" s="23" t="str">
        <f t="shared" si="26"/>
        <v>young</v>
      </c>
      <c r="F882" s="20">
        <v>35244</v>
      </c>
      <c r="G882" s="20" t="str">
        <f t="shared" si="27"/>
        <v>tall</v>
      </c>
      <c r="H882">
        <v>183</v>
      </c>
      <c r="I882" t="s">
        <v>1569</v>
      </c>
      <c r="J882" t="s">
        <v>18</v>
      </c>
      <c r="K882" t="s">
        <v>1093</v>
      </c>
    </row>
    <row r="883" spans="1:11" x14ac:dyDescent="0.3">
      <c r="A883" t="s">
        <v>431</v>
      </c>
      <c r="B883" t="s">
        <v>54</v>
      </c>
      <c r="C883" s="23">
        <f>YEARFRAC(Table1[[#This Row],[born]], "31-Dec-2024")</f>
        <v>29.308333333333334</v>
      </c>
      <c r="D883" s="23" t="str" cm="1">
        <f t="array" ref="D883">_xlfn.IFS(C883&lt;20, "Under 20", C883&lt;30, "20–29", C883&lt;40, "30–39", C883&lt;50, "40–49", C883&gt;=50, "50+")</f>
        <v>20–29</v>
      </c>
      <c r="E883" s="23" t="str">
        <f t="shared" si="26"/>
        <v>young</v>
      </c>
      <c r="F883" s="18">
        <v>34952</v>
      </c>
      <c r="G883" s="18" t="str">
        <f t="shared" si="27"/>
        <v>tall</v>
      </c>
      <c r="H883">
        <v>180</v>
      </c>
      <c r="I883" t="s">
        <v>1569</v>
      </c>
      <c r="J883" t="s">
        <v>10</v>
      </c>
      <c r="K883" t="s">
        <v>1093</v>
      </c>
    </row>
    <row r="884" spans="1:11" x14ac:dyDescent="0.3">
      <c r="A884" t="s">
        <v>434</v>
      </c>
      <c r="B884" t="s">
        <v>90</v>
      </c>
      <c r="C884" s="23">
        <f>YEARFRAC(Table1[[#This Row],[born]], "31-Dec-2024")</f>
        <v>23.25</v>
      </c>
      <c r="D884" s="23" t="str" cm="1">
        <f t="array" ref="D884">_xlfn.IFS(C884&lt;20, "Under 20", C884&lt;30, "20–29", C884&lt;40, "30–39", C884&lt;50, "40–49", C884&gt;=50, "50+")</f>
        <v>20–29</v>
      </c>
      <c r="E884" s="23" t="str">
        <f t="shared" si="26"/>
        <v>young</v>
      </c>
      <c r="F884" s="20">
        <v>37165</v>
      </c>
      <c r="G884" s="20" t="str">
        <f t="shared" si="27"/>
        <v>tall</v>
      </c>
      <c r="H884">
        <v>181</v>
      </c>
      <c r="I884" t="s">
        <v>1569</v>
      </c>
      <c r="J884" t="s">
        <v>18</v>
      </c>
      <c r="K884" t="s">
        <v>1093</v>
      </c>
    </row>
    <row r="885" spans="1:11" x14ac:dyDescent="0.3">
      <c r="A885" t="s">
        <v>435</v>
      </c>
      <c r="B885" t="s">
        <v>7</v>
      </c>
      <c r="C885" s="23">
        <f>YEARFRAC(Table1[[#This Row],[born]], "31-Dec-2024")</f>
        <v>22.930555555555557</v>
      </c>
      <c r="D885" s="23" t="str" cm="1">
        <f t="array" ref="D885">_xlfn.IFS(C885&lt;20, "Under 20", C885&lt;30, "20–29", C885&lt;40, "30–39", C885&lt;50, "40–49", C885&gt;=50, "50+")</f>
        <v>20–29</v>
      </c>
      <c r="E885" s="23" t="str">
        <f t="shared" si="26"/>
        <v>young</v>
      </c>
      <c r="F885" s="18">
        <v>37282</v>
      </c>
      <c r="G885" s="18" t="str">
        <f t="shared" si="27"/>
        <v>tall</v>
      </c>
      <c r="H885">
        <v>180</v>
      </c>
      <c r="I885" t="s">
        <v>1569</v>
      </c>
      <c r="J885" t="s">
        <v>18</v>
      </c>
      <c r="K885" t="s">
        <v>1093</v>
      </c>
    </row>
    <row r="886" spans="1:11" x14ac:dyDescent="0.3">
      <c r="A886" t="s">
        <v>1235</v>
      </c>
      <c r="B886" t="s">
        <v>1097</v>
      </c>
      <c r="C886" s="23">
        <f>YEARFRAC(Table1[[#This Row],[born]], "31-Dec-2024")</f>
        <v>20.072222222222223</v>
      </c>
      <c r="D886" s="23" t="str" cm="1">
        <f t="array" ref="D886">_xlfn.IFS(C886&lt;20, "Under 20", C886&lt;30, "20–29", C886&lt;40, "30–39", C886&lt;50, "40–49", C886&gt;=50, "50+")</f>
        <v>20–29</v>
      </c>
      <c r="E886" s="23" t="str">
        <f t="shared" si="26"/>
        <v>young</v>
      </c>
      <c r="F886" s="20">
        <v>38326</v>
      </c>
      <c r="G886" s="20" t="str">
        <f t="shared" si="27"/>
        <v>tall</v>
      </c>
      <c r="H886" t="s">
        <v>1108</v>
      </c>
      <c r="I886"/>
      <c r="J886" t="s">
        <v>18</v>
      </c>
      <c r="K886" t="s">
        <v>1093</v>
      </c>
    </row>
    <row r="887" spans="1:11" x14ac:dyDescent="0.3">
      <c r="A887" t="s">
        <v>439</v>
      </c>
      <c r="B887" t="s">
        <v>121</v>
      </c>
      <c r="C887" s="23">
        <f>YEARFRAC(Table1[[#This Row],[born]], "31-Dec-2024")</f>
        <v>33.544444444444444</v>
      </c>
      <c r="D887" s="23" t="str" cm="1">
        <f t="array" ref="D887">_xlfn.IFS(C887&lt;20, "Under 20", C887&lt;30, "20–29", C887&lt;40, "30–39", C887&lt;50, "40–49", C887&gt;=50, "50+")</f>
        <v>30–39</v>
      </c>
      <c r="E887" s="23" t="str">
        <f t="shared" si="26"/>
        <v>veteran</v>
      </c>
      <c r="F887" s="18">
        <v>33404</v>
      </c>
      <c r="G887" s="18" t="str">
        <f t="shared" si="27"/>
        <v>tall</v>
      </c>
      <c r="H887">
        <v>181</v>
      </c>
      <c r="I887" t="s">
        <v>1569</v>
      </c>
      <c r="J887" t="s">
        <v>10</v>
      </c>
      <c r="K887" t="s">
        <v>1093</v>
      </c>
    </row>
    <row r="888" spans="1:11" x14ac:dyDescent="0.3">
      <c r="A888" t="s">
        <v>441</v>
      </c>
      <c r="B888" t="s">
        <v>33</v>
      </c>
      <c r="C888" s="23">
        <f>YEARFRAC(Table1[[#This Row],[born]], "31-Dec-2024")</f>
        <v>37.975000000000001</v>
      </c>
      <c r="D888" s="23" t="str" cm="1">
        <f t="array" ref="D888">_xlfn.IFS(C888&lt;20, "Under 20", C888&lt;30, "20–29", C888&lt;40, "30–39", C888&lt;50, "40–49", C888&gt;=50, "50+")</f>
        <v>30–39</v>
      </c>
      <c r="E888" s="23" t="str">
        <f t="shared" si="26"/>
        <v>veteran</v>
      </c>
      <c r="F888" s="20">
        <v>31787</v>
      </c>
      <c r="G888" s="20" t="str">
        <f t="shared" si="27"/>
        <v>tall</v>
      </c>
      <c r="H888">
        <v>190</v>
      </c>
      <c r="I888" t="s">
        <v>1569</v>
      </c>
      <c r="J888" t="s">
        <v>39</v>
      </c>
      <c r="K888" t="s">
        <v>1093</v>
      </c>
    </row>
    <row r="889" spans="1:11" x14ac:dyDescent="0.3">
      <c r="A889" t="s">
        <v>1236</v>
      </c>
      <c r="B889" t="s">
        <v>1130</v>
      </c>
      <c r="C889" s="23">
        <f>YEARFRAC(Table1[[#This Row],[born]], "31-Dec-2024")</f>
        <v>34.177777777777777</v>
      </c>
      <c r="D889" s="23" t="str" cm="1">
        <f t="array" ref="D889">_xlfn.IFS(C889&lt;20, "Under 20", C889&lt;30, "20–29", C889&lt;40, "30–39", C889&lt;50, "40–49", C889&gt;=50, "50+")</f>
        <v>30–39</v>
      </c>
      <c r="E889" s="23" t="str">
        <f t="shared" si="26"/>
        <v>veteran</v>
      </c>
      <c r="F889" s="18">
        <v>33173</v>
      </c>
      <c r="G889" s="18" t="str">
        <f t="shared" si="27"/>
        <v>tall</v>
      </c>
      <c r="H889">
        <v>186</v>
      </c>
      <c r="I889" t="s">
        <v>1569</v>
      </c>
      <c r="J889" t="s">
        <v>10</v>
      </c>
      <c r="K889" t="s">
        <v>1093</v>
      </c>
    </row>
    <row r="890" spans="1:11" x14ac:dyDescent="0.3">
      <c r="A890" t="s">
        <v>442</v>
      </c>
      <c r="B890" t="s">
        <v>33</v>
      </c>
      <c r="C890" s="23">
        <f>YEARFRAC(Table1[[#This Row],[born]], "31-Dec-2024")</f>
        <v>24.466666666666665</v>
      </c>
      <c r="D890" s="23" t="str" cm="1">
        <f t="array" ref="D890">_xlfn.IFS(C890&lt;20, "Under 20", C890&lt;30, "20–29", C890&lt;40, "30–39", C890&lt;50, "40–49", C890&gt;=50, "50+")</f>
        <v>20–29</v>
      </c>
      <c r="E890" s="23" t="str">
        <f t="shared" si="26"/>
        <v>young</v>
      </c>
      <c r="F890" s="20">
        <v>36720</v>
      </c>
      <c r="G890" s="20" t="str">
        <f t="shared" si="27"/>
        <v>tall</v>
      </c>
      <c r="H890">
        <v>182</v>
      </c>
      <c r="I890" t="s">
        <v>1569</v>
      </c>
      <c r="J890" t="s">
        <v>14</v>
      </c>
      <c r="K890" t="s">
        <v>1093</v>
      </c>
    </row>
    <row r="891" spans="1:11" x14ac:dyDescent="0.3">
      <c r="A891" t="s">
        <v>446</v>
      </c>
      <c r="B891" t="s">
        <v>54</v>
      </c>
      <c r="C891" s="23">
        <f>YEARFRAC(Table1[[#This Row],[born]], "31-Dec-2024")</f>
        <v>34.18611111111111</v>
      </c>
      <c r="D891" s="23" t="str" cm="1">
        <f t="array" ref="D891">_xlfn.IFS(C891&lt;20, "Under 20", C891&lt;30, "20–29", C891&lt;40, "30–39", C891&lt;50, "40–49", C891&gt;=50, "50+")</f>
        <v>30–39</v>
      </c>
      <c r="E891" s="23" t="str">
        <f t="shared" si="26"/>
        <v>veteran</v>
      </c>
      <c r="F891" s="18">
        <v>33170</v>
      </c>
      <c r="G891" s="18" t="str">
        <f t="shared" si="27"/>
        <v>tall</v>
      </c>
      <c r="H891">
        <v>180</v>
      </c>
      <c r="I891" t="s">
        <v>1569</v>
      </c>
      <c r="J891" t="s">
        <v>10</v>
      </c>
      <c r="K891" t="s">
        <v>1093</v>
      </c>
    </row>
    <row r="892" spans="1:11" x14ac:dyDescent="0.3">
      <c r="A892" t="s">
        <v>1238</v>
      </c>
      <c r="B892" t="s">
        <v>1092</v>
      </c>
      <c r="C892" s="23">
        <f>YEARFRAC(Table1[[#This Row],[born]], "31-Dec-2024")</f>
        <v>28.941666666666666</v>
      </c>
      <c r="D892" s="23" t="str" cm="1">
        <f t="array" ref="D892">_xlfn.IFS(C892&lt;20, "Under 20", C892&lt;30, "20–29", C892&lt;40, "30–39", C892&lt;50, "40–49", C892&gt;=50, "50+")</f>
        <v>20–29</v>
      </c>
      <c r="E892" s="23" t="str">
        <f t="shared" si="26"/>
        <v>young</v>
      </c>
      <c r="F892" s="20">
        <v>35086</v>
      </c>
      <c r="G892" s="20" t="str">
        <f t="shared" si="27"/>
        <v>tall</v>
      </c>
      <c r="H892">
        <v>196</v>
      </c>
      <c r="I892" t="s">
        <v>1569</v>
      </c>
      <c r="J892" t="s">
        <v>39</v>
      </c>
      <c r="K892" t="s">
        <v>1093</v>
      </c>
    </row>
    <row r="893" spans="1:11" x14ac:dyDescent="0.3">
      <c r="A893" t="s">
        <v>453</v>
      </c>
      <c r="B893" t="s">
        <v>111</v>
      </c>
      <c r="C893" s="23">
        <f>YEARFRAC(Table1[[#This Row],[born]], "31-Dec-2024")</f>
        <v>20.31388888888889</v>
      </c>
      <c r="D893" s="23" t="str" cm="1">
        <f t="array" ref="D893">_xlfn.IFS(C893&lt;20, "Under 20", C893&lt;30, "20–29", C893&lt;40, "30–39", C893&lt;50, "40–49", C893&gt;=50, "50+")</f>
        <v>20–29</v>
      </c>
      <c r="E893" s="23" t="str">
        <f t="shared" si="26"/>
        <v>young</v>
      </c>
      <c r="F893" s="18">
        <v>38238</v>
      </c>
      <c r="G893" s="18" t="str">
        <f t="shared" si="27"/>
        <v>tall</v>
      </c>
      <c r="H893">
        <v>179</v>
      </c>
      <c r="I893" t="s">
        <v>1569</v>
      </c>
      <c r="J893" t="s">
        <v>10</v>
      </c>
      <c r="K893" t="s">
        <v>1093</v>
      </c>
    </row>
    <row r="894" spans="1:11" x14ac:dyDescent="0.3">
      <c r="A894" t="s">
        <v>1240</v>
      </c>
      <c r="B894" t="s">
        <v>1092</v>
      </c>
      <c r="C894" s="23">
        <f>YEARFRAC(Table1[[#This Row],[born]], "31-Dec-2024")</f>
        <v>33.113888888888887</v>
      </c>
      <c r="D894" s="23" t="str" cm="1">
        <f t="array" ref="D894">_xlfn.IFS(C894&lt;20, "Under 20", C894&lt;30, "20–29", C894&lt;40, "30–39", C894&lt;50, "40–49", C894&gt;=50, "50+")</f>
        <v>30–39</v>
      </c>
      <c r="E894" s="23" t="str">
        <f t="shared" si="26"/>
        <v>veteran</v>
      </c>
      <c r="F894" s="20">
        <v>33562</v>
      </c>
      <c r="G894" s="20" t="str">
        <f t="shared" si="27"/>
        <v>tall</v>
      </c>
      <c r="H894">
        <v>187</v>
      </c>
      <c r="I894" t="s">
        <v>1569</v>
      </c>
      <c r="J894" t="s">
        <v>14</v>
      </c>
      <c r="K894" t="s">
        <v>1093</v>
      </c>
    </row>
    <row r="895" spans="1:11" x14ac:dyDescent="0.3">
      <c r="A895" t="s">
        <v>1242</v>
      </c>
      <c r="B895" t="s">
        <v>33</v>
      </c>
      <c r="C895" s="23">
        <f>YEARFRAC(Table1[[#This Row],[born]], "31-Dec-2024")</f>
        <v>24.305555555555557</v>
      </c>
      <c r="D895" s="23" t="str" cm="1">
        <f t="array" ref="D895">_xlfn.IFS(C895&lt;20, "Under 20", C895&lt;30, "20–29", C895&lt;40, "30–39", C895&lt;50, "40–49", C895&gt;=50, "50+")</f>
        <v>20–29</v>
      </c>
      <c r="E895" s="23" t="str">
        <f t="shared" si="26"/>
        <v>young</v>
      </c>
      <c r="F895" s="18">
        <v>36780</v>
      </c>
      <c r="G895" s="18" t="str">
        <f t="shared" si="27"/>
        <v>short</v>
      </c>
      <c r="H895">
        <v>169</v>
      </c>
      <c r="I895" t="s">
        <v>1569</v>
      </c>
      <c r="J895" t="s">
        <v>14</v>
      </c>
      <c r="K895" t="s">
        <v>1093</v>
      </c>
    </row>
    <row r="896" spans="1:11" x14ac:dyDescent="0.3">
      <c r="A896" t="s">
        <v>1243</v>
      </c>
      <c r="B896" t="s">
        <v>90</v>
      </c>
      <c r="C896" s="23">
        <f>YEARFRAC(Table1[[#This Row],[born]], "31-Dec-2024")</f>
        <v>21.944444444444443</v>
      </c>
      <c r="D896" s="23" t="str" cm="1">
        <f t="array" ref="D896">_xlfn.IFS(C896&lt;20, "Under 20", C896&lt;30, "20–29", C896&lt;40, "30–39", C896&lt;50, "40–49", C896&gt;=50, "50+")</f>
        <v>20–29</v>
      </c>
      <c r="E896" s="23" t="str">
        <f t="shared" si="26"/>
        <v>young</v>
      </c>
      <c r="F896" s="20">
        <v>37642</v>
      </c>
      <c r="G896" s="20" t="str">
        <f t="shared" si="27"/>
        <v>tall</v>
      </c>
      <c r="H896">
        <v>177</v>
      </c>
      <c r="I896" t="s">
        <v>1569</v>
      </c>
      <c r="J896" t="s">
        <v>10</v>
      </c>
      <c r="K896" t="s">
        <v>1093</v>
      </c>
    </row>
    <row r="897" spans="1:11" x14ac:dyDescent="0.3">
      <c r="A897" t="s">
        <v>1245</v>
      </c>
      <c r="B897" t="s">
        <v>90</v>
      </c>
      <c r="C897" s="23">
        <f>YEARFRAC(Table1[[#This Row],[born]], "31-Dec-2024")</f>
        <v>22.033333333333335</v>
      </c>
      <c r="D897" s="23" t="str" cm="1">
        <f t="array" ref="D897">_xlfn.IFS(C897&lt;20, "Under 20", C897&lt;30, "20–29", C897&lt;40, "30–39", C897&lt;50, "40–49", C897&gt;=50, "50+")</f>
        <v>20–29</v>
      </c>
      <c r="E897" s="23" t="str">
        <f t="shared" si="26"/>
        <v>young</v>
      </c>
      <c r="F897" s="18">
        <v>37609</v>
      </c>
      <c r="G897" s="18" t="str">
        <f t="shared" si="27"/>
        <v>tall</v>
      </c>
      <c r="H897">
        <v>189</v>
      </c>
      <c r="I897" t="s">
        <v>1569</v>
      </c>
      <c r="J897" t="s">
        <v>14</v>
      </c>
      <c r="K897" t="s">
        <v>1093</v>
      </c>
    </row>
    <row r="898" spans="1:11" x14ac:dyDescent="0.3">
      <c r="A898" t="s">
        <v>457</v>
      </c>
      <c r="B898" t="s">
        <v>7</v>
      </c>
      <c r="C898" s="23">
        <f>YEARFRAC(Table1[[#This Row],[born]], "31-Dec-2024")</f>
        <v>28.113888888888887</v>
      </c>
      <c r="D898" s="23" t="str" cm="1">
        <f t="array" ref="D898">_xlfn.IFS(C898&lt;20, "Under 20", C898&lt;30, "20–29", C898&lt;40, "30–39", C898&lt;50, "40–49", C898&gt;=50, "50+")</f>
        <v>20–29</v>
      </c>
      <c r="E898" s="23" t="str">
        <f t="shared" ref="E898:E961" si="28">IF(C898 &gt;=30, "veteran", "young")</f>
        <v>young</v>
      </c>
      <c r="F898" s="20">
        <v>35389</v>
      </c>
      <c r="G898" s="20" t="str">
        <f t="shared" ref="G898:G961" si="29">IF(H898&lt;170, "short", "tall")</f>
        <v>tall</v>
      </c>
      <c r="H898">
        <v>175</v>
      </c>
      <c r="I898" t="s">
        <v>1569</v>
      </c>
      <c r="J898" t="s">
        <v>10</v>
      </c>
      <c r="K898" t="s">
        <v>1093</v>
      </c>
    </row>
    <row r="899" spans="1:11" x14ac:dyDescent="0.3">
      <c r="A899" t="s">
        <v>1247</v>
      </c>
      <c r="B899" t="s">
        <v>62</v>
      </c>
      <c r="C899" s="23">
        <f>YEARFRAC(Table1[[#This Row],[born]], "31-Dec-2024")</f>
        <v>29.458333333333332</v>
      </c>
      <c r="D899" s="23" t="str" cm="1">
        <f t="array" ref="D899">_xlfn.IFS(C899&lt;20, "Under 20", C899&lt;30, "20–29", C899&lt;40, "30–39", C899&lt;50, "40–49", C899&gt;=50, "50+")</f>
        <v>20–29</v>
      </c>
      <c r="E899" s="23" t="str">
        <f t="shared" si="28"/>
        <v>young</v>
      </c>
      <c r="F899" s="18">
        <v>34896</v>
      </c>
      <c r="G899" s="18" t="str">
        <f t="shared" si="29"/>
        <v>tall</v>
      </c>
      <c r="H899">
        <v>191</v>
      </c>
      <c r="I899" t="s">
        <v>1569</v>
      </c>
      <c r="J899" t="s">
        <v>14</v>
      </c>
      <c r="K899" t="s">
        <v>1093</v>
      </c>
    </row>
    <row r="900" spans="1:11" x14ac:dyDescent="0.3">
      <c r="A900" t="s">
        <v>459</v>
      </c>
      <c r="B900" t="s">
        <v>111</v>
      </c>
      <c r="C900" s="23">
        <f>YEARFRAC(Table1[[#This Row],[born]], "31-Dec-2024")</f>
        <v>25.555555555555557</v>
      </c>
      <c r="D900" s="23" t="str" cm="1">
        <f t="array" ref="D900">_xlfn.IFS(C900&lt;20, "Under 20", C900&lt;30, "20–29", C900&lt;40, "30–39", C900&lt;50, "40–49", C900&gt;=50, "50+")</f>
        <v>20–29</v>
      </c>
      <c r="E900" s="23" t="str">
        <f t="shared" si="28"/>
        <v>young</v>
      </c>
      <c r="F900" s="20">
        <v>36322</v>
      </c>
      <c r="G900" s="20" t="str">
        <f t="shared" si="29"/>
        <v>tall</v>
      </c>
      <c r="H900">
        <v>193</v>
      </c>
      <c r="I900" t="s">
        <v>1569</v>
      </c>
      <c r="J900" t="s">
        <v>18</v>
      </c>
      <c r="K900" t="s">
        <v>1093</v>
      </c>
    </row>
    <row r="901" spans="1:11" x14ac:dyDescent="0.3">
      <c r="A901" t="s">
        <v>1249</v>
      </c>
      <c r="B901" t="s">
        <v>70</v>
      </c>
      <c r="C901" s="23">
        <f>YEARFRAC(Table1[[#This Row],[born]], "31-Dec-2024")</f>
        <v>29.774999999999999</v>
      </c>
      <c r="D901" s="23" t="str" cm="1">
        <f t="array" ref="D901">_xlfn.IFS(C901&lt;20, "Under 20", C901&lt;30, "20–29", C901&lt;40, "30–39", C901&lt;50, "40–49", C901&gt;=50, "50+")</f>
        <v>20–29</v>
      </c>
      <c r="E901" s="23" t="str">
        <f t="shared" si="28"/>
        <v>young</v>
      </c>
      <c r="F901" s="18">
        <v>34780</v>
      </c>
      <c r="G901" s="18" t="str">
        <f t="shared" si="29"/>
        <v>tall</v>
      </c>
      <c r="H901">
        <v>187</v>
      </c>
      <c r="I901" t="s">
        <v>1569</v>
      </c>
      <c r="J901" t="s">
        <v>10</v>
      </c>
      <c r="K901" t="s">
        <v>1093</v>
      </c>
    </row>
    <row r="902" spans="1:11" x14ac:dyDescent="0.3">
      <c r="A902" t="s">
        <v>1251</v>
      </c>
      <c r="B902" t="s">
        <v>51</v>
      </c>
      <c r="C902" s="23">
        <f>YEARFRAC(Table1[[#This Row],[born]], "31-Dec-2024")</f>
        <v>22.944444444444443</v>
      </c>
      <c r="D902" s="23" t="str" cm="1">
        <f t="array" ref="D902">_xlfn.IFS(C902&lt;20, "Under 20", C902&lt;30, "20–29", C902&lt;40, "30–39", C902&lt;50, "40–49", C902&gt;=50, "50+")</f>
        <v>20–29</v>
      </c>
      <c r="E902" s="23" t="str">
        <f t="shared" si="28"/>
        <v>young</v>
      </c>
      <c r="F902" s="20">
        <v>37277</v>
      </c>
      <c r="G902" s="20" t="str">
        <f t="shared" si="29"/>
        <v>tall</v>
      </c>
      <c r="H902">
        <v>175</v>
      </c>
      <c r="I902" t="s">
        <v>1569</v>
      </c>
      <c r="J902" t="s">
        <v>10</v>
      </c>
      <c r="K902" t="s">
        <v>1093</v>
      </c>
    </row>
    <row r="903" spans="1:11" x14ac:dyDescent="0.3">
      <c r="A903" t="s">
        <v>460</v>
      </c>
      <c r="B903" t="s">
        <v>90</v>
      </c>
      <c r="C903" s="23">
        <f>YEARFRAC(Table1[[#This Row],[born]], "31-Dec-2024")</f>
        <v>38.711111111111109</v>
      </c>
      <c r="D903" s="23" t="str" cm="1">
        <f t="array" ref="D903">_xlfn.IFS(C903&lt;20, "Under 20", C903&lt;30, "20–29", C903&lt;40, "30–39", C903&lt;50, "40–49", C903&gt;=50, "50+")</f>
        <v>30–39</v>
      </c>
      <c r="E903" s="23" t="str">
        <f t="shared" si="28"/>
        <v>veteran</v>
      </c>
      <c r="F903" s="18">
        <v>31517</v>
      </c>
      <c r="G903" s="18" t="str">
        <f t="shared" si="29"/>
        <v>tall</v>
      </c>
      <c r="H903">
        <v>188</v>
      </c>
      <c r="I903" t="s">
        <v>1569</v>
      </c>
      <c r="J903" t="s">
        <v>39</v>
      </c>
      <c r="K903" t="s">
        <v>1093</v>
      </c>
    </row>
    <row r="904" spans="1:11" x14ac:dyDescent="0.3">
      <c r="A904" t="s">
        <v>1253</v>
      </c>
      <c r="B904" t="s">
        <v>1130</v>
      </c>
      <c r="C904" s="23">
        <f>YEARFRAC(Table1[[#This Row],[born]], "31-Dec-2024")</f>
        <v>23.194444444444443</v>
      </c>
      <c r="D904" s="23" t="str" cm="1">
        <f t="array" ref="D904">_xlfn.IFS(C904&lt;20, "Under 20", C904&lt;30, "20–29", C904&lt;40, "30–39", C904&lt;50, "40–49", C904&gt;=50, "50+")</f>
        <v>20–29</v>
      </c>
      <c r="E904" s="23" t="str">
        <f t="shared" si="28"/>
        <v>young</v>
      </c>
      <c r="F904" s="20">
        <v>37185</v>
      </c>
      <c r="G904" s="20" t="str">
        <f t="shared" si="29"/>
        <v>tall</v>
      </c>
      <c r="H904">
        <v>173</v>
      </c>
      <c r="I904" t="s">
        <v>1569</v>
      </c>
      <c r="J904" t="s">
        <v>10</v>
      </c>
      <c r="K904" t="s">
        <v>1093</v>
      </c>
    </row>
    <row r="905" spans="1:11" x14ac:dyDescent="0.3">
      <c r="A905" t="s">
        <v>466</v>
      </c>
      <c r="B905" t="s">
        <v>90</v>
      </c>
      <c r="C905" s="23">
        <f>YEARFRAC(Table1[[#This Row],[born]], "31-Dec-2024")</f>
        <v>27.802777777777777</v>
      </c>
      <c r="D905" s="23" t="str" cm="1">
        <f t="array" ref="D905">_xlfn.IFS(C905&lt;20, "Under 20", C905&lt;30, "20–29", C905&lt;40, "30–39", C905&lt;50, "40–49", C905&gt;=50, "50+")</f>
        <v>20–29</v>
      </c>
      <c r="E905" s="23" t="str">
        <f t="shared" si="28"/>
        <v>young</v>
      </c>
      <c r="F905" s="18">
        <v>35501</v>
      </c>
      <c r="G905" s="18" t="str">
        <f t="shared" si="29"/>
        <v>tall</v>
      </c>
      <c r="H905">
        <v>188</v>
      </c>
      <c r="I905" t="s">
        <v>1569</v>
      </c>
      <c r="J905" t="s">
        <v>39</v>
      </c>
      <c r="K905" t="s">
        <v>1093</v>
      </c>
    </row>
    <row r="906" spans="1:11" x14ac:dyDescent="0.3">
      <c r="A906" t="s">
        <v>467</v>
      </c>
      <c r="B906" t="s">
        <v>37</v>
      </c>
      <c r="C906" s="23">
        <f>YEARFRAC(Table1[[#This Row],[born]], "31-Dec-2024")</f>
        <v>34.538888888888891</v>
      </c>
      <c r="D906" s="23" t="str" cm="1">
        <f t="array" ref="D906">_xlfn.IFS(C906&lt;20, "Under 20", C906&lt;30, "20–29", C906&lt;40, "30–39", C906&lt;50, "40–49", C906&gt;=50, "50+")</f>
        <v>30–39</v>
      </c>
      <c r="E906" s="23" t="str">
        <f t="shared" si="28"/>
        <v>veteran</v>
      </c>
      <c r="F906" s="20">
        <v>33041</v>
      </c>
      <c r="G906" s="20" t="str">
        <f t="shared" si="29"/>
        <v>tall</v>
      </c>
      <c r="H906">
        <v>187</v>
      </c>
      <c r="I906" t="s">
        <v>1569</v>
      </c>
      <c r="J906" t="s">
        <v>10</v>
      </c>
      <c r="K906" t="s">
        <v>1093</v>
      </c>
    </row>
    <row r="907" spans="1:11" x14ac:dyDescent="0.3">
      <c r="A907" t="s">
        <v>469</v>
      </c>
      <c r="B907" t="s">
        <v>1130</v>
      </c>
      <c r="C907" s="23">
        <f>YEARFRAC(Table1[[#This Row],[born]], "31-Dec-2024")</f>
        <v>37.93611111111111</v>
      </c>
      <c r="D907" s="23" t="str" cm="1">
        <f t="array" ref="D907">_xlfn.IFS(C907&lt;20, "Under 20", C907&lt;30, "20–29", C907&lt;40, "30–39", C907&lt;50, "40–49", C907&gt;=50, "50+")</f>
        <v>30–39</v>
      </c>
      <c r="E907" s="23" t="str">
        <f t="shared" si="28"/>
        <v>veteran</v>
      </c>
      <c r="F907" s="18">
        <v>31801</v>
      </c>
      <c r="G907" s="18" t="str">
        <f t="shared" si="29"/>
        <v>tall</v>
      </c>
      <c r="H907">
        <v>198</v>
      </c>
      <c r="I907" t="s">
        <v>1569</v>
      </c>
      <c r="J907" t="s">
        <v>39</v>
      </c>
      <c r="K907" t="s">
        <v>1093</v>
      </c>
    </row>
    <row r="908" spans="1:11" x14ac:dyDescent="0.3">
      <c r="A908" t="s">
        <v>472</v>
      </c>
      <c r="B908" t="s">
        <v>51</v>
      </c>
      <c r="C908" s="23">
        <f>YEARFRAC(Table1[[#This Row],[born]], "31-Dec-2024")</f>
        <v>27.480555555555554</v>
      </c>
      <c r="D908" s="23" t="str" cm="1">
        <f t="array" ref="D908">_xlfn.IFS(C908&lt;20, "Under 20", C908&lt;30, "20–29", C908&lt;40, "30–39", C908&lt;50, "40–49", C908&gt;=50, "50+")</f>
        <v>20–29</v>
      </c>
      <c r="E908" s="23" t="str">
        <f t="shared" si="28"/>
        <v>young</v>
      </c>
      <c r="F908" s="20">
        <v>35619</v>
      </c>
      <c r="G908" s="20" t="str">
        <f t="shared" si="29"/>
        <v>tall</v>
      </c>
      <c r="H908">
        <v>170</v>
      </c>
      <c r="I908" t="s">
        <v>1569</v>
      </c>
      <c r="J908" t="s">
        <v>14</v>
      </c>
      <c r="K908" t="s">
        <v>1093</v>
      </c>
    </row>
    <row r="909" spans="1:11" x14ac:dyDescent="0.3">
      <c r="A909" t="s">
        <v>1255</v>
      </c>
      <c r="B909" t="s">
        <v>1097</v>
      </c>
      <c r="C909" s="23">
        <f>YEARFRAC(Table1[[#This Row],[born]], "31-Dec-2024")</f>
        <v>25.697222222222223</v>
      </c>
      <c r="D909" s="23" t="str" cm="1">
        <f t="array" ref="D909">_xlfn.IFS(C909&lt;20, "Under 20", C909&lt;30, "20–29", C909&lt;40, "30–39", C909&lt;50, "40–49", C909&gt;=50, "50+")</f>
        <v>20–29</v>
      </c>
      <c r="E909" s="23" t="str">
        <f t="shared" si="28"/>
        <v>young</v>
      </c>
      <c r="F909" s="18">
        <v>36270</v>
      </c>
      <c r="G909" s="18" t="str">
        <f t="shared" si="29"/>
        <v>tall</v>
      </c>
      <c r="H909">
        <v>176</v>
      </c>
      <c r="I909" t="s">
        <v>1569</v>
      </c>
      <c r="J909" t="s">
        <v>18</v>
      </c>
      <c r="K909" t="s">
        <v>1093</v>
      </c>
    </row>
    <row r="910" spans="1:11" x14ac:dyDescent="0.3">
      <c r="A910" t="s">
        <v>1257</v>
      </c>
      <c r="B910" t="s">
        <v>7</v>
      </c>
      <c r="C910" s="23">
        <f>YEARFRAC(Table1[[#This Row],[born]], "31-Dec-2024")</f>
        <v>21.347222222222221</v>
      </c>
      <c r="D910" s="23" t="str" cm="1">
        <f t="array" ref="D910">_xlfn.IFS(C910&lt;20, "Under 20", C910&lt;30, "20–29", C910&lt;40, "30–39", C910&lt;50, "40–49", C910&gt;=50, "50+")</f>
        <v>20–29</v>
      </c>
      <c r="E910" s="23" t="str">
        <f t="shared" si="28"/>
        <v>young</v>
      </c>
      <c r="F910" s="20">
        <v>37859</v>
      </c>
      <c r="G910" s="20" t="str">
        <f t="shared" si="29"/>
        <v>tall</v>
      </c>
      <c r="H910">
        <v>188</v>
      </c>
      <c r="I910" t="s">
        <v>1569</v>
      </c>
      <c r="J910" t="s">
        <v>14</v>
      </c>
      <c r="K910" t="s">
        <v>1093</v>
      </c>
    </row>
    <row r="911" spans="1:11" x14ac:dyDescent="0.3">
      <c r="A911" t="s">
        <v>1259</v>
      </c>
      <c r="B911" t="s">
        <v>20</v>
      </c>
      <c r="C911" s="23">
        <f>YEARFRAC(Table1[[#This Row],[born]], "31-Dec-2024")</f>
        <v>22.952777777777779</v>
      </c>
      <c r="D911" s="23" t="str" cm="1">
        <f t="array" ref="D911">_xlfn.IFS(C911&lt;20, "Under 20", C911&lt;30, "20–29", C911&lt;40, "30–39", C911&lt;50, "40–49", C911&gt;=50, "50+")</f>
        <v>20–29</v>
      </c>
      <c r="E911" s="23" t="str">
        <f t="shared" si="28"/>
        <v>young</v>
      </c>
      <c r="F911" s="18">
        <v>37274</v>
      </c>
      <c r="G911" s="18" t="str">
        <f t="shared" si="29"/>
        <v>tall</v>
      </c>
      <c r="H911">
        <v>183</v>
      </c>
      <c r="I911" t="s">
        <v>1569</v>
      </c>
      <c r="J911" t="s">
        <v>14</v>
      </c>
      <c r="K911" t="s">
        <v>1093</v>
      </c>
    </row>
    <row r="912" spans="1:11" x14ac:dyDescent="0.3">
      <c r="A912" t="s">
        <v>481</v>
      </c>
      <c r="B912" t="s">
        <v>227</v>
      </c>
      <c r="C912" s="23">
        <f>YEARFRAC(Table1[[#This Row],[born]], "31-Dec-2024")</f>
        <v>29.280555555555555</v>
      </c>
      <c r="D912" s="23" t="str" cm="1">
        <f t="array" ref="D912">_xlfn.IFS(C912&lt;20, "Under 20", C912&lt;30, "20–29", C912&lt;40, "30–39", C912&lt;50, "40–49", C912&gt;=50, "50+")</f>
        <v>20–29</v>
      </c>
      <c r="E912" s="23" t="str">
        <f t="shared" si="28"/>
        <v>young</v>
      </c>
      <c r="F912" s="20">
        <v>34962</v>
      </c>
      <c r="G912" s="20" t="str">
        <f t="shared" si="29"/>
        <v>tall</v>
      </c>
      <c r="H912">
        <v>189</v>
      </c>
      <c r="I912" t="s">
        <v>1569</v>
      </c>
      <c r="J912" t="s">
        <v>14</v>
      </c>
      <c r="K912" t="s">
        <v>1093</v>
      </c>
    </row>
    <row r="913" spans="1:11" x14ac:dyDescent="0.3">
      <c r="A913" t="s">
        <v>483</v>
      </c>
      <c r="B913" t="s">
        <v>146</v>
      </c>
      <c r="C913" s="23">
        <f>YEARFRAC(Table1[[#This Row],[born]], "31-Dec-2024")</f>
        <v>28.191666666666666</v>
      </c>
      <c r="D913" s="23" t="str" cm="1">
        <f t="array" ref="D913">_xlfn.IFS(C913&lt;20, "Under 20", C913&lt;30, "20–29", C913&lt;40, "30–39", C913&lt;50, "40–49", C913&gt;=50, "50+")</f>
        <v>20–29</v>
      </c>
      <c r="E913" s="23" t="str">
        <f t="shared" si="28"/>
        <v>young</v>
      </c>
      <c r="F913" s="18">
        <v>35360</v>
      </c>
      <c r="G913" s="18" t="str">
        <f t="shared" si="29"/>
        <v>tall</v>
      </c>
      <c r="H913">
        <v>187</v>
      </c>
      <c r="I913" t="s">
        <v>1569</v>
      </c>
      <c r="J913" t="s">
        <v>14</v>
      </c>
      <c r="K913" t="s">
        <v>1093</v>
      </c>
    </row>
    <row r="914" spans="1:11" x14ac:dyDescent="0.3">
      <c r="A914" t="s">
        <v>485</v>
      </c>
      <c r="B914" t="s">
        <v>117</v>
      </c>
      <c r="C914" s="23">
        <f>YEARFRAC(Table1[[#This Row],[born]], "31-Dec-2024")</f>
        <v>29.405555555555555</v>
      </c>
      <c r="D914" s="23" t="str" cm="1">
        <f t="array" ref="D914">_xlfn.IFS(C914&lt;20, "Under 20", C914&lt;30, "20–29", C914&lt;40, "30–39", C914&lt;50, "40–49", C914&gt;=50, "50+")</f>
        <v>20–29</v>
      </c>
      <c r="E914" s="23" t="str">
        <f t="shared" si="28"/>
        <v>young</v>
      </c>
      <c r="F914" s="20">
        <v>34916</v>
      </c>
      <c r="G914" s="20" t="str">
        <f t="shared" si="29"/>
        <v>tall</v>
      </c>
      <c r="H914">
        <v>185</v>
      </c>
      <c r="I914" t="s">
        <v>1569</v>
      </c>
      <c r="J914" t="s">
        <v>10</v>
      </c>
      <c r="K914" t="s">
        <v>1093</v>
      </c>
    </row>
    <row r="915" spans="1:11" x14ac:dyDescent="0.3">
      <c r="A915" t="s">
        <v>1261</v>
      </c>
      <c r="B915" t="s">
        <v>111</v>
      </c>
      <c r="C915" s="23">
        <f>YEARFRAC(Table1[[#This Row],[born]], "31-Dec-2024")</f>
        <v>24.15</v>
      </c>
      <c r="D915" s="23" t="str" cm="1">
        <f t="array" ref="D915">_xlfn.IFS(C915&lt;20, "Under 20", C915&lt;30, "20–29", C915&lt;40, "30–39", C915&lt;50, "40–49", C915&gt;=50, "50+")</f>
        <v>20–29</v>
      </c>
      <c r="E915" s="23" t="str">
        <f t="shared" si="28"/>
        <v>young</v>
      </c>
      <c r="F915" s="18">
        <v>36837</v>
      </c>
      <c r="G915" s="18" t="str">
        <f t="shared" si="29"/>
        <v>tall</v>
      </c>
      <c r="H915">
        <v>177</v>
      </c>
      <c r="I915" t="s">
        <v>1569</v>
      </c>
      <c r="J915" t="s">
        <v>18</v>
      </c>
      <c r="K915" t="s">
        <v>1093</v>
      </c>
    </row>
    <row r="916" spans="1:11" x14ac:dyDescent="0.3">
      <c r="A916" t="s">
        <v>486</v>
      </c>
      <c r="B916" t="s">
        <v>33</v>
      </c>
      <c r="C916" s="23">
        <f>YEARFRAC(Table1[[#This Row],[born]], "31-Dec-2024")</f>
        <v>29.705555555555556</v>
      </c>
      <c r="D916" s="23" t="str" cm="1">
        <f t="array" ref="D916">_xlfn.IFS(C916&lt;20, "Under 20", C916&lt;30, "20–29", C916&lt;40, "30–39", C916&lt;50, "40–49", C916&gt;=50, "50+")</f>
        <v>20–29</v>
      </c>
      <c r="E916" s="23" t="str">
        <f t="shared" si="28"/>
        <v>young</v>
      </c>
      <c r="F916" s="20">
        <v>34806</v>
      </c>
      <c r="G916" s="20" t="str">
        <f t="shared" si="29"/>
        <v>tall</v>
      </c>
      <c r="H916">
        <v>185</v>
      </c>
      <c r="I916" t="s">
        <v>1569</v>
      </c>
      <c r="J916" t="s">
        <v>10</v>
      </c>
      <c r="K916" t="s">
        <v>1093</v>
      </c>
    </row>
    <row r="917" spans="1:11" x14ac:dyDescent="0.3">
      <c r="A917" t="s">
        <v>488</v>
      </c>
      <c r="B917" t="s">
        <v>20</v>
      </c>
      <c r="C917" s="23">
        <f>YEARFRAC(Table1[[#This Row],[born]], "31-Dec-2024")</f>
        <v>22.286111111111111</v>
      </c>
      <c r="D917" s="23" t="str" cm="1">
        <f t="array" ref="D917">_xlfn.IFS(C917&lt;20, "Under 20", C917&lt;30, "20–29", C917&lt;40, "30–39", C917&lt;50, "40–49", C917&gt;=50, "50+")</f>
        <v>20–29</v>
      </c>
      <c r="E917" s="23" t="str">
        <f t="shared" si="28"/>
        <v>young</v>
      </c>
      <c r="F917" s="18">
        <v>37517</v>
      </c>
      <c r="G917" s="18" t="str">
        <f t="shared" si="29"/>
        <v>tall</v>
      </c>
      <c r="H917">
        <v>180</v>
      </c>
      <c r="I917" t="s">
        <v>1569</v>
      </c>
      <c r="J917" t="s">
        <v>14</v>
      </c>
      <c r="K917" t="s">
        <v>1093</v>
      </c>
    </row>
    <row r="918" spans="1:11" x14ac:dyDescent="0.3">
      <c r="A918" t="s">
        <v>490</v>
      </c>
      <c r="B918" t="s">
        <v>227</v>
      </c>
      <c r="C918" s="23">
        <f>YEARFRAC(Table1[[#This Row],[born]], "31-Dec-2024")</f>
        <v>21.172222222222221</v>
      </c>
      <c r="D918" s="23" t="str" cm="1">
        <f t="array" ref="D918">_xlfn.IFS(C918&lt;20, "Under 20", C918&lt;30, "20–29", C918&lt;40, "30–39", C918&lt;50, "40–49", C918&gt;=50, "50+")</f>
        <v>20–29</v>
      </c>
      <c r="E918" s="23" t="str">
        <f t="shared" si="28"/>
        <v>young</v>
      </c>
      <c r="F918" s="20">
        <v>37923</v>
      </c>
      <c r="G918" s="20" t="str">
        <f t="shared" si="29"/>
        <v>tall</v>
      </c>
      <c r="H918">
        <v>174</v>
      </c>
      <c r="I918" t="s">
        <v>1569</v>
      </c>
      <c r="J918" t="s">
        <v>10</v>
      </c>
      <c r="K918" t="s">
        <v>1093</v>
      </c>
    </row>
    <row r="919" spans="1:11" x14ac:dyDescent="0.3">
      <c r="A919" t="s">
        <v>492</v>
      </c>
      <c r="B919" t="s">
        <v>20</v>
      </c>
      <c r="C919" s="23">
        <f>YEARFRAC(Table1[[#This Row],[born]], "31-Dec-2024")</f>
        <v>28.930555555555557</v>
      </c>
      <c r="D919" s="23" t="str" cm="1">
        <f t="array" ref="D919">_xlfn.IFS(C919&lt;20, "Under 20", C919&lt;30, "20–29", C919&lt;40, "30–39", C919&lt;50, "40–49", C919&gt;=50, "50+")</f>
        <v>20–29</v>
      </c>
      <c r="E919" s="23" t="str">
        <f t="shared" si="28"/>
        <v>young</v>
      </c>
      <c r="F919" s="18">
        <v>35090</v>
      </c>
      <c r="G919" s="18" t="str">
        <f t="shared" si="29"/>
        <v>tall</v>
      </c>
      <c r="H919">
        <v>177</v>
      </c>
      <c r="I919" t="s">
        <v>1569</v>
      </c>
      <c r="J919" t="s">
        <v>18</v>
      </c>
      <c r="K919" t="s">
        <v>1093</v>
      </c>
    </row>
    <row r="920" spans="1:11" x14ac:dyDescent="0.3">
      <c r="A920" t="s">
        <v>1262</v>
      </c>
      <c r="B920" t="s">
        <v>1092</v>
      </c>
      <c r="C920" s="23">
        <f>YEARFRAC(Table1[[#This Row],[born]], "31-Dec-2024")</f>
        <v>23.888888888888889</v>
      </c>
      <c r="D920" s="23" t="str" cm="1">
        <f t="array" ref="D920">_xlfn.IFS(C920&lt;20, "Under 20", C920&lt;30, "20–29", C920&lt;40, "30–39", C920&lt;50, "40–49", C920&gt;=50, "50+")</f>
        <v>20–29</v>
      </c>
      <c r="E920" s="23" t="str">
        <f t="shared" si="28"/>
        <v>young</v>
      </c>
      <c r="F920" s="20">
        <v>36933</v>
      </c>
      <c r="G920" s="20" t="str">
        <f t="shared" si="29"/>
        <v>tall</v>
      </c>
      <c r="H920">
        <v>190</v>
      </c>
      <c r="I920" t="s">
        <v>1569</v>
      </c>
      <c r="J920" t="s">
        <v>18</v>
      </c>
      <c r="K920" t="s">
        <v>1093</v>
      </c>
    </row>
    <row r="921" spans="1:11" x14ac:dyDescent="0.3">
      <c r="A921" t="s">
        <v>496</v>
      </c>
      <c r="B921" t="s">
        <v>76</v>
      </c>
      <c r="C921" s="23">
        <f>YEARFRAC(Table1[[#This Row],[born]], "31-Dec-2024")</f>
        <v>28.244444444444444</v>
      </c>
      <c r="D921" s="23" t="str" cm="1">
        <f t="array" ref="D921">_xlfn.IFS(C921&lt;20, "Under 20", C921&lt;30, "20–29", C921&lt;40, "30–39", C921&lt;50, "40–49", C921&gt;=50, "50+")</f>
        <v>20–29</v>
      </c>
      <c r="E921" s="23" t="str">
        <f t="shared" si="28"/>
        <v>young</v>
      </c>
      <c r="F921" s="18">
        <v>35341</v>
      </c>
      <c r="G921" s="18" t="str">
        <f t="shared" si="29"/>
        <v>tall</v>
      </c>
      <c r="H921">
        <v>185</v>
      </c>
      <c r="I921" t="s">
        <v>1569</v>
      </c>
      <c r="J921" t="s">
        <v>18</v>
      </c>
      <c r="K921" t="s">
        <v>1093</v>
      </c>
    </row>
    <row r="922" spans="1:11" x14ac:dyDescent="0.3">
      <c r="A922" t="s">
        <v>497</v>
      </c>
      <c r="B922" t="s">
        <v>62</v>
      </c>
      <c r="C922" s="23">
        <f>YEARFRAC(Table1[[#This Row],[born]], "31-Dec-2024")</f>
        <v>32.43888888888889</v>
      </c>
      <c r="D922" s="23" t="str" cm="1">
        <f t="array" ref="D922">_xlfn.IFS(C922&lt;20, "Under 20", C922&lt;30, "20–29", C922&lt;40, "30–39", C922&lt;50, "40–49", C922&gt;=50, "50+")</f>
        <v>30–39</v>
      </c>
      <c r="E922" s="23" t="str">
        <f t="shared" si="28"/>
        <v>veteran</v>
      </c>
      <c r="F922" s="20">
        <v>33808</v>
      </c>
      <c r="G922" s="20" t="str">
        <f t="shared" si="29"/>
        <v>tall</v>
      </c>
      <c r="H922">
        <v>178</v>
      </c>
      <c r="I922" t="s">
        <v>1569</v>
      </c>
      <c r="J922" t="s">
        <v>18</v>
      </c>
      <c r="K922" t="s">
        <v>1093</v>
      </c>
    </row>
    <row r="923" spans="1:11" x14ac:dyDescent="0.3">
      <c r="A923" t="s">
        <v>499</v>
      </c>
      <c r="B923" t="s">
        <v>90</v>
      </c>
      <c r="C923" s="23">
        <f>YEARFRAC(Table1[[#This Row],[born]], "31-Dec-2024")</f>
        <v>21.677777777777777</v>
      </c>
      <c r="D923" s="23" t="str" cm="1">
        <f t="array" ref="D923">_xlfn.IFS(C923&lt;20, "Under 20", C923&lt;30, "20–29", C923&lt;40, "30–39", C923&lt;50, "40–49", C923&gt;=50, "50+")</f>
        <v>20–29</v>
      </c>
      <c r="E923" s="23" t="str">
        <f t="shared" si="28"/>
        <v>young</v>
      </c>
      <c r="F923" s="18">
        <v>37738</v>
      </c>
      <c r="G923" s="18" t="str">
        <f t="shared" si="29"/>
        <v>tall</v>
      </c>
      <c r="H923">
        <v>181</v>
      </c>
      <c r="I923" t="s">
        <v>1569</v>
      </c>
      <c r="J923" t="s">
        <v>10</v>
      </c>
      <c r="K923" t="s">
        <v>1093</v>
      </c>
    </row>
    <row r="924" spans="1:11" x14ac:dyDescent="0.3">
      <c r="A924" t="s">
        <v>1263</v>
      </c>
      <c r="B924" t="s">
        <v>62</v>
      </c>
      <c r="C924" s="23">
        <f>YEARFRAC(Table1[[#This Row],[born]], "31-Dec-2024")</f>
        <v>21.5</v>
      </c>
      <c r="D924" s="23" t="str" cm="1">
        <f t="array" ref="D924">_xlfn.IFS(C924&lt;20, "Under 20", C924&lt;30, "20–29", C924&lt;40, "30–39", C924&lt;50, "40–49", C924&gt;=50, "50+")</f>
        <v>20–29</v>
      </c>
      <c r="E924" s="23" t="str">
        <f t="shared" si="28"/>
        <v>young</v>
      </c>
      <c r="F924" s="20">
        <v>37802</v>
      </c>
      <c r="G924" s="20" t="str">
        <f t="shared" si="29"/>
        <v>tall</v>
      </c>
      <c r="H924">
        <v>175</v>
      </c>
      <c r="I924" t="s">
        <v>1569</v>
      </c>
      <c r="J924" t="s">
        <v>10</v>
      </c>
      <c r="K924" t="s">
        <v>1093</v>
      </c>
    </row>
    <row r="925" spans="1:11" x14ac:dyDescent="0.3">
      <c r="A925" t="s">
        <v>505</v>
      </c>
      <c r="B925" t="s">
        <v>146</v>
      </c>
      <c r="C925" s="23">
        <f>YEARFRAC(Table1[[#This Row],[born]], "31-Dec-2024")</f>
        <v>28.661111111111111</v>
      </c>
      <c r="D925" s="23" t="str" cm="1">
        <f t="array" ref="D925">_xlfn.IFS(C925&lt;20, "Under 20", C925&lt;30, "20–29", C925&lt;40, "30–39", C925&lt;50, "40–49", C925&gt;=50, "50+")</f>
        <v>20–29</v>
      </c>
      <c r="E925" s="23" t="str">
        <f t="shared" si="28"/>
        <v>young</v>
      </c>
      <c r="F925" s="18">
        <v>35188</v>
      </c>
      <c r="G925" s="18" t="str">
        <f t="shared" si="29"/>
        <v>tall</v>
      </c>
      <c r="H925">
        <v>183</v>
      </c>
      <c r="I925" t="s">
        <v>1569</v>
      </c>
      <c r="J925" t="s">
        <v>10</v>
      </c>
      <c r="K925" t="s">
        <v>1093</v>
      </c>
    </row>
    <row r="926" spans="1:11" x14ac:dyDescent="0.3">
      <c r="A926" t="s">
        <v>1265</v>
      </c>
      <c r="B926" t="s">
        <v>33</v>
      </c>
      <c r="C926" s="23">
        <f>YEARFRAC(Table1[[#This Row],[born]], "31-Dec-2024")</f>
        <v>30.872222222222224</v>
      </c>
      <c r="D926" s="23" t="str" cm="1">
        <f t="array" ref="D926">_xlfn.IFS(C926&lt;20, "Under 20", C926&lt;30, "20–29", C926&lt;40, "30–39", C926&lt;50, "40–49", C926&gt;=50, "50+")</f>
        <v>30–39</v>
      </c>
      <c r="E926" s="23" t="str">
        <f t="shared" si="28"/>
        <v>veteran</v>
      </c>
      <c r="F926" s="20">
        <v>34382</v>
      </c>
      <c r="G926" s="20" t="str">
        <f t="shared" si="29"/>
        <v>tall</v>
      </c>
      <c r="H926">
        <v>192</v>
      </c>
      <c r="I926" t="s">
        <v>1569</v>
      </c>
      <c r="J926" t="s">
        <v>14</v>
      </c>
      <c r="K926" t="s">
        <v>1093</v>
      </c>
    </row>
    <row r="927" spans="1:11" x14ac:dyDescent="0.3">
      <c r="A927" t="s">
        <v>1267</v>
      </c>
      <c r="B927" t="s">
        <v>76</v>
      </c>
      <c r="C927" s="23">
        <f>YEARFRAC(Table1[[#This Row],[born]], "31-Dec-2024")</f>
        <v>40.24722222222222</v>
      </c>
      <c r="D927" s="23" t="str" cm="1">
        <f t="array" ref="D927">_xlfn.IFS(C927&lt;20, "Under 20", C927&lt;30, "20–29", C927&lt;40, "30–39", C927&lt;50, "40–49", C927&gt;=50, "50+")</f>
        <v>40–49</v>
      </c>
      <c r="E927" s="23" t="str">
        <f t="shared" si="28"/>
        <v>veteran</v>
      </c>
      <c r="F927" s="18">
        <v>30957</v>
      </c>
      <c r="G927" s="18" t="str">
        <f t="shared" si="29"/>
        <v>tall</v>
      </c>
      <c r="H927">
        <v>191</v>
      </c>
      <c r="I927" t="s">
        <v>1569</v>
      </c>
      <c r="J927" t="s">
        <v>39</v>
      </c>
      <c r="K927" t="s">
        <v>1093</v>
      </c>
    </row>
    <row r="928" spans="1:11" x14ac:dyDescent="0.3">
      <c r="A928" t="s">
        <v>506</v>
      </c>
      <c r="B928" t="s">
        <v>7</v>
      </c>
      <c r="C928" s="23">
        <f>YEARFRAC(Table1[[#This Row],[born]], "31-Dec-2024")</f>
        <v>27.141666666666666</v>
      </c>
      <c r="D928" s="23" t="str" cm="1">
        <f t="array" ref="D928">_xlfn.IFS(C928&lt;20, "Under 20", C928&lt;30, "20–29", C928&lt;40, "30–39", C928&lt;50, "40–49", C928&gt;=50, "50+")</f>
        <v>20–29</v>
      </c>
      <c r="E928" s="23" t="str">
        <f t="shared" si="28"/>
        <v>young</v>
      </c>
      <c r="F928" s="20">
        <v>35744</v>
      </c>
      <c r="G928" s="20" t="str">
        <f t="shared" si="29"/>
        <v>tall</v>
      </c>
      <c r="H928">
        <v>170</v>
      </c>
      <c r="I928" t="s">
        <v>1569</v>
      </c>
      <c r="J928" t="s">
        <v>10</v>
      </c>
      <c r="K928" t="s">
        <v>1093</v>
      </c>
    </row>
    <row r="929" spans="1:11" x14ac:dyDescent="0.3">
      <c r="A929" t="s">
        <v>507</v>
      </c>
      <c r="B929" t="s">
        <v>111</v>
      </c>
      <c r="C929" s="23">
        <f>YEARFRAC(Table1[[#This Row],[born]], "31-Dec-2024")</f>
        <v>25.06388888888889</v>
      </c>
      <c r="D929" s="23" t="str" cm="1">
        <f t="array" ref="D929">_xlfn.IFS(C929&lt;20, "Under 20", C929&lt;30, "20–29", C929&lt;40, "30–39", C929&lt;50, "40–49", C929&gt;=50, "50+")</f>
        <v>20–29</v>
      </c>
      <c r="E929" s="23" t="str">
        <f t="shared" si="28"/>
        <v>young</v>
      </c>
      <c r="F929" s="18">
        <v>36502</v>
      </c>
      <c r="G929" s="18" t="str">
        <f t="shared" si="29"/>
        <v>tall</v>
      </c>
      <c r="H929">
        <v>179</v>
      </c>
      <c r="I929" t="s">
        <v>1569</v>
      </c>
      <c r="J929" t="s">
        <v>14</v>
      </c>
      <c r="K929" t="s">
        <v>1093</v>
      </c>
    </row>
    <row r="930" spans="1:11" x14ac:dyDescent="0.3">
      <c r="A930" t="s">
        <v>508</v>
      </c>
      <c r="B930" t="s">
        <v>51</v>
      </c>
      <c r="C930" s="23">
        <f>YEARFRAC(Table1[[#This Row],[born]], "31-Dec-2024")</f>
        <v>26.641666666666666</v>
      </c>
      <c r="D930" s="23" t="str" cm="1">
        <f t="array" ref="D930">_xlfn.IFS(C930&lt;20, "Under 20", C930&lt;30, "20–29", C930&lt;40, "30–39", C930&lt;50, "40–49", C930&gt;=50, "50+")</f>
        <v>20–29</v>
      </c>
      <c r="E930" s="23" t="str">
        <f t="shared" si="28"/>
        <v>young</v>
      </c>
      <c r="F930" s="20">
        <v>35925</v>
      </c>
      <c r="G930" s="20" t="str">
        <f t="shared" si="29"/>
        <v>tall</v>
      </c>
      <c r="H930">
        <v>184</v>
      </c>
      <c r="I930" t="s">
        <v>1569</v>
      </c>
      <c r="J930" t="s">
        <v>10</v>
      </c>
      <c r="K930" t="s">
        <v>1093</v>
      </c>
    </row>
    <row r="931" spans="1:11" x14ac:dyDescent="0.3">
      <c r="A931" t="s">
        <v>509</v>
      </c>
      <c r="B931" t="s">
        <v>51</v>
      </c>
      <c r="C931" s="23">
        <f>YEARFRAC(Table1[[#This Row],[born]], "31-Dec-2024")</f>
        <v>33.883333333333333</v>
      </c>
      <c r="D931" s="23" t="str" cm="1">
        <f t="array" ref="D931">_xlfn.IFS(C931&lt;20, "Under 20", C931&lt;30, "20–29", C931&lt;40, "30–39", C931&lt;50, "40–49", C931&gt;=50, "50+")</f>
        <v>30–39</v>
      </c>
      <c r="E931" s="23" t="str">
        <f t="shared" si="28"/>
        <v>veteran</v>
      </c>
      <c r="F931" s="18">
        <v>33282</v>
      </c>
      <c r="G931" s="18" t="str">
        <f t="shared" si="29"/>
        <v>tall</v>
      </c>
      <c r="H931">
        <v>194</v>
      </c>
      <c r="I931" t="s">
        <v>1569</v>
      </c>
      <c r="J931" t="s">
        <v>14</v>
      </c>
      <c r="K931" t="s">
        <v>1093</v>
      </c>
    </row>
    <row r="932" spans="1:11" x14ac:dyDescent="0.3">
      <c r="A932" t="s">
        <v>1268</v>
      </c>
      <c r="B932" t="s">
        <v>51</v>
      </c>
      <c r="C932" s="23">
        <f>YEARFRAC(Table1[[#This Row],[born]], "31-Dec-2024")</f>
        <v>32.75</v>
      </c>
      <c r="D932" s="23" t="str" cm="1">
        <f t="array" ref="D932">_xlfn.IFS(C932&lt;20, "Under 20", C932&lt;30, "20–29", C932&lt;40, "30–39", C932&lt;50, "40–49", C932&gt;=50, "50+")</f>
        <v>30–39</v>
      </c>
      <c r="E932" s="23" t="str">
        <f t="shared" si="28"/>
        <v>veteran</v>
      </c>
      <c r="F932" s="20">
        <v>33694</v>
      </c>
      <c r="G932" s="20" t="str">
        <f t="shared" si="29"/>
        <v>tall</v>
      </c>
      <c r="H932">
        <v>185</v>
      </c>
      <c r="I932" t="s">
        <v>1569</v>
      </c>
      <c r="J932" t="s">
        <v>14</v>
      </c>
      <c r="K932" t="s">
        <v>1093</v>
      </c>
    </row>
    <row r="933" spans="1:11" x14ac:dyDescent="0.3">
      <c r="A933" t="s">
        <v>1270</v>
      </c>
      <c r="B933" t="s">
        <v>7</v>
      </c>
      <c r="C933" s="23">
        <f>YEARFRAC(Table1[[#This Row],[born]], "31-Dec-2024")</f>
        <v>22.772222222222222</v>
      </c>
      <c r="D933" s="23" t="str" cm="1">
        <f t="array" ref="D933">_xlfn.IFS(C933&lt;20, "Under 20", C933&lt;30, "20–29", C933&lt;40, "30–39", C933&lt;50, "40–49", C933&gt;=50, "50+")</f>
        <v>20–29</v>
      </c>
      <c r="E933" s="23" t="str">
        <f t="shared" si="28"/>
        <v>young</v>
      </c>
      <c r="F933" s="18">
        <v>37338</v>
      </c>
      <c r="G933" s="18" t="str">
        <f t="shared" si="29"/>
        <v>tall</v>
      </c>
      <c r="H933">
        <v>190</v>
      </c>
      <c r="I933" t="s">
        <v>1569</v>
      </c>
      <c r="J933" t="s">
        <v>10</v>
      </c>
      <c r="K933" t="s">
        <v>1093</v>
      </c>
    </row>
    <row r="934" spans="1:11" x14ac:dyDescent="0.3">
      <c r="A934" t="s">
        <v>511</v>
      </c>
      <c r="B934" t="s">
        <v>51</v>
      </c>
      <c r="C934" s="23">
        <f>YEARFRAC(Table1[[#This Row],[born]], "31-Dec-2024")</f>
        <v>29</v>
      </c>
      <c r="D934" s="23" t="str" cm="1">
        <f t="array" ref="D934">_xlfn.IFS(C934&lt;20, "Under 20", C934&lt;30, "20–29", C934&lt;40, "30–39", C934&lt;50, "40–49", C934&gt;=50, "50+")</f>
        <v>20–29</v>
      </c>
      <c r="E934" s="23" t="str">
        <f t="shared" si="28"/>
        <v>young</v>
      </c>
      <c r="F934" s="20">
        <v>35065</v>
      </c>
      <c r="G934" s="20" t="str">
        <f t="shared" si="29"/>
        <v>tall</v>
      </c>
      <c r="H934">
        <v>180</v>
      </c>
      <c r="I934" t="s">
        <v>1569</v>
      </c>
      <c r="J934" t="s">
        <v>10</v>
      </c>
      <c r="K934" t="s">
        <v>1093</v>
      </c>
    </row>
    <row r="935" spans="1:11" x14ac:dyDescent="0.3">
      <c r="A935" t="s">
        <v>512</v>
      </c>
      <c r="B935" t="s">
        <v>20</v>
      </c>
      <c r="C935" s="23">
        <f>YEARFRAC(Table1[[#This Row],[born]], "31-Dec-2024")</f>
        <v>33.655555555555559</v>
      </c>
      <c r="D935" s="23" t="str" cm="1">
        <f t="array" ref="D935">_xlfn.IFS(C935&lt;20, "Under 20", C935&lt;30, "20–29", C935&lt;40, "30–39", C935&lt;50, "40–49", C935&gt;=50, "50+")</f>
        <v>30–39</v>
      </c>
      <c r="E935" s="23" t="str">
        <f t="shared" si="28"/>
        <v>veteran</v>
      </c>
      <c r="F935" s="18">
        <v>33363</v>
      </c>
      <c r="G935" s="18" t="str">
        <f t="shared" si="29"/>
        <v>tall</v>
      </c>
      <c r="H935">
        <v>190</v>
      </c>
      <c r="I935" t="s">
        <v>1569</v>
      </c>
      <c r="J935" t="s">
        <v>18</v>
      </c>
      <c r="K935" t="s">
        <v>1093</v>
      </c>
    </row>
    <row r="936" spans="1:11" x14ac:dyDescent="0.3">
      <c r="A936" t="s">
        <v>1272</v>
      </c>
      <c r="B936" t="s">
        <v>54</v>
      </c>
      <c r="C936" s="23">
        <f>YEARFRAC(Table1[[#This Row],[born]], "31-Dec-2024")</f>
        <v>30.594444444444445</v>
      </c>
      <c r="D936" s="23" t="str" cm="1">
        <f t="array" ref="D936">_xlfn.IFS(C936&lt;20, "Under 20", C936&lt;30, "20–29", C936&lt;40, "30–39", C936&lt;50, "40–49", C936&gt;=50, "50+")</f>
        <v>30–39</v>
      </c>
      <c r="E936" s="23" t="str">
        <f t="shared" si="28"/>
        <v>veteran</v>
      </c>
      <c r="F936" s="20">
        <v>34481</v>
      </c>
      <c r="G936" s="20" t="str">
        <f t="shared" si="29"/>
        <v>tall</v>
      </c>
      <c r="H936">
        <v>182</v>
      </c>
      <c r="I936" t="s">
        <v>1569</v>
      </c>
      <c r="J936" t="s">
        <v>14</v>
      </c>
      <c r="K936" t="s">
        <v>1093</v>
      </c>
    </row>
    <row r="937" spans="1:11" x14ac:dyDescent="0.3">
      <c r="A937" t="s">
        <v>515</v>
      </c>
      <c r="B937" t="s">
        <v>20</v>
      </c>
      <c r="C937" s="23">
        <f>YEARFRAC(Table1[[#This Row],[born]], "31-Dec-2024")</f>
        <v>38.31388888888889</v>
      </c>
      <c r="D937" s="23" t="str" cm="1">
        <f t="array" ref="D937">_xlfn.IFS(C937&lt;20, "Under 20", C937&lt;30, "20–29", C937&lt;40, "30–39", C937&lt;50, "40–49", C937&gt;=50, "50+")</f>
        <v>30–39</v>
      </c>
      <c r="E937" s="23" t="str">
        <f t="shared" si="28"/>
        <v>veteran</v>
      </c>
      <c r="F937" s="18">
        <v>31663</v>
      </c>
      <c r="G937" s="18" t="str">
        <f t="shared" si="29"/>
        <v>tall</v>
      </c>
      <c r="H937">
        <v>170</v>
      </c>
      <c r="I937" t="s">
        <v>1569</v>
      </c>
      <c r="J937" t="s">
        <v>10</v>
      </c>
      <c r="K937" t="s">
        <v>1093</v>
      </c>
    </row>
    <row r="938" spans="1:11" x14ac:dyDescent="0.3">
      <c r="A938" t="s">
        <v>1273</v>
      </c>
      <c r="B938" t="s">
        <v>1097</v>
      </c>
      <c r="C938" s="23">
        <f>YEARFRAC(Table1[[#This Row],[born]], "31-Dec-2024")</f>
        <v>23.263888888888889</v>
      </c>
      <c r="D938" s="23" t="str" cm="1">
        <f t="array" ref="D938">_xlfn.IFS(C938&lt;20, "Under 20", C938&lt;30, "20–29", C938&lt;40, "30–39", C938&lt;50, "40–49", C938&gt;=50, "50+")</f>
        <v>20–29</v>
      </c>
      <c r="E938" s="23" t="str">
        <f t="shared" si="28"/>
        <v>young</v>
      </c>
      <c r="F938" s="20">
        <v>37160</v>
      </c>
      <c r="G938" s="20" t="str">
        <f t="shared" si="29"/>
        <v>tall</v>
      </c>
      <c r="H938">
        <v>187</v>
      </c>
      <c r="I938" t="s">
        <v>1569</v>
      </c>
      <c r="J938" t="s">
        <v>18</v>
      </c>
      <c r="K938" t="s">
        <v>1093</v>
      </c>
    </row>
    <row r="939" spans="1:11" x14ac:dyDescent="0.3">
      <c r="A939" t="s">
        <v>519</v>
      </c>
      <c r="B939" t="s">
        <v>70</v>
      </c>
      <c r="C939" s="23">
        <f>YEARFRAC(Table1[[#This Row],[born]], "31-Dec-2024")</f>
        <v>28.380555555555556</v>
      </c>
      <c r="D939" s="23" t="str" cm="1">
        <f t="array" ref="D939">_xlfn.IFS(C939&lt;20, "Under 20", C939&lt;30, "20–29", C939&lt;40, "30–39", C939&lt;50, "40–49", C939&gt;=50, "50+")</f>
        <v>20–29</v>
      </c>
      <c r="E939" s="23" t="str">
        <f t="shared" si="28"/>
        <v>young</v>
      </c>
      <c r="F939" s="18">
        <v>35291</v>
      </c>
      <c r="G939" s="18" t="str">
        <f t="shared" si="29"/>
        <v>tall</v>
      </c>
      <c r="H939">
        <v>186</v>
      </c>
      <c r="I939" t="s">
        <v>1569</v>
      </c>
      <c r="J939" t="s">
        <v>10</v>
      </c>
      <c r="K939" t="s">
        <v>1093</v>
      </c>
    </row>
    <row r="940" spans="1:11" x14ac:dyDescent="0.3">
      <c r="A940" t="s">
        <v>521</v>
      </c>
      <c r="B940" t="s">
        <v>146</v>
      </c>
      <c r="C940" s="23">
        <f>YEARFRAC(Table1[[#This Row],[born]], "31-Dec-2024")</f>
        <v>23.883333333333333</v>
      </c>
      <c r="D940" s="23" t="str" cm="1">
        <f t="array" ref="D940">_xlfn.IFS(C940&lt;20, "Under 20", C940&lt;30, "20–29", C940&lt;40, "30–39", C940&lt;50, "40–49", C940&gt;=50, "50+")</f>
        <v>20–29</v>
      </c>
      <c r="E940" s="23" t="str">
        <f t="shared" si="28"/>
        <v>young</v>
      </c>
      <c r="F940" s="20">
        <v>36935</v>
      </c>
      <c r="G940" s="20" t="str">
        <f t="shared" si="29"/>
        <v>short</v>
      </c>
      <c r="H940">
        <v>166</v>
      </c>
      <c r="I940" t="s">
        <v>1569</v>
      </c>
      <c r="J940" t="s">
        <v>14</v>
      </c>
      <c r="K940" t="s">
        <v>1093</v>
      </c>
    </row>
    <row r="941" spans="1:11" x14ac:dyDescent="0.3">
      <c r="A941" t="s">
        <v>524</v>
      </c>
      <c r="B941" t="s">
        <v>44</v>
      </c>
      <c r="C941" s="23">
        <f>YEARFRAC(Table1[[#This Row],[born]], "31-Dec-2024")</f>
        <v>24.93611111111111</v>
      </c>
      <c r="D941" s="23" t="str" cm="1">
        <f t="array" ref="D941">_xlfn.IFS(C941&lt;20, "Under 20", C941&lt;30, "20–29", C941&lt;40, "30–39", C941&lt;50, "40–49", C941&gt;=50, "50+")</f>
        <v>20–29</v>
      </c>
      <c r="E941" s="23" t="str">
        <f t="shared" si="28"/>
        <v>young</v>
      </c>
      <c r="F941" s="18">
        <v>36549</v>
      </c>
      <c r="G941" s="18" t="str">
        <f t="shared" si="29"/>
        <v>tall</v>
      </c>
      <c r="H941">
        <v>175</v>
      </c>
      <c r="I941" t="s">
        <v>1569</v>
      </c>
      <c r="J941" t="s">
        <v>14</v>
      </c>
      <c r="K941" t="s">
        <v>1093</v>
      </c>
    </row>
    <row r="942" spans="1:11" x14ac:dyDescent="0.3">
      <c r="A942" t="s">
        <v>530</v>
      </c>
      <c r="B942" t="s">
        <v>37</v>
      </c>
      <c r="C942" s="23">
        <f>YEARFRAC(Table1[[#This Row],[born]], "31-Dec-2024")</f>
        <v>23.916666666666668</v>
      </c>
      <c r="D942" s="23" t="str" cm="1">
        <f t="array" ref="D942">_xlfn.IFS(C942&lt;20, "Under 20", C942&lt;30, "20–29", C942&lt;40, "30–39", C942&lt;50, "40–49", C942&gt;=50, "50+")</f>
        <v>20–29</v>
      </c>
      <c r="E942" s="23" t="str">
        <f t="shared" si="28"/>
        <v>young</v>
      </c>
      <c r="F942" s="20">
        <v>36921</v>
      </c>
      <c r="G942" s="20" t="str">
        <f t="shared" si="29"/>
        <v>tall</v>
      </c>
      <c r="H942">
        <v>185</v>
      </c>
      <c r="I942" t="s">
        <v>1569</v>
      </c>
      <c r="J942" t="s">
        <v>10</v>
      </c>
      <c r="K942" t="s">
        <v>1093</v>
      </c>
    </row>
    <row r="943" spans="1:11" x14ac:dyDescent="0.3">
      <c r="A943" t="s">
        <v>532</v>
      </c>
      <c r="B943" t="s">
        <v>90</v>
      </c>
      <c r="C943" s="23">
        <f>YEARFRAC(Table1[[#This Row],[born]], "31-Dec-2024")</f>
        <v>32.861111111111114</v>
      </c>
      <c r="D943" s="23" t="str" cm="1">
        <f t="array" ref="D943">_xlfn.IFS(C943&lt;20, "Under 20", C943&lt;30, "20–29", C943&lt;40, "30–39", C943&lt;50, "40–49", C943&gt;=50, "50+")</f>
        <v>30–39</v>
      </c>
      <c r="E943" s="23" t="str">
        <f t="shared" si="28"/>
        <v>veteran</v>
      </c>
      <c r="F943" s="18">
        <v>33655</v>
      </c>
      <c r="G943" s="18" t="str">
        <f t="shared" si="29"/>
        <v>tall</v>
      </c>
      <c r="H943">
        <v>185</v>
      </c>
      <c r="I943" t="s">
        <v>1569</v>
      </c>
      <c r="J943" t="s">
        <v>14</v>
      </c>
      <c r="K943" t="s">
        <v>1093</v>
      </c>
    </row>
    <row r="944" spans="1:11" x14ac:dyDescent="0.3">
      <c r="A944" t="s">
        <v>534</v>
      </c>
      <c r="B944" t="s">
        <v>20</v>
      </c>
      <c r="C944" s="23">
        <f>YEARFRAC(Table1[[#This Row],[born]], "31-Dec-2024")</f>
        <v>30.827777777777779</v>
      </c>
      <c r="D944" s="23" t="str" cm="1">
        <f t="array" ref="D944">_xlfn.IFS(C944&lt;20, "Under 20", C944&lt;30, "20–29", C944&lt;40, "30–39", C944&lt;50, "40–49", C944&gt;=50, "50+")</f>
        <v>30–39</v>
      </c>
      <c r="E944" s="23" t="str">
        <f t="shared" si="28"/>
        <v>veteran</v>
      </c>
      <c r="F944" s="20">
        <v>34396</v>
      </c>
      <c r="G944" s="20" t="str">
        <f t="shared" si="29"/>
        <v>tall</v>
      </c>
      <c r="H944">
        <v>175</v>
      </c>
      <c r="I944" t="s">
        <v>1569</v>
      </c>
      <c r="J944" t="s">
        <v>14</v>
      </c>
      <c r="K944" t="s">
        <v>1093</v>
      </c>
    </row>
    <row r="945" spans="1:11" x14ac:dyDescent="0.3">
      <c r="A945" t="s">
        <v>535</v>
      </c>
      <c r="B945" t="s">
        <v>111</v>
      </c>
      <c r="C945" s="23">
        <f>YEARFRAC(Table1[[#This Row],[born]], "31-Dec-2024")</f>
        <v>33.030555555555559</v>
      </c>
      <c r="D945" s="23" t="str" cm="1">
        <f t="array" ref="D945">_xlfn.IFS(C945&lt;20, "Under 20", C945&lt;30, "20–29", C945&lt;40, "30–39", C945&lt;50, "40–49", C945&gt;=50, "50+")</f>
        <v>30–39</v>
      </c>
      <c r="E945" s="23" t="str">
        <f t="shared" si="28"/>
        <v>veteran</v>
      </c>
      <c r="F945" s="18">
        <v>33592</v>
      </c>
      <c r="G945" s="18" t="str">
        <f t="shared" si="29"/>
        <v>tall</v>
      </c>
      <c r="H945">
        <v>178</v>
      </c>
      <c r="I945" t="s">
        <v>1569</v>
      </c>
      <c r="J945" t="s">
        <v>10</v>
      </c>
      <c r="K945" t="s">
        <v>1093</v>
      </c>
    </row>
    <row r="946" spans="1:11" x14ac:dyDescent="0.3">
      <c r="A946" t="s">
        <v>537</v>
      </c>
      <c r="B946" t="s">
        <v>20</v>
      </c>
      <c r="C946" s="23">
        <f>YEARFRAC(Table1[[#This Row],[born]], "31-Dec-2024")</f>
        <v>31.955555555555556</v>
      </c>
      <c r="D946" s="23" t="str" cm="1">
        <f t="array" ref="D946">_xlfn.IFS(C946&lt;20, "Under 20", C946&lt;30, "20–29", C946&lt;40, "30–39", C946&lt;50, "40–49", C946&gt;=50, "50+")</f>
        <v>30–39</v>
      </c>
      <c r="E946" s="23" t="str">
        <f t="shared" si="28"/>
        <v>veteran</v>
      </c>
      <c r="F946" s="20">
        <v>33986</v>
      </c>
      <c r="G946" s="20" t="str">
        <f t="shared" si="29"/>
        <v>tall</v>
      </c>
      <c r="H946">
        <v>192</v>
      </c>
      <c r="I946" t="s">
        <v>1569</v>
      </c>
      <c r="J946" t="s">
        <v>39</v>
      </c>
      <c r="K946" t="s">
        <v>1093</v>
      </c>
    </row>
    <row r="947" spans="1:11" x14ac:dyDescent="0.3">
      <c r="A947" t="s">
        <v>540</v>
      </c>
      <c r="B947" t="s">
        <v>7</v>
      </c>
      <c r="C947" s="23">
        <f>YEARFRAC(Table1[[#This Row],[born]], "31-Dec-2024")</f>
        <v>28.358333333333334</v>
      </c>
      <c r="D947" s="23" t="str" cm="1">
        <f t="array" ref="D947">_xlfn.IFS(C947&lt;20, "Under 20", C947&lt;30, "20–29", C947&lt;40, "30–39", C947&lt;50, "40–49", C947&gt;=50, "50+")</f>
        <v>20–29</v>
      </c>
      <c r="E947" s="23" t="str">
        <f t="shared" si="28"/>
        <v>young</v>
      </c>
      <c r="F947" s="18">
        <v>35299</v>
      </c>
      <c r="G947" s="18" t="str">
        <f t="shared" si="29"/>
        <v>tall</v>
      </c>
      <c r="H947">
        <v>184</v>
      </c>
      <c r="I947" t="s">
        <v>1569</v>
      </c>
      <c r="J947" t="s">
        <v>14</v>
      </c>
      <c r="K947" t="s">
        <v>1093</v>
      </c>
    </row>
    <row r="948" spans="1:11" x14ac:dyDescent="0.3">
      <c r="A948" t="s">
        <v>542</v>
      </c>
      <c r="B948" t="s">
        <v>76</v>
      </c>
      <c r="C948" s="23">
        <f>YEARFRAC(Table1[[#This Row],[born]], "31-Dec-2024")</f>
        <v>26.855555555555554</v>
      </c>
      <c r="D948" s="23" t="str" cm="1">
        <f t="array" ref="D948">_xlfn.IFS(C948&lt;20, "Under 20", C948&lt;30, "20–29", C948&lt;40, "30–39", C948&lt;50, "40–49", C948&gt;=50, "50+")</f>
        <v>20–29</v>
      </c>
      <c r="E948" s="23" t="str">
        <f t="shared" si="28"/>
        <v>young</v>
      </c>
      <c r="F948" s="20">
        <v>35849</v>
      </c>
      <c r="G948" s="20" t="str">
        <f t="shared" si="29"/>
        <v>tall</v>
      </c>
      <c r="H948">
        <v>183</v>
      </c>
      <c r="I948" t="s">
        <v>1569</v>
      </c>
      <c r="J948" t="s">
        <v>14</v>
      </c>
      <c r="K948" t="s">
        <v>1093</v>
      </c>
    </row>
    <row r="949" spans="1:11" x14ac:dyDescent="0.3">
      <c r="A949" t="s">
        <v>1274</v>
      </c>
      <c r="B949" t="s">
        <v>1092</v>
      </c>
      <c r="C949" s="23">
        <f>YEARFRAC(Table1[[#This Row],[born]], "31-Dec-2024")</f>
        <v>24.766666666666666</v>
      </c>
      <c r="D949" s="23" t="str" cm="1">
        <f t="array" ref="D949">_xlfn.IFS(C949&lt;20, "Under 20", C949&lt;30, "20–29", C949&lt;40, "30–39", C949&lt;50, "40–49", C949&gt;=50, "50+")</f>
        <v>20–29</v>
      </c>
      <c r="E949" s="23" t="str">
        <f t="shared" si="28"/>
        <v>young</v>
      </c>
      <c r="F949" s="18">
        <v>36610</v>
      </c>
      <c r="G949" s="18" t="str">
        <f t="shared" si="29"/>
        <v>tall</v>
      </c>
      <c r="H949">
        <v>186</v>
      </c>
      <c r="I949" t="s">
        <v>1569</v>
      </c>
      <c r="J949" t="s">
        <v>14</v>
      </c>
      <c r="K949" t="s">
        <v>1093</v>
      </c>
    </row>
    <row r="950" spans="1:11" x14ac:dyDescent="0.3">
      <c r="A950" t="s">
        <v>1275</v>
      </c>
      <c r="B950" t="s">
        <v>1097</v>
      </c>
      <c r="C950" s="23">
        <f>YEARFRAC(Table1[[#This Row],[born]], "31-Dec-2024")</f>
        <v>33.852777777777774</v>
      </c>
      <c r="D950" s="23" t="str" cm="1">
        <f t="array" ref="D950">_xlfn.IFS(C950&lt;20, "Under 20", C950&lt;30, "20–29", C950&lt;40, "30–39", C950&lt;50, "40–49", C950&gt;=50, "50+")</f>
        <v>30–39</v>
      </c>
      <c r="E950" s="23" t="str">
        <f t="shared" si="28"/>
        <v>veteran</v>
      </c>
      <c r="F950" s="20">
        <v>33293</v>
      </c>
      <c r="G950" s="20" t="str">
        <f t="shared" si="29"/>
        <v>tall</v>
      </c>
      <c r="H950">
        <v>187</v>
      </c>
      <c r="I950" t="s">
        <v>1569</v>
      </c>
      <c r="J950" t="s">
        <v>14</v>
      </c>
      <c r="K950" t="s">
        <v>1093</v>
      </c>
    </row>
    <row r="951" spans="1:11" x14ac:dyDescent="0.3">
      <c r="A951" t="s">
        <v>1277</v>
      </c>
      <c r="B951" t="s">
        <v>1097</v>
      </c>
      <c r="C951" s="23">
        <f>YEARFRAC(Table1[[#This Row],[born]], "31-Dec-2024")</f>
        <v>27.347222222222221</v>
      </c>
      <c r="D951" s="23" t="str" cm="1">
        <f t="array" ref="D951">_xlfn.IFS(C951&lt;20, "Under 20", C951&lt;30, "20–29", C951&lt;40, "30–39", C951&lt;50, "40–49", C951&gt;=50, "50+")</f>
        <v>20–29</v>
      </c>
      <c r="E951" s="23" t="str">
        <f t="shared" si="28"/>
        <v>young</v>
      </c>
      <c r="F951" s="18">
        <v>35668</v>
      </c>
      <c r="G951" s="18" t="str">
        <f t="shared" si="29"/>
        <v>tall</v>
      </c>
      <c r="H951">
        <v>177</v>
      </c>
      <c r="I951" t="s">
        <v>1569</v>
      </c>
      <c r="J951" t="s">
        <v>18</v>
      </c>
      <c r="K951" t="s">
        <v>1093</v>
      </c>
    </row>
    <row r="952" spans="1:11" x14ac:dyDescent="0.3">
      <c r="A952" t="s">
        <v>1279</v>
      </c>
      <c r="B952" t="s">
        <v>1092</v>
      </c>
      <c r="C952" s="23">
        <f>YEARFRAC(Table1[[#This Row],[born]], "31-Dec-2024")</f>
        <v>21.444444444444443</v>
      </c>
      <c r="D952" s="23" t="str" cm="1">
        <f t="array" ref="D952">_xlfn.IFS(C952&lt;20, "Under 20", C952&lt;30, "20–29", C952&lt;40, "30–39", C952&lt;50, "40–49", C952&gt;=50, "50+")</f>
        <v>20–29</v>
      </c>
      <c r="E952" s="23" t="str">
        <f t="shared" si="28"/>
        <v>young</v>
      </c>
      <c r="F952" s="20">
        <v>37823</v>
      </c>
      <c r="G952" s="20" t="str">
        <f t="shared" si="29"/>
        <v>tall</v>
      </c>
      <c r="H952">
        <v>183</v>
      </c>
      <c r="I952" t="s">
        <v>1569</v>
      </c>
      <c r="J952" t="s">
        <v>10</v>
      </c>
      <c r="K952" t="s">
        <v>1093</v>
      </c>
    </row>
    <row r="953" spans="1:11" x14ac:dyDescent="0.3">
      <c r="A953" t="s">
        <v>1281</v>
      </c>
      <c r="B953" t="s">
        <v>1097</v>
      </c>
      <c r="C953" s="23">
        <f>YEARFRAC(Table1[[#This Row],[born]], "31-Dec-2024")</f>
        <v>30.822222222222223</v>
      </c>
      <c r="D953" s="23" t="str" cm="1">
        <f t="array" ref="D953">_xlfn.IFS(C953&lt;20, "Under 20", C953&lt;30, "20–29", C953&lt;40, "30–39", C953&lt;50, "40–49", C953&gt;=50, "50+")</f>
        <v>30–39</v>
      </c>
      <c r="E953" s="23" t="str">
        <f t="shared" si="28"/>
        <v>veteran</v>
      </c>
      <c r="F953" s="18">
        <v>34398</v>
      </c>
      <c r="G953" s="18" t="str">
        <f t="shared" si="29"/>
        <v>short</v>
      </c>
      <c r="H953">
        <v>168</v>
      </c>
      <c r="I953" t="s">
        <v>1569</v>
      </c>
      <c r="J953" t="s">
        <v>14</v>
      </c>
      <c r="K953" t="s">
        <v>1093</v>
      </c>
    </row>
    <row r="954" spans="1:11" x14ac:dyDescent="0.3">
      <c r="A954" t="s">
        <v>548</v>
      </c>
      <c r="B954" t="s">
        <v>117</v>
      </c>
      <c r="C954" s="23">
        <f>YEARFRAC(Table1[[#This Row],[born]], "31-Dec-2024")</f>
        <v>31.425000000000001</v>
      </c>
      <c r="D954" s="23" t="str" cm="1">
        <f t="array" ref="D954">_xlfn.IFS(C954&lt;20, "Under 20", C954&lt;30, "20–29", C954&lt;40, "30–39", C954&lt;50, "40–49", C954&gt;=50, "50+")</f>
        <v>30–39</v>
      </c>
      <c r="E954" s="23" t="str">
        <f t="shared" si="28"/>
        <v>veteran</v>
      </c>
      <c r="F954" s="20">
        <v>34178</v>
      </c>
      <c r="G954" s="20" t="str">
        <f t="shared" si="29"/>
        <v>tall</v>
      </c>
      <c r="H954">
        <v>188</v>
      </c>
      <c r="I954" t="s">
        <v>1569</v>
      </c>
      <c r="J954" t="s">
        <v>18</v>
      </c>
      <c r="K954" t="s">
        <v>1093</v>
      </c>
    </row>
    <row r="955" spans="1:11" x14ac:dyDescent="0.3">
      <c r="A955" t="s">
        <v>550</v>
      </c>
      <c r="B955" t="s">
        <v>111</v>
      </c>
      <c r="C955" s="23">
        <f>YEARFRAC(Table1[[#This Row],[born]], "31-Dec-2024")</f>
        <v>33.755555555555553</v>
      </c>
      <c r="D955" s="23" t="str" cm="1">
        <f t="array" ref="D955">_xlfn.IFS(C955&lt;20, "Under 20", C955&lt;30, "20–29", C955&lt;40, "30–39", C955&lt;50, "40–49", C955&gt;=50, "50+")</f>
        <v>30–39</v>
      </c>
      <c r="E955" s="23" t="str">
        <f t="shared" si="28"/>
        <v>veteran</v>
      </c>
      <c r="F955" s="18">
        <v>33326</v>
      </c>
      <c r="G955" s="18" t="str">
        <f t="shared" si="29"/>
        <v>tall</v>
      </c>
      <c r="H955">
        <v>171</v>
      </c>
      <c r="I955" t="s">
        <v>1569</v>
      </c>
      <c r="J955" t="s">
        <v>10</v>
      </c>
      <c r="K955" t="s">
        <v>1093</v>
      </c>
    </row>
    <row r="956" spans="1:11" x14ac:dyDescent="0.3">
      <c r="A956" t="s">
        <v>552</v>
      </c>
      <c r="B956" t="s">
        <v>37</v>
      </c>
      <c r="C956" s="23">
        <f>YEARFRAC(Table1[[#This Row],[born]], "31-Dec-2024")</f>
        <v>31.524999999999999</v>
      </c>
      <c r="D956" s="23" t="str" cm="1">
        <f t="array" ref="D956">_xlfn.IFS(C956&lt;20, "Under 20", C956&lt;30, "20–29", C956&lt;40, "30–39", C956&lt;50, "40–49", C956&gt;=50, "50+")</f>
        <v>30–39</v>
      </c>
      <c r="E956" s="23" t="str">
        <f t="shared" si="28"/>
        <v>veteran</v>
      </c>
      <c r="F956" s="20">
        <v>34142</v>
      </c>
      <c r="G956" s="20" t="str">
        <f t="shared" si="29"/>
        <v>tall</v>
      </c>
      <c r="H956">
        <v>191</v>
      </c>
      <c r="I956" t="s">
        <v>1569</v>
      </c>
      <c r="J956" t="s">
        <v>39</v>
      </c>
      <c r="K956" t="s">
        <v>1093</v>
      </c>
    </row>
    <row r="957" spans="1:11" x14ac:dyDescent="0.3">
      <c r="A957" t="s">
        <v>1282</v>
      </c>
      <c r="B957" t="s">
        <v>1097</v>
      </c>
      <c r="C957" s="23">
        <f>YEARFRAC(Table1[[#This Row],[born]], "31-Dec-2024")</f>
        <v>26.577777777777779</v>
      </c>
      <c r="D957" s="23" t="str" cm="1">
        <f t="array" ref="D957">_xlfn.IFS(C957&lt;20, "Under 20", C957&lt;30, "20–29", C957&lt;40, "30–39", C957&lt;50, "40–49", C957&gt;=50, "50+")</f>
        <v>20–29</v>
      </c>
      <c r="E957" s="23" t="str">
        <f t="shared" si="28"/>
        <v>young</v>
      </c>
      <c r="F957" s="18">
        <v>35949</v>
      </c>
      <c r="G957" s="18" t="str">
        <f t="shared" si="29"/>
        <v>tall</v>
      </c>
      <c r="H957">
        <v>183</v>
      </c>
      <c r="I957" t="s">
        <v>1569</v>
      </c>
      <c r="J957" t="s">
        <v>10</v>
      </c>
      <c r="K957" t="s">
        <v>1093</v>
      </c>
    </row>
    <row r="958" spans="1:11" x14ac:dyDescent="0.3">
      <c r="A958" t="s">
        <v>1283</v>
      </c>
      <c r="B958" t="s">
        <v>54</v>
      </c>
      <c r="C958" s="23">
        <f>YEARFRAC(Table1[[#This Row],[born]], "31-Dec-2024")</f>
        <v>21.555555555555557</v>
      </c>
      <c r="D958" s="23" t="str" cm="1">
        <f t="array" ref="D958">_xlfn.IFS(C958&lt;20, "Under 20", C958&lt;30, "20–29", C958&lt;40, "30–39", C958&lt;50, "40–49", C958&gt;=50, "50+")</f>
        <v>20–29</v>
      </c>
      <c r="E958" s="23" t="str">
        <f t="shared" si="28"/>
        <v>young</v>
      </c>
      <c r="F958" s="20">
        <v>37783</v>
      </c>
      <c r="G958" s="20" t="str">
        <f t="shared" si="29"/>
        <v>tall</v>
      </c>
      <c r="H958">
        <v>175</v>
      </c>
      <c r="I958" t="s">
        <v>1569</v>
      </c>
      <c r="J958" t="s">
        <v>18</v>
      </c>
      <c r="K958" t="s">
        <v>1093</v>
      </c>
    </row>
    <row r="959" spans="1:11" x14ac:dyDescent="0.3">
      <c r="A959" t="s">
        <v>554</v>
      </c>
      <c r="B959" t="s">
        <v>146</v>
      </c>
      <c r="C959" s="23">
        <f>YEARFRAC(Table1[[#This Row],[born]], "31-Dec-2024")</f>
        <v>31.972222222222221</v>
      </c>
      <c r="D959" s="23" t="str" cm="1">
        <f t="array" ref="D959">_xlfn.IFS(C959&lt;20, "Under 20", C959&lt;30, "20–29", C959&lt;40, "30–39", C959&lt;50, "40–49", C959&gt;=50, "50+")</f>
        <v>30–39</v>
      </c>
      <c r="E959" s="23" t="str">
        <f t="shared" si="28"/>
        <v>veteran</v>
      </c>
      <c r="F959" s="18">
        <v>33980</v>
      </c>
      <c r="G959" s="18" t="str">
        <f t="shared" si="29"/>
        <v>tall</v>
      </c>
      <c r="H959">
        <v>188</v>
      </c>
      <c r="I959" t="s">
        <v>1569</v>
      </c>
      <c r="J959" t="s">
        <v>14</v>
      </c>
      <c r="K959" t="s">
        <v>1093</v>
      </c>
    </row>
    <row r="960" spans="1:11" x14ac:dyDescent="0.3">
      <c r="A960" t="s">
        <v>558</v>
      </c>
      <c r="B960" t="s">
        <v>37</v>
      </c>
      <c r="C960" s="23">
        <f>YEARFRAC(Table1[[#This Row],[born]], "31-Dec-2024")</f>
        <v>29.891666666666666</v>
      </c>
      <c r="D960" s="23" t="str" cm="1">
        <f t="array" ref="D960">_xlfn.IFS(C960&lt;20, "Under 20", C960&lt;30, "20–29", C960&lt;40, "30–39", C960&lt;50, "40–49", C960&gt;=50, "50+")</f>
        <v>20–29</v>
      </c>
      <c r="E960" s="23" t="str">
        <f t="shared" si="28"/>
        <v>young</v>
      </c>
      <c r="F960" s="20">
        <v>34740</v>
      </c>
      <c r="G960" s="20" t="str">
        <f t="shared" si="29"/>
        <v>tall</v>
      </c>
      <c r="H960">
        <v>172</v>
      </c>
      <c r="I960" t="s">
        <v>1569</v>
      </c>
      <c r="J960" t="s">
        <v>10</v>
      </c>
      <c r="K960" t="s">
        <v>1093</v>
      </c>
    </row>
    <row r="961" spans="1:11" x14ac:dyDescent="0.3">
      <c r="A961" t="s">
        <v>559</v>
      </c>
      <c r="B961" t="s">
        <v>37</v>
      </c>
      <c r="C961" s="23">
        <f>YEARFRAC(Table1[[#This Row],[born]], "31-Dec-2024")</f>
        <v>26.105555555555554</v>
      </c>
      <c r="D961" s="23" t="str" cm="1">
        <f t="array" ref="D961">_xlfn.IFS(C961&lt;20, "Under 20", C961&lt;30, "20–29", C961&lt;40, "30–39", C961&lt;50, "40–49", C961&gt;=50, "50+")</f>
        <v>20–29</v>
      </c>
      <c r="E961" s="23" t="str">
        <f t="shared" si="28"/>
        <v>young</v>
      </c>
      <c r="F961" s="18">
        <v>36122</v>
      </c>
      <c r="G961" s="18" t="str">
        <f t="shared" si="29"/>
        <v>tall</v>
      </c>
      <c r="H961">
        <v>188</v>
      </c>
      <c r="I961" t="s">
        <v>1569</v>
      </c>
      <c r="J961" t="s">
        <v>39</v>
      </c>
      <c r="K961" t="s">
        <v>1093</v>
      </c>
    </row>
    <row r="962" spans="1:11" x14ac:dyDescent="0.3">
      <c r="A962" t="s">
        <v>1284</v>
      </c>
      <c r="B962" t="s">
        <v>33</v>
      </c>
      <c r="C962" s="23">
        <f>YEARFRAC(Table1[[#This Row],[born]], "31-Dec-2024")</f>
        <v>34.677777777777777</v>
      </c>
      <c r="D962" s="23" t="str" cm="1">
        <f t="array" ref="D962">_xlfn.IFS(C962&lt;20, "Under 20", C962&lt;30, "20–29", C962&lt;40, "30–39", C962&lt;50, "40–49", C962&gt;=50, "50+")</f>
        <v>30–39</v>
      </c>
      <c r="E962" s="23" t="str">
        <f t="shared" ref="E962:E1025" si="30">IF(C962 &gt;=30, "veteran", "young")</f>
        <v>veteran</v>
      </c>
      <c r="F962" s="20">
        <v>32990</v>
      </c>
      <c r="G962" s="20" t="str">
        <f t="shared" ref="G962:G1025" si="31">IF(H962&lt;170, "short", "tall")</f>
        <v>tall</v>
      </c>
      <c r="H962">
        <v>191</v>
      </c>
      <c r="I962" t="s">
        <v>1569</v>
      </c>
      <c r="J962" t="s">
        <v>14</v>
      </c>
      <c r="K962" t="s">
        <v>1093</v>
      </c>
    </row>
    <row r="963" spans="1:11" x14ac:dyDescent="0.3">
      <c r="A963" t="s">
        <v>1286</v>
      </c>
      <c r="B963" t="s">
        <v>111</v>
      </c>
      <c r="C963" s="23">
        <f>YEARFRAC(Table1[[#This Row],[born]], "31-Dec-2024")</f>
        <v>28.897222222222222</v>
      </c>
      <c r="D963" s="23" t="str" cm="1">
        <f t="array" ref="D963">_xlfn.IFS(C963&lt;20, "Under 20", C963&lt;30, "20–29", C963&lt;40, "30–39", C963&lt;50, "40–49", C963&gt;=50, "50+")</f>
        <v>20–29</v>
      </c>
      <c r="E963" s="23" t="str">
        <f t="shared" si="30"/>
        <v>young</v>
      </c>
      <c r="F963" s="18">
        <v>35103</v>
      </c>
      <c r="G963" s="18" t="str">
        <f t="shared" si="31"/>
        <v>tall</v>
      </c>
      <c r="H963">
        <v>182</v>
      </c>
      <c r="I963" t="s">
        <v>1569</v>
      </c>
      <c r="J963" t="s">
        <v>10</v>
      </c>
      <c r="K963" t="s">
        <v>1093</v>
      </c>
    </row>
    <row r="964" spans="1:11" x14ac:dyDescent="0.3">
      <c r="A964" t="s">
        <v>1287</v>
      </c>
      <c r="B964" t="s">
        <v>7</v>
      </c>
      <c r="C964" s="23">
        <f>YEARFRAC(Table1[[#This Row],[born]], "31-Dec-2024")</f>
        <v>21.975000000000001</v>
      </c>
      <c r="D964" s="23" t="str" cm="1">
        <f t="array" ref="D964">_xlfn.IFS(C964&lt;20, "Under 20", C964&lt;30, "20–29", C964&lt;40, "30–39", C964&lt;50, "40–49", C964&gt;=50, "50+")</f>
        <v>20–29</v>
      </c>
      <c r="E964" s="23" t="str">
        <f t="shared" si="30"/>
        <v>young</v>
      </c>
      <c r="F964" s="20">
        <v>37631</v>
      </c>
      <c r="G964" s="20" t="str">
        <f t="shared" si="31"/>
        <v>tall</v>
      </c>
      <c r="H964">
        <v>188</v>
      </c>
      <c r="I964" t="s">
        <v>1569</v>
      </c>
      <c r="J964" t="s">
        <v>10</v>
      </c>
      <c r="K964" t="s">
        <v>1093</v>
      </c>
    </row>
    <row r="965" spans="1:11" x14ac:dyDescent="0.3">
      <c r="A965" t="s">
        <v>1288</v>
      </c>
      <c r="B965" t="s">
        <v>146</v>
      </c>
      <c r="C965" s="23">
        <f>YEARFRAC(Table1[[#This Row],[born]], "31-Dec-2024")</f>
        <v>27.794444444444444</v>
      </c>
      <c r="D965" s="23" t="str" cm="1">
        <f t="array" ref="D965">_xlfn.IFS(C965&lt;20, "Under 20", C965&lt;30, "20–29", C965&lt;40, "30–39", C965&lt;50, "40–49", C965&gt;=50, "50+")</f>
        <v>20–29</v>
      </c>
      <c r="E965" s="23" t="str">
        <f t="shared" si="30"/>
        <v>young</v>
      </c>
      <c r="F965" s="18">
        <v>35504</v>
      </c>
      <c r="G965" s="18" t="str">
        <f t="shared" si="31"/>
        <v>tall</v>
      </c>
      <c r="H965">
        <v>176</v>
      </c>
      <c r="I965" t="s">
        <v>1569</v>
      </c>
      <c r="J965" t="s">
        <v>14</v>
      </c>
      <c r="K965" t="s">
        <v>1093</v>
      </c>
    </row>
    <row r="966" spans="1:11" x14ac:dyDescent="0.3">
      <c r="A966" t="s">
        <v>562</v>
      </c>
      <c r="B966" t="s">
        <v>111</v>
      </c>
      <c r="C966" s="23">
        <f>YEARFRAC(Table1[[#This Row],[born]], "31-Dec-2024")</f>
        <v>30.244444444444444</v>
      </c>
      <c r="D966" s="23" t="str" cm="1">
        <f t="array" ref="D966">_xlfn.IFS(C966&lt;20, "Under 20", C966&lt;30, "20–29", C966&lt;40, "30–39", C966&lt;50, "40–49", C966&gt;=50, "50+")</f>
        <v>30–39</v>
      </c>
      <c r="E966" s="23" t="str">
        <f t="shared" si="30"/>
        <v>veteran</v>
      </c>
      <c r="F966" s="20">
        <v>34610</v>
      </c>
      <c r="G966" s="20" t="str">
        <f t="shared" si="31"/>
        <v>tall</v>
      </c>
      <c r="H966">
        <v>189</v>
      </c>
      <c r="I966" t="s">
        <v>1569</v>
      </c>
      <c r="J966" t="s">
        <v>39</v>
      </c>
      <c r="K966" t="s">
        <v>1093</v>
      </c>
    </row>
    <row r="967" spans="1:11" x14ac:dyDescent="0.3">
      <c r="A967" t="s">
        <v>1290</v>
      </c>
      <c r="B967" t="s">
        <v>1097</v>
      </c>
      <c r="C967" s="23">
        <f>YEARFRAC(Table1[[#This Row],[born]], "31-Dec-2024")</f>
        <v>33.913888888888891</v>
      </c>
      <c r="D967" s="23" t="str" cm="1">
        <f t="array" ref="D967">_xlfn.IFS(C967&lt;20, "Under 20", C967&lt;30, "20–29", C967&lt;40, "30–39", C967&lt;50, "40–49", C967&gt;=50, "50+")</f>
        <v>30–39</v>
      </c>
      <c r="E967" s="23" t="str">
        <f t="shared" si="30"/>
        <v>veteran</v>
      </c>
      <c r="F967" s="18">
        <v>33271</v>
      </c>
      <c r="G967" s="18" t="str">
        <f t="shared" si="31"/>
        <v>tall</v>
      </c>
      <c r="H967">
        <v>171</v>
      </c>
      <c r="I967" t="s">
        <v>1569</v>
      </c>
      <c r="J967" t="s">
        <v>14</v>
      </c>
      <c r="K967" t="s">
        <v>1093</v>
      </c>
    </row>
    <row r="968" spans="1:11" x14ac:dyDescent="0.3">
      <c r="A968" t="s">
        <v>563</v>
      </c>
      <c r="B968" t="s">
        <v>20</v>
      </c>
      <c r="C968" s="23">
        <f>YEARFRAC(Table1[[#This Row],[born]], "31-Dec-2024")</f>
        <v>27.605555555555554</v>
      </c>
      <c r="D968" s="23" t="str" cm="1">
        <f t="array" ref="D968">_xlfn.IFS(C968&lt;20, "Under 20", C968&lt;30, "20–29", C968&lt;40, "30–39", C968&lt;50, "40–49", C968&gt;=50, "50+")</f>
        <v>20–29</v>
      </c>
      <c r="E968" s="23" t="str">
        <f t="shared" si="30"/>
        <v>young</v>
      </c>
      <c r="F968" s="20">
        <v>35573</v>
      </c>
      <c r="G968" s="20" t="str">
        <f t="shared" si="31"/>
        <v>tall</v>
      </c>
      <c r="H968">
        <v>194</v>
      </c>
      <c r="I968" t="s">
        <v>1569</v>
      </c>
      <c r="J968" t="s">
        <v>14</v>
      </c>
      <c r="K968" t="s">
        <v>1093</v>
      </c>
    </row>
    <row r="969" spans="1:11" x14ac:dyDescent="0.3">
      <c r="A969" t="s">
        <v>1291</v>
      </c>
      <c r="B969" t="s">
        <v>1097</v>
      </c>
      <c r="C969" s="23">
        <f>YEARFRAC(Table1[[#This Row],[born]], "31-Dec-2024")</f>
        <v>32.961111111111109</v>
      </c>
      <c r="D969" s="23" t="str" cm="1">
        <f t="array" ref="D969">_xlfn.IFS(C969&lt;20, "Under 20", C969&lt;30, "20–29", C969&lt;40, "30–39", C969&lt;50, "40–49", C969&gt;=50, "50+")</f>
        <v>30–39</v>
      </c>
      <c r="E969" s="23" t="str">
        <f t="shared" si="30"/>
        <v>veteran</v>
      </c>
      <c r="F969" s="18">
        <v>33618</v>
      </c>
      <c r="G969" s="18" t="str">
        <f t="shared" si="31"/>
        <v>tall</v>
      </c>
      <c r="H969">
        <v>189</v>
      </c>
      <c r="I969" t="s">
        <v>1569</v>
      </c>
      <c r="J969" t="s">
        <v>18</v>
      </c>
      <c r="K969" t="s">
        <v>1093</v>
      </c>
    </row>
    <row r="970" spans="1:11" x14ac:dyDescent="0.3">
      <c r="A970" t="s">
        <v>1292</v>
      </c>
      <c r="B970" t="s">
        <v>227</v>
      </c>
      <c r="C970" s="23">
        <f>YEARFRAC(Table1[[#This Row],[born]], "31-Dec-2024")</f>
        <v>22.177777777777777</v>
      </c>
      <c r="D970" s="23" t="str" cm="1">
        <f t="array" ref="D970">_xlfn.IFS(C970&lt;20, "Under 20", C970&lt;30, "20–29", C970&lt;40, "30–39", C970&lt;50, "40–49", C970&gt;=50, "50+")</f>
        <v>20–29</v>
      </c>
      <c r="E970" s="23" t="str">
        <f t="shared" si="30"/>
        <v>young</v>
      </c>
      <c r="F970" s="20">
        <v>37556</v>
      </c>
      <c r="G970" s="20" t="str">
        <f t="shared" si="31"/>
        <v>tall</v>
      </c>
      <c r="H970">
        <v>187</v>
      </c>
      <c r="I970" t="s">
        <v>1569</v>
      </c>
      <c r="J970" t="s">
        <v>14</v>
      </c>
      <c r="K970" t="s">
        <v>1093</v>
      </c>
    </row>
    <row r="971" spans="1:11" x14ac:dyDescent="0.3">
      <c r="A971" t="s">
        <v>567</v>
      </c>
      <c r="B971" t="s">
        <v>7</v>
      </c>
      <c r="C971" s="23">
        <f>YEARFRAC(Table1[[#This Row],[born]], "31-Dec-2024")</f>
        <v>24.094444444444445</v>
      </c>
      <c r="D971" s="23" t="str" cm="1">
        <f t="array" ref="D971">_xlfn.IFS(C971&lt;20, "Under 20", C971&lt;30, "20–29", C971&lt;40, "30–39", C971&lt;50, "40–49", C971&gt;=50, "50+")</f>
        <v>20–29</v>
      </c>
      <c r="E971" s="23" t="str">
        <f t="shared" si="30"/>
        <v>young</v>
      </c>
      <c r="F971" s="18">
        <v>36857</v>
      </c>
      <c r="G971" s="18" t="str">
        <f t="shared" si="31"/>
        <v>tall</v>
      </c>
      <c r="H971">
        <v>189</v>
      </c>
      <c r="I971" t="s">
        <v>1569</v>
      </c>
      <c r="J971" t="s">
        <v>39</v>
      </c>
      <c r="K971" t="s">
        <v>1093</v>
      </c>
    </row>
    <row r="972" spans="1:11" x14ac:dyDescent="0.3">
      <c r="A972" t="s">
        <v>1294</v>
      </c>
      <c r="B972" t="s">
        <v>7</v>
      </c>
      <c r="C972" s="23">
        <f>YEARFRAC(Table1[[#This Row],[born]], "31-Dec-2024")</f>
        <v>34.549999999999997</v>
      </c>
      <c r="D972" s="23" t="str" cm="1">
        <f t="array" ref="D972">_xlfn.IFS(C972&lt;20, "Under 20", C972&lt;30, "20–29", C972&lt;40, "30–39", C972&lt;50, "40–49", C972&gt;=50, "50+")</f>
        <v>30–39</v>
      </c>
      <c r="E972" s="23" t="str">
        <f t="shared" si="30"/>
        <v>veteran</v>
      </c>
      <c r="F972" s="20">
        <v>33037</v>
      </c>
      <c r="G972" s="20" t="str">
        <f t="shared" si="31"/>
        <v>tall</v>
      </c>
      <c r="H972">
        <v>183</v>
      </c>
      <c r="I972" t="s">
        <v>1569</v>
      </c>
      <c r="J972" t="s">
        <v>10</v>
      </c>
      <c r="K972" t="s">
        <v>1093</v>
      </c>
    </row>
    <row r="973" spans="1:11" x14ac:dyDescent="0.3">
      <c r="A973" t="s">
        <v>571</v>
      </c>
      <c r="B973" t="s">
        <v>7</v>
      </c>
      <c r="C973" s="23">
        <f>YEARFRAC(Table1[[#This Row],[born]], "31-Dec-2024")</f>
        <v>28.455555555555556</v>
      </c>
      <c r="D973" s="23" t="str" cm="1">
        <f t="array" ref="D973">_xlfn.IFS(C973&lt;20, "Under 20", C973&lt;30, "20–29", C973&lt;40, "30–39", C973&lt;50, "40–49", C973&gt;=50, "50+")</f>
        <v>20–29</v>
      </c>
      <c r="E973" s="23" t="str">
        <f t="shared" si="30"/>
        <v>young</v>
      </c>
      <c r="F973" s="18">
        <v>35263</v>
      </c>
      <c r="G973" s="18" t="str">
        <f t="shared" si="31"/>
        <v>tall</v>
      </c>
      <c r="H973">
        <v>191</v>
      </c>
      <c r="I973" t="s">
        <v>1569</v>
      </c>
      <c r="J973" t="s">
        <v>14</v>
      </c>
      <c r="K973" t="s">
        <v>1093</v>
      </c>
    </row>
    <row r="974" spans="1:11" x14ac:dyDescent="0.3">
      <c r="A974" t="s">
        <v>573</v>
      </c>
      <c r="B974" t="s">
        <v>37</v>
      </c>
      <c r="C974" s="23">
        <f>YEARFRAC(Table1[[#This Row],[born]], "31-Dec-2024")</f>
        <v>25.6</v>
      </c>
      <c r="D974" s="23" t="str" cm="1">
        <f t="array" ref="D974">_xlfn.IFS(C974&lt;20, "Under 20", C974&lt;30, "20–29", C974&lt;40, "30–39", C974&lt;50, "40–49", C974&gt;=50, "50+")</f>
        <v>20–29</v>
      </c>
      <c r="E974" s="23" t="str">
        <f t="shared" si="30"/>
        <v>young</v>
      </c>
      <c r="F974" s="20">
        <v>36305</v>
      </c>
      <c r="G974" s="20" t="str">
        <f t="shared" si="31"/>
        <v>tall</v>
      </c>
      <c r="H974">
        <v>194</v>
      </c>
      <c r="I974" t="s">
        <v>1569</v>
      </c>
      <c r="J974" t="s">
        <v>14</v>
      </c>
      <c r="K974" t="s">
        <v>1093</v>
      </c>
    </row>
    <row r="975" spans="1:11" x14ac:dyDescent="0.3">
      <c r="A975" t="s">
        <v>575</v>
      </c>
      <c r="B975" t="s">
        <v>62</v>
      </c>
      <c r="C975" s="23">
        <f>YEARFRAC(Table1[[#This Row],[born]], "31-Dec-2024")</f>
        <v>27.18888888888889</v>
      </c>
      <c r="D975" s="23" t="str" cm="1">
        <f t="array" ref="D975">_xlfn.IFS(C975&lt;20, "Under 20", C975&lt;30, "20–29", C975&lt;40, "30–39", C975&lt;50, "40–49", C975&gt;=50, "50+")</f>
        <v>20–29</v>
      </c>
      <c r="E975" s="23" t="str">
        <f t="shared" si="30"/>
        <v>young</v>
      </c>
      <c r="F975" s="18">
        <v>35726</v>
      </c>
      <c r="G975" s="18" t="str">
        <f t="shared" si="31"/>
        <v>tall</v>
      </c>
      <c r="H975">
        <v>183</v>
      </c>
      <c r="I975" t="s">
        <v>1569</v>
      </c>
      <c r="J975" t="s">
        <v>14</v>
      </c>
      <c r="K975" t="s">
        <v>1093</v>
      </c>
    </row>
    <row r="976" spans="1:11" x14ac:dyDescent="0.3">
      <c r="A976" t="s">
        <v>1296</v>
      </c>
      <c r="B976" t="s">
        <v>37</v>
      </c>
      <c r="C976" s="23">
        <f>YEARFRAC(Table1[[#This Row],[born]], "31-Dec-2024")</f>
        <v>22.130555555555556</v>
      </c>
      <c r="D976" s="23" t="str" cm="1">
        <f t="array" ref="D976">_xlfn.IFS(C976&lt;20, "Under 20", C976&lt;30, "20–29", C976&lt;40, "30–39", C976&lt;50, "40–49", C976&gt;=50, "50+")</f>
        <v>20–29</v>
      </c>
      <c r="E976" s="23" t="str">
        <f t="shared" si="30"/>
        <v>young</v>
      </c>
      <c r="F976" s="20">
        <v>37574</v>
      </c>
      <c r="G976" s="20" t="str">
        <f t="shared" si="31"/>
        <v>tall</v>
      </c>
      <c r="H976">
        <v>195</v>
      </c>
      <c r="I976" t="s">
        <v>1569</v>
      </c>
      <c r="J976" t="s">
        <v>14</v>
      </c>
      <c r="K976" t="s">
        <v>1093</v>
      </c>
    </row>
    <row r="977" spans="1:11" x14ac:dyDescent="0.3">
      <c r="A977" t="s">
        <v>579</v>
      </c>
      <c r="B977" t="s">
        <v>33</v>
      </c>
      <c r="C977" s="23">
        <f>YEARFRAC(Table1[[#This Row],[born]], "31-Dec-2024")</f>
        <v>35.027777777777779</v>
      </c>
      <c r="D977" s="23" t="str" cm="1">
        <f t="array" ref="D977">_xlfn.IFS(C977&lt;20, "Under 20", C977&lt;30, "20–29", C977&lt;40, "30–39", C977&lt;50, "40–49", C977&gt;=50, "50+")</f>
        <v>30–39</v>
      </c>
      <c r="E977" s="23" t="str">
        <f t="shared" si="30"/>
        <v>veteran</v>
      </c>
      <c r="F977" s="18">
        <v>32863</v>
      </c>
      <c r="G977" s="18" t="str">
        <f t="shared" si="31"/>
        <v>tall</v>
      </c>
      <c r="H977">
        <v>189</v>
      </c>
      <c r="I977" t="s">
        <v>1569</v>
      </c>
      <c r="J977" t="s">
        <v>14</v>
      </c>
      <c r="K977" t="s">
        <v>1093</v>
      </c>
    </row>
    <row r="978" spans="1:11" x14ac:dyDescent="0.3">
      <c r="A978" t="s">
        <v>581</v>
      </c>
      <c r="B978" t="s">
        <v>111</v>
      </c>
      <c r="C978" s="23">
        <f>YEARFRAC(Table1[[#This Row],[born]], "31-Dec-2024")</f>
        <v>30.652777777777779</v>
      </c>
      <c r="D978" s="23" t="str" cm="1">
        <f t="array" ref="D978">_xlfn.IFS(C978&lt;20, "Under 20", C978&lt;30, "20–29", C978&lt;40, "30–39", C978&lt;50, "40–49", C978&gt;=50, "50+")</f>
        <v>30–39</v>
      </c>
      <c r="E978" s="23" t="str">
        <f t="shared" si="30"/>
        <v>veteran</v>
      </c>
      <c r="F978" s="20">
        <v>34460</v>
      </c>
      <c r="G978" s="20" t="str">
        <f t="shared" si="31"/>
        <v>tall</v>
      </c>
      <c r="H978">
        <v>177</v>
      </c>
      <c r="I978" t="s">
        <v>1569</v>
      </c>
      <c r="J978" t="s">
        <v>10</v>
      </c>
      <c r="K978" t="s">
        <v>1093</v>
      </c>
    </row>
    <row r="979" spans="1:11" x14ac:dyDescent="0.3">
      <c r="A979" t="s">
        <v>582</v>
      </c>
      <c r="B979" t="s">
        <v>70</v>
      </c>
      <c r="C979" s="23">
        <f>YEARFRAC(Table1[[#This Row],[born]], "31-Dec-2024")</f>
        <v>30.413888888888888</v>
      </c>
      <c r="D979" s="23" t="str" cm="1">
        <f t="array" ref="D979">_xlfn.IFS(C979&lt;20, "Under 20", C979&lt;30, "20–29", C979&lt;40, "30–39", C979&lt;50, "40–49", C979&gt;=50, "50+")</f>
        <v>30–39</v>
      </c>
      <c r="E979" s="23" t="str">
        <f t="shared" si="30"/>
        <v>veteran</v>
      </c>
      <c r="F979" s="18">
        <v>34548</v>
      </c>
      <c r="G979" s="18" t="str">
        <f t="shared" si="31"/>
        <v>tall</v>
      </c>
      <c r="H979">
        <v>184</v>
      </c>
      <c r="I979" t="s">
        <v>1569</v>
      </c>
      <c r="J979" t="s">
        <v>14</v>
      </c>
      <c r="K979" t="s">
        <v>1093</v>
      </c>
    </row>
    <row r="980" spans="1:11" x14ac:dyDescent="0.3">
      <c r="A980" t="s">
        <v>1298</v>
      </c>
      <c r="B980" t="s">
        <v>44</v>
      </c>
      <c r="C980" s="23">
        <f>YEARFRAC(Table1[[#This Row],[born]], "31-Dec-2024")</f>
        <v>26.616666666666667</v>
      </c>
      <c r="D980" s="23" t="str" cm="1">
        <f t="array" ref="D980">_xlfn.IFS(C980&lt;20, "Under 20", C980&lt;30, "20–29", C980&lt;40, "30–39", C980&lt;50, "40–49", C980&gt;=50, "50+")</f>
        <v>20–29</v>
      </c>
      <c r="E980" s="23" t="str">
        <f t="shared" si="30"/>
        <v>young</v>
      </c>
      <c r="F980" s="20">
        <v>35934</v>
      </c>
      <c r="G980" s="20" t="str">
        <f t="shared" si="31"/>
        <v>tall</v>
      </c>
      <c r="H980">
        <v>187</v>
      </c>
      <c r="I980" t="s">
        <v>1569</v>
      </c>
      <c r="J980" t="s">
        <v>10</v>
      </c>
      <c r="K980" t="s">
        <v>1093</v>
      </c>
    </row>
    <row r="981" spans="1:11" x14ac:dyDescent="0.3">
      <c r="A981" t="s">
        <v>1300</v>
      </c>
      <c r="B981" t="s">
        <v>1092</v>
      </c>
      <c r="C981" s="23">
        <f>YEARFRAC(Table1[[#This Row],[born]], "31-Dec-2024")</f>
        <v>36.744444444444447</v>
      </c>
      <c r="D981" s="23" t="str" cm="1">
        <f t="array" ref="D981">_xlfn.IFS(C981&lt;20, "Under 20", C981&lt;30, "20–29", C981&lt;40, "30–39", C981&lt;50, "40–49", C981&gt;=50, "50+")</f>
        <v>30–39</v>
      </c>
      <c r="E981" s="23" t="str">
        <f t="shared" si="30"/>
        <v>veteran</v>
      </c>
      <c r="F981" s="18">
        <v>32236</v>
      </c>
      <c r="G981" s="18" t="str">
        <f t="shared" si="31"/>
        <v>tall</v>
      </c>
      <c r="H981">
        <v>188</v>
      </c>
      <c r="I981" t="s">
        <v>1569</v>
      </c>
      <c r="J981" t="s">
        <v>39</v>
      </c>
      <c r="K981" t="s">
        <v>1093</v>
      </c>
    </row>
    <row r="982" spans="1:11" x14ac:dyDescent="0.3">
      <c r="A982" t="s">
        <v>1301</v>
      </c>
      <c r="B982" t="s">
        <v>1097</v>
      </c>
      <c r="C982" s="23">
        <f>YEARFRAC(Table1[[#This Row],[born]], "31-Dec-2024")</f>
        <v>37.847222222222221</v>
      </c>
      <c r="D982" s="23" t="str" cm="1">
        <f t="array" ref="D982">_xlfn.IFS(C982&lt;20, "Under 20", C982&lt;30, "20–29", C982&lt;40, "30–39", C982&lt;50, "40–49", C982&gt;=50, "50+")</f>
        <v>30–39</v>
      </c>
      <c r="E982" s="23" t="str">
        <f t="shared" si="30"/>
        <v>veteran</v>
      </c>
      <c r="F982" s="20">
        <v>31834</v>
      </c>
      <c r="G982" s="20" t="str">
        <f t="shared" si="31"/>
        <v>tall</v>
      </c>
      <c r="H982">
        <v>186</v>
      </c>
      <c r="I982" t="s">
        <v>1569</v>
      </c>
      <c r="J982" t="s">
        <v>10</v>
      </c>
      <c r="K982" t="s">
        <v>1093</v>
      </c>
    </row>
    <row r="983" spans="1:11" x14ac:dyDescent="0.3">
      <c r="A983" t="s">
        <v>586</v>
      </c>
      <c r="B983" t="s">
        <v>117</v>
      </c>
      <c r="C983" s="23">
        <f>YEARFRAC(Table1[[#This Row],[born]], "31-Dec-2024")</f>
        <v>24.683333333333334</v>
      </c>
      <c r="D983" s="23" t="str" cm="1">
        <f t="array" ref="D983">_xlfn.IFS(C983&lt;20, "Under 20", C983&lt;30, "20–29", C983&lt;40, "30–39", C983&lt;50, "40–49", C983&gt;=50, "50+")</f>
        <v>20–29</v>
      </c>
      <c r="E983" s="23" t="str">
        <f t="shared" si="30"/>
        <v>young</v>
      </c>
      <c r="F983" s="18">
        <v>36641</v>
      </c>
      <c r="G983" s="18" t="str">
        <f t="shared" si="31"/>
        <v>tall</v>
      </c>
      <c r="H983">
        <v>186</v>
      </c>
      <c r="I983" t="s">
        <v>1569</v>
      </c>
      <c r="J983" t="s">
        <v>18</v>
      </c>
      <c r="K983" t="s">
        <v>1093</v>
      </c>
    </row>
    <row r="984" spans="1:11" x14ac:dyDescent="0.3">
      <c r="A984" t="s">
        <v>1303</v>
      </c>
      <c r="B984" t="s">
        <v>227</v>
      </c>
      <c r="C984" s="23">
        <f>YEARFRAC(Table1[[#This Row],[born]], "31-Dec-2024")</f>
        <v>33.591666666666669</v>
      </c>
      <c r="D984" s="23" t="str" cm="1">
        <f t="array" ref="D984">_xlfn.IFS(C984&lt;20, "Under 20", C984&lt;30, "20–29", C984&lt;40, "30–39", C984&lt;50, "40–49", C984&gt;=50, "50+")</f>
        <v>30–39</v>
      </c>
      <c r="E984" s="23" t="str">
        <f t="shared" si="30"/>
        <v>veteran</v>
      </c>
      <c r="F984" s="20">
        <v>33386</v>
      </c>
      <c r="G984" s="20" t="str">
        <f t="shared" si="31"/>
        <v>tall</v>
      </c>
      <c r="H984">
        <v>176</v>
      </c>
      <c r="I984" t="s">
        <v>1569</v>
      </c>
      <c r="J984" t="s">
        <v>18</v>
      </c>
      <c r="K984" t="s">
        <v>1093</v>
      </c>
    </row>
    <row r="985" spans="1:11" x14ac:dyDescent="0.3">
      <c r="A985" t="s">
        <v>590</v>
      </c>
      <c r="B985" t="s">
        <v>121</v>
      </c>
      <c r="C985" s="23">
        <f>YEARFRAC(Table1[[#This Row],[born]], "31-Dec-2024")</f>
        <v>36.641666666666666</v>
      </c>
      <c r="D985" s="23" t="str" cm="1">
        <f t="array" ref="D985">_xlfn.IFS(C985&lt;20, "Under 20", C985&lt;30, "20–29", C985&lt;40, "30–39", C985&lt;50, "40–49", C985&gt;=50, "50+")</f>
        <v>30–39</v>
      </c>
      <c r="E985" s="23" t="str">
        <f t="shared" si="30"/>
        <v>veteran</v>
      </c>
      <c r="F985" s="18">
        <v>32273</v>
      </c>
      <c r="G985" s="18" t="str">
        <f t="shared" si="31"/>
        <v>tall</v>
      </c>
      <c r="H985">
        <v>172</v>
      </c>
      <c r="I985" t="s">
        <v>1569</v>
      </c>
      <c r="J985" t="s">
        <v>10</v>
      </c>
      <c r="K985" t="s">
        <v>1093</v>
      </c>
    </row>
    <row r="986" spans="1:11" x14ac:dyDescent="0.3">
      <c r="A986" t="s">
        <v>591</v>
      </c>
      <c r="B986" t="s">
        <v>121</v>
      </c>
      <c r="C986" s="23">
        <f>YEARFRAC(Table1[[#This Row],[born]], "31-Dec-2024")</f>
        <v>24.25</v>
      </c>
      <c r="D986" s="23" t="str" cm="1">
        <f t="array" ref="D986">_xlfn.IFS(C986&lt;20, "Under 20", C986&lt;30, "20–29", C986&lt;40, "30–39", C986&lt;50, "40–49", C986&gt;=50, "50+")</f>
        <v>20–29</v>
      </c>
      <c r="E986" s="23" t="str">
        <f t="shared" si="30"/>
        <v>young</v>
      </c>
      <c r="F986" s="20">
        <v>36799</v>
      </c>
      <c r="G986" s="20" t="str">
        <f t="shared" si="31"/>
        <v>short</v>
      </c>
      <c r="H986">
        <v>163</v>
      </c>
      <c r="I986" t="s">
        <v>1569</v>
      </c>
      <c r="J986" t="s">
        <v>14</v>
      </c>
      <c r="K986" t="s">
        <v>1093</v>
      </c>
    </row>
    <row r="987" spans="1:11" x14ac:dyDescent="0.3">
      <c r="A987" t="s">
        <v>593</v>
      </c>
      <c r="B987" t="s">
        <v>44</v>
      </c>
      <c r="C987" s="23">
        <f>YEARFRAC(Table1[[#This Row],[born]], "31-Dec-2024")</f>
        <v>31.877777777777776</v>
      </c>
      <c r="D987" s="23" t="str" cm="1">
        <f t="array" ref="D987">_xlfn.IFS(C987&lt;20, "Under 20", C987&lt;30, "20–29", C987&lt;40, "30–39", C987&lt;50, "40–49", C987&gt;=50, "50+")</f>
        <v>30–39</v>
      </c>
      <c r="E987" s="23" t="str">
        <f t="shared" si="30"/>
        <v>veteran</v>
      </c>
      <c r="F987" s="18">
        <v>34015</v>
      </c>
      <c r="G987" s="18" t="str">
        <f t="shared" si="31"/>
        <v>short</v>
      </c>
      <c r="H987">
        <v>167</v>
      </c>
      <c r="I987" t="s">
        <v>1569</v>
      </c>
      <c r="J987" t="s">
        <v>10</v>
      </c>
      <c r="K987" t="s">
        <v>1093</v>
      </c>
    </row>
    <row r="988" spans="1:11" x14ac:dyDescent="0.3">
      <c r="A988" t="s">
        <v>595</v>
      </c>
      <c r="B988" t="s">
        <v>54</v>
      </c>
      <c r="C988" s="23">
        <f>YEARFRAC(Table1[[#This Row],[born]], "31-Dec-2024")</f>
        <v>30.594444444444445</v>
      </c>
      <c r="D988" s="23" t="str" cm="1">
        <f t="array" ref="D988">_xlfn.IFS(C988&lt;20, "Under 20", C988&lt;30, "20–29", C988&lt;40, "30–39", C988&lt;50, "40–49", C988&gt;=50, "50+")</f>
        <v>30–39</v>
      </c>
      <c r="E988" s="23" t="str">
        <f t="shared" si="30"/>
        <v>veteran</v>
      </c>
      <c r="F988" s="20">
        <v>34481</v>
      </c>
      <c r="G988" s="20" t="str">
        <f t="shared" si="31"/>
        <v>tall</v>
      </c>
      <c r="H988">
        <v>190</v>
      </c>
      <c r="I988" t="s">
        <v>1569</v>
      </c>
      <c r="J988" t="s">
        <v>14</v>
      </c>
      <c r="K988" t="s">
        <v>1093</v>
      </c>
    </row>
    <row r="989" spans="1:11" x14ac:dyDescent="0.3">
      <c r="A989" t="s">
        <v>597</v>
      </c>
      <c r="B989" t="s">
        <v>70</v>
      </c>
      <c r="C989" s="23">
        <f>YEARFRAC(Table1[[#This Row],[born]], "31-Dec-2024")</f>
        <v>31.138888888888889</v>
      </c>
      <c r="D989" s="23" t="str" cm="1">
        <f t="array" ref="D989">_xlfn.IFS(C989&lt;20, "Under 20", C989&lt;30, "20–29", C989&lt;40, "30–39", C989&lt;50, "40–49", C989&gt;=50, "50+")</f>
        <v>30–39</v>
      </c>
      <c r="E989" s="23" t="str">
        <f t="shared" si="30"/>
        <v>veteran</v>
      </c>
      <c r="F989" s="18">
        <v>34284</v>
      </c>
      <c r="G989" s="18" t="str">
        <f t="shared" si="31"/>
        <v>tall</v>
      </c>
      <c r="H989">
        <v>188</v>
      </c>
      <c r="I989" t="s">
        <v>1569</v>
      </c>
      <c r="J989" t="s">
        <v>14</v>
      </c>
      <c r="K989" t="s">
        <v>1093</v>
      </c>
    </row>
    <row r="990" spans="1:11" x14ac:dyDescent="0.3">
      <c r="A990" t="s">
        <v>598</v>
      </c>
      <c r="B990" t="s">
        <v>54</v>
      </c>
      <c r="C990" s="23">
        <f>YEARFRAC(Table1[[#This Row],[born]], "31-Dec-2024")</f>
        <v>20.986111111111111</v>
      </c>
      <c r="D990" s="23" t="str" cm="1">
        <f t="array" ref="D990">_xlfn.IFS(C990&lt;20, "Under 20", C990&lt;30, "20–29", C990&lt;40, "30–39", C990&lt;50, "40–49", C990&gt;=50, "50+")</f>
        <v>20–29</v>
      </c>
      <c r="E990" s="23" t="str">
        <f t="shared" si="30"/>
        <v>young</v>
      </c>
      <c r="F990" s="20">
        <v>37992</v>
      </c>
      <c r="G990" s="20" t="str">
        <f t="shared" si="31"/>
        <v>tall</v>
      </c>
      <c r="H990">
        <v>181</v>
      </c>
      <c r="I990" t="s">
        <v>1569</v>
      </c>
      <c r="J990" t="s">
        <v>14</v>
      </c>
      <c r="K990" t="s">
        <v>1093</v>
      </c>
    </row>
    <row r="991" spans="1:11" x14ac:dyDescent="0.3">
      <c r="A991" t="s">
        <v>1305</v>
      </c>
      <c r="B991" t="s">
        <v>117</v>
      </c>
      <c r="C991" s="23">
        <f>YEARFRAC(Table1[[#This Row],[born]], "31-Dec-2024")</f>
        <v>24.041666666666668</v>
      </c>
      <c r="D991" s="23" t="str" cm="1">
        <f t="array" ref="D991">_xlfn.IFS(C991&lt;20, "Under 20", C991&lt;30, "20–29", C991&lt;40, "30–39", C991&lt;50, "40–49", C991&gt;=50, "50+")</f>
        <v>20–29</v>
      </c>
      <c r="E991" s="23" t="str">
        <f t="shared" si="30"/>
        <v>young</v>
      </c>
      <c r="F991" s="18">
        <v>36876</v>
      </c>
      <c r="G991" s="18" t="str">
        <f t="shared" si="31"/>
        <v>tall</v>
      </c>
      <c r="H991">
        <v>182</v>
      </c>
      <c r="I991" t="s">
        <v>1569</v>
      </c>
      <c r="J991" t="s">
        <v>14</v>
      </c>
      <c r="K991" t="s">
        <v>1093</v>
      </c>
    </row>
    <row r="992" spans="1:11" x14ac:dyDescent="0.3">
      <c r="A992" t="s">
        <v>1307</v>
      </c>
      <c r="B992" t="s">
        <v>1092</v>
      </c>
      <c r="C992" s="23">
        <f>YEARFRAC(Table1[[#This Row],[born]], "31-Dec-2024")</f>
        <v>31.6</v>
      </c>
      <c r="D992" s="23" t="str" cm="1">
        <f t="array" ref="D992">_xlfn.IFS(C992&lt;20, "Under 20", C992&lt;30, "20–29", C992&lt;40, "30–39", C992&lt;50, "40–49", C992&gt;=50, "50+")</f>
        <v>30–39</v>
      </c>
      <c r="E992" s="23" t="str">
        <f t="shared" si="30"/>
        <v>veteran</v>
      </c>
      <c r="F992" s="20">
        <v>34114</v>
      </c>
      <c r="G992" s="20" t="str">
        <f t="shared" si="31"/>
        <v>tall</v>
      </c>
      <c r="H992">
        <v>186</v>
      </c>
      <c r="I992" t="s">
        <v>1569</v>
      </c>
      <c r="J992" t="s">
        <v>10</v>
      </c>
      <c r="K992" t="s">
        <v>1093</v>
      </c>
    </row>
    <row r="993" spans="1:11" x14ac:dyDescent="0.3">
      <c r="A993" t="s">
        <v>599</v>
      </c>
      <c r="B993" t="s">
        <v>20</v>
      </c>
      <c r="C993" s="23">
        <f>YEARFRAC(Table1[[#This Row],[born]], "31-Dec-2024")</f>
        <v>21.158333333333335</v>
      </c>
      <c r="D993" s="23" t="str" cm="1">
        <f t="array" ref="D993">_xlfn.IFS(C993&lt;20, "Under 20", C993&lt;30, "20–29", C993&lt;40, "30–39", C993&lt;50, "40–49", C993&gt;=50, "50+")</f>
        <v>20–29</v>
      </c>
      <c r="E993" s="23" t="str">
        <f t="shared" si="30"/>
        <v>young</v>
      </c>
      <c r="F993" s="18">
        <v>37929</v>
      </c>
      <c r="G993" s="18" t="str">
        <f t="shared" si="31"/>
        <v>tall</v>
      </c>
      <c r="H993">
        <v>180</v>
      </c>
      <c r="I993" t="s">
        <v>1569</v>
      </c>
      <c r="J993" t="s">
        <v>14</v>
      </c>
      <c r="K993" t="s">
        <v>1093</v>
      </c>
    </row>
    <row r="994" spans="1:11" x14ac:dyDescent="0.3">
      <c r="A994" t="s">
        <v>1309</v>
      </c>
      <c r="B994" t="s">
        <v>1130</v>
      </c>
      <c r="C994" s="23">
        <f>YEARFRAC(Table1[[#This Row],[born]], "31-Dec-2024")</f>
        <v>37.708333333333336</v>
      </c>
      <c r="D994" s="23" t="str" cm="1">
        <f t="array" ref="D994">_xlfn.IFS(C994&lt;20, "Under 20", C994&lt;30, "20–29", C994&lt;40, "30–39", C994&lt;50, "40–49", C994&gt;=50, "50+")</f>
        <v>30–39</v>
      </c>
      <c r="E994" s="23" t="str">
        <f t="shared" si="30"/>
        <v>veteran</v>
      </c>
      <c r="F994" s="20">
        <v>31883</v>
      </c>
      <c r="G994" s="20" t="str">
        <f t="shared" si="31"/>
        <v>short</v>
      </c>
      <c r="H994">
        <v>165</v>
      </c>
      <c r="I994" t="s">
        <v>1569</v>
      </c>
      <c r="J994" t="s">
        <v>10</v>
      </c>
      <c r="K994" t="s">
        <v>1093</v>
      </c>
    </row>
    <row r="995" spans="1:11" x14ac:dyDescent="0.3">
      <c r="A995" t="s">
        <v>603</v>
      </c>
      <c r="B995" t="s">
        <v>227</v>
      </c>
      <c r="C995" s="23">
        <f>YEARFRAC(Table1[[#This Row],[born]], "31-Dec-2024")</f>
        <v>32.825000000000003</v>
      </c>
      <c r="D995" s="23" t="str" cm="1">
        <f t="array" ref="D995">_xlfn.IFS(C995&lt;20, "Under 20", C995&lt;30, "20–29", C995&lt;40, "30–39", C995&lt;50, "40–49", C995&gt;=50, "50+")</f>
        <v>30–39</v>
      </c>
      <c r="E995" s="23" t="str">
        <f t="shared" si="30"/>
        <v>veteran</v>
      </c>
      <c r="F995" s="18">
        <v>33667</v>
      </c>
      <c r="G995" s="18" t="str">
        <f t="shared" si="31"/>
        <v>tall</v>
      </c>
      <c r="H995">
        <v>190</v>
      </c>
      <c r="I995" t="s">
        <v>1569</v>
      </c>
      <c r="J995" t="s">
        <v>39</v>
      </c>
      <c r="K995" t="s">
        <v>1093</v>
      </c>
    </row>
    <row r="996" spans="1:11" x14ac:dyDescent="0.3">
      <c r="A996" t="s">
        <v>1311</v>
      </c>
      <c r="B996" t="s">
        <v>121</v>
      </c>
      <c r="C996" s="23">
        <f>YEARFRAC(Table1[[#This Row],[born]], "31-Dec-2024")</f>
        <v>23.033333333333335</v>
      </c>
      <c r="D996" s="23" t="str" cm="1">
        <f t="array" ref="D996">_xlfn.IFS(C996&lt;20, "Under 20", C996&lt;30, "20–29", C996&lt;40, "30–39", C996&lt;50, "40–49", C996&gt;=50, "50+")</f>
        <v>20–29</v>
      </c>
      <c r="E996" s="23" t="str">
        <f t="shared" si="30"/>
        <v>young</v>
      </c>
      <c r="F996" s="20">
        <v>37244</v>
      </c>
      <c r="G996" s="20" t="str">
        <f t="shared" si="31"/>
        <v>tall</v>
      </c>
      <c r="H996">
        <v>180</v>
      </c>
      <c r="I996" t="s">
        <v>1569</v>
      </c>
      <c r="J996" t="s">
        <v>10</v>
      </c>
      <c r="K996" t="s">
        <v>1093</v>
      </c>
    </row>
    <row r="997" spans="1:11" x14ac:dyDescent="0.3">
      <c r="A997" t="s">
        <v>1312</v>
      </c>
      <c r="B997" t="s">
        <v>23</v>
      </c>
      <c r="C997" s="23">
        <f>YEARFRAC(Table1[[#This Row],[born]], "31-Dec-2024")</f>
        <v>27.030555555555555</v>
      </c>
      <c r="D997" s="23" t="str" cm="1">
        <f t="array" ref="D997">_xlfn.IFS(C997&lt;20, "Under 20", C997&lt;30, "20–29", C997&lt;40, "30–39", C997&lt;50, "40–49", C997&gt;=50, "50+")</f>
        <v>20–29</v>
      </c>
      <c r="E997" s="23" t="str">
        <f t="shared" si="30"/>
        <v>young</v>
      </c>
      <c r="F997" s="18">
        <v>35784</v>
      </c>
      <c r="G997" s="18" t="str">
        <f t="shared" si="31"/>
        <v>tall</v>
      </c>
      <c r="H997">
        <v>191</v>
      </c>
      <c r="I997" t="s">
        <v>1569</v>
      </c>
      <c r="J997" t="s">
        <v>39</v>
      </c>
      <c r="K997" t="s">
        <v>1093</v>
      </c>
    </row>
    <row r="998" spans="1:11" x14ac:dyDescent="0.3">
      <c r="A998" t="s">
        <v>606</v>
      </c>
      <c r="B998" t="s">
        <v>70</v>
      </c>
      <c r="C998" s="23">
        <f>YEARFRAC(Table1[[#This Row],[born]], "31-Dec-2024")</f>
        <v>26.933333333333334</v>
      </c>
      <c r="D998" s="23" t="str" cm="1">
        <f t="array" ref="D998">_xlfn.IFS(C998&lt;20, "Under 20", C998&lt;30, "20–29", C998&lt;40, "30–39", C998&lt;50, "40–49", C998&gt;=50, "50+")</f>
        <v>20–29</v>
      </c>
      <c r="E998" s="23" t="str">
        <f t="shared" si="30"/>
        <v>young</v>
      </c>
      <c r="F998" s="20">
        <v>35820</v>
      </c>
      <c r="G998" s="20" t="str">
        <f t="shared" si="31"/>
        <v>tall</v>
      </c>
      <c r="H998">
        <v>178</v>
      </c>
      <c r="I998" t="s">
        <v>1569</v>
      </c>
      <c r="J998" t="s">
        <v>14</v>
      </c>
      <c r="K998" t="s">
        <v>1093</v>
      </c>
    </row>
    <row r="999" spans="1:11" x14ac:dyDescent="0.3">
      <c r="A999" t="s">
        <v>612</v>
      </c>
      <c r="B999" t="s">
        <v>90</v>
      </c>
      <c r="C999" s="23">
        <f>YEARFRAC(Table1[[#This Row],[born]], "31-Dec-2024")</f>
        <v>30.455555555555556</v>
      </c>
      <c r="D999" s="23" t="str" cm="1">
        <f t="array" ref="D999">_xlfn.IFS(C999&lt;20, "Under 20", C999&lt;30, "20–29", C999&lt;40, "30–39", C999&lt;50, "40–49", C999&gt;=50, "50+")</f>
        <v>30–39</v>
      </c>
      <c r="E999" s="23" t="str">
        <f t="shared" si="30"/>
        <v>veteran</v>
      </c>
      <c r="F999" s="18">
        <v>34532</v>
      </c>
      <c r="G999" s="18" t="str">
        <f t="shared" si="31"/>
        <v>tall</v>
      </c>
      <c r="H999">
        <v>187</v>
      </c>
      <c r="I999" t="s">
        <v>1569</v>
      </c>
      <c r="J999" t="s">
        <v>14</v>
      </c>
      <c r="K999" t="s">
        <v>1093</v>
      </c>
    </row>
    <row r="1000" spans="1:11" x14ac:dyDescent="0.3">
      <c r="A1000" t="s">
        <v>1314</v>
      </c>
      <c r="B1000" t="s">
        <v>62</v>
      </c>
      <c r="C1000" s="23">
        <f>YEARFRAC(Table1[[#This Row],[born]], "31-Dec-2024")</f>
        <v>22.330555555555556</v>
      </c>
      <c r="D1000" s="23" t="str" cm="1">
        <f t="array" ref="D1000">_xlfn.IFS(C1000&lt;20, "Under 20", C1000&lt;30, "20–29", C1000&lt;40, "30–39", C1000&lt;50, "40–49", C1000&gt;=50, "50+")</f>
        <v>20–29</v>
      </c>
      <c r="E1000" s="23" t="str">
        <f t="shared" si="30"/>
        <v>young</v>
      </c>
      <c r="F1000" s="20">
        <v>37501</v>
      </c>
      <c r="G1000" s="20" t="str">
        <f t="shared" si="31"/>
        <v>tall</v>
      </c>
      <c r="H1000">
        <v>182</v>
      </c>
      <c r="I1000" t="s">
        <v>1569</v>
      </c>
      <c r="J1000" t="s">
        <v>10</v>
      </c>
      <c r="K1000" t="s">
        <v>1093</v>
      </c>
    </row>
    <row r="1001" spans="1:11" x14ac:dyDescent="0.3">
      <c r="A1001" t="s">
        <v>614</v>
      </c>
      <c r="B1001" t="s">
        <v>90</v>
      </c>
      <c r="C1001" s="23">
        <f>YEARFRAC(Table1[[#This Row],[born]], "31-Dec-2024")</f>
        <v>32.044444444444444</v>
      </c>
      <c r="D1001" s="23" t="str" cm="1">
        <f t="array" ref="D1001">_xlfn.IFS(C1001&lt;20, "Under 20", C1001&lt;30, "20–29", C1001&lt;40, "30–39", C1001&lt;50, "40–49", C1001&gt;=50, "50+")</f>
        <v>30–39</v>
      </c>
      <c r="E1001" s="23" t="str">
        <f t="shared" si="30"/>
        <v>veteran</v>
      </c>
      <c r="F1001" s="18">
        <v>33953</v>
      </c>
      <c r="G1001" s="18" t="str">
        <f t="shared" si="31"/>
        <v>tall</v>
      </c>
      <c r="H1001">
        <v>175</v>
      </c>
      <c r="I1001" t="s">
        <v>1569</v>
      </c>
      <c r="J1001" t="s">
        <v>10</v>
      </c>
      <c r="K1001" t="s">
        <v>1093</v>
      </c>
    </row>
    <row r="1002" spans="1:11" x14ac:dyDescent="0.3">
      <c r="A1002" t="s">
        <v>616</v>
      </c>
      <c r="B1002" t="s">
        <v>23</v>
      </c>
      <c r="C1002" s="23">
        <f>YEARFRAC(Table1[[#This Row],[born]], "31-Dec-2024")</f>
        <v>22.136111111111113</v>
      </c>
      <c r="D1002" s="23" t="str" cm="1">
        <f t="array" ref="D1002">_xlfn.IFS(C1002&lt;20, "Under 20", C1002&lt;30, "20–29", C1002&lt;40, "30–39", C1002&lt;50, "40–49", C1002&gt;=50, "50+")</f>
        <v>20–29</v>
      </c>
      <c r="E1002" s="23" t="str">
        <f t="shared" si="30"/>
        <v>young</v>
      </c>
      <c r="F1002" s="20">
        <v>37572</v>
      </c>
      <c r="G1002" s="20" t="str">
        <f t="shared" si="31"/>
        <v>tall</v>
      </c>
      <c r="H1002">
        <v>173</v>
      </c>
      <c r="I1002" t="s">
        <v>1569</v>
      </c>
      <c r="J1002" t="s">
        <v>14</v>
      </c>
      <c r="K1002" t="s">
        <v>1093</v>
      </c>
    </row>
    <row r="1003" spans="1:11" x14ac:dyDescent="0.3">
      <c r="A1003" t="s">
        <v>1315</v>
      </c>
      <c r="B1003" t="s">
        <v>7</v>
      </c>
      <c r="C1003" s="23">
        <f>YEARFRAC(Table1[[#This Row],[born]], "31-Dec-2024")</f>
        <v>31.375</v>
      </c>
      <c r="D1003" s="23" t="str" cm="1">
        <f t="array" ref="D1003">_xlfn.IFS(C1003&lt;20, "Under 20", C1003&lt;30, "20–29", C1003&lt;40, "30–39", C1003&lt;50, "40–49", C1003&gt;=50, "50+")</f>
        <v>30–39</v>
      </c>
      <c r="E1003" s="23" t="str">
        <f t="shared" si="30"/>
        <v>veteran</v>
      </c>
      <c r="F1003" s="18">
        <v>34197</v>
      </c>
      <c r="G1003" s="18" t="str">
        <f t="shared" si="31"/>
        <v>tall</v>
      </c>
      <c r="H1003">
        <v>186</v>
      </c>
      <c r="I1003" t="s">
        <v>1569</v>
      </c>
      <c r="J1003" t="s">
        <v>14</v>
      </c>
      <c r="K1003" t="s">
        <v>1093</v>
      </c>
    </row>
    <row r="1004" spans="1:11" x14ac:dyDescent="0.3">
      <c r="A1004" t="s">
        <v>617</v>
      </c>
      <c r="B1004" t="s">
        <v>117</v>
      </c>
      <c r="C1004" s="23">
        <f>YEARFRAC(Table1[[#This Row],[born]], "31-Dec-2024")</f>
        <v>38.013888888888886</v>
      </c>
      <c r="D1004" s="23" t="str" cm="1">
        <f t="array" ref="D1004">_xlfn.IFS(C1004&lt;20, "Under 20", C1004&lt;30, "20–29", C1004&lt;40, "30–39", C1004&lt;50, "40–49", C1004&gt;=50, "50+")</f>
        <v>30–39</v>
      </c>
      <c r="E1004" s="23" t="str">
        <f t="shared" si="30"/>
        <v>veteran</v>
      </c>
      <c r="F1004" s="20">
        <v>31772</v>
      </c>
      <c r="G1004" s="20" t="str">
        <f t="shared" si="31"/>
        <v>tall</v>
      </c>
      <c r="H1004">
        <v>188</v>
      </c>
      <c r="I1004" t="s">
        <v>1569</v>
      </c>
      <c r="J1004" t="s">
        <v>39</v>
      </c>
      <c r="K1004" t="s">
        <v>1093</v>
      </c>
    </row>
    <row r="1005" spans="1:11" x14ac:dyDescent="0.3">
      <c r="A1005" t="s">
        <v>619</v>
      </c>
      <c r="B1005" t="s">
        <v>111</v>
      </c>
      <c r="C1005" s="23">
        <f>YEARFRAC(Table1[[#This Row],[born]], "31-Dec-2024")</f>
        <v>28.93888888888889</v>
      </c>
      <c r="D1005" s="23" t="str" cm="1">
        <f t="array" ref="D1005">_xlfn.IFS(C1005&lt;20, "Under 20", C1005&lt;30, "20–29", C1005&lt;40, "30–39", C1005&lt;50, "40–49", C1005&gt;=50, "50+")</f>
        <v>20–29</v>
      </c>
      <c r="E1005" s="23" t="str">
        <f t="shared" si="30"/>
        <v>young</v>
      </c>
      <c r="F1005" s="18">
        <v>35087</v>
      </c>
      <c r="G1005" s="18" t="str">
        <f t="shared" si="31"/>
        <v>tall</v>
      </c>
      <c r="H1005">
        <v>191</v>
      </c>
      <c r="I1005" t="s">
        <v>1569</v>
      </c>
      <c r="J1005" t="s">
        <v>10</v>
      </c>
      <c r="K1005" t="s">
        <v>1093</v>
      </c>
    </row>
    <row r="1006" spans="1:11" x14ac:dyDescent="0.3">
      <c r="A1006" t="s">
        <v>621</v>
      </c>
      <c r="B1006" t="s">
        <v>227</v>
      </c>
      <c r="C1006" s="23">
        <f>YEARFRAC(Table1[[#This Row],[born]], "31-Dec-2024")</f>
        <v>25.191666666666666</v>
      </c>
      <c r="D1006" s="23" t="str" cm="1">
        <f t="array" ref="D1006">_xlfn.IFS(C1006&lt;20, "Under 20", C1006&lt;30, "20–29", C1006&lt;40, "30–39", C1006&lt;50, "40–49", C1006&gt;=50, "50+")</f>
        <v>20–29</v>
      </c>
      <c r="E1006" s="23" t="str">
        <f t="shared" si="30"/>
        <v>young</v>
      </c>
      <c r="F1006" s="20">
        <v>36455</v>
      </c>
      <c r="G1006" s="20" t="str">
        <f t="shared" si="31"/>
        <v>tall</v>
      </c>
      <c r="H1006">
        <v>183</v>
      </c>
      <c r="I1006" t="s">
        <v>1569</v>
      </c>
      <c r="J1006" t="s">
        <v>10</v>
      </c>
      <c r="K1006" t="s">
        <v>1093</v>
      </c>
    </row>
    <row r="1007" spans="1:11" x14ac:dyDescent="0.3">
      <c r="A1007" t="s">
        <v>623</v>
      </c>
      <c r="B1007" t="s">
        <v>146</v>
      </c>
      <c r="C1007" s="23">
        <f>YEARFRAC(Table1[[#This Row],[born]], "31-Dec-2024")</f>
        <v>41.2</v>
      </c>
      <c r="D1007" s="23" t="str" cm="1">
        <f t="array" ref="D1007">_xlfn.IFS(C1007&lt;20, "Under 20", C1007&lt;30, "20–29", C1007&lt;40, "30–39", C1007&lt;50, "40–49", C1007&gt;=50, "50+")</f>
        <v>40–49</v>
      </c>
      <c r="E1007" s="23" t="str">
        <f t="shared" si="30"/>
        <v>veteran</v>
      </c>
      <c r="F1007" s="18">
        <v>30608</v>
      </c>
      <c r="G1007" s="18" t="str">
        <f t="shared" si="31"/>
        <v>tall</v>
      </c>
      <c r="H1007">
        <v>193</v>
      </c>
      <c r="I1007" t="s">
        <v>1569</v>
      </c>
      <c r="J1007" t="s">
        <v>39</v>
      </c>
      <c r="K1007" t="s">
        <v>1093</v>
      </c>
    </row>
    <row r="1008" spans="1:11" x14ac:dyDescent="0.3">
      <c r="A1008" t="s">
        <v>1317</v>
      </c>
      <c r="B1008" t="s">
        <v>1130</v>
      </c>
      <c r="C1008" s="23">
        <f>YEARFRAC(Table1[[#This Row],[born]], "31-Dec-2024")</f>
        <v>34.369444444444447</v>
      </c>
      <c r="D1008" s="23" t="str" cm="1">
        <f t="array" ref="D1008">_xlfn.IFS(C1008&lt;20, "Under 20", C1008&lt;30, "20–29", C1008&lt;40, "30–39", C1008&lt;50, "40–49", C1008&gt;=50, "50+")</f>
        <v>30–39</v>
      </c>
      <c r="E1008" s="23" t="str">
        <f t="shared" si="30"/>
        <v>veteran</v>
      </c>
      <c r="F1008" s="20">
        <v>33103</v>
      </c>
      <c r="G1008" s="20" t="str">
        <f t="shared" si="31"/>
        <v>tall</v>
      </c>
      <c r="H1008">
        <v>188</v>
      </c>
      <c r="I1008" t="s">
        <v>1569</v>
      </c>
      <c r="J1008" t="s">
        <v>14</v>
      </c>
      <c r="K1008" t="s">
        <v>1093</v>
      </c>
    </row>
    <row r="1009" spans="1:11" x14ac:dyDescent="0.3">
      <c r="A1009" t="s">
        <v>1318</v>
      </c>
      <c r="B1009" t="s">
        <v>23</v>
      </c>
      <c r="C1009" s="23">
        <f>YEARFRAC(Table1[[#This Row],[born]], "31-Dec-2024")</f>
        <v>37.94166666666667</v>
      </c>
      <c r="D1009" s="23" t="str" cm="1">
        <f t="array" ref="D1009">_xlfn.IFS(C1009&lt;20, "Under 20", C1009&lt;30, "20–29", C1009&lt;40, "30–39", C1009&lt;50, "40–49", C1009&gt;=50, "50+")</f>
        <v>30–39</v>
      </c>
      <c r="E1009" s="23" t="str">
        <f t="shared" si="30"/>
        <v>veteran</v>
      </c>
      <c r="F1009" s="18">
        <v>31799</v>
      </c>
      <c r="G1009" s="18" t="str">
        <f t="shared" si="31"/>
        <v>tall</v>
      </c>
      <c r="H1009">
        <v>180</v>
      </c>
      <c r="I1009" t="s">
        <v>1569</v>
      </c>
      <c r="J1009" t="s">
        <v>18</v>
      </c>
      <c r="K1009" t="s">
        <v>1093</v>
      </c>
    </row>
    <row r="1010" spans="1:11" x14ac:dyDescent="0.3">
      <c r="A1010" t="s">
        <v>1320</v>
      </c>
      <c r="B1010" t="s">
        <v>44</v>
      </c>
      <c r="C1010" s="23">
        <f>YEARFRAC(Table1[[#This Row],[born]], "31-Dec-2024")</f>
        <v>24.011111111111113</v>
      </c>
      <c r="D1010" s="23" t="str" cm="1">
        <f t="array" ref="D1010">_xlfn.IFS(C1010&lt;20, "Under 20", C1010&lt;30, "20–29", C1010&lt;40, "30–39", C1010&lt;50, "40–49", C1010&gt;=50, "50+")</f>
        <v>20–29</v>
      </c>
      <c r="E1010" s="23" t="str">
        <f t="shared" si="30"/>
        <v>young</v>
      </c>
      <c r="F1010" s="20">
        <v>36887</v>
      </c>
      <c r="G1010" s="20" t="str">
        <f t="shared" si="31"/>
        <v>tall</v>
      </c>
      <c r="H1010">
        <v>188</v>
      </c>
      <c r="I1010" t="s">
        <v>1569</v>
      </c>
      <c r="J1010" t="s">
        <v>10</v>
      </c>
      <c r="K1010" t="s">
        <v>1093</v>
      </c>
    </row>
    <row r="1011" spans="1:11" x14ac:dyDescent="0.3">
      <c r="A1011" t="s">
        <v>627</v>
      </c>
      <c r="B1011" t="s">
        <v>70</v>
      </c>
      <c r="C1011" s="23">
        <f>YEARFRAC(Table1[[#This Row],[born]], "31-Dec-2024")</f>
        <v>27.166666666666668</v>
      </c>
      <c r="D1011" s="23" t="str" cm="1">
        <f t="array" ref="D1011">_xlfn.IFS(C1011&lt;20, "Under 20", C1011&lt;30, "20–29", C1011&lt;40, "30–39", C1011&lt;50, "40–49", C1011&gt;=50, "50+")</f>
        <v>20–29</v>
      </c>
      <c r="E1011" s="23" t="str">
        <f t="shared" si="30"/>
        <v>young</v>
      </c>
      <c r="F1011" s="18">
        <v>35733</v>
      </c>
      <c r="G1011" s="18" t="str">
        <f t="shared" si="31"/>
        <v>tall</v>
      </c>
      <c r="H1011">
        <v>181</v>
      </c>
      <c r="I1011" t="s">
        <v>1569</v>
      </c>
      <c r="J1011" t="s">
        <v>10</v>
      </c>
      <c r="K1011" t="s">
        <v>1093</v>
      </c>
    </row>
    <row r="1012" spans="1:11" x14ac:dyDescent="0.3">
      <c r="A1012" t="s">
        <v>1322</v>
      </c>
      <c r="B1012" t="s">
        <v>76</v>
      </c>
      <c r="C1012" s="23">
        <f>YEARFRAC(Table1[[#This Row],[born]], "31-Dec-2024")</f>
        <v>27.197222222222223</v>
      </c>
      <c r="D1012" s="23" t="str" cm="1">
        <f t="array" ref="D1012">_xlfn.IFS(C1012&lt;20, "Under 20", C1012&lt;30, "20–29", C1012&lt;40, "30–39", C1012&lt;50, "40–49", C1012&gt;=50, "50+")</f>
        <v>20–29</v>
      </c>
      <c r="E1012" s="23" t="str">
        <f t="shared" si="30"/>
        <v>young</v>
      </c>
      <c r="F1012" s="20">
        <v>35723</v>
      </c>
      <c r="G1012" s="20" t="str">
        <f t="shared" si="31"/>
        <v>tall</v>
      </c>
      <c r="H1012">
        <v>174</v>
      </c>
      <c r="I1012" t="s">
        <v>1569</v>
      </c>
      <c r="J1012" t="s">
        <v>18</v>
      </c>
      <c r="K1012" t="s">
        <v>1093</v>
      </c>
    </row>
    <row r="1013" spans="1:11" x14ac:dyDescent="0.3">
      <c r="A1013" t="s">
        <v>1324</v>
      </c>
      <c r="B1013" t="s">
        <v>51</v>
      </c>
      <c r="C1013" s="23">
        <f>YEARFRAC(Table1[[#This Row],[born]], "31-Dec-2024")</f>
        <v>35.916666666666664</v>
      </c>
      <c r="D1013" s="23" t="str" cm="1">
        <f t="array" ref="D1013">_xlfn.IFS(C1013&lt;20, "Under 20", C1013&lt;30, "20–29", C1013&lt;40, "30–39", C1013&lt;50, "40–49", C1013&gt;=50, "50+")</f>
        <v>30–39</v>
      </c>
      <c r="E1013" s="23" t="str">
        <f t="shared" si="30"/>
        <v>veteran</v>
      </c>
      <c r="F1013" s="18">
        <v>32540</v>
      </c>
      <c r="G1013" s="18" t="str">
        <f t="shared" si="31"/>
        <v>tall</v>
      </c>
      <c r="H1013">
        <v>195</v>
      </c>
      <c r="I1013" t="s">
        <v>1569</v>
      </c>
      <c r="J1013" t="s">
        <v>39</v>
      </c>
      <c r="K1013" t="s">
        <v>1093</v>
      </c>
    </row>
    <row r="1014" spans="1:11" x14ac:dyDescent="0.3">
      <c r="A1014" t="s">
        <v>1325</v>
      </c>
      <c r="B1014" t="s">
        <v>1097</v>
      </c>
      <c r="C1014" s="23">
        <f>YEARFRAC(Table1[[#This Row],[born]], "31-Dec-2024")</f>
        <v>25.666666666666668</v>
      </c>
      <c r="D1014" s="23" t="str" cm="1">
        <f t="array" ref="D1014">_xlfn.IFS(C1014&lt;20, "Under 20", C1014&lt;30, "20–29", C1014&lt;40, "30–39", C1014&lt;50, "40–49", C1014&gt;=50, "50+")</f>
        <v>20–29</v>
      </c>
      <c r="E1014" s="23" t="str">
        <f t="shared" si="30"/>
        <v>young</v>
      </c>
      <c r="F1014" s="20">
        <v>36281</v>
      </c>
      <c r="G1014" s="20" t="str">
        <f t="shared" si="31"/>
        <v>tall</v>
      </c>
      <c r="H1014">
        <v>178</v>
      </c>
      <c r="I1014" t="s">
        <v>1569</v>
      </c>
      <c r="J1014" t="s">
        <v>10</v>
      </c>
      <c r="K1014" t="s">
        <v>1093</v>
      </c>
    </row>
    <row r="1015" spans="1:11" x14ac:dyDescent="0.3">
      <c r="A1015" t="s">
        <v>1326</v>
      </c>
      <c r="B1015" t="s">
        <v>1130</v>
      </c>
      <c r="C1015" s="23">
        <f>YEARFRAC(Table1[[#This Row],[born]], "31-Dec-2024")</f>
        <v>35.56111111111111</v>
      </c>
      <c r="D1015" s="23" t="str" cm="1">
        <f t="array" ref="D1015">_xlfn.IFS(C1015&lt;20, "Under 20", C1015&lt;30, "20–29", C1015&lt;40, "30–39", C1015&lt;50, "40–49", C1015&gt;=50, "50+")</f>
        <v>30–39</v>
      </c>
      <c r="E1015" s="23" t="str">
        <f t="shared" si="30"/>
        <v>veteran</v>
      </c>
      <c r="F1015" s="18">
        <v>32668</v>
      </c>
      <c r="G1015" s="18" t="str">
        <f t="shared" si="31"/>
        <v>tall</v>
      </c>
      <c r="H1015">
        <v>180</v>
      </c>
      <c r="I1015" t="s">
        <v>1569</v>
      </c>
      <c r="J1015" t="s">
        <v>14</v>
      </c>
      <c r="K1015" t="s">
        <v>1093</v>
      </c>
    </row>
    <row r="1016" spans="1:11" x14ac:dyDescent="0.3">
      <c r="A1016" t="s">
        <v>629</v>
      </c>
      <c r="B1016" t="s">
        <v>117</v>
      </c>
      <c r="C1016" s="23">
        <f>YEARFRAC(Table1[[#This Row],[born]], "31-Dec-2024")</f>
        <v>32.383333333333333</v>
      </c>
      <c r="D1016" s="23" t="str" cm="1">
        <f t="array" ref="D1016">_xlfn.IFS(C1016&lt;20, "Under 20", C1016&lt;30, "20–29", C1016&lt;40, "30–39", C1016&lt;50, "40–49", C1016&gt;=50, "50+")</f>
        <v>30–39</v>
      </c>
      <c r="E1016" s="23" t="str">
        <f t="shared" si="30"/>
        <v>veteran</v>
      </c>
      <c r="F1016" s="20">
        <v>33829</v>
      </c>
      <c r="G1016" s="20" t="str">
        <f t="shared" si="31"/>
        <v>tall</v>
      </c>
      <c r="H1016">
        <v>172</v>
      </c>
      <c r="I1016" t="s">
        <v>1569</v>
      </c>
      <c r="J1016" t="s">
        <v>18</v>
      </c>
      <c r="K1016" t="s">
        <v>1093</v>
      </c>
    </row>
    <row r="1017" spans="1:11" x14ac:dyDescent="0.3">
      <c r="A1017" t="s">
        <v>1327</v>
      </c>
      <c r="B1017" t="s">
        <v>111</v>
      </c>
      <c r="C1017" s="23">
        <f>YEARFRAC(Table1[[#This Row],[born]], "31-Dec-2024")</f>
        <v>31.633333333333333</v>
      </c>
      <c r="D1017" s="23" t="str" cm="1">
        <f t="array" ref="D1017">_xlfn.IFS(C1017&lt;20, "Under 20", C1017&lt;30, "20–29", C1017&lt;40, "30–39", C1017&lt;50, "40–49", C1017&gt;=50, "50+")</f>
        <v>30–39</v>
      </c>
      <c r="E1017" s="23" t="str">
        <f t="shared" si="30"/>
        <v>veteran</v>
      </c>
      <c r="F1017" s="18">
        <v>34102</v>
      </c>
      <c r="G1017" s="18" t="str">
        <f t="shared" si="31"/>
        <v>tall</v>
      </c>
      <c r="H1017">
        <v>192</v>
      </c>
      <c r="I1017" t="s">
        <v>1569</v>
      </c>
      <c r="J1017" t="s">
        <v>18</v>
      </c>
      <c r="K1017" t="s">
        <v>1093</v>
      </c>
    </row>
    <row r="1018" spans="1:11" x14ac:dyDescent="0.3">
      <c r="A1018" t="s">
        <v>636</v>
      </c>
      <c r="B1018" t="s">
        <v>23</v>
      </c>
      <c r="C1018" s="23">
        <f>YEARFRAC(Table1[[#This Row],[born]], "31-Dec-2024")</f>
        <v>27.916666666666668</v>
      </c>
      <c r="D1018" s="23" t="str" cm="1">
        <f t="array" ref="D1018">_xlfn.IFS(C1018&lt;20, "Under 20", C1018&lt;30, "20–29", C1018&lt;40, "30–39", C1018&lt;50, "40–49", C1018&gt;=50, "50+")</f>
        <v>20–29</v>
      </c>
      <c r="E1018" s="23" t="str">
        <f t="shared" si="30"/>
        <v>young</v>
      </c>
      <c r="F1018" s="20">
        <v>35462</v>
      </c>
      <c r="G1018" s="20" t="str">
        <f t="shared" si="31"/>
        <v>tall</v>
      </c>
      <c r="H1018">
        <v>187</v>
      </c>
      <c r="I1018" t="s">
        <v>1569</v>
      </c>
      <c r="J1018" t="s">
        <v>14</v>
      </c>
      <c r="K1018" t="s">
        <v>1093</v>
      </c>
    </row>
    <row r="1019" spans="1:11" x14ac:dyDescent="0.3">
      <c r="A1019" t="s">
        <v>1329</v>
      </c>
      <c r="B1019" t="s">
        <v>117</v>
      </c>
      <c r="C1019" s="23">
        <f>YEARFRAC(Table1[[#This Row],[born]], "31-Dec-2024")</f>
        <v>24.083333333333332</v>
      </c>
      <c r="D1019" s="23" t="str" cm="1">
        <f t="array" ref="D1019">_xlfn.IFS(C1019&lt;20, "Under 20", C1019&lt;30, "20–29", C1019&lt;40, "30–39", C1019&lt;50, "40–49", C1019&gt;=50, "50+")</f>
        <v>20–29</v>
      </c>
      <c r="E1019" s="23" t="str">
        <f t="shared" si="30"/>
        <v>young</v>
      </c>
      <c r="F1019" s="18">
        <v>36861</v>
      </c>
      <c r="G1019" s="18" t="str">
        <f t="shared" si="31"/>
        <v>tall</v>
      </c>
      <c r="H1019">
        <v>181</v>
      </c>
      <c r="I1019" t="s">
        <v>1569</v>
      </c>
      <c r="J1019" t="s">
        <v>14</v>
      </c>
      <c r="K1019" t="s">
        <v>1093</v>
      </c>
    </row>
    <row r="1020" spans="1:11" x14ac:dyDescent="0.3">
      <c r="A1020" t="s">
        <v>1330</v>
      </c>
      <c r="B1020" t="s">
        <v>37</v>
      </c>
      <c r="C1020" s="23">
        <f>YEARFRAC(Table1[[#This Row],[born]], "31-Dec-2024")</f>
        <v>20.274999999999999</v>
      </c>
      <c r="D1020" s="23" t="str" cm="1">
        <f t="array" ref="D1020">_xlfn.IFS(C1020&lt;20, "Under 20", C1020&lt;30, "20–29", C1020&lt;40, "30–39", C1020&lt;50, "40–49", C1020&gt;=50, "50+")</f>
        <v>20–29</v>
      </c>
      <c r="E1020" s="23" t="str">
        <f t="shared" si="30"/>
        <v>young</v>
      </c>
      <c r="F1020" s="20">
        <v>38252</v>
      </c>
      <c r="G1020" s="20" t="str">
        <f t="shared" si="31"/>
        <v>tall</v>
      </c>
      <c r="H1020">
        <v>186</v>
      </c>
      <c r="I1020" t="s">
        <v>1569</v>
      </c>
      <c r="J1020" t="s">
        <v>10</v>
      </c>
      <c r="K1020" t="s">
        <v>1093</v>
      </c>
    </row>
    <row r="1021" spans="1:11" x14ac:dyDescent="0.3">
      <c r="A1021" t="s">
        <v>637</v>
      </c>
      <c r="B1021" t="s">
        <v>121</v>
      </c>
      <c r="C1021" s="23">
        <f>YEARFRAC(Table1[[#This Row],[born]], "31-Dec-2024")</f>
        <v>26.019444444444446</v>
      </c>
      <c r="D1021" s="23" t="str" cm="1">
        <f t="array" ref="D1021">_xlfn.IFS(C1021&lt;20, "Under 20", C1021&lt;30, "20–29", C1021&lt;40, "30–39", C1021&lt;50, "40–49", C1021&gt;=50, "50+")</f>
        <v>20–29</v>
      </c>
      <c r="E1021" s="23" t="str">
        <f t="shared" si="30"/>
        <v>young</v>
      </c>
      <c r="F1021" s="18">
        <v>36153</v>
      </c>
      <c r="G1021" s="18" t="str">
        <f t="shared" si="31"/>
        <v>tall</v>
      </c>
      <c r="H1021">
        <v>174</v>
      </c>
      <c r="I1021" t="s">
        <v>1569</v>
      </c>
      <c r="J1021" t="s">
        <v>10</v>
      </c>
      <c r="K1021" t="s">
        <v>1093</v>
      </c>
    </row>
    <row r="1022" spans="1:11" x14ac:dyDescent="0.3">
      <c r="A1022" t="s">
        <v>639</v>
      </c>
      <c r="B1022" t="s">
        <v>76</v>
      </c>
      <c r="C1022" s="23">
        <f>YEARFRAC(Table1[[#This Row],[born]], "31-Dec-2024")</f>
        <v>28.105555555555554</v>
      </c>
      <c r="D1022" s="23" t="str" cm="1">
        <f t="array" ref="D1022">_xlfn.IFS(C1022&lt;20, "Under 20", C1022&lt;30, "20–29", C1022&lt;40, "30–39", C1022&lt;50, "40–49", C1022&gt;=50, "50+")</f>
        <v>20–29</v>
      </c>
      <c r="E1022" s="23" t="str">
        <f t="shared" si="30"/>
        <v>young</v>
      </c>
      <c r="F1022" s="20">
        <v>35392</v>
      </c>
      <c r="G1022" s="20" t="str">
        <f t="shared" si="31"/>
        <v>tall</v>
      </c>
      <c r="H1022">
        <v>175</v>
      </c>
      <c r="I1022" t="s">
        <v>1569</v>
      </c>
      <c r="J1022" t="s">
        <v>10</v>
      </c>
      <c r="K1022" t="s">
        <v>1093</v>
      </c>
    </row>
    <row r="1023" spans="1:11" x14ac:dyDescent="0.3">
      <c r="A1023" t="s">
        <v>1332</v>
      </c>
      <c r="B1023" t="s">
        <v>51</v>
      </c>
      <c r="C1023" s="23">
        <f>YEARFRAC(Table1[[#This Row],[born]], "31-Dec-2024")</f>
        <v>23.647222222222222</v>
      </c>
      <c r="D1023" s="23" t="str" cm="1">
        <f t="array" ref="D1023">_xlfn.IFS(C1023&lt;20, "Under 20", C1023&lt;30, "20–29", C1023&lt;40, "30–39", C1023&lt;50, "40–49", C1023&gt;=50, "50+")</f>
        <v>20–29</v>
      </c>
      <c r="E1023" s="23" t="str">
        <f t="shared" si="30"/>
        <v>young</v>
      </c>
      <c r="F1023" s="18">
        <v>37019</v>
      </c>
      <c r="G1023" s="18" t="str">
        <f t="shared" si="31"/>
        <v>tall</v>
      </c>
      <c r="H1023">
        <v>181</v>
      </c>
      <c r="I1023" t="s">
        <v>1569</v>
      </c>
      <c r="J1023" t="s">
        <v>10</v>
      </c>
      <c r="K1023" t="s">
        <v>1093</v>
      </c>
    </row>
    <row r="1024" spans="1:11" x14ac:dyDescent="0.3">
      <c r="A1024" t="s">
        <v>642</v>
      </c>
      <c r="B1024" t="s">
        <v>90</v>
      </c>
      <c r="C1024" s="23">
        <f>YEARFRAC(Table1[[#This Row],[born]], "31-Dec-2024")</f>
        <v>31.822222222222223</v>
      </c>
      <c r="D1024" s="23" t="str" cm="1">
        <f t="array" ref="D1024">_xlfn.IFS(C1024&lt;20, "Under 20", C1024&lt;30, "20–29", C1024&lt;40, "30–39", C1024&lt;50, "40–49", C1024&gt;=50, "50+")</f>
        <v>30–39</v>
      </c>
      <c r="E1024" s="23" t="str">
        <f t="shared" si="30"/>
        <v>veteran</v>
      </c>
      <c r="F1024" s="20">
        <v>34033</v>
      </c>
      <c r="G1024" s="20" t="str">
        <f t="shared" si="31"/>
        <v>tall</v>
      </c>
      <c r="H1024">
        <v>194</v>
      </c>
      <c r="I1024" t="s">
        <v>1569</v>
      </c>
      <c r="J1024" t="s">
        <v>14</v>
      </c>
      <c r="K1024" t="s">
        <v>1093</v>
      </c>
    </row>
    <row r="1025" spans="1:11" x14ac:dyDescent="0.3">
      <c r="A1025" t="s">
        <v>643</v>
      </c>
      <c r="B1025" t="s">
        <v>54</v>
      </c>
      <c r="C1025" s="23">
        <f>YEARFRAC(Table1[[#This Row],[born]], "31-Dec-2024")</f>
        <v>33.861111111111114</v>
      </c>
      <c r="D1025" s="23" t="str" cm="1">
        <f t="array" ref="D1025">_xlfn.IFS(C1025&lt;20, "Under 20", C1025&lt;30, "20–29", C1025&lt;40, "30–39", C1025&lt;50, "40–49", C1025&gt;=50, "50+")</f>
        <v>30–39</v>
      </c>
      <c r="E1025" s="23" t="str">
        <f t="shared" si="30"/>
        <v>veteran</v>
      </c>
      <c r="F1025" s="18">
        <v>33290</v>
      </c>
      <c r="G1025" s="18" t="str">
        <f t="shared" si="31"/>
        <v>tall</v>
      </c>
      <c r="H1025">
        <v>179</v>
      </c>
      <c r="I1025" t="s">
        <v>1569</v>
      </c>
      <c r="J1025" t="s">
        <v>18</v>
      </c>
      <c r="K1025" t="s">
        <v>1093</v>
      </c>
    </row>
    <row r="1026" spans="1:11" x14ac:dyDescent="0.3">
      <c r="A1026" t="s">
        <v>1333</v>
      </c>
      <c r="B1026" t="s">
        <v>1130</v>
      </c>
      <c r="C1026" s="23">
        <f>YEARFRAC(Table1[[#This Row],[born]], "31-Dec-2024")</f>
        <v>23.736111111111111</v>
      </c>
      <c r="D1026" s="23" t="str" cm="1">
        <f t="array" ref="D1026">_xlfn.IFS(C1026&lt;20, "Under 20", C1026&lt;30, "20–29", C1026&lt;40, "30–39", C1026&lt;50, "40–49", C1026&gt;=50, "50+")</f>
        <v>20–29</v>
      </c>
      <c r="E1026" s="23" t="str">
        <f t="shared" ref="E1026:E1089" si="32">IF(C1026 &gt;=30, "veteran", "young")</f>
        <v>young</v>
      </c>
      <c r="F1026" s="20">
        <v>36987</v>
      </c>
      <c r="G1026" s="20" t="str">
        <f t="shared" ref="G1026:G1089" si="33">IF(H1026&lt;170, "short", "tall")</f>
        <v>tall</v>
      </c>
      <c r="H1026">
        <v>180</v>
      </c>
      <c r="I1026" t="s">
        <v>1569</v>
      </c>
      <c r="J1026" t="s">
        <v>10</v>
      </c>
      <c r="K1026" t="s">
        <v>1093</v>
      </c>
    </row>
    <row r="1027" spans="1:11" x14ac:dyDescent="0.3">
      <c r="A1027" t="s">
        <v>1334</v>
      </c>
      <c r="B1027" t="s">
        <v>37</v>
      </c>
      <c r="C1027" s="23">
        <f>YEARFRAC(Table1[[#This Row],[born]], "31-Dec-2024")</f>
        <v>32.725000000000001</v>
      </c>
      <c r="D1027" s="23" t="str" cm="1">
        <f t="array" ref="D1027">_xlfn.IFS(C1027&lt;20, "Under 20", C1027&lt;30, "20–29", C1027&lt;40, "30–39", C1027&lt;50, "40–49", C1027&gt;=50, "50+")</f>
        <v>30–39</v>
      </c>
      <c r="E1027" s="23" t="str">
        <f t="shared" si="32"/>
        <v>veteran</v>
      </c>
      <c r="F1027" s="18">
        <v>33704</v>
      </c>
      <c r="G1027" s="18" t="str">
        <f t="shared" si="33"/>
        <v>tall</v>
      </c>
      <c r="H1027">
        <v>174</v>
      </c>
      <c r="I1027" t="s">
        <v>1569</v>
      </c>
      <c r="J1027" t="s">
        <v>18</v>
      </c>
      <c r="K1027" t="s">
        <v>1093</v>
      </c>
    </row>
    <row r="1028" spans="1:11" x14ac:dyDescent="0.3">
      <c r="A1028" t="s">
        <v>653</v>
      </c>
      <c r="B1028" t="s">
        <v>70</v>
      </c>
      <c r="C1028" s="23">
        <f>YEARFRAC(Table1[[#This Row],[born]], "31-Dec-2024")</f>
        <v>30.655555555555555</v>
      </c>
      <c r="D1028" s="23" t="str" cm="1">
        <f t="array" ref="D1028">_xlfn.IFS(C1028&lt;20, "Under 20", C1028&lt;30, "20–29", C1028&lt;40, "30–39", C1028&lt;50, "40–49", C1028&gt;=50, "50+")</f>
        <v>30–39</v>
      </c>
      <c r="E1028" s="23" t="str">
        <f t="shared" si="32"/>
        <v>veteran</v>
      </c>
      <c r="F1028" s="20">
        <v>34459</v>
      </c>
      <c r="G1028" s="20" t="str">
        <f t="shared" si="33"/>
        <v>tall</v>
      </c>
      <c r="H1028">
        <v>178</v>
      </c>
      <c r="I1028" t="s">
        <v>1569</v>
      </c>
      <c r="J1028" t="s">
        <v>14</v>
      </c>
      <c r="K1028" t="s">
        <v>1093</v>
      </c>
    </row>
    <row r="1029" spans="1:11" x14ac:dyDescent="0.3">
      <c r="A1029" t="s">
        <v>1335</v>
      </c>
      <c r="B1029" t="s">
        <v>20</v>
      </c>
      <c r="C1029" s="23">
        <f>YEARFRAC(Table1[[#This Row],[born]], "31-Dec-2024")</f>
        <v>35.866666666666667</v>
      </c>
      <c r="D1029" s="23" t="str" cm="1">
        <f t="array" ref="D1029">_xlfn.IFS(C1029&lt;20, "Under 20", C1029&lt;30, "20–29", C1029&lt;40, "30–39", C1029&lt;50, "40–49", C1029&gt;=50, "50+")</f>
        <v>30–39</v>
      </c>
      <c r="E1029" s="23" t="str">
        <f t="shared" si="32"/>
        <v>veteran</v>
      </c>
      <c r="F1029" s="18">
        <v>32558</v>
      </c>
      <c r="G1029" s="18" t="str">
        <f t="shared" si="33"/>
        <v>tall</v>
      </c>
      <c r="H1029">
        <v>178</v>
      </c>
      <c r="I1029" t="s">
        <v>1569</v>
      </c>
      <c r="J1029" t="s">
        <v>14</v>
      </c>
      <c r="K1029" t="s">
        <v>1093</v>
      </c>
    </row>
    <row r="1030" spans="1:11" x14ac:dyDescent="0.3">
      <c r="A1030" t="s">
        <v>658</v>
      </c>
      <c r="B1030" t="s">
        <v>76</v>
      </c>
      <c r="C1030" s="23">
        <f>YEARFRAC(Table1[[#This Row],[born]], "31-Dec-2024")</f>
        <v>22.2</v>
      </c>
      <c r="D1030" s="23" t="str" cm="1">
        <f t="array" ref="D1030">_xlfn.IFS(C1030&lt;20, "Under 20", C1030&lt;30, "20–29", C1030&lt;40, "30–39", C1030&lt;50, "40–49", C1030&gt;=50, "50+")</f>
        <v>20–29</v>
      </c>
      <c r="E1030" s="23" t="str">
        <f t="shared" si="32"/>
        <v>young</v>
      </c>
      <c r="F1030" s="20">
        <v>37548</v>
      </c>
      <c r="G1030" s="20" t="str">
        <f t="shared" si="33"/>
        <v>tall</v>
      </c>
      <c r="H1030">
        <v>181</v>
      </c>
      <c r="I1030" t="s">
        <v>1569</v>
      </c>
      <c r="J1030" t="s">
        <v>10</v>
      </c>
      <c r="K1030" t="s">
        <v>1093</v>
      </c>
    </row>
    <row r="1031" spans="1:11" x14ac:dyDescent="0.3">
      <c r="A1031" t="s">
        <v>1337</v>
      </c>
      <c r="B1031" t="s">
        <v>37</v>
      </c>
      <c r="C1031" s="23">
        <f>YEARFRAC(Table1[[#This Row],[born]], "31-Dec-2024")</f>
        <v>22.030555555555555</v>
      </c>
      <c r="D1031" s="23" t="str" cm="1">
        <f t="array" ref="D1031">_xlfn.IFS(C1031&lt;20, "Under 20", C1031&lt;30, "20–29", C1031&lt;40, "30–39", C1031&lt;50, "40–49", C1031&gt;=50, "50+")</f>
        <v>20–29</v>
      </c>
      <c r="E1031" s="23" t="str">
        <f t="shared" si="32"/>
        <v>young</v>
      </c>
      <c r="F1031" s="18">
        <v>37610</v>
      </c>
      <c r="G1031" s="18" t="str">
        <f t="shared" si="33"/>
        <v>tall</v>
      </c>
      <c r="H1031">
        <v>191</v>
      </c>
      <c r="I1031" t="s">
        <v>1569</v>
      </c>
      <c r="J1031" t="s">
        <v>39</v>
      </c>
      <c r="K1031" t="s">
        <v>1093</v>
      </c>
    </row>
    <row r="1032" spans="1:11" x14ac:dyDescent="0.3">
      <c r="A1032" t="s">
        <v>660</v>
      </c>
      <c r="B1032" t="s">
        <v>121</v>
      </c>
      <c r="C1032" s="23">
        <f>YEARFRAC(Table1[[#This Row],[born]], "31-Dec-2024")</f>
        <v>30.447222222222223</v>
      </c>
      <c r="D1032" s="23" t="str" cm="1">
        <f t="array" ref="D1032">_xlfn.IFS(C1032&lt;20, "Under 20", C1032&lt;30, "20–29", C1032&lt;40, "30–39", C1032&lt;50, "40–49", C1032&gt;=50, "50+")</f>
        <v>30–39</v>
      </c>
      <c r="E1032" s="23" t="str">
        <f t="shared" si="32"/>
        <v>veteran</v>
      </c>
      <c r="F1032" s="20">
        <v>34535</v>
      </c>
      <c r="G1032" s="20" t="str">
        <f t="shared" si="33"/>
        <v>tall</v>
      </c>
      <c r="H1032">
        <v>180</v>
      </c>
      <c r="I1032" t="s">
        <v>1569</v>
      </c>
      <c r="J1032" t="s">
        <v>10</v>
      </c>
      <c r="K1032" t="s">
        <v>1093</v>
      </c>
    </row>
    <row r="1033" spans="1:11" x14ac:dyDescent="0.3">
      <c r="A1033" t="s">
        <v>1339</v>
      </c>
      <c r="B1033" t="s">
        <v>111</v>
      </c>
      <c r="C1033" s="23">
        <f>YEARFRAC(Table1[[#This Row],[born]], "31-Dec-2024")</f>
        <v>34.008333333333333</v>
      </c>
      <c r="D1033" s="23" t="str" cm="1">
        <f t="array" ref="D1033">_xlfn.IFS(C1033&lt;20, "Under 20", C1033&lt;30, "20–29", C1033&lt;40, "30–39", C1033&lt;50, "40–49", C1033&gt;=50, "50+")</f>
        <v>30–39</v>
      </c>
      <c r="E1033" s="23" t="str">
        <f t="shared" si="32"/>
        <v>veteran</v>
      </c>
      <c r="F1033" s="18">
        <v>33235</v>
      </c>
      <c r="G1033" s="18" t="str">
        <f t="shared" si="33"/>
        <v>tall</v>
      </c>
      <c r="H1033">
        <v>189</v>
      </c>
      <c r="I1033" t="s">
        <v>1569</v>
      </c>
      <c r="J1033" t="s">
        <v>14</v>
      </c>
      <c r="K1033" t="s">
        <v>1093</v>
      </c>
    </row>
    <row r="1034" spans="1:11" x14ac:dyDescent="0.3">
      <c r="A1034" t="s">
        <v>1341</v>
      </c>
      <c r="B1034" t="s">
        <v>44</v>
      </c>
      <c r="C1034" s="23">
        <f>YEARFRAC(Table1[[#This Row],[born]], "31-Dec-2024")</f>
        <v>38.94166666666667</v>
      </c>
      <c r="D1034" s="23" t="str" cm="1">
        <f t="array" ref="D1034">_xlfn.IFS(C1034&lt;20, "Under 20", C1034&lt;30, "20–29", C1034&lt;40, "30–39", C1034&lt;50, "40–49", C1034&gt;=50, "50+")</f>
        <v>30–39</v>
      </c>
      <c r="E1034" s="23" t="str">
        <f t="shared" si="32"/>
        <v>veteran</v>
      </c>
      <c r="F1034" s="20">
        <v>31434</v>
      </c>
      <c r="G1034" s="20" t="str">
        <f t="shared" si="33"/>
        <v>tall</v>
      </c>
      <c r="H1034">
        <v>188</v>
      </c>
      <c r="I1034" t="s">
        <v>1569</v>
      </c>
      <c r="J1034" t="s">
        <v>39</v>
      </c>
      <c r="K1034" t="s">
        <v>1093</v>
      </c>
    </row>
    <row r="1035" spans="1:11" x14ac:dyDescent="0.3">
      <c r="A1035" t="s">
        <v>663</v>
      </c>
      <c r="B1035" t="s">
        <v>62</v>
      </c>
      <c r="C1035" s="23">
        <f>YEARFRAC(Table1[[#This Row],[born]], "31-Dec-2024")</f>
        <v>32.330555555555556</v>
      </c>
      <c r="D1035" s="23" t="str" cm="1">
        <f t="array" ref="D1035">_xlfn.IFS(C1035&lt;20, "Under 20", C1035&lt;30, "20–29", C1035&lt;40, "30–39", C1035&lt;50, "40–49", C1035&gt;=50, "50+")</f>
        <v>30–39</v>
      </c>
      <c r="E1035" s="23" t="str">
        <f t="shared" si="32"/>
        <v>veteran</v>
      </c>
      <c r="F1035" s="18">
        <v>33849</v>
      </c>
      <c r="G1035" s="18" t="str">
        <f t="shared" si="33"/>
        <v>tall</v>
      </c>
      <c r="H1035">
        <v>195</v>
      </c>
      <c r="I1035" t="s">
        <v>1569</v>
      </c>
      <c r="J1035" t="s">
        <v>39</v>
      </c>
      <c r="K1035" t="s">
        <v>1093</v>
      </c>
    </row>
    <row r="1036" spans="1:11" x14ac:dyDescent="0.3">
      <c r="A1036" t="s">
        <v>1343</v>
      </c>
      <c r="B1036" t="s">
        <v>1097</v>
      </c>
      <c r="C1036" s="23">
        <f>YEARFRAC(Table1[[#This Row],[born]], "31-Dec-2024")</f>
        <v>30.997222222222224</v>
      </c>
      <c r="D1036" s="23" t="str" cm="1">
        <f t="array" ref="D1036">_xlfn.IFS(C1036&lt;20, "Under 20", C1036&lt;30, "20–29", C1036&lt;40, "30–39", C1036&lt;50, "40–49", C1036&gt;=50, "50+")</f>
        <v>30–39</v>
      </c>
      <c r="E1036" s="23" t="str">
        <f t="shared" si="32"/>
        <v>veteran</v>
      </c>
      <c r="F1036" s="20">
        <v>34336</v>
      </c>
      <c r="G1036" s="20" t="str">
        <f t="shared" si="33"/>
        <v>tall</v>
      </c>
      <c r="H1036">
        <v>189</v>
      </c>
      <c r="I1036" t="s">
        <v>1569</v>
      </c>
      <c r="J1036" t="s">
        <v>14</v>
      </c>
      <c r="K1036" t="s">
        <v>1093</v>
      </c>
    </row>
    <row r="1037" spans="1:11" x14ac:dyDescent="0.3">
      <c r="A1037" t="s">
        <v>1344</v>
      </c>
      <c r="B1037" t="s">
        <v>44</v>
      </c>
      <c r="C1037" s="23">
        <f>YEARFRAC(Table1[[#This Row],[born]], "31-Dec-2024")</f>
        <v>31.15</v>
      </c>
      <c r="D1037" s="23" t="str" cm="1">
        <f t="array" ref="D1037">_xlfn.IFS(C1037&lt;20, "Under 20", C1037&lt;30, "20–29", C1037&lt;40, "30–39", C1037&lt;50, "40–49", C1037&gt;=50, "50+")</f>
        <v>30–39</v>
      </c>
      <c r="E1037" s="23" t="str">
        <f t="shared" si="32"/>
        <v>veteran</v>
      </c>
      <c r="F1037" s="18">
        <v>34280</v>
      </c>
      <c r="G1037" s="18" t="str">
        <f t="shared" si="33"/>
        <v>tall</v>
      </c>
      <c r="H1037">
        <v>179</v>
      </c>
      <c r="I1037" t="s">
        <v>1569</v>
      </c>
      <c r="J1037" t="s">
        <v>14</v>
      </c>
      <c r="K1037" t="s">
        <v>1093</v>
      </c>
    </row>
    <row r="1038" spans="1:11" x14ac:dyDescent="0.3">
      <c r="A1038" t="s">
        <v>1345</v>
      </c>
      <c r="B1038" t="s">
        <v>90</v>
      </c>
      <c r="C1038" s="23">
        <f>YEARFRAC(Table1[[#This Row],[born]], "31-Dec-2024")</f>
        <v>36.674999999999997</v>
      </c>
      <c r="D1038" s="23" t="str" cm="1">
        <f t="array" ref="D1038">_xlfn.IFS(C1038&lt;20, "Under 20", C1038&lt;30, "20–29", C1038&lt;40, "30–39", C1038&lt;50, "40–49", C1038&gt;=50, "50+")</f>
        <v>30–39</v>
      </c>
      <c r="E1038" s="23" t="str">
        <f t="shared" si="32"/>
        <v>veteran</v>
      </c>
      <c r="F1038" s="20">
        <v>32261</v>
      </c>
      <c r="G1038" s="20" t="str">
        <f t="shared" si="33"/>
        <v>tall</v>
      </c>
      <c r="H1038">
        <v>170</v>
      </c>
      <c r="I1038" t="s">
        <v>1569</v>
      </c>
      <c r="J1038" t="s">
        <v>10</v>
      </c>
      <c r="K1038" t="s">
        <v>1093</v>
      </c>
    </row>
    <row r="1039" spans="1:11" x14ac:dyDescent="0.3">
      <c r="A1039" t="s">
        <v>668</v>
      </c>
      <c r="B1039" t="s">
        <v>33</v>
      </c>
      <c r="C1039" s="23">
        <f>YEARFRAC(Table1[[#This Row],[born]], "31-Dec-2024")</f>
        <v>27.508333333333333</v>
      </c>
      <c r="D1039" s="23" t="str" cm="1">
        <f t="array" ref="D1039">_xlfn.IFS(C1039&lt;20, "Under 20", C1039&lt;30, "20–29", C1039&lt;40, "30–39", C1039&lt;50, "40–49", C1039&gt;=50, "50+")</f>
        <v>20–29</v>
      </c>
      <c r="E1039" s="23" t="str">
        <f t="shared" si="32"/>
        <v>young</v>
      </c>
      <c r="F1039" s="18">
        <v>35609</v>
      </c>
      <c r="G1039" s="18" t="str">
        <f t="shared" si="33"/>
        <v>tall</v>
      </c>
      <c r="H1039">
        <v>192</v>
      </c>
      <c r="I1039" t="s">
        <v>1569</v>
      </c>
      <c r="J1039" t="s">
        <v>18</v>
      </c>
      <c r="K1039" t="s">
        <v>1093</v>
      </c>
    </row>
    <row r="1040" spans="1:11" x14ac:dyDescent="0.3">
      <c r="A1040" t="s">
        <v>1347</v>
      </c>
      <c r="B1040" t="s">
        <v>90</v>
      </c>
      <c r="C1040" s="23">
        <f>YEARFRAC(Table1[[#This Row],[born]], "31-Dec-2024")</f>
        <v>36.416666666666664</v>
      </c>
      <c r="D1040" s="23" t="str" cm="1">
        <f t="array" ref="D1040">_xlfn.IFS(C1040&lt;20, "Under 20", C1040&lt;30, "20–29", C1040&lt;40, "30–39", C1040&lt;50, "40–49", C1040&gt;=50, "50+")</f>
        <v>30–39</v>
      </c>
      <c r="E1040" s="23" t="str">
        <f t="shared" si="32"/>
        <v>veteran</v>
      </c>
      <c r="F1040" s="20">
        <v>32356</v>
      </c>
      <c r="G1040" s="20" t="str">
        <f t="shared" si="33"/>
        <v>tall</v>
      </c>
      <c r="H1040">
        <v>194</v>
      </c>
      <c r="I1040" t="s">
        <v>1569</v>
      </c>
      <c r="J1040" t="s">
        <v>10</v>
      </c>
      <c r="K1040" t="s">
        <v>1093</v>
      </c>
    </row>
    <row r="1041" spans="1:11" x14ac:dyDescent="0.3">
      <c r="A1041" t="s">
        <v>674</v>
      </c>
      <c r="B1041" t="s">
        <v>37</v>
      </c>
      <c r="C1041" s="23">
        <f>YEARFRAC(Table1[[#This Row],[born]], "31-Dec-2024")</f>
        <v>33.397222222222226</v>
      </c>
      <c r="D1041" s="23" t="str" cm="1">
        <f t="array" ref="D1041">_xlfn.IFS(C1041&lt;20, "Under 20", C1041&lt;30, "20–29", C1041&lt;40, "30–39", C1041&lt;50, "40–49", C1041&gt;=50, "50+")</f>
        <v>30–39</v>
      </c>
      <c r="E1041" s="23" t="str">
        <f t="shared" si="32"/>
        <v>veteran</v>
      </c>
      <c r="F1041" s="18">
        <v>33458</v>
      </c>
      <c r="G1041" s="18" t="str">
        <f t="shared" si="33"/>
        <v>tall</v>
      </c>
      <c r="H1041">
        <v>195</v>
      </c>
      <c r="I1041" t="s">
        <v>1569</v>
      </c>
      <c r="J1041" t="s">
        <v>14</v>
      </c>
      <c r="K1041" t="s">
        <v>1093</v>
      </c>
    </row>
    <row r="1042" spans="1:11" x14ac:dyDescent="0.3">
      <c r="A1042" t="s">
        <v>1348</v>
      </c>
      <c r="B1042" t="s">
        <v>33</v>
      </c>
      <c r="C1042" s="23">
        <f>YEARFRAC(Table1[[#This Row],[born]], "31-Dec-2024")</f>
        <v>30.891666666666666</v>
      </c>
      <c r="D1042" s="23" t="str" cm="1">
        <f t="array" ref="D1042">_xlfn.IFS(C1042&lt;20, "Under 20", C1042&lt;30, "20–29", C1042&lt;40, "30–39", C1042&lt;50, "40–49", C1042&gt;=50, "50+")</f>
        <v>30–39</v>
      </c>
      <c r="E1042" s="23" t="str">
        <f t="shared" si="32"/>
        <v>veteran</v>
      </c>
      <c r="F1042" s="20">
        <v>34375</v>
      </c>
      <c r="G1042" s="20" t="str">
        <f t="shared" si="33"/>
        <v>tall</v>
      </c>
      <c r="H1042">
        <v>192</v>
      </c>
      <c r="I1042" t="s">
        <v>1569</v>
      </c>
      <c r="J1042" t="s">
        <v>39</v>
      </c>
      <c r="K1042" t="s">
        <v>1093</v>
      </c>
    </row>
    <row r="1043" spans="1:11" x14ac:dyDescent="0.3">
      <c r="A1043" t="s">
        <v>675</v>
      </c>
      <c r="B1043" t="s">
        <v>121</v>
      </c>
      <c r="C1043" s="23">
        <f>YEARFRAC(Table1[[#This Row],[born]], "31-Dec-2024")</f>
        <v>28.380555555555556</v>
      </c>
      <c r="D1043" s="23" t="str" cm="1">
        <f t="array" ref="D1043">_xlfn.IFS(C1043&lt;20, "Under 20", C1043&lt;30, "20–29", C1043&lt;40, "30–39", C1043&lt;50, "40–49", C1043&gt;=50, "50+")</f>
        <v>20–29</v>
      </c>
      <c r="E1043" s="23" t="str">
        <f t="shared" si="32"/>
        <v>young</v>
      </c>
      <c r="F1043" s="18">
        <v>35291</v>
      </c>
      <c r="G1043" s="18" t="str">
        <f t="shared" si="33"/>
        <v>tall</v>
      </c>
      <c r="H1043">
        <v>173</v>
      </c>
      <c r="I1043" t="s">
        <v>1569</v>
      </c>
      <c r="J1043" t="s">
        <v>18</v>
      </c>
      <c r="K1043" t="s">
        <v>1093</v>
      </c>
    </row>
    <row r="1044" spans="1:11" x14ac:dyDescent="0.3">
      <c r="A1044" t="s">
        <v>1349</v>
      </c>
      <c r="B1044" t="s">
        <v>54</v>
      </c>
      <c r="C1044" s="23">
        <f>YEARFRAC(Table1[[#This Row],[born]], "31-Dec-2024")</f>
        <v>21.286111111111111</v>
      </c>
      <c r="D1044" s="23" t="str" cm="1">
        <f t="array" ref="D1044">_xlfn.IFS(C1044&lt;20, "Under 20", C1044&lt;30, "20–29", C1044&lt;40, "30–39", C1044&lt;50, "40–49", C1044&gt;=50, "50+")</f>
        <v>20–29</v>
      </c>
      <c r="E1044" s="23" t="str">
        <f t="shared" si="32"/>
        <v>young</v>
      </c>
      <c r="F1044" s="20">
        <v>37882</v>
      </c>
      <c r="G1044" s="20" t="str">
        <f t="shared" si="33"/>
        <v>tall</v>
      </c>
      <c r="H1044">
        <v>185</v>
      </c>
      <c r="I1044" t="s">
        <v>1569</v>
      </c>
      <c r="J1044" t="s">
        <v>14</v>
      </c>
      <c r="K1044" t="s">
        <v>1093</v>
      </c>
    </row>
    <row r="1045" spans="1:11" x14ac:dyDescent="0.3">
      <c r="A1045" t="s">
        <v>678</v>
      </c>
      <c r="B1045" t="s">
        <v>51</v>
      </c>
      <c r="C1045" s="23">
        <f>YEARFRAC(Table1[[#This Row],[born]], "31-Dec-2024")</f>
        <v>25.4</v>
      </c>
      <c r="D1045" s="23" t="str" cm="1">
        <f t="array" ref="D1045">_xlfn.IFS(C1045&lt;20, "Under 20", C1045&lt;30, "20–29", C1045&lt;40, "30–39", C1045&lt;50, "40–49", C1045&gt;=50, "50+")</f>
        <v>20–29</v>
      </c>
      <c r="E1045" s="23" t="str">
        <f t="shared" si="32"/>
        <v>young</v>
      </c>
      <c r="F1045" s="18">
        <v>36379</v>
      </c>
      <c r="G1045" s="18" t="str">
        <f t="shared" si="33"/>
        <v>tall</v>
      </c>
      <c r="H1045">
        <v>171</v>
      </c>
      <c r="I1045" t="s">
        <v>1569</v>
      </c>
      <c r="J1045" t="s">
        <v>18</v>
      </c>
      <c r="K1045" t="s">
        <v>1093</v>
      </c>
    </row>
    <row r="1046" spans="1:11" x14ac:dyDescent="0.3">
      <c r="A1046" t="s">
        <v>1350</v>
      </c>
      <c r="B1046" t="s">
        <v>111</v>
      </c>
      <c r="C1046" s="23">
        <f>YEARFRAC(Table1[[#This Row],[born]], "31-Dec-2024")</f>
        <v>23</v>
      </c>
      <c r="D1046" s="23" t="str" cm="1">
        <f t="array" ref="D1046">_xlfn.IFS(C1046&lt;20, "Under 20", C1046&lt;30, "20–29", C1046&lt;40, "30–39", C1046&lt;50, "40–49", C1046&gt;=50, "50+")</f>
        <v>20–29</v>
      </c>
      <c r="E1046" s="23" t="str">
        <f t="shared" si="32"/>
        <v>young</v>
      </c>
      <c r="F1046" s="20">
        <v>37256</v>
      </c>
      <c r="G1046" s="20" t="str">
        <f t="shared" si="33"/>
        <v>tall</v>
      </c>
      <c r="H1046">
        <v>195</v>
      </c>
      <c r="I1046" t="s">
        <v>1569</v>
      </c>
      <c r="J1046" t="s">
        <v>14</v>
      </c>
      <c r="K1046" t="s">
        <v>1093</v>
      </c>
    </row>
    <row r="1047" spans="1:11" x14ac:dyDescent="0.3">
      <c r="A1047" t="s">
        <v>679</v>
      </c>
      <c r="B1047" t="s">
        <v>33</v>
      </c>
      <c r="C1047" s="23">
        <f>YEARFRAC(Table1[[#This Row],[born]], "31-Dec-2024")</f>
        <v>37.233333333333334</v>
      </c>
      <c r="D1047" s="23" t="str" cm="1">
        <f t="array" ref="D1047">_xlfn.IFS(C1047&lt;20, "Under 20", C1047&lt;30, "20–29", C1047&lt;40, "30–39", C1047&lt;50, "40–49", C1047&gt;=50, "50+")</f>
        <v>30–39</v>
      </c>
      <c r="E1047" s="23" t="str">
        <f t="shared" si="32"/>
        <v>veteran</v>
      </c>
      <c r="F1047" s="18">
        <v>32057</v>
      </c>
      <c r="G1047" s="18" t="str">
        <f t="shared" si="33"/>
        <v>tall</v>
      </c>
      <c r="H1047">
        <v>178</v>
      </c>
      <c r="I1047" t="s">
        <v>1569</v>
      </c>
      <c r="J1047" t="s">
        <v>10</v>
      </c>
      <c r="K1047" t="s">
        <v>1093</v>
      </c>
    </row>
    <row r="1048" spans="1:11" x14ac:dyDescent="0.3">
      <c r="A1048" t="s">
        <v>1352</v>
      </c>
      <c r="B1048" t="s">
        <v>54</v>
      </c>
      <c r="C1048" s="23">
        <f>YEARFRAC(Table1[[#This Row],[born]], "31-Dec-2024")</f>
        <v>22.202777777777779</v>
      </c>
      <c r="D1048" s="23" t="str" cm="1">
        <f t="array" ref="D1048">_xlfn.IFS(C1048&lt;20, "Under 20", C1048&lt;30, "20–29", C1048&lt;40, "30–39", C1048&lt;50, "40–49", C1048&gt;=50, "50+")</f>
        <v>20–29</v>
      </c>
      <c r="E1048" s="23" t="str">
        <f t="shared" si="32"/>
        <v>young</v>
      </c>
      <c r="F1048" s="20">
        <v>37547</v>
      </c>
      <c r="G1048" s="20" t="str">
        <f t="shared" si="33"/>
        <v>tall</v>
      </c>
      <c r="H1048">
        <v>180</v>
      </c>
      <c r="I1048" t="s">
        <v>1569</v>
      </c>
      <c r="J1048" t="s">
        <v>10</v>
      </c>
      <c r="K1048" t="s">
        <v>1093</v>
      </c>
    </row>
    <row r="1049" spans="1:11" x14ac:dyDescent="0.3">
      <c r="A1049" t="s">
        <v>1354</v>
      </c>
      <c r="B1049" t="s">
        <v>7</v>
      </c>
      <c r="C1049" s="23">
        <f>YEARFRAC(Table1[[#This Row],[born]], "31-Dec-2024")</f>
        <v>23.816666666666666</v>
      </c>
      <c r="D1049" s="23" t="str" cm="1">
        <f t="array" ref="D1049">_xlfn.IFS(C1049&lt;20, "Under 20", C1049&lt;30, "20–29", C1049&lt;40, "30–39", C1049&lt;50, "40–49", C1049&gt;=50, "50+")</f>
        <v>20–29</v>
      </c>
      <c r="E1049" s="23" t="str">
        <f t="shared" si="32"/>
        <v>young</v>
      </c>
      <c r="F1049" s="18">
        <v>36957</v>
      </c>
      <c r="G1049" s="18" t="str">
        <f t="shared" si="33"/>
        <v>tall</v>
      </c>
      <c r="H1049">
        <v>175</v>
      </c>
      <c r="I1049" t="s">
        <v>1569</v>
      </c>
      <c r="J1049" t="s">
        <v>18</v>
      </c>
      <c r="K1049" t="s">
        <v>1093</v>
      </c>
    </row>
    <row r="1050" spans="1:11" x14ac:dyDescent="0.3">
      <c r="A1050" t="s">
        <v>680</v>
      </c>
      <c r="B1050" t="s">
        <v>23</v>
      </c>
      <c r="C1050" s="23">
        <f>YEARFRAC(Table1[[#This Row],[born]], "31-Dec-2024")</f>
        <v>35.077777777777776</v>
      </c>
      <c r="D1050" s="23" t="str" cm="1">
        <f t="array" ref="D1050">_xlfn.IFS(C1050&lt;20, "Under 20", C1050&lt;30, "20–29", C1050&lt;40, "30–39", C1050&lt;50, "40–49", C1050&gt;=50, "50+")</f>
        <v>30–39</v>
      </c>
      <c r="E1050" s="23" t="str">
        <f t="shared" si="32"/>
        <v>veteran</v>
      </c>
      <c r="F1050" s="20">
        <v>32845</v>
      </c>
      <c r="G1050" s="20" t="str">
        <f t="shared" si="33"/>
        <v>tall</v>
      </c>
      <c r="H1050">
        <v>193</v>
      </c>
      <c r="I1050" t="s">
        <v>1569</v>
      </c>
      <c r="J1050" t="s">
        <v>39</v>
      </c>
      <c r="K1050" t="s">
        <v>1093</v>
      </c>
    </row>
    <row r="1051" spans="1:11" x14ac:dyDescent="0.3">
      <c r="A1051" t="s">
        <v>1355</v>
      </c>
      <c r="B1051" t="s">
        <v>1092</v>
      </c>
      <c r="C1051" s="23">
        <f>YEARFRAC(Table1[[#This Row],[born]], "31-Dec-2024")</f>
        <v>24.602777777777778</v>
      </c>
      <c r="D1051" s="23" t="str" cm="1">
        <f t="array" ref="D1051">_xlfn.IFS(C1051&lt;20, "Under 20", C1051&lt;30, "20–29", C1051&lt;40, "30–39", C1051&lt;50, "40–49", C1051&gt;=50, "50+")</f>
        <v>20–29</v>
      </c>
      <c r="E1051" s="23" t="str">
        <f t="shared" si="32"/>
        <v>young</v>
      </c>
      <c r="F1051" s="18">
        <v>36670</v>
      </c>
      <c r="G1051" s="18" t="str">
        <f t="shared" si="33"/>
        <v>tall</v>
      </c>
      <c r="H1051">
        <v>185</v>
      </c>
      <c r="I1051" t="s">
        <v>1569</v>
      </c>
      <c r="J1051" t="s">
        <v>39</v>
      </c>
      <c r="K1051" t="s">
        <v>1093</v>
      </c>
    </row>
    <row r="1052" spans="1:11" x14ac:dyDescent="0.3">
      <c r="A1052" t="s">
        <v>682</v>
      </c>
      <c r="B1052" t="s">
        <v>121</v>
      </c>
      <c r="C1052" s="23">
        <f>YEARFRAC(Table1[[#This Row],[born]], "31-Dec-2024")</f>
        <v>24.766666666666666</v>
      </c>
      <c r="D1052" s="23" t="str" cm="1">
        <f t="array" ref="D1052">_xlfn.IFS(C1052&lt;20, "Under 20", C1052&lt;30, "20–29", C1052&lt;40, "30–39", C1052&lt;50, "40–49", C1052&gt;=50, "50+")</f>
        <v>20–29</v>
      </c>
      <c r="E1052" s="23" t="str">
        <f t="shared" si="32"/>
        <v>young</v>
      </c>
      <c r="F1052" s="20">
        <v>36610</v>
      </c>
      <c r="G1052" s="20" t="str">
        <f t="shared" si="33"/>
        <v>tall</v>
      </c>
      <c r="H1052">
        <v>185</v>
      </c>
      <c r="I1052" t="s">
        <v>1569</v>
      </c>
      <c r="J1052" t="s">
        <v>39</v>
      </c>
      <c r="K1052" t="s">
        <v>1093</v>
      </c>
    </row>
    <row r="1053" spans="1:11" x14ac:dyDescent="0.3">
      <c r="A1053" t="s">
        <v>684</v>
      </c>
      <c r="B1053" t="s">
        <v>62</v>
      </c>
      <c r="C1053" s="23">
        <f>YEARFRAC(Table1[[#This Row],[born]], "31-Dec-2024")</f>
        <v>30.202777777777779</v>
      </c>
      <c r="D1053" s="23" t="str" cm="1">
        <f t="array" ref="D1053">_xlfn.IFS(C1053&lt;20, "Under 20", C1053&lt;30, "20–29", C1053&lt;40, "30–39", C1053&lt;50, "40–49", C1053&gt;=50, "50+")</f>
        <v>30–39</v>
      </c>
      <c r="E1053" s="23" t="str">
        <f t="shared" si="32"/>
        <v>veteran</v>
      </c>
      <c r="F1053" s="18">
        <v>34625</v>
      </c>
      <c r="G1053" s="18" t="str">
        <f t="shared" si="33"/>
        <v>tall</v>
      </c>
      <c r="H1053">
        <v>178</v>
      </c>
      <c r="I1053" t="s">
        <v>1569</v>
      </c>
      <c r="J1053" t="s">
        <v>10</v>
      </c>
      <c r="K1053" t="s">
        <v>1093</v>
      </c>
    </row>
    <row r="1054" spans="1:11" x14ac:dyDescent="0.3">
      <c r="A1054" t="s">
        <v>1357</v>
      </c>
      <c r="B1054" t="s">
        <v>1130</v>
      </c>
      <c r="C1054" s="23">
        <f>YEARFRAC(Table1[[#This Row],[born]], "31-Dec-2024")</f>
        <v>22.261111111111113</v>
      </c>
      <c r="D1054" s="23" t="str" cm="1">
        <f t="array" ref="D1054">_xlfn.IFS(C1054&lt;20, "Under 20", C1054&lt;30, "20–29", C1054&lt;40, "30–39", C1054&lt;50, "40–49", C1054&gt;=50, "50+")</f>
        <v>20–29</v>
      </c>
      <c r="E1054" s="23" t="str">
        <f t="shared" si="32"/>
        <v>young</v>
      </c>
      <c r="F1054" s="20">
        <v>37526</v>
      </c>
      <c r="G1054" s="20" t="str">
        <f t="shared" si="33"/>
        <v>tall</v>
      </c>
      <c r="H1054">
        <v>183</v>
      </c>
      <c r="I1054" t="s">
        <v>1569</v>
      </c>
      <c r="J1054" t="s">
        <v>18</v>
      </c>
      <c r="K1054" t="s">
        <v>1093</v>
      </c>
    </row>
    <row r="1055" spans="1:11" x14ac:dyDescent="0.3">
      <c r="A1055" t="s">
        <v>1359</v>
      </c>
      <c r="B1055" t="s">
        <v>1092</v>
      </c>
      <c r="C1055" s="23">
        <f>YEARFRAC(Table1[[#This Row],[born]], "31-Dec-2024")</f>
        <v>40.469444444444441</v>
      </c>
      <c r="D1055" s="23" t="str" cm="1">
        <f t="array" ref="D1055">_xlfn.IFS(C1055&lt;20, "Under 20", C1055&lt;30, "20–29", C1055&lt;40, "30–39", C1055&lt;50, "40–49", C1055&gt;=50, "50+")</f>
        <v>40–49</v>
      </c>
      <c r="E1055" s="23" t="str">
        <f t="shared" si="32"/>
        <v>veteran</v>
      </c>
      <c r="F1055" s="18">
        <v>30875</v>
      </c>
      <c r="G1055" s="18" t="str">
        <f t="shared" si="33"/>
        <v>tall</v>
      </c>
      <c r="H1055">
        <v>191</v>
      </c>
      <c r="I1055" t="s">
        <v>1569</v>
      </c>
      <c r="J1055" t="s">
        <v>39</v>
      </c>
      <c r="K1055" t="s">
        <v>1093</v>
      </c>
    </row>
    <row r="1056" spans="1:11" x14ac:dyDescent="0.3">
      <c r="A1056" t="s">
        <v>1360</v>
      </c>
      <c r="B1056" t="s">
        <v>7</v>
      </c>
      <c r="C1056" s="23">
        <f>YEARFRAC(Table1[[#This Row],[born]], "31-Dec-2024")</f>
        <v>22.286111111111111</v>
      </c>
      <c r="D1056" s="23" t="str" cm="1">
        <f t="array" ref="D1056">_xlfn.IFS(C1056&lt;20, "Under 20", C1056&lt;30, "20–29", C1056&lt;40, "30–39", C1056&lt;50, "40–49", C1056&gt;=50, "50+")</f>
        <v>20–29</v>
      </c>
      <c r="E1056" s="23" t="str">
        <f t="shared" si="32"/>
        <v>young</v>
      </c>
      <c r="F1056" s="20">
        <v>37517</v>
      </c>
      <c r="G1056" s="20" t="str">
        <f t="shared" si="33"/>
        <v>tall</v>
      </c>
      <c r="H1056">
        <v>179</v>
      </c>
      <c r="I1056" t="s">
        <v>1569</v>
      </c>
      <c r="J1056" t="s">
        <v>18</v>
      </c>
      <c r="K1056" t="s">
        <v>1093</v>
      </c>
    </row>
    <row r="1057" spans="1:11" x14ac:dyDescent="0.3">
      <c r="A1057" t="s">
        <v>1361</v>
      </c>
      <c r="B1057" t="s">
        <v>1092</v>
      </c>
      <c r="C1057" s="23">
        <f>YEARFRAC(Table1[[#This Row],[born]], "31-Dec-2024")</f>
        <v>32.980555555555554</v>
      </c>
      <c r="D1057" s="23" t="str" cm="1">
        <f t="array" ref="D1057">_xlfn.IFS(C1057&lt;20, "Under 20", C1057&lt;30, "20–29", C1057&lt;40, "30–39", C1057&lt;50, "40–49", C1057&gt;=50, "50+")</f>
        <v>30–39</v>
      </c>
      <c r="E1057" s="23" t="str">
        <f t="shared" si="32"/>
        <v>veteran</v>
      </c>
      <c r="F1057" s="18">
        <v>33611</v>
      </c>
      <c r="G1057" s="18" t="str">
        <f t="shared" si="33"/>
        <v>tall</v>
      </c>
      <c r="H1057">
        <v>183</v>
      </c>
      <c r="I1057" t="s">
        <v>1569</v>
      </c>
      <c r="J1057" t="s">
        <v>10</v>
      </c>
      <c r="K1057" t="s">
        <v>1093</v>
      </c>
    </row>
    <row r="1058" spans="1:11" x14ac:dyDescent="0.3">
      <c r="A1058" t="s">
        <v>689</v>
      </c>
      <c r="B1058" t="s">
        <v>1130</v>
      </c>
      <c r="C1058" s="23">
        <f>YEARFRAC(Table1[[#This Row],[born]], "31-Dec-2024")</f>
        <v>25.108333333333334</v>
      </c>
      <c r="D1058" s="23" t="str" cm="1">
        <f t="array" ref="D1058">_xlfn.IFS(C1058&lt;20, "Under 20", C1058&lt;30, "20–29", C1058&lt;40, "30–39", C1058&lt;50, "40–49", C1058&gt;=50, "50+")</f>
        <v>20–29</v>
      </c>
      <c r="E1058" s="23" t="str">
        <f t="shared" si="32"/>
        <v>young</v>
      </c>
      <c r="F1058" s="20">
        <v>36486</v>
      </c>
      <c r="G1058" s="20" t="str">
        <f t="shared" si="33"/>
        <v>tall</v>
      </c>
      <c r="H1058">
        <v>183</v>
      </c>
      <c r="I1058" t="s">
        <v>1569</v>
      </c>
      <c r="J1058" t="s">
        <v>18</v>
      </c>
      <c r="K1058" t="s">
        <v>1093</v>
      </c>
    </row>
    <row r="1059" spans="1:11" x14ac:dyDescent="0.3">
      <c r="A1059" t="s">
        <v>691</v>
      </c>
      <c r="B1059" t="s">
        <v>90</v>
      </c>
      <c r="C1059" s="23">
        <f>YEARFRAC(Table1[[#This Row],[born]], "31-Dec-2024")</f>
        <v>28.06388888888889</v>
      </c>
      <c r="D1059" s="23" t="str" cm="1">
        <f t="array" ref="D1059">_xlfn.IFS(C1059&lt;20, "Under 20", C1059&lt;30, "20–29", C1059&lt;40, "30–39", C1059&lt;50, "40–49", C1059&gt;=50, "50+")</f>
        <v>20–29</v>
      </c>
      <c r="E1059" s="23" t="str">
        <f t="shared" si="32"/>
        <v>young</v>
      </c>
      <c r="F1059" s="18">
        <v>35407</v>
      </c>
      <c r="G1059" s="18" t="str">
        <f t="shared" si="33"/>
        <v>tall</v>
      </c>
      <c r="H1059">
        <v>191</v>
      </c>
      <c r="I1059" t="s">
        <v>1569</v>
      </c>
      <c r="J1059" t="s">
        <v>10</v>
      </c>
      <c r="K1059" t="s">
        <v>1093</v>
      </c>
    </row>
    <row r="1060" spans="1:11" x14ac:dyDescent="0.3">
      <c r="A1060" t="s">
        <v>692</v>
      </c>
      <c r="B1060" t="s">
        <v>1130</v>
      </c>
      <c r="C1060" s="23">
        <f>YEARFRAC(Table1[[#This Row],[born]], "31-Dec-2024")</f>
        <v>35.277777777777779</v>
      </c>
      <c r="D1060" s="23" t="str" cm="1">
        <f t="array" ref="D1060">_xlfn.IFS(C1060&lt;20, "Under 20", C1060&lt;30, "20–29", C1060&lt;40, "30–39", C1060&lt;50, "40–49", C1060&gt;=50, "50+")</f>
        <v>30–39</v>
      </c>
      <c r="E1060" s="23" t="str">
        <f t="shared" si="32"/>
        <v>veteran</v>
      </c>
      <c r="F1060" s="20">
        <v>32772</v>
      </c>
      <c r="G1060" s="20" t="str">
        <f t="shared" si="33"/>
        <v>tall</v>
      </c>
      <c r="H1060">
        <v>180</v>
      </c>
      <c r="I1060" t="s">
        <v>1569</v>
      </c>
      <c r="J1060" t="s">
        <v>14</v>
      </c>
      <c r="K1060" t="s">
        <v>1093</v>
      </c>
    </row>
    <row r="1061" spans="1:11" x14ac:dyDescent="0.3">
      <c r="A1061" t="s">
        <v>694</v>
      </c>
      <c r="B1061" t="s">
        <v>54</v>
      </c>
      <c r="C1061" s="23">
        <f>YEARFRAC(Table1[[#This Row],[born]], "31-Dec-2024")</f>
        <v>30.455555555555556</v>
      </c>
      <c r="D1061" s="23" t="str" cm="1">
        <f t="array" ref="D1061">_xlfn.IFS(C1061&lt;20, "Under 20", C1061&lt;30, "20–29", C1061&lt;40, "30–39", C1061&lt;50, "40–49", C1061&gt;=50, "50+")</f>
        <v>30–39</v>
      </c>
      <c r="E1061" s="23" t="str">
        <f t="shared" si="32"/>
        <v>veteran</v>
      </c>
      <c r="F1061" s="18">
        <v>34532</v>
      </c>
      <c r="G1061" s="18" t="str">
        <f t="shared" si="33"/>
        <v>tall</v>
      </c>
      <c r="H1061">
        <v>185</v>
      </c>
      <c r="I1061" t="s">
        <v>1569</v>
      </c>
      <c r="J1061" t="s">
        <v>14</v>
      </c>
      <c r="K1061" t="s">
        <v>1093</v>
      </c>
    </row>
    <row r="1062" spans="1:11" x14ac:dyDescent="0.3">
      <c r="A1062" t="s">
        <v>695</v>
      </c>
      <c r="B1062" t="s">
        <v>111</v>
      </c>
      <c r="C1062" s="23">
        <f>YEARFRAC(Table1[[#This Row],[born]], "31-Dec-2024")</f>
        <v>32.833333333333336</v>
      </c>
      <c r="D1062" s="23" t="str" cm="1">
        <f t="array" ref="D1062">_xlfn.IFS(C1062&lt;20, "Under 20", C1062&lt;30, "20–29", C1062&lt;40, "30–39", C1062&lt;50, "40–49", C1062&gt;=50, "50+")</f>
        <v>30–39</v>
      </c>
      <c r="E1062" s="23" t="str">
        <f t="shared" si="32"/>
        <v>veteran</v>
      </c>
      <c r="F1062" s="20">
        <v>33664</v>
      </c>
      <c r="G1062" s="20" t="str">
        <f t="shared" si="33"/>
        <v>tall</v>
      </c>
      <c r="H1062">
        <v>194</v>
      </c>
      <c r="I1062" t="s">
        <v>1569</v>
      </c>
      <c r="J1062" t="s">
        <v>39</v>
      </c>
      <c r="K1062" t="s">
        <v>1093</v>
      </c>
    </row>
    <row r="1063" spans="1:11" x14ac:dyDescent="0.3">
      <c r="A1063" t="s">
        <v>696</v>
      </c>
      <c r="B1063" t="s">
        <v>76</v>
      </c>
      <c r="C1063" s="23">
        <f>YEARFRAC(Table1[[#This Row],[born]], "31-Dec-2024")</f>
        <v>32.522222222222226</v>
      </c>
      <c r="D1063" s="23" t="str" cm="1">
        <f t="array" ref="D1063">_xlfn.IFS(C1063&lt;20, "Under 20", C1063&lt;30, "20–29", C1063&lt;40, "30–39", C1063&lt;50, "40–49", C1063&gt;=50, "50+")</f>
        <v>30–39</v>
      </c>
      <c r="E1063" s="23" t="str">
        <f t="shared" si="32"/>
        <v>veteran</v>
      </c>
      <c r="F1063" s="18">
        <v>33778</v>
      </c>
      <c r="G1063" s="18" t="str">
        <f t="shared" si="33"/>
        <v>short</v>
      </c>
      <c r="H1063">
        <v>167</v>
      </c>
      <c r="I1063" t="s">
        <v>1569</v>
      </c>
      <c r="J1063" t="s">
        <v>10</v>
      </c>
      <c r="K1063" t="s">
        <v>1093</v>
      </c>
    </row>
    <row r="1064" spans="1:11" x14ac:dyDescent="0.3">
      <c r="A1064" t="s">
        <v>701</v>
      </c>
      <c r="B1064" t="s">
        <v>7</v>
      </c>
      <c r="C1064" s="23">
        <f>YEARFRAC(Table1[[#This Row],[born]], "31-Dec-2024")</f>
        <v>24.830555555555556</v>
      </c>
      <c r="D1064" s="23" t="str" cm="1">
        <f t="array" ref="D1064">_xlfn.IFS(C1064&lt;20, "Under 20", C1064&lt;30, "20–29", C1064&lt;40, "30–39", C1064&lt;50, "40–49", C1064&gt;=50, "50+")</f>
        <v>20–29</v>
      </c>
      <c r="E1064" s="23" t="str">
        <f t="shared" si="32"/>
        <v>young</v>
      </c>
      <c r="F1064" s="20">
        <v>36587</v>
      </c>
      <c r="G1064" s="20" t="str">
        <f t="shared" si="33"/>
        <v>tall</v>
      </c>
      <c r="H1064">
        <v>197</v>
      </c>
      <c r="I1064" t="s">
        <v>1569</v>
      </c>
      <c r="J1064" t="s">
        <v>39</v>
      </c>
      <c r="K1064" t="s">
        <v>1093</v>
      </c>
    </row>
    <row r="1065" spans="1:11" x14ac:dyDescent="0.3">
      <c r="A1065" t="s">
        <v>704</v>
      </c>
      <c r="B1065" t="s">
        <v>33</v>
      </c>
      <c r="C1065" s="23">
        <f>YEARFRAC(Table1[[#This Row],[born]], "31-Dec-2024")</f>
        <v>33.733333333333334</v>
      </c>
      <c r="D1065" s="23" t="str" cm="1">
        <f t="array" ref="D1065">_xlfn.IFS(C1065&lt;20, "Under 20", C1065&lt;30, "20–29", C1065&lt;40, "30–39", C1065&lt;50, "40–49", C1065&gt;=50, "50+")</f>
        <v>30–39</v>
      </c>
      <c r="E1065" s="23" t="str">
        <f t="shared" si="32"/>
        <v>veteran</v>
      </c>
      <c r="F1065" s="18">
        <v>33335</v>
      </c>
      <c r="G1065" s="18" t="str">
        <f t="shared" si="33"/>
        <v>tall</v>
      </c>
      <c r="H1065">
        <v>186</v>
      </c>
      <c r="I1065" t="s">
        <v>1569</v>
      </c>
      <c r="J1065" t="s">
        <v>10</v>
      </c>
      <c r="K1065" t="s">
        <v>1093</v>
      </c>
    </row>
    <row r="1066" spans="1:11" x14ac:dyDescent="0.3">
      <c r="A1066" t="s">
        <v>708</v>
      </c>
      <c r="B1066" t="s">
        <v>37</v>
      </c>
      <c r="C1066" s="23">
        <f>YEARFRAC(Table1[[#This Row],[born]], "31-Dec-2024")</f>
        <v>38.991666666666667</v>
      </c>
      <c r="D1066" s="23" t="str" cm="1">
        <f t="array" ref="D1066">_xlfn.IFS(C1066&lt;20, "Under 20", C1066&lt;30, "20–29", C1066&lt;40, "30–39", C1066&lt;50, "40–49", C1066&gt;=50, "50+")</f>
        <v>30–39</v>
      </c>
      <c r="E1066" s="23" t="str">
        <f t="shared" si="32"/>
        <v>veteran</v>
      </c>
      <c r="F1066" s="20">
        <v>31416</v>
      </c>
      <c r="G1066" s="20" t="str">
        <f t="shared" si="33"/>
        <v>tall</v>
      </c>
      <c r="H1066">
        <v>175</v>
      </c>
      <c r="I1066" t="s">
        <v>1569</v>
      </c>
      <c r="J1066" t="s">
        <v>10</v>
      </c>
      <c r="K1066" t="s">
        <v>1093</v>
      </c>
    </row>
    <row r="1067" spans="1:11" x14ac:dyDescent="0.3">
      <c r="A1067" t="s">
        <v>709</v>
      </c>
      <c r="B1067" t="s">
        <v>146</v>
      </c>
      <c r="C1067" s="23">
        <f>YEARFRAC(Table1[[#This Row],[born]], "31-Dec-2024")</f>
        <v>30.272222222222222</v>
      </c>
      <c r="D1067" s="23" t="str" cm="1">
        <f t="array" ref="D1067">_xlfn.IFS(C1067&lt;20, "Under 20", C1067&lt;30, "20–29", C1067&lt;40, "30–39", C1067&lt;50, "40–49", C1067&gt;=50, "50+")</f>
        <v>30–39</v>
      </c>
      <c r="E1067" s="23" t="str">
        <f t="shared" si="32"/>
        <v>veteran</v>
      </c>
      <c r="F1067" s="18">
        <v>34600</v>
      </c>
      <c r="G1067" s="18" t="str">
        <f t="shared" si="33"/>
        <v>tall</v>
      </c>
      <c r="H1067">
        <v>195</v>
      </c>
      <c r="I1067" t="s">
        <v>1569</v>
      </c>
      <c r="J1067" t="s">
        <v>14</v>
      </c>
      <c r="K1067" t="s">
        <v>1093</v>
      </c>
    </row>
    <row r="1068" spans="1:11" x14ac:dyDescent="0.3">
      <c r="A1068" t="s">
        <v>1362</v>
      </c>
      <c r="B1068" t="s">
        <v>37</v>
      </c>
      <c r="C1068" s="23">
        <f>YEARFRAC(Table1[[#This Row],[born]], "31-Dec-2024")</f>
        <v>29.958333333333332</v>
      </c>
      <c r="D1068" s="23" t="str" cm="1">
        <f t="array" ref="D1068">_xlfn.IFS(C1068&lt;20, "Under 20", C1068&lt;30, "20–29", C1068&lt;40, "30–39", C1068&lt;50, "40–49", C1068&gt;=50, "50+")</f>
        <v>20–29</v>
      </c>
      <c r="E1068" s="23" t="str">
        <f t="shared" si="32"/>
        <v>young</v>
      </c>
      <c r="F1068" s="20">
        <v>34715</v>
      </c>
      <c r="G1068" s="20" t="str">
        <f t="shared" si="33"/>
        <v>tall</v>
      </c>
      <c r="H1068">
        <v>174</v>
      </c>
      <c r="I1068" t="s">
        <v>1569</v>
      </c>
      <c r="J1068" t="s">
        <v>10</v>
      </c>
      <c r="K1068" t="s">
        <v>1093</v>
      </c>
    </row>
    <row r="1069" spans="1:11" x14ac:dyDescent="0.3">
      <c r="A1069" t="s">
        <v>711</v>
      </c>
      <c r="B1069" t="s">
        <v>62</v>
      </c>
      <c r="C1069" s="23">
        <f>YEARFRAC(Table1[[#This Row],[born]], "31-Dec-2024")</f>
        <v>31.8</v>
      </c>
      <c r="D1069" s="23" t="str" cm="1">
        <f t="array" ref="D1069">_xlfn.IFS(C1069&lt;20, "Under 20", C1069&lt;30, "20–29", C1069&lt;40, "30–39", C1069&lt;50, "40–49", C1069&gt;=50, "50+")</f>
        <v>30–39</v>
      </c>
      <c r="E1069" s="23" t="str">
        <f t="shared" si="32"/>
        <v>veteran</v>
      </c>
      <c r="F1069" s="18">
        <v>34041</v>
      </c>
      <c r="G1069" s="18" t="str">
        <f t="shared" si="33"/>
        <v>tall</v>
      </c>
      <c r="H1069">
        <v>196</v>
      </c>
      <c r="I1069" t="s">
        <v>1569</v>
      </c>
      <c r="J1069" t="s">
        <v>14</v>
      </c>
      <c r="K1069" t="s">
        <v>1093</v>
      </c>
    </row>
    <row r="1070" spans="1:11" x14ac:dyDescent="0.3">
      <c r="A1070" t="s">
        <v>713</v>
      </c>
      <c r="B1070" t="s">
        <v>33</v>
      </c>
      <c r="C1070" s="23">
        <f>YEARFRAC(Table1[[#This Row],[born]], "31-Dec-2024")</f>
        <v>25.333333333333332</v>
      </c>
      <c r="D1070" s="23" t="str" cm="1">
        <f t="array" ref="D1070">_xlfn.IFS(C1070&lt;20, "Under 20", C1070&lt;30, "20–29", C1070&lt;40, "30–39", C1070&lt;50, "40–49", C1070&gt;=50, "50+")</f>
        <v>20–29</v>
      </c>
      <c r="E1070" s="23" t="str">
        <f t="shared" si="32"/>
        <v>young</v>
      </c>
      <c r="F1070" s="20">
        <v>36404</v>
      </c>
      <c r="G1070" s="20" t="str">
        <f t="shared" si="33"/>
        <v>tall</v>
      </c>
      <c r="H1070">
        <v>175</v>
      </c>
      <c r="I1070" t="s">
        <v>1569</v>
      </c>
      <c r="J1070" t="s">
        <v>14</v>
      </c>
      <c r="K1070" t="s">
        <v>1093</v>
      </c>
    </row>
    <row r="1071" spans="1:11" x14ac:dyDescent="0.3">
      <c r="A1071" t="s">
        <v>718</v>
      </c>
      <c r="B1071" t="s">
        <v>121</v>
      </c>
      <c r="C1071" s="23">
        <f>YEARFRAC(Table1[[#This Row],[born]], "31-Dec-2024")</f>
        <v>25.733333333333334</v>
      </c>
      <c r="D1071" s="23" t="str" cm="1">
        <f t="array" ref="D1071">_xlfn.IFS(C1071&lt;20, "Under 20", C1071&lt;30, "20–29", C1071&lt;40, "30–39", C1071&lt;50, "40–49", C1071&gt;=50, "50+")</f>
        <v>20–29</v>
      </c>
      <c r="E1071" s="23" t="str">
        <f t="shared" si="32"/>
        <v>young</v>
      </c>
      <c r="F1071" s="18">
        <v>36257</v>
      </c>
      <c r="G1071" s="18" t="str">
        <f t="shared" si="33"/>
        <v>tall</v>
      </c>
      <c r="H1071">
        <v>191</v>
      </c>
      <c r="I1071" t="s">
        <v>1569</v>
      </c>
      <c r="J1071" t="s">
        <v>10</v>
      </c>
      <c r="K1071" t="s">
        <v>1093</v>
      </c>
    </row>
    <row r="1072" spans="1:11" x14ac:dyDescent="0.3">
      <c r="A1072" t="s">
        <v>720</v>
      </c>
      <c r="B1072" t="s">
        <v>7</v>
      </c>
      <c r="C1072" s="23">
        <f>YEARFRAC(Table1[[#This Row],[born]], "31-Dec-2024")</f>
        <v>21.133333333333333</v>
      </c>
      <c r="D1072" s="23" t="str" cm="1">
        <f t="array" ref="D1072">_xlfn.IFS(C1072&lt;20, "Under 20", C1072&lt;30, "20–29", C1072&lt;40, "30–39", C1072&lt;50, "40–49", C1072&gt;=50, "50+")</f>
        <v>20–29</v>
      </c>
      <c r="E1072" s="23" t="str">
        <f t="shared" si="32"/>
        <v>young</v>
      </c>
      <c r="F1072" s="20">
        <v>37938</v>
      </c>
      <c r="G1072" s="20" t="str">
        <f t="shared" si="33"/>
        <v>tall</v>
      </c>
      <c r="H1072">
        <v>189</v>
      </c>
      <c r="I1072" t="s">
        <v>1569</v>
      </c>
      <c r="J1072" t="s">
        <v>14</v>
      </c>
      <c r="K1072" t="s">
        <v>1093</v>
      </c>
    </row>
    <row r="1073" spans="1:11" x14ac:dyDescent="0.3">
      <c r="A1073" t="s">
        <v>722</v>
      </c>
      <c r="B1073" t="s">
        <v>121</v>
      </c>
      <c r="C1073" s="23">
        <f>YEARFRAC(Table1[[#This Row],[born]], "31-Dec-2024")</f>
        <v>21.211111111111112</v>
      </c>
      <c r="D1073" s="23" t="str" cm="1">
        <f t="array" ref="D1073">_xlfn.IFS(C1073&lt;20, "Under 20", C1073&lt;30, "20–29", C1073&lt;40, "30–39", C1073&lt;50, "40–49", C1073&gt;=50, "50+")</f>
        <v>20–29</v>
      </c>
      <c r="E1073" s="23" t="str">
        <f t="shared" si="32"/>
        <v>young</v>
      </c>
      <c r="F1073" s="18">
        <v>37909</v>
      </c>
      <c r="G1073" s="18" t="str">
        <f t="shared" si="33"/>
        <v>short</v>
      </c>
      <c r="H1073">
        <v>168</v>
      </c>
      <c r="I1073" t="s">
        <v>1569</v>
      </c>
      <c r="J1073" t="s">
        <v>10</v>
      </c>
      <c r="K1073" t="s">
        <v>1093</v>
      </c>
    </row>
    <row r="1074" spans="1:11" x14ac:dyDescent="0.3">
      <c r="A1074" t="s">
        <v>1364</v>
      </c>
      <c r="B1074" t="s">
        <v>1097</v>
      </c>
      <c r="C1074" s="23">
        <f>YEARFRAC(Table1[[#This Row],[born]], "31-Dec-2024")</f>
        <v>23.105555555555554</v>
      </c>
      <c r="D1074" s="23" t="str" cm="1">
        <f t="array" ref="D1074">_xlfn.IFS(C1074&lt;20, "Under 20", C1074&lt;30, "20–29", C1074&lt;40, "30–39", C1074&lt;50, "40–49", C1074&gt;=50, "50+")</f>
        <v>20–29</v>
      </c>
      <c r="E1074" s="23" t="str">
        <f t="shared" si="32"/>
        <v>young</v>
      </c>
      <c r="F1074" s="20">
        <v>37218</v>
      </c>
      <c r="G1074" s="20" t="str">
        <f t="shared" si="33"/>
        <v>tall</v>
      </c>
      <c r="H1074">
        <v>183</v>
      </c>
      <c r="I1074" t="s">
        <v>1569</v>
      </c>
      <c r="J1074" t="s">
        <v>14</v>
      </c>
      <c r="K1074" t="s">
        <v>1093</v>
      </c>
    </row>
    <row r="1075" spans="1:11" x14ac:dyDescent="0.3">
      <c r="A1075" t="s">
        <v>1366</v>
      </c>
      <c r="B1075" t="s">
        <v>37</v>
      </c>
      <c r="C1075" s="23">
        <f>YEARFRAC(Table1[[#This Row],[born]], "31-Dec-2024")</f>
        <v>22.166666666666668</v>
      </c>
      <c r="D1075" s="23" t="str" cm="1">
        <f t="array" ref="D1075">_xlfn.IFS(C1075&lt;20, "Under 20", C1075&lt;30, "20–29", C1075&lt;40, "30–39", C1075&lt;50, "40–49", C1075&gt;=50, "50+")</f>
        <v>20–29</v>
      </c>
      <c r="E1075" s="23" t="str">
        <f t="shared" si="32"/>
        <v>young</v>
      </c>
      <c r="F1075" s="18">
        <v>37560</v>
      </c>
      <c r="G1075" s="18" t="str">
        <f t="shared" si="33"/>
        <v>tall</v>
      </c>
      <c r="H1075">
        <v>185</v>
      </c>
      <c r="I1075" t="s">
        <v>1569</v>
      </c>
      <c r="J1075" t="s">
        <v>10</v>
      </c>
      <c r="K1075" t="s">
        <v>1093</v>
      </c>
    </row>
    <row r="1076" spans="1:11" x14ac:dyDescent="0.3">
      <c r="A1076" t="s">
        <v>1368</v>
      </c>
      <c r="B1076" t="s">
        <v>20</v>
      </c>
      <c r="C1076" s="23">
        <f>YEARFRAC(Table1[[#This Row],[born]], "31-Dec-2024")</f>
        <v>23.663888888888888</v>
      </c>
      <c r="D1076" s="23" t="str" cm="1">
        <f t="array" ref="D1076">_xlfn.IFS(C1076&lt;20, "Under 20", C1076&lt;30, "20–29", C1076&lt;40, "30–39", C1076&lt;50, "40–49", C1076&gt;=50, "50+")</f>
        <v>20–29</v>
      </c>
      <c r="E1076" s="23" t="str">
        <f t="shared" si="32"/>
        <v>young</v>
      </c>
      <c r="F1076" s="20">
        <v>37013</v>
      </c>
      <c r="G1076" s="20" t="str">
        <f t="shared" si="33"/>
        <v>tall</v>
      </c>
      <c r="H1076">
        <v>188</v>
      </c>
      <c r="I1076" t="s">
        <v>1569</v>
      </c>
      <c r="J1076" t="s">
        <v>14</v>
      </c>
      <c r="K1076" t="s">
        <v>1093</v>
      </c>
    </row>
    <row r="1077" spans="1:11" x14ac:dyDescent="0.3">
      <c r="A1077" t="s">
        <v>725</v>
      </c>
      <c r="B1077" t="s">
        <v>111</v>
      </c>
      <c r="C1077" s="23">
        <f>YEARFRAC(Table1[[#This Row],[born]], "31-Dec-2024")</f>
        <v>25.975000000000001</v>
      </c>
      <c r="D1077" s="23" t="str" cm="1">
        <f t="array" ref="D1077">_xlfn.IFS(C1077&lt;20, "Under 20", C1077&lt;30, "20–29", C1077&lt;40, "30–39", C1077&lt;50, "40–49", C1077&gt;=50, "50+")</f>
        <v>20–29</v>
      </c>
      <c r="E1077" s="23" t="str">
        <f t="shared" si="32"/>
        <v>young</v>
      </c>
      <c r="F1077" s="18">
        <v>36170</v>
      </c>
      <c r="G1077" s="18" t="str">
        <f t="shared" si="33"/>
        <v>tall</v>
      </c>
      <c r="H1077">
        <v>181</v>
      </c>
      <c r="I1077" t="s">
        <v>1569</v>
      </c>
      <c r="J1077" t="s">
        <v>10</v>
      </c>
      <c r="K1077" t="s">
        <v>1093</v>
      </c>
    </row>
    <row r="1078" spans="1:11" x14ac:dyDescent="0.3">
      <c r="A1078" t="s">
        <v>729</v>
      </c>
      <c r="B1078" t="s">
        <v>117</v>
      </c>
      <c r="C1078" s="23">
        <f>YEARFRAC(Table1[[#This Row],[born]], "31-Dec-2024")</f>
        <v>21.68611111111111</v>
      </c>
      <c r="D1078" s="23" t="str" cm="1">
        <f t="array" ref="D1078">_xlfn.IFS(C1078&lt;20, "Under 20", C1078&lt;30, "20–29", C1078&lt;40, "30–39", C1078&lt;50, "40–49", C1078&gt;=50, "50+")</f>
        <v>20–29</v>
      </c>
      <c r="E1078" s="23" t="str">
        <f t="shared" si="32"/>
        <v>young</v>
      </c>
      <c r="F1078" s="20">
        <v>37735</v>
      </c>
      <c r="G1078" s="20" t="str">
        <f t="shared" si="33"/>
        <v>tall</v>
      </c>
      <c r="H1078">
        <v>177</v>
      </c>
      <c r="I1078" t="s">
        <v>1569</v>
      </c>
      <c r="J1078" t="s">
        <v>10</v>
      </c>
      <c r="K1078" t="s">
        <v>1093</v>
      </c>
    </row>
    <row r="1079" spans="1:11" x14ac:dyDescent="0.3">
      <c r="A1079" t="s">
        <v>731</v>
      </c>
      <c r="B1079" t="s">
        <v>70</v>
      </c>
      <c r="C1079" s="23">
        <f>YEARFRAC(Table1[[#This Row],[born]], "31-Dec-2024")</f>
        <v>29.852777777777778</v>
      </c>
      <c r="D1079" s="23" t="str" cm="1">
        <f t="array" ref="D1079">_xlfn.IFS(C1079&lt;20, "Under 20", C1079&lt;30, "20–29", C1079&lt;40, "30–39", C1079&lt;50, "40–49", C1079&gt;=50, "50+")</f>
        <v>20–29</v>
      </c>
      <c r="E1079" s="23" t="str">
        <f t="shared" si="32"/>
        <v>young</v>
      </c>
      <c r="F1079" s="18">
        <v>34754</v>
      </c>
      <c r="G1079" s="18" t="str">
        <f t="shared" si="33"/>
        <v>tall</v>
      </c>
      <c r="H1079">
        <v>173</v>
      </c>
      <c r="I1079" t="s">
        <v>1569</v>
      </c>
      <c r="J1079" t="s">
        <v>10</v>
      </c>
      <c r="K1079" t="s">
        <v>1093</v>
      </c>
    </row>
    <row r="1080" spans="1:11" x14ac:dyDescent="0.3">
      <c r="A1080" t="s">
        <v>1369</v>
      </c>
      <c r="B1080" t="s">
        <v>121</v>
      </c>
      <c r="C1080" s="23">
        <f>YEARFRAC(Table1[[#This Row],[born]], "31-Dec-2024")</f>
        <v>27</v>
      </c>
      <c r="D1080" s="23" t="str" cm="1">
        <f t="array" ref="D1080">_xlfn.IFS(C1080&lt;20, "Under 20", C1080&lt;30, "20–29", C1080&lt;40, "30–39", C1080&lt;50, "40–49", C1080&gt;=50, "50+")</f>
        <v>20–29</v>
      </c>
      <c r="E1080" s="23" t="str">
        <f t="shared" si="32"/>
        <v>young</v>
      </c>
      <c r="F1080" s="20">
        <v>35796</v>
      </c>
      <c r="G1080" s="20" t="str">
        <f t="shared" si="33"/>
        <v>tall</v>
      </c>
      <c r="H1080">
        <v>184</v>
      </c>
      <c r="I1080" t="s">
        <v>1569</v>
      </c>
      <c r="J1080" t="s">
        <v>10</v>
      </c>
      <c r="K1080" t="s">
        <v>1093</v>
      </c>
    </row>
    <row r="1081" spans="1:11" x14ac:dyDescent="0.3">
      <c r="A1081" t="s">
        <v>733</v>
      </c>
      <c r="B1081" t="s">
        <v>146</v>
      </c>
      <c r="C1081" s="23">
        <f>YEARFRAC(Table1[[#This Row],[born]], "31-Dec-2024")</f>
        <v>25.588888888888889</v>
      </c>
      <c r="D1081" s="23" t="str" cm="1">
        <f t="array" ref="D1081">_xlfn.IFS(C1081&lt;20, "Under 20", C1081&lt;30, "20–29", C1081&lt;40, "30–39", C1081&lt;50, "40–49", C1081&gt;=50, "50+")</f>
        <v>20–29</v>
      </c>
      <c r="E1081" s="23" t="str">
        <f t="shared" si="32"/>
        <v>young</v>
      </c>
      <c r="F1081" s="18">
        <v>36309</v>
      </c>
      <c r="G1081" s="18" t="str">
        <f t="shared" si="33"/>
        <v>tall</v>
      </c>
      <c r="H1081">
        <v>180</v>
      </c>
      <c r="I1081" t="s">
        <v>1569</v>
      </c>
      <c r="J1081" t="s">
        <v>14</v>
      </c>
      <c r="K1081" t="s">
        <v>1093</v>
      </c>
    </row>
    <row r="1082" spans="1:11" x14ac:dyDescent="0.3">
      <c r="A1082" t="s">
        <v>1370</v>
      </c>
      <c r="B1082" t="s">
        <v>1097</v>
      </c>
      <c r="C1082" s="23">
        <f>YEARFRAC(Table1[[#This Row],[born]], "31-Dec-2024")</f>
        <v>34.761111111111113</v>
      </c>
      <c r="D1082" s="23" t="str" cm="1">
        <f t="array" ref="D1082">_xlfn.IFS(C1082&lt;20, "Under 20", C1082&lt;30, "20–29", C1082&lt;40, "30–39", C1082&lt;50, "40–49", C1082&gt;=50, "50+")</f>
        <v>30–39</v>
      </c>
      <c r="E1082" s="23" t="str">
        <f t="shared" si="32"/>
        <v>veteran</v>
      </c>
      <c r="F1082" s="20">
        <v>32959</v>
      </c>
      <c r="G1082" s="20" t="str">
        <f t="shared" si="33"/>
        <v>tall</v>
      </c>
      <c r="H1082">
        <v>185</v>
      </c>
      <c r="I1082" t="s">
        <v>1569</v>
      </c>
      <c r="J1082" t="s">
        <v>14</v>
      </c>
      <c r="K1082" t="s">
        <v>1093</v>
      </c>
    </row>
    <row r="1083" spans="1:11" x14ac:dyDescent="0.3">
      <c r="A1083" t="s">
        <v>1372</v>
      </c>
      <c r="B1083" t="s">
        <v>62</v>
      </c>
      <c r="C1083" s="23">
        <f>YEARFRAC(Table1[[#This Row],[born]], "31-Dec-2024")</f>
        <v>30.95</v>
      </c>
      <c r="D1083" s="23" t="str" cm="1">
        <f t="array" ref="D1083">_xlfn.IFS(C1083&lt;20, "Under 20", C1083&lt;30, "20–29", C1083&lt;40, "30–39", C1083&lt;50, "40–49", C1083&gt;=50, "50+")</f>
        <v>30–39</v>
      </c>
      <c r="E1083" s="23" t="str">
        <f t="shared" si="32"/>
        <v>veteran</v>
      </c>
      <c r="F1083" s="18">
        <v>34353</v>
      </c>
      <c r="G1083" s="18" t="str">
        <f t="shared" si="33"/>
        <v>tall</v>
      </c>
      <c r="H1083">
        <v>177</v>
      </c>
      <c r="I1083" t="s">
        <v>1569</v>
      </c>
      <c r="J1083" t="s">
        <v>10</v>
      </c>
      <c r="K1083" t="s">
        <v>1093</v>
      </c>
    </row>
    <row r="1084" spans="1:11" x14ac:dyDescent="0.3">
      <c r="A1084" t="s">
        <v>737</v>
      </c>
      <c r="B1084" t="s">
        <v>76</v>
      </c>
      <c r="C1084" s="23">
        <f>YEARFRAC(Table1[[#This Row],[born]], "31-Dec-2024")</f>
        <v>28.041666666666668</v>
      </c>
      <c r="D1084" s="23" t="str" cm="1">
        <f t="array" ref="D1084">_xlfn.IFS(C1084&lt;20, "Under 20", C1084&lt;30, "20–29", C1084&lt;40, "30–39", C1084&lt;50, "40–49", C1084&gt;=50, "50+")</f>
        <v>20–29</v>
      </c>
      <c r="E1084" s="23" t="str">
        <f t="shared" si="32"/>
        <v>young</v>
      </c>
      <c r="F1084" s="20">
        <v>35415</v>
      </c>
      <c r="G1084" s="20" t="str">
        <f t="shared" si="33"/>
        <v>tall</v>
      </c>
      <c r="H1084">
        <v>183</v>
      </c>
      <c r="I1084" t="s">
        <v>1569</v>
      </c>
      <c r="J1084" t="s">
        <v>10</v>
      </c>
      <c r="K1084" t="s">
        <v>1093</v>
      </c>
    </row>
    <row r="1085" spans="1:11" x14ac:dyDescent="0.3">
      <c r="A1085" t="s">
        <v>1374</v>
      </c>
      <c r="B1085" t="s">
        <v>76</v>
      </c>
      <c r="C1085" s="23">
        <f>YEARFRAC(Table1[[#This Row],[born]], "31-Dec-2024")</f>
        <v>20.786111111111111</v>
      </c>
      <c r="D1085" s="23" t="str" cm="1">
        <f t="array" ref="D1085">_xlfn.IFS(C1085&lt;20, "Under 20", C1085&lt;30, "20–29", C1085&lt;40, "30–39", C1085&lt;50, "40–49", C1085&gt;=50, "50+")</f>
        <v>20–29</v>
      </c>
      <c r="E1085" s="23" t="str">
        <f t="shared" si="32"/>
        <v>young</v>
      </c>
      <c r="F1085" s="18">
        <v>38064</v>
      </c>
      <c r="G1085" s="18" t="str">
        <f t="shared" si="33"/>
        <v>tall</v>
      </c>
      <c r="H1085">
        <v>193</v>
      </c>
      <c r="I1085" t="s">
        <v>1569</v>
      </c>
      <c r="J1085" t="s">
        <v>14</v>
      </c>
      <c r="K1085" t="s">
        <v>1093</v>
      </c>
    </row>
    <row r="1086" spans="1:11" x14ac:dyDescent="0.3">
      <c r="A1086" t="s">
        <v>740</v>
      </c>
      <c r="B1086" t="s">
        <v>20</v>
      </c>
      <c r="C1086" s="23">
        <f>YEARFRAC(Table1[[#This Row],[born]], "31-Dec-2024")</f>
        <v>31.125</v>
      </c>
      <c r="D1086" s="23" t="str" cm="1">
        <f t="array" ref="D1086">_xlfn.IFS(C1086&lt;20, "Under 20", C1086&lt;30, "20–29", C1086&lt;40, "30–39", C1086&lt;50, "40–49", C1086&gt;=50, "50+")</f>
        <v>30–39</v>
      </c>
      <c r="E1086" s="23" t="str">
        <f t="shared" si="32"/>
        <v>veteran</v>
      </c>
      <c r="F1086" s="20">
        <v>34289</v>
      </c>
      <c r="G1086" s="20" t="str">
        <f t="shared" si="33"/>
        <v>tall</v>
      </c>
      <c r="H1086">
        <v>177</v>
      </c>
      <c r="I1086" t="s">
        <v>1569</v>
      </c>
      <c r="J1086" t="s">
        <v>14</v>
      </c>
      <c r="K1086" t="s">
        <v>1093</v>
      </c>
    </row>
    <row r="1087" spans="1:11" x14ac:dyDescent="0.3">
      <c r="A1087" t="s">
        <v>1376</v>
      </c>
      <c r="B1087" t="s">
        <v>1097</v>
      </c>
      <c r="C1087" s="23">
        <f>YEARFRAC(Table1[[#This Row],[born]], "31-Dec-2024")</f>
        <v>24.316666666666666</v>
      </c>
      <c r="D1087" s="23" t="str" cm="1">
        <f t="array" ref="D1087">_xlfn.IFS(C1087&lt;20, "Under 20", C1087&lt;30, "20–29", C1087&lt;40, "30–39", C1087&lt;50, "40–49", C1087&gt;=50, "50+")</f>
        <v>20–29</v>
      </c>
      <c r="E1087" s="23" t="str">
        <f t="shared" si="32"/>
        <v>young</v>
      </c>
      <c r="F1087" s="18">
        <v>36776</v>
      </c>
      <c r="G1087" s="18" t="str">
        <f t="shared" si="33"/>
        <v>tall</v>
      </c>
      <c r="H1087">
        <v>184</v>
      </c>
      <c r="I1087" t="s">
        <v>1569</v>
      </c>
      <c r="J1087" t="s">
        <v>14</v>
      </c>
      <c r="K1087" t="s">
        <v>1093</v>
      </c>
    </row>
    <row r="1088" spans="1:11" x14ac:dyDescent="0.3">
      <c r="A1088" t="s">
        <v>745</v>
      </c>
      <c r="B1088" t="s">
        <v>227</v>
      </c>
      <c r="C1088" s="23">
        <f>YEARFRAC(Table1[[#This Row],[born]], "31-Dec-2024")</f>
        <v>25.583333333333332</v>
      </c>
      <c r="D1088" s="23" t="str" cm="1">
        <f t="array" ref="D1088">_xlfn.IFS(C1088&lt;20, "Under 20", C1088&lt;30, "20–29", C1088&lt;40, "30–39", C1088&lt;50, "40–49", C1088&gt;=50, "50+")</f>
        <v>20–29</v>
      </c>
      <c r="E1088" s="23" t="str">
        <f t="shared" si="32"/>
        <v>young</v>
      </c>
      <c r="F1088" s="20">
        <v>36310</v>
      </c>
      <c r="G1088" s="20" t="str">
        <f t="shared" si="33"/>
        <v>tall</v>
      </c>
      <c r="H1088">
        <v>180</v>
      </c>
      <c r="I1088" t="s">
        <v>1569</v>
      </c>
      <c r="J1088" t="s">
        <v>18</v>
      </c>
      <c r="K1088" t="s">
        <v>1093</v>
      </c>
    </row>
    <row r="1089" spans="1:11" x14ac:dyDescent="0.3">
      <c r="A1089" t="s">
        <v>1377</v>
      </c>
      <c r="B1089" t="s">
        <v>44</v>
      </c>
      <c r="C1089" s="23">
        <f>YEARFRAC(Table1[[#This Row],[born]], "31-Dec-2024")</f>
        <v>37.647222222222226</v>
      </c>
      <c r="D1089" s="23" t="str" cm="1">
        <f t="array" ref="D1089">_xlfn.IFS(C1089&lt;20, "Under 20", C1089&lt;30, "20–29", C1089&lt;40, "30–39", C1089&lt;50, "40–49", C1089&gt;=50, "50+")</f>
        <v>30–39</v>
      </c>
      <c r="E1089" s="23" t="str">
        <f t="shared" si="32"/>
        <v>veteran</v>
      </c>
      <c r="F1089" s="18">
        <v>31905</v>
      </c>
      <c r="G1089" s="18" t="str">
        <f t="shared" si="33"/>
        <v>tall</v>
      </c>
      <c r="H1089">
        <v>180</v>
      </c>
      <c r="I1089" t="s">
        <v>1569</v>
      </c>
      <c r="J1089" t="s">
        <v>10</v>
      </c>
      <c r="K1089" t="s">
        <v>1093</v>
      </c>
    </row>
    <row r="1090" spans="1:11" x14ac:dyDescent="0.3">
      <c r="A1090" t="s">
        <v>1378</v>
      </c>
      <c r="B1090" t="s">
        <v>1092</v>
      </c>
      <c r="C1090" s="23">
        <f>YEARFRAC(Table1[[#This Row],[born]], "31-Dec-2024")</f>
        <v>28.591666666666665</v>
      </c>
      <c r="D1090" s="23" t="str" cm="1">
        <f t="array" ref="D1090">_xlfn.IFS(C1090&lt;20, "Under 20", C1090&lt;30, "20–29", C1090&lt;40, "30–39", C1090&lt;50, "40–49", C1090&gt;=50, "50+")</f>
        <v>20–29</v>
      </c>
      <c r="E1090" s="23" t="str">
        <f t="shared" ref="E1090:E1153" si="34">IF(C1090 &gt;=30, "veteran", "young")</f>
        <v>young</v>
      </c>
      <c r="F1090" s="20">
        <v>35213</v>
      </c>
      <c r="G1090" s="20" t="str">
        <f t="shared" ref="G1090:G1153" si="35">IF(H1090&lt;170, "short", "tall")</f>
        <v>tall</v>
      </c>
      <c r="H1090">
        <v>179</v>
      </c>
      <c r="I1090" t="s">
        <v>1569</v>
      </c>
      <c r="J1090" t="s">
        <v>10</v>
      </c>
      <c r="K1090" t="s">
        <v>1093</v>
      </c>
    </row>
    <row r="1091" spans="1:11" x14ac:dyDescent="0.3">
      <c r="A1091" t="s">
        <v>1380</v>
      </c>
      <c r="B1091" t="s">
        <v>37</v>
      </c>
      <c r="C1091" s="23">
        <f>YEARFRAC(Table1[[#This Row],[born]], "31-Dec-2024")</f>
        <v>21.741666666666667</v>
      </c>
      <c r="D1091" s="23" t="str" cm="1">
        <f t="array" ref="D1091">_xlfn.IFS(C1091&lt;20, "Under 20", C1091&lt;30, "20–29", C1091&lt;40, "30–39", C1091&lt;50, "40–49", C1091&gt;=50, "50+")</f>
        <v>20–29</v>
      </c>
      <c r="E1091" s="23" t="str">
        <f t="shared" si="34"/>
        <v>young</v>
      </c>
      <c r="F1091" s="18">
        <v>37715</v>
      </c>
      <c r="G1091" s="18" t="str">
        <f t="shared" si="35"/>
        <v>tall</v>
      </c>
      <c r="H1091">
        <v>173</v>
      </c>
      <c r="I1091" t="s">
        <v>1569</v>
      </c>
      <c r="J1091" t="s">
        <v>10</v>
      </c>
      <c r="K1091" t="s">
        <v>1093</v>
      </c>
    </row>
    <row r="1092" spans="1:11" x14ac:dyDescent="0.3">
      <c r="A1092" t="s">
        <v>1381</v>
      </c>
      <c r="B1092" t="s">
        <v>1130</v>
      </c>
      <c r="C1092" s="23">
        <f>YEARFRAC(Table1[[#This Row],[born]], "31-Dec-2024")</f>
        <v>31.386111111111113</v>
      </c>
      <c r="D1092" s="23" t="str" cm="1">
        <f t="array" ref="D1092">_xlfn.IFS(C1092&lt;20, "Under 20", C1092&lt;30, "20–29", C1092&lt;40, "30–39", C1092&lt;50, "40–49", C1092&gt;=50, "50+")</f>
        <v>30–39</v>
      </c>
      <c r="E1092" s="23" t="str">
        <f t="shared" si="34"/>
        <v>veteran</v>
      </c>
      <c r="F1092" s="20">
        <v>34193</v>
      </c>
      <c r="G1092" s="20" t="str">
        <f t="shared" si="35"/>
        <v>tall</v>
      </c>
      <c r="H1092">
        <v>190</v>
      </c>
      <c r="I1092" t="s">
        <v>1569</v>
      </c>
      <c r="J1092" t="s">
        <v>39</v>
      </c>
      <c r="K1092" t="s">
        <v>1093</v>
      </c>
    </row>
    <row r="1093" spans="1:11" x14ac:dyDescent="0.3">
      <c r="A1093" t="s">
        <v>747</v>
      </c>
      <c r="B1093" t="s">
        <v>51</v>
      </c>
      <c r="C1093" s="23">
        <f>YEARFRAC(Table1[[#This Row],[born]], "31-Dec-2024")</f>
        <v>30.808333333333334</v>
      </c>
      <c r="D1093" s="23" t="str" cm="1">
        <f t="array" ref="D1093">_xlfn.IFS(C1093&lt;20, "Under 20", C1093&lt;30, "20–29", C1093&lt;40, "30–39", C1093&lt;50, "40–49", C1093&gt;=50, "50+")</f>
        <v>30–39</v>
      </c>
      <c r="E1093" s="23" t="str">
        <f t="shared" si="34"/>
        <v>veteran</v>
      </c>
      <c r="F1093" s="18">
        <v>34403</v>
      </c>
      <c r="G1093" s="18" t="str">
        <f t="shared" si="35"/>
        <v>tall</v>
      </c>
      <c r="H1093">
        <v>187</v>
      </c>
      <c r="I1093" t="s">
        <v>1569</v>
      </c>
      <c r="J1093" t="s">
        <v>10</v>
      </c>
      <c r="K1093" t="s">
        <v>1093</v>
      </c>
    </row>
    <row r="1094" spans="1:11" x14ac:dyDescent="0.3">
      <c r="A1094" t="s">
        <v>1382</v>
      </c>
      <c r="B1094" t="s">
        <v>227</v>
      </c>
      <c r="C1094" s="23">
        <f>YEARFRAC(Table1[[#This Row],[born]], "31-Dec-2024")</f>
        <v>24.930555555555557</v>
      </c>
      <c r="D1094" s="23" t="str" cm="1">
        <f t="array" ref="D1094">_xlfn.IFS(C1094&lt;20, "Under 20", C1094&lt;30, "20–29", C1094&lt;40, "30–39", C1094&lt;50, "40–49", C1094&gt;=50, "50+")</f>
        <v>20–29</v>
      </c>
      <c r="E1094" s="23" t="str">
        <f t="shared" si="34"/>
        <v>young</v>
      </c>
      <c r="F1094" s="20">
        <v>36551</v>
      </c>
      <c r="G1094" s="20" t="str">
        <f t="shared" si="35"/>
        <v>tall</v>
      </c>
      <c r="H1094">
        <v>184</v>
      </c>
      <c r="I1094" t="s">
        <v>1569</v>
      </c>
      <c r="J1094" t="s">
        <v>14</v>
      </c>
      <c r="K1094" t="s">
        <v>1093</v>
      </c>
    </row>
    <row r="1095" spans="1:11" x14ac:dyDescent="0.3">
      <c r="A1095" t="s">
        <v>1384</v>
      </c>
      <c r="B1095" t="s">
        <v>62</v>
      </c>
      <c r="C1095" s="23">
        <f>YEARFRAC(Table1[[#This Row],[born]], "31-Dec-2024")</f>
        <v>21.044444444444444</v>
      </c>
      <c r="D1095" s="23" t="str" cm="1">
        <f t="array" ref="D1095">_xlfn.IFS(C1095&lt;20, "Under 20", C1095&lt;30, "20–29", C1095&lt;40, "30–39", C1095&lt;50, "40–49", C1095&gt;=50, "50+")</f>
        <v>20–29</v>
      </c>
      <c r="E1095" s="23" t="str">
        <f t="shared" si="34"/>
        <v>young</v>
      </c>
      <c r="F1095" s="18">
        <v>37970</v>
      </c>
      <c r="G1095" s="18" t="str">
        <f t="shared" si="35"/>
        <v>tall</v>
      </c>
      <c r="H1095">
        <v>179</v>
      </c>
      <c r="I1095" t="s">
        <v>1569</v>
      </c>
      <c r="J1095" t="s">
        <v>10</v>
      </c>
      <c r="K1095" t="s">
        <v>1093</v>
      </c>
    </row>
    <row r="1096" spans="1:11" x14ac:dyDescent="0.3">
      <c r="A1096" t="s">
        <v>1386</v>
      </c>
      <c r="B1096" t="s">
        <v>76</v>
      </c>
      <c r="C1096" s="23">
        <f>YEARFRAC(Table1[[#This Row],[born]], "31-Dec-2024")</f>
        <v>22.213888888888889</v>
      </c>
      <c r="D1096" s="23" t="str" cm="1">
        <f t="array" ref="D1096">_xlfn.IFS(C1096&lt;20, "Under 20", C1096&lt;30, "20–29", C1096&lt;40, "30–39", C1096&lt;50, "40–49", C1096&gt;=50, "50+")</f>
        <v>20–29</v>
      </c>
      <c r="E1096" s="23" t="str">
        <f t="shared" si="34"/>
        <v>young</v>
      </c>
      <c r="F1096" s="20">
        <v>37543</v>
      </c>
      <c r="G1096" s="20" t="str">
        <f t="shared" si="35"/>
        <v>tall</v>
      </c>
      <c r="H1096">
        <v>204</v>
      </c>
      <c r="I1096" t="s">
        <v>1569</v>
      </c>
      <c r="J1096" t="s">
        <v>39</v>
      </c>
      <c r="K1096" t="s">
        <v>1093</v>
      </c>
    </row>
    <row r="1097" spans="1:11" x14ac:dyDescent="0.3">
      <c r="A1097" t="s">
        <v>752</v>
      </c>
      <c r="B1097" t="s">
        <v>121</v>
      </c>
      <c r="C1097" s="23">
        <f>YEARFRAC(Table1[[#This Row],[born]], "31-Dec-2024")</f>
        <v>22.180555555555557</v>
      </c>
      <c r="D1097" s="23" t="str" cm="1">
        <f t="array" ref="D1097">_xlfn.IFS(C1097&lt;20, "Under 20", C1097&lt;30, "20–29", C1097&lt;40, "30–39", C1097&lt;50, "40–49", C1097&gt;=50, "50+")</f>
        <v>20–29</v>
      </c>
      <c r="E1097" s="23" t="str">
        <f t="shared" si="34"/>
        <v>young</v>
      </c>
      <c r="F1097" s="18">
        <v>37555</v>
      </c>
      <c r="G1097" s="18" t="str">
        <f t="shared" si="35"/>
        <v>tall</v>
      </c>
      <c r="H1097">
        <v>181</v>
      </c>
      <c r="I1097" t="s">
        <v>1569</v>
      </c>
      <c r="J1097" t="s">
        <v>14</v>
      </c>
      <c r="K1097" t="s">
        <v>1093</v>
      </c>
    </row>
    <row r="1098" spans="1:11" x14ac:dyDescent="0.3">
      <c r="A1098" t="s">
        <v>754</v>
      </c>
      <c r="B1098" t="s">
        <v>44</v>
      </c>
      <c r="C1098" s="23">
        <f>YEARFRAC(Table1[[#This Row],[born]], "31-Dec-2024")</f>
        <v>36.605555555555554</v>
      </c>
      <c r="D1098" s="23" t="str" cm="1">
        <f t="array" ref="D1098">_xlfn.IFS(C1098&lt;20, "Under 20", C1098&lt;30, "20–29", C1098&lt;40, "30–39", C1098&lt;50, "40–49", C1098&gt;=50, "50+")</f>
        <v>30–39</v>
      </c>
      <c r="E1098" s="23" t="str">
        <f t="shared" si="34"/>
        <v>veteran</v>
      </c>
      <c r="F1098" s="20">
        <v>32286</v>
      </c>
      <c r="G1098" s="20" t="str">
        <f t="shared" si="35"/>
        <v>tall</v>
      </c>
      <c r="H1098">
        <v>191</v>
      </c>
      <c r="I1098" t="s">
        <v>1569</v>
      </c>
      <c r="J1098" t="s">
        <v>14</v>
      </c>
      <c r="K1098" t="s">
        <v>1093</v>
      </c>
    </row>
    <row r="1099" spans="1:11" x14ac:dyDescent="0.3">
      <c r="A1099" t="s">
        <v>1389</v>
      </c>
      <c r="B1099" t="s">
        <v>227</v>
      </c>
      <c r="C1099" s="23">
        <f>YEARFRAC(Table1[[#This Row],[born]], "31-Dec-2024")</f>
        <v>22.197222222222223</v>
      </c>
      <c r="D1099" s="23" t="str" cm="1">
        <f t="array" ref="D1099">_xlfn.IFS(C1099&lt;20, "Under 20", C1099&lt;30, "20–29", C1099&lt;40, "30–39", C1099&lt;50, "40–49", C1099&gt;=50, "50+")</f>
        <v>20–29</v>
      </c>
      <c r="E1099" s="23" t="str">
        <f t="shared" si="34"/>
        <v>young</v>
      </c>
      <c r="F1099" s="18">
        <v>37549</v>
      </c>
      <c r="G1099" s="18" t="str">
        <f t="shared" si="35"/>
        <v>tall</v>
      </c>
      <c r="H1099">
        <v>188</v>
      </c>
      <c r="I1099" t="s">
        <v>1569</v>
      </c>
      <c r="J1099" t="s">
        <v>14</v>
      </c>
      <c r="K1099" t="s">
        <v>1093</v>
      </c>
    </row>
    <row r="1100" spans="1:11" x14ac:dyDescent="0.3">
      <c r="A1100" t="s">
        <v>1391</v>
      </c>
      <c r="B1100" t="s">
        <v>44</v>
      </c>
      <c r="C1100" s="23">
        <f>YEARFRAC(Table1[[#This Row],[born]], "31-Dec-2024")</f>
        <v>22.830555555555556</v>
      </c>
      <c r="D1100" s="23" t="str" cm="1">
        <f t="array" ref="D1100">_xlfn.IFS(C1100&lt;20, "Under 20", C1100&lt;30, "20–29", C1100&lt;40, "30–39", C1100&lt;50, "40–49", C1100&gt;=50, "50+")</f>
        <v>20–29</v>
      </c>
      <c r="E1100" s="23" t="str">
        <f t="shared" si="34"/>
        <v>young</v>
      </c>
      <c r="F1100" s="20">
        <v>37317</v>
      </c>
      <c r="G1100" s="20" t="str">
        <f t="shared" si="35"/>
        <v>tall</v>
      </c>
      <c r="H1100">
        <v>189</v>
      </c>
      <c r="I1100" t="s">
        <v>1569</v>
      </c>
      <c r="J1100" t="s">
        <v>18</v>
      </c>
      <c r="K1100" t="s">
        <v>1093</v>
      </c>
    </row>
    <row r="1101" spans="1:11" x14ac:dyDescent="0.3">
      <c r="A1101" t="s">
        <v>1392</v>
      </c>
      <c r="B1101" t="s">
        <v>227</v>
      </c>
      <c r="C1101" s="23">
        <f>YEARFRAC(Table1[[#This Row],[born]], "31-Dec-2024")</f>
        <v>23.31111111111111</v>
      </c>
      <c r="D1101" s="23" t="str" cm="1">
        <f t="array" ref="D1101">_xlfn.IFS(C1101&lt;20, "Under 20", C1101&lt;30, "20–29", C1101&lt;40, "30–39", C1101&lt;50, "40–49", C1101&gt;=50, "50+")</f>
        <v>20–29</v>
      </c>
      <c r="E1101" s="23" t="str">
        <f t="shared" si="34"/>
        <v>young</v>
      </c>
      <c r="F1101" s="18">
        <v>37143</v>
      </c>
      <c r="G1101" s="18" t="str">
        <f t="shared" si="35"/>
        <v>tall</v>
      </c>
      <c r="H1101">
        <v>198</v>
      </c>
      <c r="I1101" t="s">
        <v>1569</v>
      </c>
      <c r="J1101" t="s">
        <v>39</v>
      </c>
      <c r="K1101" t="s">
        <v>1093</v>
      </c>
    </row>
    <row r="1102" spans="1:11" x14ac:dyDescent="0.3">
      <c r="A1102" t="s">
        <v>1393</v>
      </c>
      <c r="B1102" t="s">
        <v>23</v>
      </c>
      <c r="C1102" s="23">
        <f>YEARFRAC(Table1[[#This Row],[born]], "31-Dec-2024")</f>
        <v>21.997222222222224</v>
      </c>
      <c r="D1102" s="23" t="str" cm="1">
        <f t="array" ref="D1102">_xlfn.IFS(C1102&lt;20, "Under 20", C1102&lt;30, "20–29", C1102&lt;40, "30–39", C1102&lt;50, "40–49", C1102&gt;=50, "50+")</f>
        <v>20–29</v>
      </c>
      <c r="E1102" s="23" t="str">
        <f t="shared" si="34"/>
        <v>young</v>
      </c>
      <c r="F1102" s="20">
        <v>37623</v>
      </c>
      <c r="G1102" s="20" t="str">
        <f t="shared" si="35"/>
        <v>tall</v>
      </c>
      <c r="H1102">
        <v>178</v>
      </c>
      <c r="I1102" t="s">
        <v>1569</v>
      </c>
      <c r="J1102" t="s">
        <v>18</v>
      </c>
      <c r="K1102" t="s">
        <v>1093</v>
      </c>
    </row>
    <row r="1103" spans="1:11" x14ac:dyDescent="0.3">
      <c r="A1103" t="s">
        <v>757</v>
      </c>
      <c r="B1103" t="s">
        <v>33</v>
      </c>
      <c r="C1103" s="23">
        <f>YEARFRAC(Table1[[#This Row],[born]], "31-Dec-2024")</f>
        <v>23.052777777777777</v>
      </c>
      <c r="D1103" s="23" t="str" cm="1">
        <f t="array" ref="D1103">_xlfn.IFS(C1103&lt;20, "Under 20", C1103&lt;30, "20–29", C1103&lt;40, "30–39", C1103&lt;50, "40–49", C1103&gt;=50, "50+")</f>
        <v>20–29</v>
      </c>
      <c r="E1103" s="23" t="str">
        <f t="shared" si="34"/>
        <v>young</v>
      </c>
      <c r="F1103" s="18">
        <v>37237</v>
      </c>
      <c r="G1103" s="18" t="str">
        <f t="shared" si="35"/>
        <v>tall</v>
      </c>
      <c r="H1103">
        <v>184</v>
      </c>
      <c r="I1103" t="s">
        <v>1569</v>
      </c>
      <c r="J1103" t="s">
        <v>10</v>
      </c>
      <c r="K1103" t="s">
        <v>1093</v>
      </c>
    </row>
    <row r="1104" spans="1:11" x14ac:dyDescent="0.3">
      <c r="A1104" t="s">
        <v>758</v>
      </c>
      <c r="B1104" t="s">
        <v>62</v>
      </c>
      <c r="C1104" s="23">
        <f>YEARFRAC(Table1[[#This Row],[born]], "31-Dec-2024")</f>
        <v>34.980555555555554</v>
      </c>
      <c r="D1104" s="23" t="str" cm="1">
        <f t="array" ref="D1104">_xlfn.IFS(C1104&lt;20, "Under 20", C1104&lt;30, "20–29", C1104&lt;40, "30–39", C1104&lt;50, "40–49", C1104&gt;=50, "50+")</f>
        <v>30–39</v>
      </c>
      <c r="E1104" s="23" t="str">
        <f t="shared" si="34"/>
        <v>veteran</v>
      </c>
      <c r="F1104" s="20">
        <v>32881</v>
      </c>
      <c r="G1104" s="20" t="str">
        <f t="shared" si="35"/>
        <v>tall</v>
      </c>
      <c r="H1104">
        <v>196</v>
      </c>
      <c r="I1104" t="s">
        <v>1569</v>
      </c>
      <c r="J1104" t="s">
        <v>39</v>
      </c>
      <c r="K1104" t="s">
        <v>1093</v>
      </c>
    </row>
    <row r="1105" spans="1:11" x14ac:dyDescent="0.3">
      <c r="A1105" t="s">
        <v>1394</v>
      </c>
      <c r="B1105" t="s">
        <v>1092</v>
      </c>
      <c r="C1105" s="23">
        <f>YEARFRAC(Table1[[#This Row],[born]], "31-Dec-2024")</f>
        <v>22.522222222222222</v>
      </c>
      <c r="D1105" s="23" t="str" cm="1">
        <f t="array" ref="D1105">_xlfn.IFS(C1105&lt;20, "Under 20", C1105&lt;30, "20–29", C1105&lt;40, "30–39", C1105&lt;50, "40–49", C1105&gt;=50, "50+")</f>
        <v>20–29</v>
      </c>
      <c r="E1105" s="23" t="str">
        <f t="shared" si="34"/>
        <v>young</v>
      </c>
      <c r="F1105" s="18">
        <v>37430</v>
      </c>
      <c r="G1105" s="18" t="str">
        <f t="shared" si="35"/>
        <v>tall</v>
      </c>
      <c r="H1105">
        <v>190</v>
      </c>
      <c r="I1105" t="s">
        <v>1569</v>
      </c>
      <c r="J1105" t="s">
        <v>14</v>
      </c>
      <c r="K1105" t="s">
        <v>1093</v>
      </c>
    </row>
    <row r="1106" spans="1:11" x14ac:dyDescent="0.3">
      <c r="A1106" t="s">
        <v>1396</v>
      </c>
      <c r="B1106" t="s">
        <v>117</v>
      </c>
      <c r="C1106" s="23">
        <f>YEARFRAC(Table1[[#This Row],[born]], "31-Dec-2024")</f>
        <v>25.038888888888888</v>
      </c>
      <c r="D1106" s="23" t="str" cm="1">
        <f t="array" ref="D1106">_xlfn.IFS(C1106&lt;20, "Under 20", C1106&lt;30, "20–29", C1106&lt;40, "30–39", C1106&lt;50, "40–49", C1106&gt;=50, "50+")</f>
        <v>20–29</v>
      </c>
      <c r="E1106" s="23" t="str">
        <f t="shared" si="34"/>
        <v>young</v>
      </c>
      <c r="F1106" s="20">
        <v>36511</v>
      </c>
      <c r="G1106" s="20" t="str">
        <f t="shared" si="35"/>
        <v>tall</v>
      </c>
      <c r="H1106">
        <v>189</v>
      </c>
      <c r="I1106" t="s">
        <v>1569</v>
      </c>
      <c r="J1106" t="s">
        <v>14</v>
      </c>
      <c r="K1106" t="s">
        <v>1093</v>
      </c>
    </row>
    <row r="1107" spans="1:11" x14ac:dyDescent="0.3">
      <c r="A1107" t="s">
        <v>1398</v>
      </c>
      <c r="B1107" t="s">
        <v>146</v>
      </c>
      <c r="C1107" s="23">
        <f>YEARFRAC(Table1[[#This Row],[born]], "31-Dec-2024")</f>
        <v>21.824999999999999</v>
      </c>
      <c r="D1107" s="23" t="str" cm="1">
        <f t="array" ref="D1107">_xlfn.IFS(C1107&lt;20, "Under 20", C1107&lt;30, "20–29", C1107&lt;40, "30–39", C1107&lt;50, "40–49", C1107&gt;=50, "50+")</f>
        <v>20–29</v>
      </c>
      <c r="E1107" s="23" t="str">
        <f t="shared" si="34"/>
        <v>young</v>
      </c>
      <c r="F1107" s="18">
        <v>37684</v>
      </c>
      <c r="G1107" s="18" t="str">
        <f t="shared" si="35"/>
        <v>tall</v>
      </c>
      <c r="H1107">
        <v>196</v>
      </c>
      <c r="I1107" t="s">
        <v>1569</v>
      </c>
      <c r="J1107" t="s">
        <v>10</v>
      </c>
      <c r="K1107" t="s">
        <v>1093</v>
      </c>
    </row>
    <row r="1108" spans="1:11" x14ac:dyDescent="0.3">
      <c r="A1108" t="s">
        <v>763</v>
      </c>
      <c r="B1108" t="s">
        <v>51</v>
      </c>
      <c r="C1108" s="23">
        <f>YEARFRAC(Table1[[#This Row],[born]], "31-Dec-2024")</f>
        <v>27</v>
      </c>
      <c r="D1108" s="23" t="str" cm="1">
        <f t="array" ref="D1108">_xlfn.IFS(C1108&lt;20, "Under 20", C1108&lt;30, "20–29", C1108&lt;40, "30–39", C1108&lt;50, "40–49", C1108&gt;=50, "50+")</f>
        <v>20–29</v>
      </c>
      <c r="E1108" s="23" t="str">
        <f t="shared" si="34"/>
        <v>young</v>
      </c>
      <c r="F1108" s="20">
        <v>35796</v>
      </c>
      <c r="G1108" s="20" t="str">
        <f t="shared" si="35"/>
        <v>tall</v>
      </c>
      <c r="H1108">
        <v>183</v>
      </c>
      <c r="I1108" t="s">
        <v>1569</v>
      </c>
      <c r="J1108" t="s">
        <v>10</v>
      </c>
      <c r="K1108" t="s">
        <v>1093</v>
      </c>
    </row>
    <row r="1109" spans="1:11" x14ac:dyDescent="0.3">
      <c r="A1109" t="s">
        <v>1399</v>
      </c>
      <c r="B1109" t="s">
        <v>37</v>
      </c>
      <c r="C1109" s="23">
        <f>YEARFRAC(Table1[[#This Row],[born]], "31-Dec-2024")</f>
        <v>29.702777777777779</v>
      </c>
      <c r="D1109" s="23" t="str" cm="1">
        <f t="array" ref="D1109">_xlfn.IFS(C1109&lt;20, "Under 20", C1109&lt;30, "20–29", C1109&lt;40, "30–39", C1109&lt;50, "40–49", C1109&gt;=50, "50+")</f>
        <v>20–29</v>
      </c>
      <c r="E1109" s="23" t="str">
        <f t="shared" si="34"/>
        <v>young</v>
      </c>
      <c r="F1109" s="18">
        <v>34807</v>
      </c>
      <c r="G1109" s="18" t="str">
        <f t="shared" si="35"/>
        <v>tall</v>
      </c>
      <c r="H1109">
        <v>189</v>
      </c>
      <c r="I1109" t="s">
        <v>1569</v>
      </c>
      <c r="J1109" t="s">
        <v>18</v>
      </c>
      <c r="K1109" t="s">
        <v>1093</v>
      </c>
    </row>
    <row r="1110" spans="1:11" x14ac:dyDescent="0.3">
      <c r="A1110" t="s">
        <v>1401</v>
      </c>
      <c r="B1110" t="s">
        <v>23</v>
      </c>
      <c r="C1110" s="23">
        <f>YEARFRAC(Table1[[#This Row],[born]], "31-Dec-2024")</f>
        <v>33.269444444444446</v>
      </c>
      <c r="D1110" s="23" t="str" cm="1">
        <f t="array" ref="D1110">_xlfn.IFS(C1110&lt;20, "Under 20", C1110&lt;30, "20–29", C1110&lt;40, "30–39", C1110&lt;50, "40–49", C1110&gt;=50, "50+")</f>
        <v>30–39</v>
      </c>
      <c r="E1110" s="23" t="str">
        <f t="shared" si="34"/>
        <v>veteran</v>
      </c>
      <c r="F1110" s="20">
        <v>33505</v>
      </c>
      <c r="G1110" s="20" t="str">
        <f t="shared" si="35"/>
        <v>tall</v>
      </c>
      <c r="H1110">
        <v>183</v>
      </c>
      <c r="I1110" t="s">
        <v>1569</v>
      </c>
      <c r="J1110" t="s">
        <v>10</v>
      </c>
      <c r="K1110" t="s">
        <v>1093</v>
      </c>
    </row>
    <row r="1111" spans="1:11" x14ac:dyDescent="0.3">
      <c r="A1111" t="s">
        <v>1403</v>
      </c>
      <c r="B1111" t="s">
        <v>227</v>
      </c>
      <c r="C1111" s="23">
        <f>YEARFRAC(Table1[[#This Row],[born]], "31-Dec-2024")</f>
        <v>21.363888888888887</v>
      </c>
      <c r="D1111" s="23" t="str" cm="1">
        <f t="array" ref="D1111">_xlfn.IFS(C1111&lt;20, "Under 20", C1111&lt;30, "20–29", C1111&lt;40, "30–39", C1111&lt;50, "40–49", C1111&gt;=50, "50+")</f>
        <v>20–29</v>
      </c>
      <c r="E1111" s="23" t="str">
        <f t="shared" si="34"/>
        <v>young</v>
      </c>
      <c r="F1111" s="18">
        <v>37853</v>
      </c>
      <c r="G1111" s="18" t="str">
        <f t="shared" si="35"/>
        <v>tall</v>
      </c>
      <c r="H1111">
        <v>177</v>
      </c>
      <c r="I1111" t="s">
        <v>1569</v>
      </c>
      <c r="J1111" t="s">
        <v>10</v>
      </c>
      <c r="K1111" t="s">
        <v>1093</v>
      </c>
    </row>
    <row r="1112" spans="1:11" x14ac:dyDescent="0.3">
      <c r="A1112" t="s">
        <v>772</v>
      </c>
      <c r="B1112" t="s">
        <v>37</v>
      </c>
      <c r="C1112" s="23">
        <f>YEARFRAC(Table1[[#This Row],[born]], "31-Dec-2024")</f>
        <v>31.377777777777776</v>
      </c>
      <c r="D1112" s="23" t="str" cm="1">
        <f t="array" ref="D1112">_xlfn.IFS(C1112&lt;20, "Under 20", C1112&lt;30, "20–29", C1112&lt;40, "30–39", C1112&lt;50, "40–49", C1112&gt;=50, "50+")</f>
        <v>30–39</v>
      </c>
      <c r="E1112" s="23" t="str">
        <f t="shared" si="34"/>
        <v>veteran</v>
      </c>
      <c r="F1112" s="20">
        <v>34196</v>
      </c>
      <c r="G1112" s="20" t="str">
        <f t="shared" si="35"/>
        <v>tall</v>
      </c>
      <c r="H1112">
        <v>175</v>
      </c>
      <c r="I1112" t="s">
        <v>1569</v>
      </c>
      <c r="J1112" t="s">
        <v>10</v>
      </c>
      <c r="K1112" t="s">
        <v>1093</v>
      </c>
    </row>
    <row r="1113" spans="1:11" x14ac:dyDescent="0.3">
      <c r="A1113" t="s">
        <v>1405</v>
      </c>
      <c r="B1113" t="s">
        <v>51</v>
      </c>
      <c r="C1113" s="23">
        <f>YEARFRAC(Table1[[#This Row],[born]], "31-Dec-2024")</f>
        <v>21.994444444444444</v>
      </c>
      <c r="D1113" s="23" t="str" cm="1">
        <f t="array" ref="D1113">_xlfn.IFS(C1113&lt;20, "Under 20", C1113&lt;30, "20–29", C1113&lt;40, "30–39", C1113&lt;50, "40–49", C1113&gt;=50, "50+")</f>
        <v>20–29</v>
      </c>
      <c r="E1113" s="23" t="str">
        <f t="shared" si="34"/>
        <v>young</v>
      </c>
      <c r="F1113" s="18">
        <v>37624</v>
      </c>
      <c r="G1113" s="18" t="str">
        <f t="shared" si="35"/>
        <v>tall</v>
      </c>
      <c r="H1113">
        <v>178</v>
      </c>
      <c r="I1113" t="s">
        <v>1569</v>
      </c>
      <c r="J1113" t="s">
        <v>14</v>
      </c>
      <c r="K1113" t="s">
        <v>1093</v>
      </c>
    </row>
    <row r="1114" spans="1:11" x14ac:dyDescent="0.3">
      <c r="A1114" t="s">
        <v>775</v>
      </c>
      <c r="B1114" t="s">
        <v>227</v>
      </c>
      <c r="C1114" s="23">
        <f>YEARFRAC(Table1[[#This Row],[born]], "31-Dec-2024")</f>
        <v>26.038888888888888</v>
      </c>
      <c r="D1114" s="23" t="str" cm="1">
        <f t="array" ref="D1114">_xlfn.IFS(C1114&lt;20, "Under 20", C1114&lt;30, "20–29", C1114&lt;40, "30–39", C1114&lt;50, "40–49", C1114&gt;=50, "50+")</f>
        <v>20–29</v>
      </c>
      <c r="E1114" s="23" t="str">
        <f t="shared" si="34"/>
        <v>young</v>
      </c>
      <c r="F1114" s="20">
        <v>36146</v>
      </c>
      <c r="G1114" s="20" t="str">
        <f t="shared" si="35"/>
        <v>tall</v>
      </c>
      <c r="H1114">
        <v>178</v>
      </c>
      <c r="I1114" t="s">
        <v>1569</v>
      </c>
      <c r="J1114" t="s">
        <v>10</v>
      </c>
      <c r="K1114" t="s">
        <v>1093</v>
      </c>
    </row>
    <row r="1115" spans="1:11" x14ac:dyDescent="0.3">
      <c r="A1115" t="s">
        <v>777</v>
      </c>
      <c r="B1115" t="s">
        <v>44</v>
      </c>
      <c r="C1115" s="23">
        <f>YEARFRAC(Table1[[#This Row],[born]], "31-Dec-2024")</f>
        <v>28.858333333333334</v>
      </c>
      <c r="D1115" s="23" t="str" cm="1">
        <f t="array" ref="D1115">_xlfn.IFS(C1115&lt;20, "Under 20", C1115&lt;30, "20–29", C1115&lt;40, "30–39", C1115&lt;50, "40–49", C1115&gt;=50, "50+")</f>
        <v>20–29</v>
      </c>
      <c r="E1115" s="23" t="str">
        <f t="shared" si="34"/>
        <v>young</v>
      </c>
      <c r="F1115" s="18">
        <v>35117</v>
      </c>
      <c r="G1115" s="18" t="str">
        <f t="shared" si="35"/>
        <v>tall</v>
      </c>
      <c r="H1115">
        <v>178</v>
      </c>
      <c r="I1115" t="s">
        <v>1569</v>
      </c>
      <c r="J1115" t="s">
        <v>10</v>
      </c>
      <c r="K1115" t="s">
        <v>1093</v>
      </c>
    </row>
    <row r="1116" spans="1:11" x14ac:dyDescent="0.3">
      <c r="A1116" t="s">
        <v>780</v>
      </c>
      <c r="B1116" t="s">
        <v>54</v>
      </c>
      <c r="C1116" s="23">
        <f>YEARFRAC(Table1[[#This Row],[born]], "31-Dec-2024")</f>
        <v>22.652777777777779</v>
      </c>
      <c r="D1116" s="23" t="str" cm="1">
        <f t="array" ref="D1116">_xlfn.IFS(C1116&lt;20, "Under 20", C1116&lt;30, "20–29", C1116&lt;40, "30–39", C1116&lt;50, "40–49", C1116&gt;=50, "50+")</f>
        <v>20–29</v>
      </c>
      <c r="E1116" s="23" t="str">
        <f t="shared" si="34"/>
        <v>young</v>
      </c>
      <c r="F1116" s="20">
        <v>37382</v>
      </c>
      <c r="G1116" s="20" t="str">
        <f t="shared" si="35"/>
        <v>tall</v>
      </c>
      <c r="H1116">
        <v>182</v>
      </c>
      <c r="I1116" t="s">
        <v>1569</v>
      </c>
      <c r="J1116" t="s">
        <v>10</v>
      </c>
      <c r="K1116" t="s">
        <v>1093</v>
      </c>
    </row>
    <row r="1117" spans="1:11" x14ac:dyDescent="0.3">
      <c r="A1117" t="s">
        <v>783</v>
      </c>
      <c r="B1117" t="s">
        <v>227</v>
      </c>
      <c r="C1117" s="23">
        <f>YEARFRAC(Table1[[#This Row],[born]], "31-Dec-2024")</f>
        <v>31.55</v>
      </c>
      <c r="D1117" s="23" t="str" cm="1">
        <f t="array" ref="D1117">_xlfn.IFS(C1117&lt;20, "Under 20", C1117&lt;30, "20–29", C1117&lt;40, "30–39", C1117&lt;50, "40–49", C1117&gt;=50, "50+")</f>
        <v>30–39</v>
      </c>
      <c r="E1117" s="23" t="str">
        <f t="shared" si="34"/>
        <v>veteran</v>
      </c>
      <c r="F1117" s="18">
        <v>34133</v>
      </c>
      <c r="G1117" s="18" t="str">
        <f t="shared" si="35"/>
        <v>tall</v>
      </c>
      <c r="H1117">
        <v>185</v>
      </c>
      <c r="I1117" t="s">
        <v>1569</v>
      </c>
      <c r="J1117" t="s">
        <v>10</v>
      </c>
      <c r="K1117" t="s">
        <v>1093</v>
      </c>
    </row>
    <row r="1118" spans="1:11" x14ac:dyDescent="0.3">
      <c r="A1118" t="s">
        <v>1406</v>
      </c>
      <c r="B1118" t="s">
        <v>117</v>
      </c>
      <c r="C1118" s="23">
        <f>YEARFRAC(Table1[[#This Row],[born]], "31-Dec-2024")</f>
        <v>21.95</v>
      </c>
      <c r="D1118" s="23" t="str" cm="1">
        <f t="array" ref="D1118">_xlfn.IFS(C1118&lt;20, "Under 20", C1118&lt;30, "20–29", C1118&lt;40, "30–39", C1118&lt;50, "40–49", C1118&gt;=50, "50+")</f>
        <v>20–29</v>
      </c>
      <c r="E1118" s="23" t="str">
        <f t="shared" si="34"/>
        <v>young</v>
      </c>
      <c r="F1118" s="20">
        <v>37640</v>
      </c>
      <c r="G1118" s="20" t="str">
        <f t="shared" si="35"/>
        <v>tall</v>
      </c>
      <c r="H1118">
        <v>170</v>
      </c>
      <c r="I1118" t="s">
        <v>1569</v>
      </c>
      <c r="J1118" t="s">
        <v>14</v>
      </c>
      <c r="K1118" t="s">
        <v>1093</v>
      </c>
    </row>
    <row r="1119" spans="1:11" x14ac:dyDescent="0.3">
      <c r="A1119" t="s">
        <v>1408</v>
      </c>
      <c r="B1119" t="s">
        <v>227</v>
      </c>
      <c r="C1119" s="23">
        <f>YEARFRAC(Table1[[#This Row],[born]], "31-Dec-2024")</f>
        <v>21.205555555555556</v>
      </c>
      <c r="D1119" s="23" t="str" cm="1">
        <f t="array" ref="D1119">_xlfn.IFS(C1119&lt;20, "Under 20", C1119&lt;30, "20–29", C1119&lt;40, "30–39", C1119&lt;50, "40–49", C1119&gt;=50, "50+")</f>
        <v>20–29</v>
      </c>
      <c r="E1119" s="23" t="str">
        <f t="shared" si="34"/>
        <v>young</v>
      </c>
      <c r="F1119" s="18">
        <v>37911</v>
      </c>
      <c r="G1119" s="18" t="str">
        <f t="shared" si="35"/>
        <v>tall</v>
      </c>
      <c r="H1119">
        <v>182</v>
      </c>
      <c r="I1119" t="s">
        <v>1569</v>
      </c>
      <c r="J1119" t="s">
        <v>10</v>
      </c>
      <c r="K1119" t="s">
        <v>1093</v>
      </c>
    </row>
    <row r="1120" spans="1:11" x14ac:dyDescent="0.3">
      <c r="A1120" t="s">
        <v>785</v>
      </c>
      <c r="B1120" t="s">
        <v>146</v>
      </c>
      <c r="C1120" s="23">
        <f>YEARFRAC(Table1[[#This Row],[born]], "31-Dec-2024")</f>
        <v>23.208333333333332</v>
      </c>
      <c r="D1120" s="23" t="str" cm="1">
        <f t="array" ref="D1120">_xlfn.IFS(C1120&lt;20, "Under 20", C1120&lt;30, "20–29", C1120&lt;40, "30–39", C1120&lt;50, "40–49", C1120&gt;=50, "50+")</f>
        <v>20–29</v>
      </c>
      <c r="E1120" s="23" t="str">
        <f t="shared" si="34"/>
        <v>young</v>
      </c>
      <c r="F1120" s="20">
        <v>37180</v>
      </c>
      <c r="G1120" s="20" t="str">
        <f t="shared" si="35"/>
        <v>tall</v>
      </c>
      <c r="H1120">
        <v>189</v>
      </c>
      <c r="I1120" t="s">
        <v>1569</v>
      </c>
      <c r="J1120" t="s">
        <v>14</v>
      </c>
      <c r="K1120" t="s">
        <v>1093</v>
      </c>
    </row>
    <row r="1121" spans="1:11" x14ac:dyDescent="0.3">
      <c r="A1121" t="s">
        <v>1410</v>
      </c>
      <c r="B1121" t="s">
        <v>51</v>
      </c>
      <c r="C1121" s="23">
        <f>YEARFRAC(Table1[[#This Row],[born]], "31-Dec-2024")</f>
        <v>22.286111111111111</v>
      </c>
      <c r="D1121" s="23" t="str" cm="1">
        <f t="array" ref="D1121">_xlfn.IFS(C1121&lt;20, "Under 20", C1121&lt;30, "20–29", C1121&lt;40, "30–39", C1121&lt;50, "40–49", C1121&gt;=50, "50+")</f>
        <v>20–29</v>
      </c>
      <c r="E1121" s="23" t="str">
        <f t="shared" si="34"/>
        <v>young</v>
      </c>
      <c r="F1121" s="18">
        <v>37517</v>
      </c>
      <c r="G1121" s="18" t="str">
        <f t="shared" si="35"/>
        <v>tall</v>
      </c>
      <c r="H1121">
        <v>187</v>
      </c>
      <c r="I1121" t="s">
        <v>1569</v>
      </c>
      <c r="J1121" t="s">
        <v>10</v>
      </c>
      <c r="K1121" t="s">
        <v>1093</v>
      </c>
    </row>
    <row r="1122" spans="1:11" x14ac:dyDescent="0.3">
      <c r="A1122" t="s">
        <v>786</v>
      </c>
      <c r="B1122" t="s">
        <v>20</v>
      </c>
      <c r="C1122" s="23">
        <f>YEARFRAC(Table1[[#This Row],[born]], "31-Dec-2024")</f>
        <v>24.81111111111111</v>
      </c>
      <c r="D1122" s="23" t="str" cm="1">
        <f t="array" ref="D1122">_xlfn.IFS(C1122&lt;20, "Under 20", C1122&lt;30, "20–29", C1122&lt;40, "30–39", C1122&lt;50, "40–49", C1122&gt;=50, "50+")</f>
        <v>20–29</v>
      </c>
      <c r="E1122" s="23" t="str">
        <f t="shared" si="34"/>
        <v>young</v>
      </c>
      <c r="F1122" s="20">
        <v>36594</v>
      </c>
      <c r="G1122" s="20" t="str">
        <f t="shared" si="35"/>
        <v>tall</v>
      </c>
      <c r="H1122">
        <v>173</v>
      </c>
      <c r="I1122" t="s">
        <v>1569</v>
      </c>
      <c r="J1122" t="s">
        <v>18</v>
      </c>
      <c r="K1122" t="s">
        <v>1093</v>
      </c>
    </row>
    <row r="1123" spans="1:11" x14ac:dyDescent="0.3">
      <c r="A1123" t="s">
        <v>1411</v>
      </c>
      <c r="B1123" t="s">
        <v>227</v>
      </c>
      <c r="C1123" s="23">
        <f>YEARFRAC(Table1[[#This Row],[born]], "31-Dec-2024")</f>
        <v>29.588888888888889</v>
      </c>
      <c r="D1123" s="23" t="str" cm="1">
        <f t="array" ref="D1123">_xlfn.IFS(C1123&lt;20, "Under 20", C1123&lt;30, "20–29", C1123&lt;40, "30–39", C1123&lt;50, "40–49", C1123&gt;=50, "50+")</f>
        <v>20–29</v>
      </c>
      <c r="E1123" s="23" t="str">
        <f t="shared" si="34"/>
        <v>young</v>
      </c>
      <c r="F1123" s="18">
        <v>34848</v>
      </c>
      <c r="G1123" s="18" t="str">
        <f t="shared" si="35"/>
        <v>tall</v>
      </c>
      <c r="H1123">
        <v>183</v>
      </c>
      <c r="I1123" t="s">
        <v>1569</v>
      </c>
      <c r="J1123" t="s">
        <v>18</v>
      </c>
      <c r="K1123" t="s">
        <v>1093</v>
      </c>
    </row>
    <row r="1124" spans="1:11" x14ac:dyDescent="0.3">
      <c r="A1124" t="s">
        <v>792</v>
      </c>
      <c r="B1124" t="s">
        <v>44</v>
      </c>
      <c r="C1124" s="23">
        <f>YEARFRAC(Table1[[#This Row],[born]], "31-Dec-2024")</f>
        <v>20.891666666666666</v>
      </c>
      <c r="D1124" s="23" t="str" cm="1">
        <f t="array" ref="D1124">_xlfn.IFS(C1124&lt;20, "Under 20", C1124&lt;30, "20–29", C1124&lt;40, "30–39", C1124&lt;50, "40–49", C1124&gt;=50, "50+")</f>
        <v>20–29</v>
      </c>
      <c r="E1124" s="23" t="str">
        <f t="shared" si="34"/>
        <v>young</v>
      </c>
      <c r="F1124" s="20">
        <v>38027</v>
      </c>
      <c r="G1124" s="20" t="str">
        <f t="shared" si="35"/>
        <v>tall</v>
      </c>
      <c r="H1124">
        <v>178</v>
      </c>
      <c r="I1124" t="s">
        <v>1569</v>
      </c>
      <c r="J1124" t="s">
        <v>10</v>
      </c>
      <c r="K1124" t="s">
        <v>1093</v>
      </c>
    </row>
    <row r="1125" spans="1:11" x14ac:dyDescent="0.3">
      <c r="A1125" t="s">
        <v>793</v>
      </c>
      <c r="B1125" t="s">
        <v>23</v>
      </c>
      <c r="C1125" s="23">
        <f>YEARFRAC(Table1[[#This Row],[born]], "31-Dec-2024")</f>
        <v>27.274999999999999</v>
      </c>
      <c r="D1125" s="23" t="str" cm="1">
        <f t="array" ref="D1125">_xlfn.IFS(C1125&lt;20, "Under 20", C1125&lt;30, "20–29", C1125&lt;40, "30–39", C1125&lt;50, "40–49", C1125&gt;=50, "50+")</f>
        <v>20–29</v>
      </c>
      <c r="E1125" s="23" t="str">
        <f t="shared" si="34"/>
        <v>young</v>
      </c>
      <c r="F1125" s="18">
        <v>35695</v>
      </c>
      <c r="G1125" s="18" t="str">
        <f t="shared" si="35"/>
        <v>tall</v>
      </c>
      <c r="H1125">
        <v>173</v>
      </c>
      <c r="I1125" t="s">
        <v>1569</v>
      </c>
      <c r="J1125" t="s">
        <v>14</v>
      </c>
      <c r="K1125" t="s">
        <v>1093</v>
      </c>
    </row>
    <row r="1126" spans="1:11" x14ac:dyDescent="0.3">
      <c r="A1126" t="s">
        <v>798</v>
      </c>
      <c r="B1126" t="s">
        <v>7</v>
      </c>
      <c r="C1126" s="23">
        <f>YEARFRAC(Table1[[#This Row],[born]], "31-Dec-2024")</f>
        <v>29.080555555555556</v>
      </c>
      <c r="D1126" s="23" t="str" cm="1">
        <f t="array" ref="D1126">_xlfn.IFS(C1126&lt;20, "Under 20", C1126&lt;30, "20–29", C1126&lt;40, "30–39", C1126&lt;50, "40–49", C1126&gt;=50, "50+")</f>
        <v>20–29</v>
      </c>
      <c r="E1126" s="23" t="str">
        <f t="shared" si="34"/>
        <v>young</v>
      </c>
      <c r="F1126" s="20">
        <v>35035</v>
      </c>
      <c r="G1126" s="20" t="str">
        <f t="shared" si="35"/>
        <v>tall</v>
      </c>
      <c r="H1126">
        <v>179</v>
      </c>
      <c r="I1126" t="s">
        <v>1569</v>
      </c>
      <c r="J1126" t="s">
        <v>10</v>
      </c>
      <c r="K1126" t="s">
        <v>1093</v>
      </c>
    </row>
    <row r="1127" spans="1:11" x14ac:dyDescent="0.3">
      <c r="A1127" t="s">
        <v>801</v>
      </c>
      <c r="B1127" t="s">
        <v>146</v>
      </c>
      <c r="C1127" s="23">
        <f>YEARFRAC(Table1[[#This Row],[born]], "31-Dec-2024")</f>
        <v>30.816666666666666</v>
      </c>
      <c r="D1127" s="23" t="str" cm="1">
        <f t="array" ref="D1127">_xlfn.IFS(C1127&lt;20, "Under 20", C1127&lt;30, "20–29", C1127&lt;40, "30–39", C1127&lt;50, "40–49", C1127&gt;=50, "50+")</f>
        <v>30–39</v>
      </c>
      <c r="E1127" s="23" t="str">
        <f t="shared" si="34"/>
        <v>veteran</v>
      </c>
      <c r="F1127" s="18">
        <v>34400</v>
      </c>
      <c r="G1127" s="18" t="str">
        <f t="shared" si="35"/>
        <v>tall</v>
      </c>
      <c r="H1127">
        <v>185</v>
      </c>
      <c r="I1127" t="s">
        <v>1569</v>
      </c>
      <c r="J1127" t="s">
        <v>39</v>
      </c>
      <c r="K1127" t="s">
        <v>1093</v>
      </c>
    </row>
    <row r="1128" spans="1:11" x14ac:dyDescent="0.3">
      <c r="A1128" t="s">
        <v>1413</v>
      </c>
      <c r="B1128" t="s">
        <v>1130</v>
      </c>
      <c r="C1128" s="23">
        <f>YEARFRAC(Table1[[#This Row],[born]], "31-Dec-2024")</f>
        <v>36.4</v>
      </c>
      <c r="D1128" s="23" t="str" cm="1">
        <f t="array" ref="D1128">_xlfn.IFS(C1128&lt;20, "Under 20", C1128&lt;30, "20–29", C1128&lt;40, "30–39", C1128&lt;50, "40–49", C1128&gt;=50, "50+")</f>
        <v>30–39</v>
      </c>
      <c r="E1128" s="23" t="str">
        <f t="shared" si="34"/>
        <v>veteran</v>
      </c>
      <c r="F1128" s="20">
        <v>32362</v>
      </c>
      <c r="G1128" s="20" t="str">
        <f t="shared" si="35"/>
        <v>tall</v>
      </c>
      <c r="H1128">
        <v>183</v>
      </c>
      <c r="I1128" t="s">
        <v>1569</v>
      </c>
      <c r="J1128" t="s">
        <v>14</v>
      </c>
      <c r="K1128" t="s">
        <v>1093</v>
      </c>
    </row>
    <row r="1129" spans="1:11" x14ac:dyDescent="0.3">
      <c r="A1129" t="s">
        <v>802</v>
      </c>
      <c r="B1129" t="s">
        <v>51</v>
      </c>
      <c r="C1129" s="23">
        <f>YEARFRAC(Table1[[#This Row],[born]], "31-Dec-2024")</f>
        <v>31.588888888888889</v>
      </c>
      <c r="D1129" s="23" t="str" cm="1">
        <f t="array" ref="D1129">_xlfn.IFS(C1129&lt;20, "Under 20", C1129&lt;30, "20–29", C1129&lt;40, "30–39", C1129&lt;50, "40–49", C1129&gt;=50, "50+")</f>
        <v>30–39</v>
      </c>
      <c r="E1129" s="23" t="str">
        <f t="shared" si="34"/>
        <v>veteran</v>
      </c>
      <c r="F1129" s="18">
        <v>34118</v>
      </c>
      <c r="G1129" s="18" t="str">
        <f t="shared" si="35"/>
        <v>tall</v>
      </c>
      <c r="H1129">
        <v>187</v>
      </c>
      <c r="I1129" t="s">
        <v>1569</v>
      </c>
      <c r="J1129" t="s">
        <v>14</v>
      </c>
      <c r="K1129" t="s">
        <v>1093</v>
      </c>
    </row>
    <row r="1130" spans="1:11" x14ac:dyDescent="0.3">
      <c r="A1130" t="s">
        <v>1414</v>
      </c>
      <c r="B1130" t="s">
        <v>1092</v>
      </c>
      <c r="C1130" s="23">
        <f>YEARFRAC(Table1[[#This Row],[born]], "31-Dec-2024")</f>
        <v>26.772222222222222</v>
      </c>
      <c r="D1130" s="23" t="str" cm="1">
        <f t="array" ref="D1130">_xlfn.IFS(C1130&lt;20, "Under 20", C1130&lt;30, "20–29", C1130&lt;40, "30–39", C1130&lt;50, "40–49", C1130&gt;=50, "50+")</f>
        <v>20–29</v>
      </c>
      <c r="E1130" s="23" t="str">
        <f t="shared" si="34"/>
        <v>young</v>
      </c>
      <c r="F1130" s="20">
        <v>35877</v>
      </c>
      <c r="G1130" s="20" t="str">
        <f t="shared" si="35"/>
        <v>tall</v>
      </c>
      <c r="H1130">
        <v>177</v>
      </c>
      <c r="I1130" t="s">
        <v>1569</v>
      </c>
      <c r="J1130" t="s">
        <v>18</v>
      </c>
      <c r="K1130" t="s">
        <v>1093</v>
      </c>
    </row>
    <row r="1131" spans="1:11" x14ac:dyDescent="0.3">
      <c r="A1131" t="s">
        <v>1416</v>
      </c>
      <c r="B1131" t="s">
        <v>90</v>
      </c>
      <c r="C1131" s="23">
        <f>YEARFRAC(Table1[[#This Row],[born]], "31-Dec-2024")</f>
        <v>31.794444444444444</v>
      </c>
      <c r="D1131" s="23" t="str" cm="1">
        <f t="array" ref="D1131">_xlfn.IFS(C1131&lt;20, "Under 20", C1131&lt;30, "20–29", C1131&lt;40, "30–39", C1131&lt;50, "40–49", C1131&gt;=50, "50+")</f>
        <v>30–39</v>
      </c>
      <c r="E1131" s="23" t="str">
        <f t="shared" si="34"/>
        <v>veteran</v>
      </c>
      <c r="F1131" s="18">
        <v>34043</v>
      </c>
      <c r="G1131" s="18" t="str">
        <f t="shared" si="35"/>
        <v>tall</v>
      </c>
      <c r="H1131">
        <v>191</v>
      </c>
      <c r="I1131" t="s">
        <v>1569</v>
      </c>
      <c r="J1131" t="s">
        <v>10</v>
      </c>
      <c r="K1131" t="s">
        <v>1093</v>
      </c>
    </row>
    <row r="1132" spans="1:11" x14ac:dyDescent="0.3">
      <c r="A1132" t="s">
        <v>807</v>
      </c>
      <c r="B1132" t="s">
        <v>1130</v>
      </c>
      <c r="C1132" s="23">
        <f>YEARFRAC(Table1[[#This Row],[born]], "31-Dec-2024")</f>
        <v>32.700000000000003</v>
      </c>
      <c r="D1132" s="23" t="str" cm="1">
        <f t="array" ref="D1132">_xlfn.IFS(C1132&lt;20, "Under 20", C1132&lt;30, "20–29", C1132&lt;40, "30–39", C1132&lt;50, "40–49", C1132&gt;=50, "50+")</f>
        <v>30–39</v>
      </c>
      <c r="E1132" s="23" t="str">
        <f t="shared" si="34"/>
        <v>veteran</v>
      </c>
      <c r="F1132" s="20">
        <v>33713</v>
      </c>
      <c r="G1132" s="20" t="str">
        <f t="shared" si="35"/>
        <v>tall</v>
      </c>
      <c r="H1132">
        <v>198</v>
      </c>
      <c r="I1132" t="s">
        <v>1569</v>
      </c>
      <c r="J1132" t="s">
        <v>39</v>
      </c>
      <c r="K1132" t="s">
        <v>1093</v>
      </c>
    </row>
    <row r="1133" spans="1:11" x14ac:dyDescent="0.3">
      <c r="A1133" t="s">
        <v>809</v>
      </c>
      <c r="B1133" t="s">
        <v>44</v>
      </c>
      <c r="C1133" s="23">
        <f>YEARFRAC(Table1[[#This Row],[born]], "31-Dec-2024")</f>
        <v>21.302777777777777</v>
      </c>
      <c r="D1133" s="23" t="str" cm="1">
        <f t="array" ref="D1133">_xlfn.IFS(C1133&lt;20, "Under 20", C1133&lt;30, "20–29", C1133&lt;40, "30–39", C1133&lt;50, "40–49", C1133&gt;=50, "50+")</f>
        <v>20–29</v>
      </c>
      <c r="E1133" s="23" t="str">
        <f t="shared" si="34"/>
        <v>young</v>
      </c>
      <c r="F1133" s="18">
        <v>37876</v>
      </c>
      <c r="G1133" s="18" t="str">
        <f t="shared" si="35"/>
        <v>tall</v>
      </c>
      <c r="H1133">
        <v>183</v>
      </c>
      <c r="I1133" t="s">
        <v>1569</v>
      </c>
      <c r="J1133" t="s">
        <v>10</v>
      </c>
      <c r="K1133" t="s">
        <v>1093</v>
      </c>
    </row>
    <row r="1134" spans="1:11" x14ac:dyDescent="0.3">
      <c r="A1134" t="s">
        <v>812</v>
      </c>
      <c r="B1134" t="s">
        <v>146</v>
      </c>
      <c r="C1134" s="23">
        <f>YEARFRAC(Table1[[#This Row],[born]], "31-Dec-2024")</f>
        <v>21.263888888888889</v>
      </c>
      <c r="D1134" s="23" t="str" cm="1">
        <f t="array" ref="D1134">_xlfn.IFS(C1134&lt;20, "Under 20", C1134&lt;30, "20–29", C1134&lt;40, "30–39", C1134&lt;50, "40–49", C1134&gt;=50, "50+")</f>
        <v>20–29</v>
      </c>
      <c r="E1134" s="23" t="str">
        <f t="shared" si="34"/>
        <v>young</v>
      </c>
      <c r="F1134" s="20">
        <v>37890</v>
      </c>
      <c r="G1134" s="20" t="str">
        <f t="shared" si="35"/>
        <v>tall</v>
      </c>
      <c r="H1134">
        <v>197</v>
      </c>
      <c r="I1134" t="s">
        <v>1569</v>
      </c>
      <c r="J1134" t="s">
        <v>10</v>
      </c>
      <c r="K1134" t="s">
        <v>1093</v>
      </c>
    </row>
    <row r="1135" spans="1:11" x14ac:dyDescent="0.3">
      <c r="A1135" t="s">
        <v>1417</v>
      </c>
      <c r="B1135" t="s">
        <v>1092</v>
      </c>
      <c r="C1135" s="23">
        <f>YEARFRAC(Table1[[#This Row],[born]], "31-Dec-2024")</f>
        <v>34.755555555555553</v>
      </c>
      <c r="D1135" s="23" t="str" cm="1">
        <f t="array" ref="D1135">_xlfn.IFS(C1135&lt;20, "Under 20", C1135&lt;30, "20–29", C1135&lt;40, "30–39", C1135&lt;50, "40–49", C1135&gt;=50, "50+")</f>
        <v>30–39</v>
      </c>
      <c r="E1135" s="23" t="str">
        <f t="shared" si="34"/>
        <v>veteran</v>
      </c>
      <c r="F1135" s="18">
        <v>32961</v>
      </c>
      <c r="G1135" s="18" t="str">
        <f t="shared" si="35"/>
        <v>tall</v>
      </c>
      <c r="H1135">
        <v>180</v>
      </c>
      <c r="I1135" t="s">
        <v>1569</v>
      </c>
      <c r="J1135" t="s">
        <v>18</v>
      </c>
      <c r="K1135" t="s">
        <v>1093</v>
      </c>
    </row>
    <row r="1136" spans="1:11" x14ac:dyDescent="0.3">
      <c r="A1136" t="s">
        <v>814</v>
      </c>
      <c r="B1136" t="s">
        <v>111</v>
      </c>
      <c r="C1136" s="23">
        <f>YEARFRAC(Table1[[#This Row],[born]], "31-Dec-2024")</f>
        <v>26.286111111111111</v>
      </c>
      <c r="D1136" s="23" t="str" cm="1">
        <f t="array" ref="D1136">_xlfn.IFS(C1136&lt;20, "Under 20", C1136&lt;30, "20–29", C1136&lt;40, "30–39", C1136&lt;50, "40–49", C1136&gt;=50, "50+")</f>
        <v>20–29</v>
      </c>
      <c r="E1136" s="23" t="str">
        <f t="shared" si="34"/>
        <v>young</v>
      </c>
      <c r="F1136" s="20">
        <v>36056</v>
      </c>
      <c r="G1136" s="20" t="str">
        <f t="shared" si="35"/>
        <v>tall</v>
      </c>
      <c r="H1136">
        <v>178</v>
      </c>
      <c r="I1136" t="s">
        <v>1569</v>
      </c>
      <c r="J1136" t="s">
        <v>18</v>
      </c>
      <c r="K1136" t="s">
        <v>1093</v>
      </c>
    </row>
    <row r="1137" spans="1:11" x14ac:dyDescent="0.3">
      <c r="A1137" t="s">
        <v>1418</v>
      </c>
      <c r="B1137" t="s">
        <v>37</v>
      </c>
      <c r="C1137" s="23">
        <f>YEARFRAC(Table1[[#This Row],[born]], "31-Dec-2024")</f>
        <v>21.922222222222221</v>
      </c>
      <c r="D1137" s="23" t="str" cm="1">
        <f t="array" ref="D1137">_xlfn.IFS(C1137&lt;20, "Under 20", C1137&lt;30, "20–29", C1137&lt;40, "30–39", C1137&lt;50, "40–49", C1137&gt;=50, "50+")</f>
        <v>20–29</v>
      </c>
      <c r="E1137" s="23" t="str">
        <f t="shared" si="34"/>
        <v>young</v>
      </c>
      <c r="F1137" s="18">
        <v>37650</v>
      </c>
      <c r="G1137" s="18" t="str">
        <f t="shared" si="35"/>
        <v>tall</v>
      </c>
      <c r="H1137">
        <v>190</v>
      </c>
      <c r="I1137" t="s">
        <v>1569</v>
      </c>
      <c r="J1137" t="s">
        <v>14</v>
      </c>
      <c r="K1137" t="s">
        <v>1093</v>
      </c>
    </row>
    <row r="1138" spans="1:11" x14ac:dyDescent="0.3">
      <c r="A1138" t="s">
        <v>1420</v>
      </c>
      <c r="B1138" t="s">
        <v>33</v>
      </c>
      <c r="C1138" s="23">
        <f>YEARFRAC(Table1[[#This Row],[born]], "31-Dec-2024")</f>
        <v>22.238888888888887</v>
      </c>
      <c r="D1138" s="23" t="str" cm="1">
        <f t="array" ref="D1138">_xlfn.IFS(C1138&lt;20, "Under 20", C1138&lt;30, "20–29", C1138&lt;40, "30–39", C1138&lt;50, "40–49", C1138&gt;=50, "50+")</f>
        <v>20–29</v>
      </c>
      <c r="E1138" s="23" t="str">
        <f t="shared" si="34"/>
        <v>young</v>
      </c>
      <c r="F1138" s="20">
        <v>37534</v>
      </c>
      <c r="G1138" s="20" t="str">
        <f t="shared" si="35"/>
        <v>tall</v>
      </c>
      <c r="H1138">
        <v>178</v>
      </c>
      <c r="I1138" t="s">
        <v>1569</v>
      </c>
      <c r="J1138" t="s">
        <v>10</v>
      </c>
      <c r="K1138" t="s">
        <v>1093</v>
      </c>
    </row>
    <row r="1139" spans="1:11" x14ac:dyDescent="0.3">
      <c r="A1139" t="s">
        <v>818</v>
      </c>
      <c r="B1139" t="s">
        <v>227</v>
      </c>
      <c r="C1139" s="23">
        <f>YEARFRAC(Table1[[#This Row],[born]], "31-Dec-2024")</f>
        <v>26.630555555555556</v>
      </c>
      <c r="D1139" s="23" t="str" cm="1">
        <f t="array" ref="D1139">_xlfn.IFS(C1139&lt;20, "Under 20", C1139&lt;30, "20–29", C1139&lt;40, "30–39", C1139&lt;50, "40–49", C1139&gt;=50, "50+")</f>
        <v>20–29</v>
      </c>
      <c r="E1139" s="23" t="str">
        <f t="shared" si="34"/>
        <v>young</v>
      </c>
      <c r="F1139" s="18">
        <v>35929</v>
      </c>
      <c r="G1139" s="18" t="str">
        <f t="shared" si="35"/>
        <v>tall</v>
      </c>
      <c r="H1139">
        <v>190</v>
      </c>
      <c r="I1139" t="s">
        <v>1569</v>
      </c>
      <c r="J1139" t="s">
        <v>39</v>
      </c>
      <c r="K1139" t="s">
        <v>1093</v>
      </c>
    </row>
    <row r="1140" spans="1:11" x14ac:dyDescent="0.3">
      <c r="A1140" t="s">
        <v>820</v>
      </c>
      <c r="B1140" t="s">
        <v>62</v>
      </c>
      <c r="C1140" s="23">
        <f>YEARFRAC(Table1[[#This Row],[born]], "31-Dec-2024")</f>
        <v>23.591666666666665</v>
      </c>
      <c r="D1140" s="23" t="str" cm="1">
        <f t="array" ref="D1140">_xlfn.IFS(C1140&lt;20, "Under 20", C1140&lt;30, "20–29", C1140&lt;40, "30–39", C1140&lt;50, "40–49", C1140&gt;=50, "50+")</f>
        <v>20–29</v>
      </c>
      <c r="E1140" s="23" t="str">
        <f t="shared" si="34"/>
        <v>young</v>
      </c>
      <c r="F1140" s="20">
        <v>37039</v>
      </c>
      <c r="G1140" s="20" t="str">
        <f t="shared" si="35"/>
        <v>tall</v>
      </c>
      <c r="H1140">
        <v>180</v>
      </c>
      <c r="I1140" t="s">
        <v>1569</v>
      </c>
      <c r="J1140" t="s">
        <v>10</v>
      </c>
      <c r="K1140" t="s">
        <v>1093</v>
      </c>
    </row>
    <row r="1141" spans="1:11" x14ac:dyDescent="0.3">
      <c r="A1141" t="s">
        <v>822</v>
      </c>
      <c r="B1141" t="s">
        <v>44</v>
      </c>
      <c r="C1141" s="23">
        <f>YEARFRAC(Table1[[#This Row],[born]], "31-Dec-2024")</f>
        <v>37.636111111111113</v>
      </c>
      <c r="D1141" s="23" t="str" cm="1">
        <f t="array" ref="D1141">_xlfn.IFS(C1141&lt;20, "Under 20", C1141&lt;30, "20–29", C1141&lt;40, "30–39", C1141&lt;50, "40–49", C1141&gt;=50, "50+")</f>
        <v>30–39</v>
      </c>
      <c r="E1141" s="23" t="str">
        <f t="shared" si="34"/>
        <v>veteran</v>
      </c>
      <c r="F1141" s="18">
        <v>31909</v>
      </c>
      <c r="G1141" s="18" t="str">
        <f t="shared" si="35"/>
        <v>tall</v>
      </c>
      <c r="H1141">
        <v>188</v>
      </c>
      <c r="I1141" t="s">
        <v>1569</v>
      </c>
      <c r="J1141" t="s">
        <v>39</v>
      </c>
      <c r="K1141" t="s">
        <v>1093</v>
      </c>
    </row>
    <row r="1142" spans="1:11" x14ac:dyDescent="0.3">
      <c r="A1142" t="s">
        <v>1421</v>
      </c>
      <c r="B1142" t="s">
        <v>7</v>
      </c>
      <c r="C1142" s="23">
        <f>YEARFRAC(Table1[[#This Row],[born]], "31-Dec-2024")</f>
        <v>28.047222222222221</v>
      </c>
      <c r="D1142" s="23" t="str" cm="1">
        <f t="array" ref="D1142">_xlfn.IFS(C1142&lt;20, "Under 20", C1142&lt;30, "20–29", C1142&lt;40, "30–39", C1142&lt;50, "40–49", C1142&gt;=50, "50+")</f>
        <v>20–29</v>
      </c>
      <c r="E1142" s="23" t="str">
        <f t="shared" si="34"/>
        <v>young</v>
      </c>
      <c r="F1142" s="20">
        <v>35413</v>
      </c>
      <c r="G1142" s="20" t="str">
        <f t="shared" si="35"/>
        <v>tall</v>
      </c>
      <c r="H1142">
        <v>176</v>
      </c>
      <c r="I1142" t="s">
        <v>1569</v>
      </c>
      <c r="J1142" t="s">
        <v>10</v>
      </c>
      <c r="K1142" t="s">
        <v>1093</v>
      </c>
    </row>
    <row r="1143" spans="1:11" x14ac:dyDescent="0.3">
      <c r="A1143" t="s">
        <v>823</v>
      </c>
      <c r="B1143" t="s">
        <v>90</v>
      </c>
      <c r="C1143" s="23">
        <f>YEARFRAC(Table1[[#This Row],[born]], "31-Dec-2024")</f>
        <v>27.166666666666668</v>
      </c>
      <c r="D1143" s="23" t="str" cm="1">
        <f t="array" ref="D1143">_xlfn.IFS(C1143&lt;20, "Under 20", C1143&lt;30, "20–29", C1143&lt;40, "30–39", C1143&lt;50, "40–49", C1143&gt;=50, "50+")</f>
        <v>20–29</v>
      </c>
      <c r="E1143" s="23" t="str">
        <f t="shared" si="34"/>
        <v>young</v>
      </c>
      <c r="F1143" s="18">
        <v>35734</v>
      </c>
      <c r="G1143" s="18" t="str">
        <f t="shared" si="35"/>
        <v>tall</v>
      </c>
      <c r="H1143">
        <v>185</v>
      </c>
      <c r="I1143" t="s">
        <v>1569</v>
      </c>
      <c r="J1143" t="s">
        <v>18</v>
      </c>
      <c r="K1143" t="s">
        <v>1093</v>
      </c>
    </row>
    <row r="1144" spans="1:11" x14ac:dyDescent="0.3">
      <c r="A1144" t="s">
        <v>1423</v>
      </c>
      <c r="B1144" t="s">
        <v>1092</v>
      </c>
      <c r="C1144" s="23">
        <f>YEARFRAC(Table1[[#This Row],[born]], "31-Dec-2024")</f>
        <v>28.508333333333333</v>
      </c>
      <c r="D1144" s="23" t="str" cm="1">
        <f t="array" ref="D1144">_xlfn.IFS(C1144&lt;20, "Under 20", C1144&lt;30, "20–29", C1144&lt;40, "30–39", C1144&lt;50, "40–49", C1144&gt;=50, "50+")</f>
        <v>20–29</v>
      </c>
      <c r="E1144" s="23" t="str">
        <f t="shared" si="34"/>
        <v>young</v>
      </c>
      <c r="F1144" s="20">
        <v>35244</v>
      </c>
      <c r="G1144" s="20" t="str">
        <f t="shared" si="35"/>
        <v>tall</v>
      </c>
      <c r="H1144">
        <v>177</v>
      </c>
      <c r="I1144" t="s">
        <v>1569</v>
      </c>
      <c r="J1144" t="s">
        <v>18</v>
      </c>
      <c r="K1144" t="s">
        <v>1093</v>
      </c>
    </row>
    <row r="1145" spans="1:11" x14ac:dyDescent="0.3">
      <c r="A1145" t="s">
        <v>1424</v>
      </c>
      <c r="B1145" t="s">
        <v>23</v>
      </c>
      <c r="C1145" s="23">
        <f>YEARFRAC(Table1[[#This Row],[born]], "31-Dec-2024")</f>
        <v>30.819444444444443</v>
      </c>
      <c r="D1145" s="23" t="str" cm="1">
        <f t="array" ref="D1145">_xlfn.IFS(C1145&lt;20, "Under 20", C1145&lt;30, "20–29", C1145&lt;40, "30–39", C1145&lt;50, "40–49", C1145&gt;=50, "50+")</f>
        <v>30–39</v>
      </c>
      <c r="E1145" s="23" t="str">
        <f t="shared" si="34"/>
        <v>veteran</v>
      </c>
      <c r="F1145" s="18">
        <v>34399</v>
      </c>
      <c r="G1145" s="18" t="str">
        <f t="shared" si="35"/>
        <v>tall</v>
      </c>
      <c r="H1145">
        <v>173</v>
      </c>
      <c r="I1145" t="s">
        <v>1569</v>
      </c>
      <c r="J1145" t="s">
        <v>18</v>
      </c>
      <c r="K1145" t="s">
        <v>1093</v>
      </c>
    </row>
    <row r="1146" spans="1:11" x14ac:dyDescent="0.3">
      <c r="A1146" t="s">
        <v>1425</v>
      </c>
      <c r="B1146" t="s">
        <v>117</v>
      </c>
      <c r="C1146" s="23">
        <f>YEARFRAC(Table1[[#This Row],[born]], "31-Dec-2024")</f>
        <v>28.041666666666668</v>
      </c>
      <c r="D1146" s="23" t="str" cm="1">
        <f t="array" ref="D1146">_xlfn.IFS(C1146&lt;20, "Under 20", C1146&lt;30, "20–29", C1146&lt;40, "30–39", C1146&lt;50, "40–49", C1146&gt;=50, "50+")</f>
        <v>20–29</v>
      </c>
      <c r="E1146" s="23" t="str">
        <f t="shared" si="34"/>
        <v>young</v>
      </c>
      <c r="F1146" s="20">
        <v>35415</v>
      </c>
      <c r="G1146" s="20" t="str">
        <f t="shared" si="35"/>
        <v>tall</v>
      </c>
      <c r="H1146">
        <v>178</v>
      </c>
      <c r="I1146" t="s">
        <v>1569</v>
      </c>
      <c r="J1146" t="s">
        <v>14</v>
      </c>
      <c r="K1146" t="s">
        <v>1093</v>
      </c>
    </row>
    <row r="1147" spans="1:11" x14ac:dyDescent="0.3">
      <c r="A1147" t="s">
        <v>831</v>
      </c>
      <c r="B1147" t="s">
        <v>76</v>
      </c>
      <c r="C1147" s="23">
        <f>YEARFRAC(Table1[[#This Row],[born]], "31-Dec-2024")</f>
        <v>31.236111111111111</v>
      </c>
      <c r="D1147" s="23" t="str" cm="1">
        <f t="array" ref="D1147">_xlfn.IFS(C1147&lt;20, "Under 20", C1147&lt;30, "20–29", C1147&lt;40, "30–39", C1147&lt;50, "40–49", C1147&gt;=50, "50+")</f>
        <v>30–39</v>
      </c>
      <c r="E1147" s="23" t="str">
        <f t="shared" si="34"/>
        <v>veteran</v>
      </c>
      <c r="F1147" s="18">
        <v>34248</v>
      </c>
      <c r="G1147" s="18" t="str">
        <f t="shared" si="35"/>
        <v>tall</v>
      </c>
      <c r="H1147">
        <v>175</v>
      </c>
      <c r="I1147" t="s">
        <v>1569</v>
      </c>
      <c r="J1147" t="s">
        <v>14</v>
      </c>
      <c r="K1147" t="s">
        <v>1093</v>
      </c>
    </row>
    <row r="1148" spans="1:11" x14ac:dyDescent="0.3">
      <c r="A1148" t="s">
        <v>832</v>
      </c>
      <c r="B1148" t="s">
        <v>44</v>
      </c>
      <c r="C1148" s="23">
        <f>YEARFRAC(Table1[[#This Row],[born]], "31-Dec-2024")</f>
        <v>25.963888888888889</v>
      </c>
      <c r="D1148" s="23" t="str" cm="1">
        <f t="array" ref="D1148">_xlfn.IFS(C1148&lt;20, "Under 20", C1148&lt;30, "20–29", C1148&lt;40, "30–39", C1148&lt;50, "40–49", C1148&gt;=50, "50+")</f>
        <v>20–29</v>
      </c>
      <c r="E1148" s="23" t="str">
        <f t="shared" si="34"/>
        <v>young</v>
      </c>
      <c r="F1148" s="20">
        <v>36174</v>
      </c>
      <c r="G1148" s="20" t="str">
        <f t="shared" si="35"/>
        <v>tall</v>
      </c>
      <c r="H1148">
        <v>185</v>
      </c>
      <c r="I1148" t="s">
        <v>1569</v>
      </c>
      <c r="J1148" t="s">
        <v>10</v>
      </c>
      <c r="K1148" t="s">
        <v>1093</v>
      </c>
    </row>
    <row r="1149" spans="1:11" x14ac:dyDescent="0.3">
      <c r="A1149" t="s">
        <v>1426</v>
      </c>
      <c r="B1149" t="s">
        <v>1130</v>
      </c>
      <c r="C1149" s="23">
        <f>YEARFRAC(Table1[[#This Row],[born]], "31-Dec-2024")</f>
        <v>21.9</v>
      </c>
      <c r="D1149" s="23" t="str" cm="1">
        <f t="array" ref="D1149">_xlfn.IFS(C1149&lt;20, "Under 20", C1149&lt;30, "20–29", C1149&lt;40, "30–39", C1149&lt;50, "40–49", C1149&gt;=50, "50+")</f>
        <v>20–29</v>
      </c>
      <c r="E1149" s="23" t="str">
        <f t="shared" si="34"/>
        <v>young</v>
      </c>
      <c r="F1149" s="18">
        <v>37659</v>
      </c>
      <c r="G1149" s="18" t="str">
        <f t="shared" si="35"/>
        <v>tall</v>
      </c>
      <c r="H1149">
        <v>178</v>
      </c>
      <c r="I1149" t="s">
        <v>1569</v>
      </c>
      <c r="J1149" t="s">
        <v>18</v>
      </c>
      <c r="K1149" t="s">
        <v>1093</v>
      </c>
    </row>
    <row r="1150" spans="1:11" x14ac:dyDescent="0.3">
      <c r="A1150" t="s">
        <v>837</v>
      </c>
      <c r="B1150" t="s">
        <v>146</v>
      </c>
      <c r="C1150" s="23">
        <f>YEARFRAC(Table1[[#This Row],[born]], "31-Dec-2024")</f>
        <v>27.641666666666666</v>
      </c>
      <c r="D1150" s="23" t="str" cm="1">
        <f t="array" ref="D1150">_xlfn.IFS(C1150&lt;20, "Under 20", C1150&lt;30, "20–29", C1150&lt;40, "30–39", C1150&lt;50, "40–49", C1150&gt;=50, "50+")</f>
        <v>20–29</v>
      </c>
      <c r="E1150" s="23" t="str">
        <f t="shared" si="34"/>
        <v>young</v>
      </c>
      <c r="F1150" s="20">
        <v>35560</v>
      </c>
      <c r="G1150" s="20" t="str">
        <f t="shared" si="35"/>
        <v>tall</v>
      </c>
      <c r="H1150">
        <v>184</v>
      </c>
      <c r="I1150" t="s">
        <v>1569</v>
      </c>
      <c r="J1150" t="s">
        <v>18</v>
      </c>
      <c r="K1150" t="s">
        <v>1093</v>
      </c>
    </row>
    <row r="1151" spans="1:11" x14ac:dyDescent="0.3">
      <c r="A1151" t="s">
        <v>838</v>
      </c>
      <c r="B1151" t="s">
        <v>33</v>
      </c>
      <c r="C1151" s="23">
        <f>YEARFRAC(Table1[[#This Row],[born]], "31-Dec-2024")</f>
        <v>28.31111111111111</v>
      </c>
      <c r="D1151" s="23" t="str" cm="1">
        <f t="array" ref="D1151">_xlfn.IFS(C1151&lt;20, "Under 20", C1151&lt;30, "20–29", C1151&lt;40, "30–39", C1151&lt;50, "40–49", C1151&gt;=50, "50+")</f>
        <v>20–29</v>
      </c>
      <c r="E1151" s="23" t="str">
        <f t="shared" si="34"/>
        <v>young</v>
      </c>
      <c r="F1151" s="18">
        <v>35317</v>
      </c>
      <c r="G1151" s="18" t="str">
        <f t="shared" si="35"/>
        <v>tall</v>
      </c>
      <c r="H1151">
        <v>182</v>
      </c>
      <c r="I1151" t="s">
        <v>1569</v>
      </c>
      <c r="J1151" t="s">
        <v>10</v>
      </c>
      <c r="K1151" t="s">
        <v>1093</v>
      </c>
    </row>
    <row r="1152" spans="1:11" x14ac:dyDescent="0.3">
      <c r="A1152" t="s">
        <v>839</v>
      </c>
      <c r="B1152" t="s">
        <v>70</v>
      </c>
      <c r="C1152" s="23">
        <f>YEARFRAC(Table1[[#This Row],[born]], "31-Dec-2024")</f>
        <v>35.30833333333333</v>
      </c>
      <c r="D1152" s="23" t="str" cm="1">
        <f t="array" ref="D1152">_xlfn.IFS(C1152&lt;20, "Under 20", C1152&lt;30, "20–29", C1152&lt;40, "30–39", C1152&lt;50, "40–49", C1152&gt;=50, "50+")</f>
        <v>30–39</v>
      </c>
      <c r="E1152" s="23" t="str">
        <f t="shared" si="34"/>
        <v>veteran</v>
      </c>
      <c r="F1152" s="20">
        <v>32761</v>
      </c>
      <c r="G1152" s="20" t="str">
        <f t="shared" si="35"/>
        <v>tall</v>
      </c>
      <c r="H1152">
        <v>173</v>
      </c>
      <c r="I1152" t="s">
        <v>1569</v>
      </c>
      <c r="J1152" t="s">
        <v>14</v>
      </c>
      <c r="K1152" t="s">
        <v>1093</v>
      </c>
    </row>
    <row r="1153" spans="1:11" x14ac:dyDescent="0.3">
      <c r="A1153" t="s">
        <v>840</v>
      </c>
      <c r="B1153" t="s">
        <v>121</v>
      </c>
      <c r="C1153" s="23">
        <f>YEARFRAC(Table1[[#This Row],[born]], "31-Dec-2024")</f>
        <v>27.119444444444444</v>
      </c>
      <c r="D1153" s="23" t="str" cm="1">
        <f t="array" ref="D1153">_xlfn.IFS(C1153&lt;20, "Under 20", C1153&lt;30, "20–29", C1153&lt;40, "30–39", C1153&lt;50, "40–49", C1153&gt;=50, "50+")</f>
        <v>20–29</v>
      </c>
      <c r="E1153" s="23" t="str">
        <f t="shared" si="34"/>
        <v>young</v>
      </c>
      <c r="F1153" s="18">
        <v>35752</v>
      </c>
      <c r="G1153" s="18" t="str">
        <f t="shared" si="35"/>
        <v>tall</v>
      </c>
      <c r="H1153">
        <v>197</v>
      </c>
      <c r="I1153" t="s">
        <v>1569</v>
      </c>
      <c r="J1153" t="s">
        <v>39</v>
      </c>
      <c r="K1153" t="s">
        <v>1093</v>
      </c>
    </row>
    <row r="1154" spans="1:11" x14ac:dyDescent="0.3">
      <c r="A1154" t="s">
        <v>842</v>
      </c>
      <c r="B1154" t="s">
        <v>37</v>
      </c>
      <c r="C1154" s="23">
        <f>YEARFRAC(Table1[[#This Row],[born]], "31-Dec-2024")</f>
        <v>33.24722222222222</v>
      </c>
      <c r="D1154" s="23" t="str" cm="1">
        <f t="array" ref="D1154">_xlfn.IFS(C1154&lt;20, "Under 20", C1154&lt;30, "20–29", C1154&lt;40, "30–39", C1154&lt;50, "40–49", C1154&gt;=50, "50+")</f>
        <v>30–39</v>
      </c>
      <c r="E1154" s="23" t="str">
        <f t="shared" ref="E1154:E1217" si="36">IF(C1154 &gt;=30, "veteran", "young")</f>
        <v>veteran</v>
      </c>
      <c r="F1154" s="20">
        <v>33513</v>
      </c>
      <c r="G1154" s="20" t="str">
        <f t="shared" ref="G1154:G1217" si="37">IF(H1154&lt;170, "short", "tall")</f>
        <v>tall</v>
      </c>
      <c r="H1154">
        <v>181</v>
      </c>
      <c r="I1154" t="s">
        <v>1569</v>
      </c>
      <c r="J1154" t="s">
        <v>18</v>
      </c>
      <c r="K1154" t="s">
        <v>1093</v>
      </c>
    </row>
    <row r="1155" spans="1:11" x14ac:dyDescent="0.3">
      <c r="A1155" t="s">
        <v>1427</v>
      </c>
      <c r="B1155" t="s">
        <v>1130</v>
      </c>
      <c r="C1155" s="23">
        <f>YEARFRAC(Table1[[#This Row],[born]], "31-Dec-2024")</f>
        <v>29.272222222222222</v>
      </c>
      <c r="D1155" s="23" t="str" cm="1">
        <f t="array" ref="D1155">_xlfn.IFS(C1155&lt;20, "Under 20", C1155&lt;30, "20–29", C1155&lt;40, "30–39", C1155&lt;50, "40–49", C1155&gt;=50, "50+")</f>
        <v>20–29</v>
      </c>
      <c r="E1155" s="23" t="str">
        <f t="shared" si="36"/>
        <v>young</v>
      </c>
      <c r="F1155" s="18">
        <v>34965</v>
      </c>
      <c r="G1155" s="18" t="str">
        <f t="shared" si="37"/>
        <v>tall</v>
      </c>
      <c r="H1155">
        <v>175</v>
      </c>
      <c r="I1155" t="s">
        <v>1569</v>
      </c>
      <c r="J1155" t="s">
        <v>14</v>
      </c>
      <c r="K1155" t="s">
        <v>1093</v>
      </c>
    </row>
    <row r="1156" spans="1:11" x14ac:dyDescent="0.3">
      <c r="A1156" t="s">
        <v>1429</v>
      </c>
      <c r="B1156" t="s">
        <v>121</v>
      </c>
      <c r="C1156" s="23">
        <f>YEARFRAC(Table1[[#This Row],[born]], "31-Dec-2024")</f>
        <v>22.641666666666666</v>
      </c>
      <c r="D1156" s="23" t="str" cm="1">
        <f t="array" ref="D1156">_xlfn.IFS(C1156&lt;20, "Under 20", C1156&lt;30, "20–29", C1156&lt;40, "30–39", C1156&lt;50, "40–49", C1156&gt;=50, "50+")</f>
        <v>20–29</v>
      </c>
      <c r="E1156" s="23" t="str">
        <f t="shared" si="36"/>
        <v>young</v>
      </c>
      <c r="F1156" s="20">
        <v>37386</v>
      </c>
      <c r="G1156" s="20" t="str">
        <f t="shared" si="37"/>
        <v>tall</v>
      </c>
      <c r="H1156">
        <v>182</v>
      </c>
      <c r="I1156" t="s">
        <v>1569</v>
      </c>
      <c r="J1156" t="s">
        <v>14</v>
      </c>
      <c r="K1156" t="s">
        <v>1093</v>
      </c>
    </row>
    <row r="1157" spans="1:11" x14ac:dyDescent="0.3">
      <c r="A1157" t="s">
        <v>1430</v>
      </c>
      <c r="B1157" t="s">
        <v>7</v>
      </c>
      <c r="C1157" s="23">
        <f>YEARFRAC(Table1[[#This Row],[born]], "31-Dec-2024")</f>
        <v>25.969444444444445</v>
      </c>
      <c r="D1157" s="23" t="str" cm="1">
        <f t="array" ref="D1157">_xlfn.IFS(C1157&lt;20, "Under 20", C1157&lt;30, "20–29", C1157&lt;40, "30–39", C1157&lt;50, "40–49", C1157&gt;=50, "50+")</f>
        <v>20–29</v>
      </c>
      <c r="E1157" s="23" t="str">
        <f t="shared" si="36"/>
        <v>young</v>
      </c>
      <c r="F1157" s="18">
        <v>36172</v>
      </c>
      <c r="G1157" s="18" t="str">
        <f t="shared" si="37"/>
        <v>tall</v>
      </c>
      <c r="H1157">
        <v>180</v>
      </c>
      <c r="I1157" t="s">
        <v>1569</v>
      </c>
      <c r="J1157" t="s">
        <v>10</v>
      </c>
      <c r="K1157" t="s">
        <v>1093</v>
      </c>
    </row>
    <row r="1158" spans="1:11" x14ac:dyDescent="0.3">
      <c r="A1158" t="s">
        <v>845</v>
      </c>
      <c r="B1158" t="s">
        <v>37</v>
      </c>
      <c r="C1158" s="23">
        <f>YEARFRAC(Table1[[#This Row],[born]], "31-Dec-2024")</f>
        <v>30.805555555555557</v>
      </c>
      <c r="D1158" s="23" t="str" cm="1">
        <f t="array" ref="D1158">_xlfn.IFS(C1158&lt;20, "Under 20", C1158&lt;30, "20–29", C1158&lt;40, "30–39", C1158&lt;50, "40–49", C1158&gt;=50, "50+")</f>
        <v>30–39</v>
      </c>
      <c r="E1158" s="23" t="str">
        <f t="shared" si="36"/>
        <v>veteran</v>
      </c>
      <c r="F1158" s="20">
        <v>34404</v>
      </c>
      <c r="G1158" s="20" t="str">
        <f t="shared" si="37"/>
        <v>tall</v>
      </c>
      <c r="H1158">
        <v>178</v>
      </c>
      <c r="I1158" t="s">
        <v>1569</v>
      </c>
      <c r="J1158" t="s">
        <v>14</v>
      </c>
      <c r="K1158" t="s">
        <v>1093</v>
      </c>
    </row>
    <row r="1159" spans="1:11" x14ac:dyDescent="0.3">
      <c r="A1159" t="s">
        <v>1431</v>
      </c>
      <c r="B1159" t="s">
        <v>117</v>
      </c>
      <c r="C1159" s="23">
        <f>YEARFRAC(Table1[[#This Row],[born]], "31-Dec-2024")</f>
        <v>27.191666666666666</v>
      </c>
      <c r="D1159" s="23" t="str" cm="1">
        <f t="array" ref="D1159">_xlfn.IFS(C1159&lt;20, "Under 20", C1159&lt;30, "20–29", C1159&lt;40, "30–39", C1159&lt;50, "40–49", C1159&gt;=50, "50+")</f>
        <v>20–29</v>
      </c>
      <c r="E1159" s="23" t="str">
        <f t="shared" si="36"/>
        <v>young</v>
      </c>
      <c r="F1159" s="18">
        <v>35725</v>
      </c>
      <c r="G1159" s="18" t="str">
        <f t="shared" si="37"/>
        <v>tall</v>
      </c>
      <c r="H1159">
        <v>193</v>
      </c>
      <c r="I1159" t="s">
        <v>1569</v>
      </c>
      <c r="J1159" t="s">
        <v>14</v>
      </c>
      <c r="K1159" t="s">
        <v>1093</v>
      </c>
    </row>
    <row r="1160" spans="1:11" x14ac:dyDescent="0.3">
      <c r="A1160" t="s">
        <v>852</v>
      </c>
      <c r="B1160" t="s">
        <v>54</v>
      </c>
      <c r="C1160" s="23">
        <f>YEARFRAC(Table1[[#This Row],[born]], "31-Dec-2024")</f>
        <v>28.524999999999999</v>
      </c>
      <c r="D1160" s="23" t="str" cm="1">
        <f t="array" ref="D1160">_xlfn.IFS(C1160&lt;20, "Under 20", C1160&lt;30, "20–29", C1160&lt;40, "30–39", C1160&lt;50, "40–49", C1160&gt;=50, "50+")</f>
        <v>20–29</v>
      </c>
      <c r="E1160" s="23" t="str">
        <f t="shared" si="36"/>
        <v>young</v>
      </c>
      <c r="F1160" s="20">
        <v>35238</v>
      </c>
      <c r="G1160" s="20" t="str">
        <f t="shared" si="37"/>
        <v>tall</v>
      </c>
      <c r="H1160">
        <v>191</v>
      </c>
      <c r="I1160" t="s">
        <v>1569</v>
      </c>
      <c r="J1160" t="s">
        <v>10</v>
      </c>
      <c r="K1160" t="s">
        <v>1093</v>
      </c>
    </row>
    <row r="1161" spans="1:11" x14ac:dyDescent="0.3">
      <c r="A1161" t="s">
        <v>854</v>
      </c>
      <c r="B1161" t="s">
        <v>7</v>
      </c>
      <c r="C1161" s="23">
        <f>YEARFRAC(Table1[[#This Row],[born]], "31-Dec-2024")</f>
        <v>33.819444444444443</v>
      </c>
      <c r="D1161" s="23" t="str" cm="1">
        <f t="array" ref="D1161">_xlfn.IFS(C1161&lt;20, "Under 20", C1161&lt;30, "20–29", C1161&lt;40, "30–39", C1161&lt;50, "40–49", C1161&gt;=50, "50+")</f>
        <v>30–39</v>
      </c>
      <c r="E1161" s="23" t="str">
        <f t="shared" si="36"/>
        <v>veteran</v>
      </c>
      <c r="F1161" s="18">
        <v>33303</v>
      </c>
      <c r="G1161" s="18" t="str">
        <f t="shared" si="37"/>
        <v>tall</v>
      </c>
      <c r="H1161">
        <v>182</v>
      </c>
      <c r="I1161" t="s">
        <v>1569</v>
      </c>
      <c r="J1161" t="s">
        <v>18</v>
      </c>
      <c r="K1161" t="s">
        <v>1093</v>
      </c>
    </row>
    <row r="1162" spans="1:11" x14ac:dyDescent="0.3">
      <c r="A1162" t="s">
        <v>1433</v>
      </c>
      <c r="B1162" t="s">
        <v>1130</v>
      </c>
      <c r="C1162" s="23">
        <f>YEARFRAC(Table1[[#This Row],[born]], "31-Dec-2024")</f>
        <v>35.422222222222224</v>
      </c>
      <c r="D1162" s="23" t="str" cm="1">
        <f t="array" ref="D1162">_xlfn.IFS(C1162&lt;20, "Under 20", C1162&lt;30, "20–29", C1162&lt;40, "30–39", C1162&lt;50, "40–49", C1162&gt;=50, "50+")</f>
        <v>30–39</v>
      </c>
      <c r="E1162" s="23" t="str">
        <f t="shared" si="36"/>
        <v>veteran</v>
      </c>
      <c r="F1162" s="20">
        <v>32718</v>
      </c>
      <c r="G1162" s="20" t="str">
        <f t="shared" si="37"/>
        <v>tall</v>
      </c>
      <c r="H1162">
        <v>185</v>
      </c>
      <c r="I1162" t="s">
        <v>1569</v>
      </c>
      <c r="J1162" t="s">
        <v>18</v>
      </c>
      <c r="K1162" t="s">
        <v>1093</v>
      </c>
    </row>
    <row r="1163" spans="1:11" x14ac:dyDescent="0.3">
      <c r="A1163" t="s">
        <v>855</v>
      </c>
      <c r="B1163" t="s">
        <v>51</v>
      </c>
      <c r="C1163" s="23">
        <f>YEARFRAC(Table1[[#This Row],[born]], "31-Dec-2024")</f>
        <v>25.519444444444446</v>
      </c>
      <c r="D1163" s="23" t="str" cm="1">
        <f t="array" ref="D1163">_xlfn.IFS(C1163&lt;20, "Under 20", C1163&lt;30, "20–29", C1163&lt;40, "30–39", C1163&lt;50, "40–49", C1163&gt;=50, "50+")</f>
        <v>20–29</v>
      </c>
      <c r="E1163" s="23" t="str">
        <f t="shared" si="36"/>
        <v>young</v>
      </c>
      <c r="F1163" s="18">
        <v>36335</v>
      </c>
      <c r="G1163" s="18" t="str">
        <f t="shared" si="37"/>
        <v>tall</v>
      </c>
      <c r="H1163">
        <v>184</v>
      </c>
      <c r="I1163" t="s">
        <v>1569</v>
      </c>
      <c r="J1163" t="s">
        <v>14</v>
      </c>
      <c r="K1163" t="s">
        <v>1093</v>
      </c>
    </row>
    <row r="1164" spans="1:11" x14ac:dyDescent="0.3">
      <c r="A1164" t="s">
        <v>856</v>
      </c>
      <c r="B1164" t="s">
        <v>117</v>
      </c>
      <c r="C1164" s="23">
        <f>YEARFRAC(Table1[[#This Row],[born]], "31-Dec-2024")</f>
        <v>26.677777777777777</v>
      </c>
      <c r="D1164" s="23" t="str" cm="1">
        <f t="array" ref="D1164">_xlfn.IFS(C1164&lt;20, "Under 20", C1164&lt;30, "20–29", C1164&lt;40, "30–39", C1164&lt;50, "40–49", C1164&gt;=50, "50+")</f>
        <v>20–29</v>
      </c>
      <c r="E1164" s="23" t="str">
        <f t="shared" si="36"/>
        <v>young</v>
      </c>
      <c r="F1164" s="20">
        <v>35912</v>
      </c>
      <c r="G1164" s="20" t="str">
        <f t="shared" si="37"/>
        <v>tall</v>
      </c>
      <c r="H1164">
        <v>185</v>
      </c>
      <c r="I1164" t="s">
        <v>1569</v>
      </c>
      <c r="J1164" t="s">
        <v>14</v>
      </c>
      <c r="K1164" t="s">
        <v>1093</v>
      </c>
    </row>
    <row r="1165" spans="1:11" x14ac:dyDescent="0.3">
      <c r="A1165" t="s">
        <v>1435</v>
      </c>
      <c r="B1165" t="s">
        <v>20</v>
      </c>
      <c r="C1165" s="23">
        <f>YEARFRAC(Table1[[#This Row],[born]], "31-Dec-2024")</f>
        <v>26.819444444444443</v>
      </c>
      <c r="D1165" s="23" t="str" cm="1">
        <f t="array" ref="D1165">_xlfn.IFS(C1165&lt;20, "Under 20", C1165&lt;30, "20–29", C1165&lt;40, "30–39", C1165&lt;50, "40–49", C1165&gt;=50, "50+")</f>
        <v>20–29</v>
      </c>
      <c r="E1165" s="23" t="str">
        <f t="shared" si="36"/>
        <v>young</v>
      </c>
      <c r="F1165" s="18">
        <v>35860</v>
      </c>
      <c r="G1165" s="18" t="str">
        <f t="shared" si="37"/>
        <v>tall</v>
      </c>
      <c r="H1165">
        <v>171</v>
      </c>
      <c r="I1165" t="s">
        <v>1569</v>
      </c>
      <c r="J1165" t="s">
        <v>10</v>
      </c>
      <c r="K1165" t="s">
        <v>1093</v>
      </c>
    </row>
    <row r="1166" spans="1:11" x14ac:dyDescent="0.3">
      <c r="A1166" t="s">
        <v>1436</v>
      </c>
      <c r="B1166" t="s">
        <v>146</v>
      </c>
      <c r="C1166" s="23">
        <f>YEARFRAC(Table1[[#This Row],[born]], "31-Dec-2024")</f>
        <v>35.291666666666664</v>
      </c>
      <c r="D1166" s="23" t="str" cm="1">
        <f t="array" ref="D1166">_xlfn.IFS(C1166&lt;20, "Under 20", C1166&lt;30, "20–29", C1166&lt;40, "30–39", C1166&lt;50, "40–49", C1166&gt;=50, "50+")</f>
        <v>30–39</v>
      </c>
      <c r="E1166" s="23" t="str">
        <f t="shared" si="36"/>
        <v>veteran</v>
      </c>
      <c r="F1166" s="20">
        <v>32767</v>
      </c>
      <c r="G1166" s="20" t="str">
        <f t="shared" si="37"/>
        <v>tall</v>
      </c>
      <c r="H1166">
        <v>186</v>
      </c>
      <c r="I1166" t="s">
        <v>1569</v>
      </c>
      <c r="J1166" t="s">
        <v>18</v>
      </c>
      <c r="K1166" t="s">
        <v>1093</v>
      </c>
    </row>
    <row r="1167" spans="1:11" x14ac:dyDescent="0.3">
      <c r="A1167" t="s">
        <v>1438</v>
      </c>
      <c r="B1167" t="s">
        <v>1097</v>
      </c>
      <c r="C1167" s="23">
        <f>YEARFRAC(Table1[[#This Row],[born]], "31-Dec-2024")</f>
        <v>34.49722222222222</v>
      </c>
      <c r="D1167" s="23" t="str" cm="1">
        <f t="array" ref="D1167">_xlfn.IFS(C1167&lt;20, "Under 20", C1167&lt;30, "20–29", C1167&lt;40, "30–39", C1167&lt;50, "40–49", C1167&gt;=50, "50+")</f>
        <v>30–39</v>
      </c>
      <c r="E1167" s="23" t="str">
        <f t="shared" si="36"/>
        <v>veteran</v>
      </c>
      <c r="F1167" s="18">
        <v>33056</v>
      </c>
      <c r="G1167" s="18" t="str">
        <f t="shared" si="37"/>
        <v>tall</v>
      </c>
      <c r="H1167">
        <v>173</v>
      </c>
      <c r="I1167" t="s">
        <v>1569</v>
      </c>
      <c r="J1167" t="s">
        <v>14</v>
      </c>
      <c r="K1167" t="s">
        <v>1093</v>
      </c>
    </row>
    <row r="1168" spans="1:11" x14ac:dyDescent="0.3">
      <c r="A1168" t="s">
        <v>1439</v>
      </c>
      <c r="B1168" t="s">
        <v>1092</v>
      </c>
      <c r="C1168" s="23">
        <f>YEARFRAC(Table1[[#This Row],[born]], "31-Dec-2024")</f>
        <v>21.666666666666668</v>
      </c>
      <c r="D1168" s="23" t="str" cm="1">
        <f t="array" ref="D1168">_xlfn.IFS(C1168&lt;20, "Under 20", C1168&lt;30, "20–29", C1168&lt;40, "30–39", C1168&lt;50, "40–49", C1168&gt;=50, "50+")</f>
        <v>20–29</v>
      </c>
      <c r="E1168" s="23" t="str">
        <f t="shared" si="36"/>
        <v>young</v>
      </c>
      <c r="F1168" s="20">
        <v>37741</v>
      </c>
      <c r="G1168" s="20" t="str">
        <f t="shared" si="37"/>
        <v>tall</v>
      </c>
      <c r="H1168">
        <v>178</v>
      </c>
      <c r="I1168" t="s">
        <v>1569</v>
      </c>
      <c r="J1168" t="s">
        <v>10</v>
      </c>
      <c r="K1168" t="s">
        <v>1093</v>
      </c>
    </row>
    <row r="1169" spans="1:11" x14ac:dyDescent="0.3">
      <c r="A1169" t="s">
        <v>859</v>
      </c>
      <c r="B1169" t="s">
        <v>54</v>
      </c>
      <c r="C1169" s="23">
        <f>YEARFRAC(Table1[[#This Row],[born]], "31-Dec-2024")</f>
        <v>27.630555555555556</v>
      </c>
      <c r="D1169" s="23" t="str" cm="1">
        <f t="array" ref="D1169">_xlfn.IFS(C1169&lt;20, "Under 20", C1169&lt;30, "20–29", C1169&lt;40, "30–39", C1169&lt;50, "40–49", C1169&gt;=50, "50+")</f>
        <v>20–29</v>
      </c>
      <c r="E1169" s="23" t="str">
        <f t="shared" si="36"/>
        <v>young</v>
      </c>
      <c r="F1169" s="18">
        <v>35564</v>
      </c>
      <c r="G1169" s="18" t="str">
        <f t="shared" si="37"/>
        <v>tall</v>
      </c>
      <c r="H1169">
        <v>187</v>
      </c>
      <c r="I1169" t="s">
        <v>1569</v>
      </c>
      <c r="J1169" t="s">
        <v>14</v>
      </c>
      <c r="K1169" t="s">
        <v>1093</v>
      </c>
    </row>
    <row r="1170" spans="1:11" x14ac:dyDescent="0.3">
      <c r="A1170" t="s">
        <v>861</v>
      </c>
      <c r="B1170" t="s">
        <v>20</v>
      </c>
      <c r="C1170" s="23">
        <f>YEARFRAC(Table1[[#This Row],[born]], "31-Dec-2024")</f>
        <v>27.8</v>
      </c>
      <c r="D1170" s="23" t="str" cm="1">
        <f t="array" ref="D1170">_xlfn.IFS(C1170&lt;20, "Under 20", C1170&lt;30, "20–29", C1170&lt;40, "30–39", C1170&lt;50, "40–49", C1170&gt;=50, "50+")</f>
        <v>20–29</v>
      </c>
      <c r="E1170" s="23" t="str">
        <f t="shared" si="36"/>
        <v>young</v>
      </c>
      <c r="F1170" s="20">
        <v>35502</v>
      </c>
      <c r="G1170" s="20" t="str">
        <f t="shared" si="37"/>
        <v>tall</v>
      </c>
      <c r="H1170">
        <v>180</v>
      </c>
      <c r="I1170" t="s">
        <v>1569</v>
      </c>
      <c r="J1170" t="s">
        <v>10</v>
      </c>
      <c r="K1170" t="s">
        <v>1093</v>
      </c>
    </row>
    <row r="1171" spans="1:11" x14ac:dyDescent="0.3">
      <c r="A1171" t="s">
        <v>1441</v>
      </c>
      <c r="B1171" t="s">
        <v>20</v>
      </c>
      <c r="C1171" s="23">
        <f>YEARFRAC(Table1[[#This Row],[born]], "31-Dec-2024")</f>
        <v>38.18611111111111</v>
      </c>
      <c r="D1171" s="23" t="str" cm="1">
        <f t="array" ref="D1171">_xlfn.IFS(C1171&lt;20, "Under 20", C1171&lt;30, "20–29", C1171&lt;40, "30–39", C1171&lt;50, "40–49", C1171&gt;=50, "50+")</f>
        <v>30–39</v>
      </c>
      <c r="E1171" s="23" t="str">
        <f t="shared" si="36"/>
        <v>veteran</v>
      </c>
      <c r="F1171" s="18">
        <v>31709</v>
      </c>
      <c r="G1171" s="18" t="str">
        <f t="shared" si="37"/>
        <v>tall</v>
      </c>
      <c r="H1171">
        <v>193</v>
      </c>
      <c r="I1171" t="s">
        <v>1569</v>
      </c>
      <c r="J1171" t="s">
        <v>39</v>
      </c>
      <c r="K1171" t="s">
        <v>1093</v>
      </c>
    </row>
    <row r="1172" spans="1:11" x14ac:dyDescent="0.3">
      <c r="A1172" t="s">
        <v>1443</v>
      </c>
      <c r="B1172" t="s">
        <v>111</v>
      </c>
      <c r="C1172" s="23">
        <f>YEARFRAC(Table1[[#This Row],[born]], "31-Dec-2024")</f>
        <v>31.827777777777779</v>
      </c>
      <c r="D1172" s="23" t="str" cm="1">
        <f t="array" ref="D1172">_xlfn.IFS(C1172&lt;20, "Under 20", C1172&lt;30, "20–29", C1172&lt;40, "30–39", C1172&lt;50, "40–49", C1172&gt;=50, "50+")</f>
        <v>30–39</v>
      </c>
      <c r="E1172" s="23" t="str">
        <f t="shared" si="36"/>
        <v>veteran</v>
      </c>
      <c r="F1172" s="20">
        <v>34031</v>
      </c>
      <c r="G1172" s="20" t="str">
        <f t="shared" si="37"/>
        <v>tall</v>
      </c>
      <c r="H1172">
        <v>190</v>
      </c>
      <c r="I1172" t="s">
        <v>1569</v>
      </c>
      <c r="J1172" t="s">
        <v>14</v>
      </c>
      <c r="K1172" t="s">
        <v>1093</v>
      </c>
    </row>
    <row r="1173" spans="1:11" x14ac:dyDescent="0.3">
      <c r="A1173" t="s">
        <v>1444</v>
      </c>
      <c r="B1173" t="s">
        <v>1092</v>
      </c>
      <c r="C1173" s="23">
        <f>YEARFRAC(Table1[[#This Row],[born]], "31-Dec-2024")</f>
        <v>33.980555555555554</v>
      </c>
      <c r="D1173" s="23" t="str" cm="1">
        <f t="array" ref="D1173">_xlfn.IFS(C1173&lt;20, "Under 20", C1173&lt;30, "20–29", C1173&lt;40, "30–39", C1173&lt;50, "40–49", C1173&gt;=50, "50+")</f>
        <v>30–39</v>
      </c>
      <c r="E1173" s="23" t="str">
        <f t="shared" si="36"/>
        <v>veteran</v>
      </c>
      <c r="F1173" s="18">
        <v>33246</v>
      </c>
      <c r="G1173" s="18" t="str">
        <f t="shared" si="37"/>
        <v>tall</v>
      </c>
      <c r="H1173">
        <v>178</v>
      </c>
      <c r="I1173" t="s">
        <v>1569</v>
      </c>
      <c r="J1173" t="s">
        <v>10</v>
      </c>
      <c r="K1173" t="s">
        <v>1093</v>
      </c>
    </row>
    <row r="1174" spans="1:11" x14ac:dyDescent="0.3">
      <c r="A1174" t="s">
        <v>871</v>
      </c>
      <c r="B1174" t="s">
        <v>70</v>
      </c>
      <c r="C1174" s="23">
        <f>YEARFRAC(Table1[[#This Row],[born]], "31-Dec-2024")</f>
        <v>27.802777777777777</v>
      </c>
      <c r="D1174" s="23" t="str" cm="1">
        <f t="array" ref="D1174">_xlfn.IFS(C1174&lt;20, "Under 20", C1174&lt;30, "20–29", C1174&lt;40, "30–39", C1174&lt;50, "40–49", C1174&gt;=50, "50+")</f>
        <v>20–29</v>
      </c>
      <c r="E1174" s="23" t="str">
        <f t="shared" si="36"/>
        <v>young</v>
      </c>
      <c r="F1174" s="20">
        <v>35501</v>
      </c>
      <c r="G1174" s="20" t="str">
        <f t="shared" si="37"/>
        <v>tall</v>
      </c>
      <c r="H1174">
        <v>173</v>
      </c>
      <c r="I1174" t="s">
        <v>1569</v>
      </c>
      <c r="J1174" t="s">
        <v>18</v>
      </c>
      <c r="K1174" t="s">
        <v>1093</v>
      </c>
    </row>
    <row r="1175" spans="1:11" x14ac:dyDescent="0.3">
      <c r="A1175" t="s">
        <v>1445</v>
      </c>
      <c r="B1175" t="s">
        <v>20</v>
      </c>
      <c r="C1175" s="23">
        <f>YEARFRAC(Table1[[#This Row],[born]], "31-Dec-2024")</f>
        <v>34.763888888888886</v>
      </c>
      <c r="D1175" s="23" t="str" cm="1">
        <f t="array" ref="D1175">_xlfn.IFS(C1175&lt;20, "Under 20", C1175&lt;30, "20–29", C1175&lt;40, "30–39", C1175&lt;50, "40–49", C1175&gt;=50, "50+")</f>
        <v>30–39</v>
      </c>
      <c r="E1175" s="23" t="str">
        <f t="shared" si="36"/>
        <v>veteran</v>
      </c>
      <c r="F1175" s="18">
        <v>32958</v>
      </c>
      <c r="G1175" s="18" t="str">
        <f t="shared" si="37"/>
        <v>tall</v>
      </c>
      <c r="H1175">
        <v>188</v>
      </c>
      <c r="I1175" t="s">
        <v>1569</v>
      </c>
      <c r="J1175" t="s">
        <v>14</v>
      </c>
      <c r="K1175" t="s">
        <v>1093</v>
      </c>
    </row>
    <row r="1176" spans="1:11" x14ac:dyDescent="0.3">
      <c r="A1176" t="s">
        <v>872</v>
      </c>
      <c r="B1176" t="s">
        <v>227</v>
      </c>
      <c r="C1176" s="23">
        <f>YEARFRAC(Table1[[#This Row],[born]], "31-Dec-2024")</f>
        <v>23.322222222222223</v>
      </c>
      <c r="D1176" s="23" t="str" cm="1">
        <f t="array" ref="D1176">_xlfn.IFS(C1176&lt;20, "Under 20", C1176&lt;30, "20–29", C1176&lt;40, "30–39", C1176&lt;50, "40–49", C1176&gt;=50, "50+")</f>
        <v>20–29</v>
      </c>
      <c r="E1176" s="23" t="str">
        <f t="shared" si="36"/>
        <v>young</v>
      </c>
      <c r="F1176" s="20">
        <v>37139</v>
      </c>
      <c r="G1176" s="20" t="str">
        <f t="shared" si="37"/>
        <v>tall</v>
      </c>
      <c r="H1176">
        <v>178</v>
      </c>
      <c r="I1176" t="s">
        <v>1569</v>
      </c>
      <c r="J1176" t="s">
        <v>10</v>
      </c>
      <c r="K1176" t="s">
        <v>1093</v>
      </c>
    </row>
    <row r="1177" spans="1:11" x14ac:dyDescent="0.3">
      <c r="A1177" t="s">
        <v>873</v>
      </c>
      <c r="B1177" t="s">
        <v>37</v>
      </c>
      <c r="C1177" s="23">
        <f>YEARFRAC(Table1[[#This Row],[born]], "31-Dec-2024")</f>
        <v>32.544444444444444</v>
      </c>
      <c r="D1177" s="23" t="str" cm="1">
        <f t="array" ref="D1177">_xlfn.IFS(C1177&lt;20, "Under 20", C1177&lt;30, "20–29", C1177&lt;40, "30–39", C1177&lt;50, "40–49", C1177&gt;=50, "50+")</f>
        <v>30–39</v>
      </c>
      <c r="E1177" s="23" t="str">
        <f t="shared" si="36"/>
        <v>veteran</v>
      </c>
      <c r="F1177" s="18">
        <v>33770</v>
      </c>
      <c r="G1177" s="18" t="str">
        <f t="shared" si="37"/>
        <v>tall</v>
      </c>
      <c r="H1177">
        <v>175</v>
      </c>
      <c r="I1177" t="s">
        <v>1569</v>
      </c>
      <c r="J1177" t="s">
        <v>18</v>
      </c>
      <c r="K1177" t="s">
        <v>1093</v>
      </c>
    </row>
    <row r="1178" spans="1:11" x14ac:dyDescent="0.3">
      <c r="A1178" t="s">
        <v>877</v>
      </c>
      <c r="B1178" t="s">
        <v>23</v>
      </c>
      <c r="C1178" s="23">
        <f>YEARFRAC(Table1[[#This Row],[born]], "31-Dec-2024")</f>
        <v>25.705555555555556</v>
      </c>
      <c r="D1178" s="23" t="str" cm="1">
        <f t="array" ref="D1178">_xlfn.IFS(C1178&lt;20, "Under 20", C1178&lt;30, "20–29", C1178&lt;40, "30–39", C1178&lt;50, "40–49", C1178&gt;=50, "50+")</f>
        <v>20–29</v>
      </c>
      <c r="E1178" s="23" t="str">
        <f t="shared" si="36"/>
        <v>young</v>
      </c>
      <c r="F1178" s="20">
        <v>36267</v>
      </c>
      <c r="G1178" s="20" t="str">
        <f t="shared" si="37"/>
        <v>tall</v>
      </c>
      <c r="H1178">
        <v>191</v>
      </c>
      <c r="I1178" t="s">
        <v>1569</v>
      </c>
      <c r="J1178" t="s">
        <v>14</v>
      </c>
      <c r="K1178" t="s">
        <v>1093</v>
      </c>
    </row>
    <row r="1179" spans="1:11" x14ac:dyDescent="0.3">
      <c r="A1179" t="s">
        <v>1447</v>
      </c>
      <c r="B1179" t="s">
        <v>1097</v>
      </c>
      <c r="C1179" s="23">
        <f>YEARFRAC(Table1[[#This Row],[born]], "31-Dec-2024")</f>
        <v>30.072222222222223</v>
      </c>
      <c r="D1179" s="23" t="str" cm="1">
        <f t="array" ref="D1179">_xlfn.IFS(C1179&lt;20, "Under 20", C1179&lt;30, "20–29", C1179&lt;40, "30–39", C1179&lt;50, "40–49", C1179&gt;=50, "50+")</f>
        <v>30–39</v>
      </c>
      <c r="E1179" s="23" t="str">
        <f t="shared" si="36"/>
        <v>veteran</v>
      </c>
      <c r="F1179" s="18">
        <v>34673</v>
      </c>
      <c r="G1179" s="18" t="str">
        <f t="shared" si="37"/>
        <v>tall</v>
      </c>
      <c r="H1179">
        <v>185</v>
      </c>
      <c r="I1179" t="s">
        <v>1569</v>
      </c>
      <c r="J1179" t="s">
        <v>14</v>
      </c>
      <c r="K1179" t="s">
        <v>1093</v>
      </c>
    </row>
    <row r="1180" spans="1:11" x14ac:dyDescent="0.3">
      <c r="A1180" t="s">
        <v>880</v>
      </c>
      <c r="B1180" t="s">
        <v>117</v>
      </c>
      <c r="C1180" s="23">
        <f>YEARFRAC(Table1[[#This Row],[born]], "31-Dec-2024")</f>
        <v>28.552777777777777</v>
      </c>
      <c r="D1180" s="23" t="str" cm="1">
        <f t="array" ref="D1180">_xlfn.IFS(C1180&lt;20, "Under 20", C1180&lt;30, "20–29", C1180&lt;40, "30–39", C1180&lt;50, "40–49", C1180&gt;=50, "50+")</f>
        <v>20–29</v>
      </c>
      <c r="E1180" s="23" t="str">
        <f t="shared" si="36"/>
        <v>young</v>
      </c>
      <c r="F1180" s="20">
        <v>35228</v>
      </c>
      <c r="G1180" s="20" t="str">
        <f t="shared" si="37"/>
        <v>tall</v>
      </c>
      <c r="H1180">
        <v>187</v>
      </c>
      <c r="I1180" t="s">
        <v>1569</v>
      </c>
      <c r="J1180" t="s">
        <v>14</v>
      </c>
      <c r="K1180" t="s">
        <v>1093</v>
      </c>
    </row>
    <row r="1181" spans="1:11" x14ac:dyDescent="0.3">
      <c r="A1181" t="s">
        <v>881</v>
      </c>
      <c r="B1181" t="s">
        <v>90</v>
      </c>
      <c r="C1181" s="23">
        <f>YEARFRAC(Table1[[#This Row],[born]], "31-Dec-2024")</f>
        <v>24.766666666666666</v>
      </c>
      <c r="D1181" s="23" t="str" cm="1">
        <f t="array" ref="D1181">_xlfn.IFS(C1181&lt;20, "Under 20", C1181&lt;30, "20–29", C1181&lt;40, "30–39", C1181&lt;50, "40–49", C1181&gt;=50, "50+")</f>
        <v>20–29</v>
      </c>
      <c r="E1181" s="23" t="str">
        <f t="shared" si="36"/>
        <v>young</v>
      </c>
      <c r="F1181" s="18">
        <v>36610</v>
      </c>
      <c r="G1181" s="18" t="str">
        <f t="shared" si="37"/>
        <v>tall</v>
      </c>
      <c r="H1181">
        <v>180</v>
      </c>
      <c r="I1181" t="s">
        <v>1569</v>
      </c>
      <c r="J1181" t="s">
        <v>18</v>
      </c>
      <c r="K1181" t="s">
        <v>1093</v>
      </c>
    </row>
    <row r="1182" spans="1:11" x14ac:dyDescent="0.3">
      <c r="A1182" t="s">
        <v>1448</v>
      </c>
      <c r="B1182" t="s">
        <v>62</v>
      </c>
      <c r="C1182" s="23">
        <f>YEARFRAC(Table1[[#This Row],[born]], "31-Dec-2024")</f>
        <v>30.369444444444444</v>
      </c>
      <c r="D1182" s="23" t="str" cm="1">
        <f t="array" ref="D1182">_xlfn.IFS(C1182&lt;20, "Under 20", C1182&lt;30, "20–29", C1182&lt;40, "30–39", C1182&lt;50, "40–49", C1182&gt;=50, "50+")</f>
        <v>30–39</v>
      </c>
      <c r="E1182" s="23" t="str">
        <f t="shared" si="36"/>
        <v>veteran</v>
      </c>
      <c r="F1182" s="20">
        <v>34564</v>
      </c>
      <c r="G1182" s="20" t="str">
        <f t="shared" si="37"/>
        <v>tall</v>
      </c>
      <c r="H1182">
        <v>180</v>
      </c>
      <c r="I1182" t="s">
        <v>1569</v>
      </c>
      <c r="J1182" t="s">
        <v>10</v>
      </c>
      <c r="K1182" t="s">
        <v>1093</v>
      </c>
    </row>
    <row r="1183" spans="1:11" x14ac:dyDescent="0.3">
      <c r="A1183" t="s">
        <v>1450</v>
      </c>
      <c r="B1183" t="s">
        <v>1092</v>
      </c>
      <c r="C1183" s="23">
        <f>YEARFRAC(Table1[[#This Row],[born]], "31-Dec-2024")</f>
        <v>24.863888888888887</v>
      </c>
      <c r="D1183" s="23" t="str" cm="1">
        <f t="array" ref="D1183">_xlfn.IFS(C1183&lt;20, "Under 20", C1183&lt;30, "20–29", C1183&lt;40, "30–39", C1183&lt;50, "40–49", C1183&gt;=50, "50+")</f>
        <v>20–29</v>
      </c>
      <c r="E1183" s="23" t="str">
        <f t="shared" si="36"/>
        <v>young</v>
      </c>
      <c r="F1183" s="18">
        <v>36576</v>
      </c>
      <c r="G1183" s="18" t="str">
        <f t="shared" si="37"/>
        <v>tall</v>
      </c>
      <c r="H1183">
        <v>185</v>
      </c>
      <c r="I1183" t="s">
        <v>1569</v>
      </c>
      <c r="J1183" t="s">
        <v>18</v>
      </c>
      <c r="K1183" t="s">
        <v>1093</v>
      </c>
    </row>
    <row r="1184" spans="1:11" x14ac:dyDescent="0.3">
      <c r="A1184" t="s">
        <v>882</v>
      </c>
      <c r="B1184" t="s">
        <v>121</v>
      </c>
      <c r="C1184" s="23">
        <f>YEARFRAC(Table1[[#This Row],[born]], "31-Dec-2024")</f>
        <v>22.541666666666668</v>
      </c>
      <c r="D1184" s="23" t="str" cm="1">
        <f t="array" ref="D1184">_xlfn.IFS(C1184&lt;20, "Under 20", C1184&lt;30, "20–29", C1184&lt;40, "30–39", C1184&lt;50, "40–49", C1184&gt;=50, "50+")</f>
        <v>20–29</v>
      </c>
      <c r="E1184" s="23" t="str">
        <f t="shared" si="36"/>
        <v>young</v>
      </c>
      <c r="F1184" s="20">
        <v>37423</v>
      </c>
      <c r="G1184" s="20" t="str">
        <f t="shared" si="37"/>
        <v>tall</v>
      </c>
      <c r="H1184">
        <v>183</v>
      </c>
      <c r="I1184" t="s">
        <v>1569</v>
      </c>
      <c r="J1184" t="s">
        <v>10</v>
      </c>
      <c r="K1184" t="s">
        <v>1093</v>
      </c>
    </row>
    <row r="1185" spans="1:11" x14ac:dyDescent="0.3">
      <c r="A1185" t="s">
        <v>1452</v>
      </c>
      <c r="B1185" t="s">
        <v>1097</v>
      </c>
      <c r="C1185" s="23">
        <f>YEARFRAC(Table1[[#This Row],[born]], "31-Dec-2024")</f>
        <v>26.85</v>
      </c>
      <c r="D1185" s="23" t="str" cm="1">
        <f t="array" ref="D1185">_xlfn.IFS(C1185&lt;20, "Under 20", C1185&lt;30, "20–29", C1185&lt;40, "30–39", C1185&lt;50, "40–49", C1185&gt;=50, "50+")</f>
        <v>20–29</v>
      </c>
      <c r="E1185" s="23" t="str">
        <f t="shared" si="36"/>
        <v>young</v>
      </c>
      <c r="F1185" s="18">
        <v>35851</v>
      </c>
      <c r="G1185" s="18" t="str">
        <f t="shared" si="37"/>
        <v>tall</v>
      </c>
      <c r="H1185">
        <v>185</v>
      </c>
      <c r="I1185" t="s">
        <v>1569</v>
      </c>
      <c r="J1185" t="s">
        <v>18</v>
      </c>
      <c r="K1185" t="s">
        <v>1093</v>
      </c>
    </row>
    <row r="1186" spans="1:11" x14ac:dyDescent="0.3">
      <c r="A1186" t="s">
        <v>1454</v>
      </c>
      <c r="B1186" t="s">
        <v>111</v>
      </c>
      <c r="C1186" s="23">
        <f>YEARFRAC(Table1[[#This Row],[born]], "31-Dec-2024")</f>
        <v>25.93888888888889</v>
      </c>
      <c r="D1186" s="23" t="str" cm="1">
        <f t="array" ref="D1186">_xlfn.IFS(C1186&lt;20, "Under 20", C1186&lt;30, "20–29", C1186&lt;40, "30–39", C1186&lt;50, "40–49", C1186&gt;=50, "50+")</f>
        <v>20–29</v>
      </c>
      <c r="E1186" s="23" t="str">
        <f t="shared" si="36"/>
        <v>young</v>
      </c>
      <c r="F1186" s="20">
        <v>36183</v>
      </c>
      <c r="G1186" s="20" t="str">
        <f t="shared" si="37"/>
        <v>tall</v>
      </c>
      <c r="H1186">
        <v>182</v>
      </c>
      <c r="I1186" t="s">
        <v>1569</v>
      </c>
      <c r="J1186" t="s">
        <v>14</v>
      </c>
      <c r="K1186" t="s">
        <v>1093</v>
      </c>
    </row>
    <row r="1187" spans="1:11" x14ac:dyDescent="0.3">
      <c r="A1187" t="s">
        <v>1456</v>
      </c>
      <c r="B1187" t="s">
        <v>111</v>
      </c>
      <c r="C1187" s="23">
        <f>YEARFRAC(Table1[[#This Row],[born]], "31-Dec-2024")</f>
        <v>30.111111111111111</v>
      </c>
      <c r="D1187" s="23" t="str" cm="1">
        <f t="array" ref="D1187">_xlfn.IFS(C1187&lt;20, "Under 20", C1187&lt;30, "20–29", C1187&lt;40, "30–39", C1187&lt;50, "40–49", C1187&gt;=50, "50+")</f>
        <v>30–39</v>
      </c>
      <c r="E1187" s="23" t="str">
        <f t="shared" si="36"/>
        <v>veteran</v>
      </c>
      <c r="F1187" s="18">
        <v>34659</v>
      </c>
      <c r="G1187" s="18" t="str">
        <f t="shared" si="37"/>
        <v>tall</v>
      </c>
      <c r="H1187">
        <v>184</v>
      </c>
      <c r="I1187" t="s">
        <v>1569</v>
      </c>
      <c r="J1187" t="s">
        <v>10</v>
      </c>
      <c r="K1187" t="s">
        <v>1093</v>
      </c>
    </row>
    <row r="1188" spans="1:11" x14ac:dyDescent="0.3">
      <c r="A1188" t="s">
        <v>1458</v>
      </c>
      <c r="B1188" t="s">
        <v>90</v>
      </c>
      <c r="C1188" s="23">
        <f>YEARFRAC(Table1[[#This Row],[born]], "31-Dec-2024")</f>
        <v>21.663888888888888</v>
      </c>
      <c r="D1188" s="23" t="str" cm="1">
        <f t="array" ref="D1188">_xlfn.IFS(C1188&lt;20, "Under 20", C1188&lt;30, "20–29", C1188&lt;40, "30–39", C1188&lt;50, "40–49", C1188&gt;=50, "50+")</f>
        <v>20–29</v>
      </c>
      <c r="E1188" s="23" t="str">
        <f t="shared" si="36"/>
        <v>young</v>
      </c>
      <c r="F1188" s="20">
        <v>37743</v>
      </c>
      <c r="G1188" s="20" t="str">
        <f t="shared" si="37"/>
        <v>tall</v>
      </c>
      <c r="H1188">
        <v>182</v>
      </c>
      <c r="I1188" t="s">
        <v>1569</v>
      </c>
      <c r="J1188" t="s">
        <v>10</v>
      </c>
      <c r="K1188" t="s">
        <v>1093</v>
      </c>
    </row>
    <row r="1189" spans="1:11" x14ac:dyDescent="0.3">
      <c r="A1189" t="s">
        <v>1459</v>
      </c>
      <c r="B1189" t="s">
        <v>117</v>
      </c>
      <c r="C1189" s="23">
        <f>YEARFRAC(Table1[[#This Row],[born]], "31-Dec-2024")</f>
        <v>20.769444444444446</v>
      </c>
      <c r="D1189" s="23" t="str" cm="1">
        <f t="array" ref="D1189">_xlfn.IFS(C1189&lt;20, "Under 20", C1189&lt;30, "20–29", C1189&lt;40, "30–39", C1189&lt;50, "40–49", C1189&gt;=50, "50+")</f>
        <v>20–29</v>
      </c>
      <c r="E1189" s="23" t="str">
        <f t="shared" si="36"/>
        <v>young</v>
      </c>
      <c r="F1189" s="18">
        <v>38070</v>
      </c>
      <c r="G1189" s="18" t="str">
        <f t="shared" si="37"/>
        <v>tall</v>
      </c>
      <c r="H1189">
        <v>182</v>
      </c>
      <c r="I1189" t="s">
        <v>1569</v>
      </c>
      <c r="J1189" t="s">
        <v>18</v>
      </c>
      <c r="K1189" t="s">
        <v>1093</v>
      </c>
    </row>
    <row r="1190" spans="1:11" x14ac:dyDescent="0.3">
      <c r="A1190" t="s">
        <v>889</v>
      </c>
      <c r="B1190" t="s">
        <v>70</v>
      </c>
      <c r="C1190" s="23">
        <f>YEARFRAC(Table1[[#This Row],[born]], "31-Dec-2024")</f>
        <v>33.030555555555559</v>
      </c>
      <c r="D1190" s="23" t="str" cm="1">
        <f t="array" ref="D1190">_xlfn.IFS(C1190&lt;20, "Under 20", C1190&lt;30, "20–29", C1190&lt;40, "30–39", C1190&lt;50, "40–49", C1190&gt;=50, "50+")</f>
        <v>30–39</v>
      </c>
      <c r="E1190" s="23" t="str">
        <f t="shared" si="36"/>
        <v>veteran</v>
      </c>
      <c r="F1190" s="20">
        <v>33592</v>
      </c>
      <c r="G1190" s="20" t="str">
        <f t="shared" si="37"/>
        <v>tall</v>
      </c>
      <c r="H1190">
        <v>186</v>
      </c>
      <c r="I1190" t="s">
        <v>1569</v>
      </c>
      <c r="J1190" t="s">
        <v>14</v>
      </c>
      <c r="K1190" t="s">
        <v>1093</v>
      </c>
    </row>
    <row r="1191" spans="1:11" x14ac:dyDescent="0.3">
      <c r="A1191" t="s">
        <v>890</v>
      </c>
      <c r="B1191" t="s">
        <v>33</v>
      </c>
      <c r="C1191" s="23">
        <f>YEARFRAC(Table1[[#This Row],[born]], "31-Dec-2024")</f>
        <v>32.022222222222226</v>
      </c>
      <c r="D1191" s="23" t="str" cm="1">
        <f t="array" ref="D1191">_xlfn.IFS(C1191&lt;20, "Under 20", C1191&lt;30, "20–29", C1191&lt;40, "30–39", C1191&lt;50, "40–49", C1191&gt;=50, "50+")</f>
        <v>30–39</v>
      </c>
      <c r="E1191" s="23" t="str">
        <f t="shared" si="36"/>
        <v>veteran</v>
      </c>
      <c r="F1191" s="18">
        <v>33961</v>
      </c>
      <c r="G1191" s="18" t="str">
        <f t="shared" si="37"/>
        <v>tall</v>
      </c>
      <c r="H1191">
        <v>178</v>
      </c>
      <c r="I1191" t="s">
        <v>1569</v>
      </c>
      <c r="J1191" t="s">
        <v>10</v>
      </c>
      <c r="K1191" t="s">
        <v>1093</v>
      </c>
    </row>
    <row r="1192" spans="1:11" x14ac:dyDescent="0.3">
      <c r="A1192" t="s">
        <v>1461</v>
      </c>
      <c r="B1192" t="s">
        <v>76</v>
      </c>
      <c r="C1192" s="23">
        <f>YEARFRAC(Table1[[#This Row],[born]], "31-Dec-2024")</f>
        <v>38.155555555555559</v>
      </c>
      <c r="D1192" s="23" t="str" cm="1">
        <f t="array" ref="D1192">_xlfn.IFS(C1192&lt;20, "Under 20", C1192&lt;30, "20–29", C1192&lt;40, "30–39", C1192&lt;50, "40–49", C1192&gt;=50, "50+")</f>
        <v>30–39</v>
      </c>
      <c r="E1192" s="23" t="str">
        <f t="shared" si="36"/>
        <v>veteran</v>
      </c>
      <c r="F1192" s="20">
        <v>31721</v>
      </c>
      <c r="G1192" s="20" t="str">
        <f t="shared" si="37"/>
        <v>tall</v>
      </c>
      <c r="H1192">
        <v>189</v>
      </c>
      <c r="I1192" t="s">
        <v>1569</v>
      </c>
      <c r="J1192" t="s">
        <v>39</v>
      </c>
      <c r="K1192" t="s">
        <v>1093</v>
      </c>
    </row>
    <row r="1193" spans="1:11" x14ac:dyDescent="0.3">
      <c r="A1193" t="s">
        <v>1462</v>
      </c>
      <c r="B1193" t="s">
        <v>1097</v>
      </c>
      <c r="C1193" s="23">
        <f>YEARFRAC(Table1[[#This Row],[born]], "31-Dec-2024")</f>
        <v>31.25</v>
      </c>
      <c r="D1193" s="23" t="str" cm="1">
        <f t="array" ref="D1193">_xlfn.IFS(C1193&lt;20, "Under 20", C1193&lt;30, "20–29", C1193&lt;40, "30–39", C1193&lt;50, "40–49", C1193&gt;=50, "50+")</f>
        <v>30–39</v>
      </c>
      <c r="E1193" s="23" t="str">
        <f t="shared" si="36"/>
        <v>veteran</v>
      </c>
      <c r="F1193" s="18">
        <v>34242</v>
      </c>
      <c r="G1193" s="18" t="str">
        <f t="shared" si="37"/>
        <v>tall</v>
      </c>
      <c r="H1193">
        <v>180</v>
      </c>
      <c r="I1193" t="s">
        <v>1569</v>
      </c>
      <c r="J1193" t="s">
        <v>18</v>
      </c>
      <c r="K1193" t="s">
        <v>1093</v>
      </c>
    </row>
    <row r="1194" spans="1:11" x14ac:dyDescent="0.3">
      <c r="A1194" t="s">
        <v>1464</v>
      </c>
      <c r="B1194" t="s">
        <v>51</v>
      </c>
      <c r="C1194" s="23">
        <f>YEARFRAC(Table1[[#This Row],[born]], "31-Dec-2024")</f>
        <v>27.913888888888888</v>
      </c>
      <c r="D1194" s="23" t="str" cm="1">
        <f t="array" ref="D1194">_xlfn.IFS(C1194&lt;20, "Under 20", C1194&lt;30, "20–29", C1194&lt;40, "30–39", C1194&lt;50, "40–49", C1194&gt;=50, "50+")</f>
        <v>20–29</v>
      </c>
      <c r="E1194" s="23" t="str">
        <f t="shared" si="36"/>
        <v>young</v>
      </c>
      <c r="F1194" s="20">
        <v>35463</v>
      </c>
      <c r="G1194" s="20" t="str">
        <f t="shared" si="37"/>
        <v>tall</v>
      </c>
      <c r="H1194">
        <v>177</v>
      </c>
      <c r="I1194" t="s">
        <v>1569</v>
      </c>
      <c r="J1194" t="s">
        <v>18</v>
      </c>
      <c r="K1194" t="s">
        <v>1093</v>
      </c>
    </row>
    <row r="1195" spans="1:11" x14ac:dyDescent="0.3">
      <c r="A1195" t="s">
        <v>896</v>
      </c>
      <c r="B1195" t="s">
        <v>117</v>
      </c>
      <c r="C1195" s="23">
        <f>YEARFRAC(Table1[[#This Row],[born]], "31-Dec-2024")</f>
        <v>24.619444444444444</v>
      </c>
      <c r="D1195" s="23" t="str" cm="1">
        <f t="array" ref="D1195">_xlfn.IFS(C1195&lt;20, "Under 20", C1195&lt;30, "20–29", C1195&lt;40, "30–39", C1195&lt;50, "40–49", C1195&gt;=50, "50+")</f>
        <v>20–29</v>
      </c>
      <c r="E1195" s="23" t="str">
        <f t="shared" si="36"/>
        <v>young</v>
      </c>
      <c r="F1195" s="18">
        <v>36664</v>
      </c>
      <c r="G1195" s="18" t="str">
        <f t="shared" si="37"/>
        <v>tall</v>
      </c>
      <c r="H1195">
        <v>178</v>
      </c>
      <c r="I1195" t="s">
        <v>1569</v>
      </c>
      <c r="J1195" t="s">
        <v>10</v>
      </c>
      <c r="K1195" t="s">
        <v>1093</v>
      </c>
    </row>
    <row r="1196" spans="1:11" x14ac:dyDescent="0.3">
      <c r="A1196" t="s">
        <v>1465</v>
      </c>
      <c r="B1196" t="s">
        <v>7</v>
      </c>
      <c r="C1196" s="23">
        <f>YEARFRAC(Table1[[#This Row],[born]], "31-Dec-2024")</f>
        <v>25.230555555555554</v>
      </c>
      <c r="D1196" s="23" t="str" cm="1">
        <f t="array" ref="D1196">_xlfn.IFS(C1196&lt;20, "Under 20", C1196&lt;30, "20–29", C1196&lt;40, "30–39", C1196&lt;50, "40–49", C1196&gt;=50, "50+")</f>
        <v>20–29</v>
      </c>
      <c r="E1196" s="23" t="str">
        <f t="shared" si="36"/>
        <v>young</v>
      </c>
      <c r="F1196" s="20">
        <v>36441</v>
      </c>
      <c r="G1196" s="20" t="str">
        <f t="shared" si="37"/>
        <v>short</v>
      </c>
      <c r="H1196">
        <v>168</v>
      </c>
      <c r="I1196" t="s">
        <v>1569</v>
      </c>
      <c r="J1196" t="s">
        <v>10</v>
      </c>
      <c r="K1196" t="s">
        <v>1093</v>
      </c>
    </row>
    <row r="1197" spans="1:11" x14ac:dyDescent="0.3">
      <c r="A1197" t="s">
        <v>1466</v>
      </c>
      <c r="B1197" t="s">
        <v>111</v>
      </c>
      <c r="C1197" s="23">
        <f>YEARFRAC(Table1[[#This Row],[born]], "31-Dec-2024")</f>
        <v>21.95</v>
      </c>
      <c r="D1197" s="23" t="str" cm="1">
        <f t="array" ref="D1197">_xlfn.IFS(C1197&lt;20, "Under 20", C1197&lt;30, "20–29", C1197&lt;40, "30–39", C1197&lt;50, "40–49", C1197&gt;=50, "50+")</f>
        <v>20–29</v>
      </c>
      <c r="E1197" s="23" t="str">
        <f t="shared" si="36"/>
        <v>young</v>
      </c>
      <c r="F1197" s="18">
        <v>37640</v>
      </c>
      <c r="G1197" s="18" t="str">
        <f t="shared" si="37"/>
        <v>tall</v>
      </c>
      <c r="H1197">
        <v>189</v>
      </c>
      <c r="I1197" t="s">
        <v>1569</v>
      </c>
      <c r="J1197" t="s">
        <v>39</v>
      </c>
      <c r="K1197" t="s">
        <v>1093</v>
      </c>
    </row>
    <row r="1198" spans="1:11" x14ac:dyDescent="0.3">
      <c r="A1198" t="s">
        <v>898</v>
      </c>
      <c r="B1198" t="s">
        <v>90</v>
      </c>
      <c r="C1198" s="23">
        <f>YEARFRAC(Table1[[#This Row],[born]], "31-Dec-2024")</f>
        <v>29.469444444444445</v>
      </c>
      <c r="D1198" s="23" t="str" cm="1">
        <f t="array" ref="D1198">_xlfn.IFS(C1198&lt;20, "Under 20", C1198&lt;30, "20–29", C1198&lt;40, "30–39", C1198&lt;50, "40–49", C1198&gt;=50, "50+")</f>
        <v>20–29</v>
      </c>
      <c r="E1198" s="23" t="str">
        <f t="shared" si="36"/>
        <v>young</v>
      </c>
      <c r="F1198" s="20">
        <v>34892</v>
      </c>
      <c r="G1198" s="20" t="str">
        <f t="shared" si="37"/>
        <v>tall</v>
      </c>
      <c r="H1198">
        <v>178</v>
      </c>
      <c r="I1198" t="s">
        <v>1569</v>
      </c>
      <c r="J1198" t="s">
        <v>14</v>
      </c>
      <c r="K1198" t="s">
        <v>1093</v>
      </c>
    </row>
    <row r="1199" spans="1:11" x14ac:dyDescent="0.3">
      <c r="A1199" t="s">
        <v>901</v>
      </c>
      <c r="B1199" t="s">
        <v>70</v>
      </c>
      <c r="C1199" s="23">
        <f>YEARFRAC(Table1[[#This Row],[born]], "31-Dec-2024")</f>
        <v>32.844444444444441</v>
      </c>
      <c r="D1199" s="23" t="str" cm="1">
        <f t="array" ref="D1199">_xlfn.IFS(C1199&lt;20, "Under 20", C1199&lt;30, "20–29", C1199&lt;40, "30–39", C1199&lt;50, "40–49", C1199&gt;=50, "50+")</f>
        <v>30–39</v>
      </c>
      <c r="E1199" s="23" t="str">
        <f t="shared" si="36"/>
        <v>veteran</v>
      </c>
      <c r="F1199" s="18">
        <v>33661</v>
      </c>
      <c r="G1199" s="18" t="str">
        <f t="shared" si="37"/>
        <v>tall</v>
      </c>
      <c r="H1199">
        <v>184</v>
      </c>
      <c r="I1199" t="s">
        <v>1569</v>
      </c>
      <c r="J1199" t="s">
        <v>10</v>
      </c>
      <c r="K1199" t="s">
        <v>1093</v>
      </c>
    </row>
    <row r="1200" spans="1:11" x14ac:dyDescent="0.3">
      <c r="A1200" t="s">
        <v>1467</v>
      </c>
      <c r="B1200" t="s">
        <v>90</v>
      </c>
      <c r="C1200" s="23">
        <f>YEARFRAC(Table1[[#This Row],[born]], "31-Dec-2024")</f>
        <v>20.913888888888888</v>
      </c>
      <c r="D1200" s="23" t="str" cm="1">
        <f t="array" ref="D1200">_xlfn.IFS(C1200&lt;20, "Under 20", C1200&lt;30, "20–29", C1200&lt;40, "30–39", C1200&lt;50, "40–49", C1200&gt;=50, "50+")</f>
        <v>20–29</v>
      </c>
      <c r="E1200" s="23" t="str">
        <f t="shared" si="36"/>
        <v>young</v>
      </c>
      <c r="F1200" s="20">
        <v>38019</v>
      </c>
      <c r="G1200" s="20" t="str">
        <f t="shared" si="37"/>
        <v>tall</v>
      </c>
      <c r="H1200">
        <v>171</v>
      </c>
      <c r="I1200" t="s">
        <v>1569</v>
      </c>
      <c r="J1200" t="s">
        <v>18</v>
      </c>
      <c r="K1200" t="s">
        <v>1093</v>
      </c>
    </row>
    <row r="1201" spans="1:11" x14ac:dyDescent="0.3">
      <c r="A1201" t="s">
        <v>1468</v>
      </c>
      <c r="B1201" t="s">
        <v>1097</v>
      </c>
      <c r="C1201" s="23">
        <f>YEARFRAC(Table1[[#This Row],[born]], "31-Dec-2024")</f>
        <v>27.652777777777779</v>
      </c>
      <c r="D1201" s="23" t="str" cm="1">
        <f t="array" ref="D1201">_xlfn.IFS(C1201&lt;20, "Under 20", C1201&lt;30, "20–29", C1201&lt;40, "30–39", C1201&lt;50, "40–49", C1201&gt;=50, "50+")</f>
        <v>20–29</v>
      </c>
      <c r="E1201" s="23" t="str">
        <f t="shared" si="36"/>
        <v>young</v>
      </c>
      <c r="F1201" s="18">
        <v>35556</v>
      </c>
      <c r="G1201" s="18" t="str">
        <f t="shared" si="37"/>
        <v>tall</v>
      </c>
      <c r="H1201">
        <v>190</v>
      </c>
      <c r="I1201" t="s">
        <v>1569</v>
      </c>
      <c r="J1201" t="s">
        <v>14</v>
      </c>
      <c r="K1201" t="s">
        <v>1093</v>
      </c>
    </row>
    <row r="1202" spans="1:11" x14ac:dyDescent="0.3">
      <c r="A1202" t="s">
        <v>1469</v>
      </c>
      <c r="B1202" t="s">
        <v>146</v>
      </c>
      <c r="C1202" s="23">
        <f>YEARFRAC(Table1[[#This Row],[born]], "31-Dec-2024")</f>
        <v>35.31388888888889</v>
      </c>
      <c r="D1202" s="23" t="str" cm="1">
        <f t="array" ref="D1202">_xlfn.IFS(C1202&lt;20, "Under 20", C1202&lt;30, "20–29", C1202&lt;40, "30–39", C1202&lt;50, "40–49", C1202&gt;=50, "50+")</f>
        <v>30–39</v>
      </c>
      <c r="E1202" s="23" t="str">
        <f t="shared" si="36"/>
        <v>veteran</v>
      </c>
      <c r="F1202" s="20">
        <v>32759</v>
      </c>
      <c r="G1202" s="20" t="str">
        <f t="shared" si="37"/>
        <v>tall</v>
      </c>
      <c r="H1202">
        <v>186</v>
      </c>
      <c r="I1202" t="s">
        <v>1569</v>
      </c>
      <c r="J1202" t="s">
        <v>10</v>
      </c>
      <c r="K1202" t="s">
        <v>1093</v>
      </c>
    </row>
    <row r="1203" spans="1:11" x14ac:dyDescent="0.3">
      <c r="A1203" t="s">
        <v>904</v>
      </c>
      <c r="B1203" t="s">
        <v>44</v>
      </c>
      <c r="C1203" s="23">
        <f>YEARFRAC(Table1[[#This Row],[born]], "31-Dec-2024")</f>
        <v>22.074999999999999</v>
      </c>
      <c r="D1203" s="23" t="str" cm="1">
        <f t="array" ref="D1203">_xlfn.IFS(C1203&lt;20, "Under 20", C1203&lt;30, "20–29", C1203&lt;40, "30–39", C1203&lt;50, "40–49", C1203&gt;=50, "50+")</f>
        <v>20–29</v>
      </c>
      <c r="E1203" s="23" t="str">
        <f t="shared" si="36"/>
        <v>young</v>
      </c>
      <c r="F1203" s="18">
        <v>37594</v>
      </c>
      <c r="G1203" s="18" t="str">
        <f t="shared" si="37"/>
        <v>tall</v>
      </c>
      <c r="H1203">
        <v>183</v>
      </c>
      <c r="I1203" t="s">
        <v>1569</v>
      </c>
      <c r="J1203" t="s">
        <v>10</v>
      </c>
      <c r="K1203" t="s">
        <v>1093</v>
      </c>
    </row>
    <row r="1204" spans="1:11" x14ac:dyDescent="0.3">
      <c r="A1204" t="s">
        <v>1470</v>
      </c>
      <c r="B1204" t="s">
        <v>111</v>
      </c>
      <c r="C1204" s="23">
        <f>YEARFRAC(Table1[[#This Row],[born]], "31-Dec-2024")</f>
        <v>21.863888888888887</v>
      </c>
      <c r="D1204" s="23" t="str" cm="1">
        <f t="array" ref="D1204">_xlfn.IFS(C1204&lt;20, "Under 20", C1204&lt;30, "20–29", C1204&lt;40, "30–39", C1204&lt;50, "40–49", C1204&gt;=50, "50+")</f>
        <v>20–29</v>
      </c>
      <c r="E1204" s="23" t="str">
        <f t="shared" si="36"/>
        <v>young</v>
      </c>
      <c r="F1204" s="20">
        <v>37672</v>
      </c>
      <c r="G1204" s="20" t="str">
        <f t="shared" si="37"/>
        <v>tall</v>
      </c>
      <c r="H1204">
        <v>185</v>
      </c>
      <c r="I1204" t="s">
        <v>1569</v>
      </c>
      <c r="J1204" t="s">
        <v>10</v>
      </c>
      <c r="K1204" t="s">
        <v>1093</v>
      </c>
    </row>
    <row r="1205" spans="1:11" x14ac:dyDescent="0.3">
      <c r="A1205" t="s">
        <v>905</v>
      </c>
      <c r="B1205" t="s">
        <v>62</v>
      </c>
      <c r="C1205" s="23">
        <f>YEARFRAC(Table1[[#This Row],[born]], "31-Dec-2024")</f>
        <v>23.222222222222221</v>
      </c>
      <c r="D1205" s="23" t="str" cm="1">
        <f t="array" ref="D1205">_xlfn.IFS(C1205&lt;20, "Under 20", C1205&lt;30, "20–29", C1205&lt;40, "30–39", C1205&lt;50, "40–49", C1205&gt;=50, "50+")</f>
        <v>20–29</v>
      </c>
      <c r="E1205" s="23" t="str">
        <f t="shared" si="36"/>
        <v>young</v>
      </c>
      <c r="F1205" s="18">
        <v>37175</v>
      </c>
      <c r="G1205" s="18" t="str">
        <f t="shared" si="37"/>
        <v>tall</v>
      </c>
      <c r="H1205">
        <v>190</v>
      </c>
      <c r="I1205" t="s">
        <v>1569</v>
      </c>
      <c r="J1205" t="s">
        <v>39</v>
      </c>
      <c r="K1205" t="s">
        <v>1093</v>
      </c>
    </row>
    <row r="1206" spans="1:11" x14ac:dyDescent="0.3">
      <c r="A1206" t="s">
        <v>1471</v>
      </c>
      <c r="B1206" t="s">
        <v>1097</v>
      </c>
      <c r="C1206" s="23">
        <f>YEARFRAC(Table1[[#This Row],[born]], "31-Dec-2024")</f>
        <v>35.375</v>
      </c>
      <c r="D1206" s="23" t="str" cm="1">
        <f t="array" ref="D1206">_xlfn.IFS(C1206&lt;20, "Under 20", C1206&lt;30, "20–29", C1206&lt;40, "30–39", C1206&lt;50, "40–49", C1206&gt;=50, "50+")</f>
        <v>30–39</v>
      </c>
      <c r="E1206" s="23" t="str">
        <f t="shared" si="36"/>
        <v>veteran</v>
      </c>
      <c r="F1206" s="20">
        <v>32736</v>
      </c>
      <c r="G1206" s="20" t="str">
        <f t="shared" si="37"/>
        <v>tall</v>
      </c>
      <c r="H1206">
        <v>187</v>
      </c>
      <c r="I1206" t="s">
        <v>1569</v>
      </c>
      <c r="J1206" t="s">
        <v>10</v>
      </c>
      <c r="K1206" t="s">
        <v>1093</v>
      </c>
    </row>
    <row r="1207" spans="1:11" x14ac:dyDescent="0.3">
      <c r="A1207" t="s">
        <v>908</v>
      </c>
      <c r="B1207" t="s">
        <v>117</v>
      </c>
      <c r="C1207" s="23">
        <f>YEARFRAC(Table1[[#This Row],[born]], "31-Dec-2024")</f>
        <v>24.291666666666668</v>
      </c>
      <c r="D1207" s="23" t="str" cm="1">
        <f t="array" ref="D1207">_xlfn.IFS(C1207&lt;20, "Under 20", C1207&lt;30, "20–29", C1207&lt;40, "30–39", C1207&lt;50, "40–49", C1207&gt;=50, "50+")</f>
        <v>20–29</v>
      </c>
      <c r="E1207" s="23" t="str">
        <f t="shared" si="36"/>
        <v>young</v>
      </c>
      <c r="F1207" s="18">
        <v>36785</v>
      </c>
      <c r="G1207" s="18" t="str">
        <f t="shared" si="37"/>
        <v>tall</v>
      </c>
      <c r="H1207">
        <v>175</v>
      </c>
      <c r="I1207" t="s">
        <v>1569</v>
      </c>
      <c r="J1207" t="s">
        <v>10</v>
      </c>
      <c r="K1207" t="s">
        <v>1093</v>
      </c>
    </row>
    <row r="1208" spans="1:11" x14ac:dyDescent="0.3">
      <c r="A1208" t="s">
        <v>1473</v>
      </c>
      <c r="B1208" t="s">
        <v>54</v>
      </c>
      <c r="C1208" s="23">
        <f>YEARFRAC(Table1[[#This Row],[born]], "31-Dec-2024")</f>
        <v>22.294444444444444</v>
      </c>
      <c r="D1208" s="23" t="str" cm="1">
        <f t="array" ref="D1208">_xlfn.IFS(C1208&lt;20, "Under 20", C1208&lt;30, "20–29", C1208&lt;40, "30–39", C1208&lt;50, "40–49", C1208&gt;=50, "50+")</f>
        <v>20–29</v>
      </c>
      <c r="E1208" s="23" t="str">
        <f t="shared" si="36"/>
        <v>young</v>
      </c>
      <c r="F1208" s="20">
        <v>37514</v>
      </c>
      <c r="G1208" s="20" t="str">
        <f t="shared" si="37"/>
        <v>tall</v>
      </c>
      <c r="H1208">
        <v>190</v>
      </c>
      <c r="I1208" t="s">
        <v>1569</v>
      </c>
      <c r="J1208" t="s">
        <v>39</v>
      </c>
      <c r="K1208" t="s">
        <v>1093</v>
      </c>
    </row>
    <row r="1209" spans="1:11" x14ac:dyDescent="0.3">
      <c r="A1209" t="s">
        <v>1475</v>
      </c>
      <c r="B1209" t="s">
        <v>23</v>
      </c>
      <c r="C1209" s="23">
        <f>YEARFRAC(Table1[[#This Row],[born]], "31-Dec-2024")</f>
        <v>20.416666666666668</v>
      </c>
      <c r="D1209" s="23" t="str" cm="1">
        <f t="array" ref="D1209">_xlfn.IFS(C1209&lt;20, "Under 20", C1209&lt;30, "20–29", C1209&lt;40, "30–39", C1209&lt;50, "40–49", C1209&gt;=50, "50+")</f>
        <v>20–29</v>
      </c>
      <c r="E1209" s="23" t="str">
        <f t="shared" si="36"/>
        <v>young</v>
      </c>
      <c r="F1209" s="18">
        <v>38200</v>
      </c>
      <c r="G1209" s="18" t="str">
        <f t="shared" si="37"/>
        <v>tall</v>
      </c>
      <c r="H1209">
        <v>177</v>
      </c>
      <c r="I1209" t="s">
        <v>1569</v>
      </c>
      <c r="J1209" t="s">
        <v>14</v>
      </c>
      <c r="K1209" t="s">
        <v>1093</v>
      </c>
    </row>
    <row r="1210" spans="1:11" x14ac:dyDescent="0.3">
      <c r="A1210" t="s">
        <v>1476</v>
      </c>
      <c r="B1210" t="s">
        <v>23</v>
      </c>
      <c r="C1210" s="23">
        <f>YEARFRAC(Table1[[#This Row],[born]], "31-Dec-2024")</f>
        <v>24.861111111111111</v>
      </c>
      <c r="D1210" s="23" t="str" cm="1">
        <f t="array" ref="D1210">_xlfn.IFS(C1210&lt;20, "Under 20", C1210&lt;30, "20–29", C1210&lt;40, "30–39", C1210&lt;50, "40–49", C1210&gt;=50, "50+")</f>
        <v>20–29</v>
      </c>
      <c r="E1210" s="23" t="str">
        <f t="shared" si="36"/>
        <v>young</v>
      </c>
      <c r="F1210" s="20">
        <v>36577</v>
      </c>
      <c r="G1210" s="20" t="str">
        <f t="shared" si="37"/>
        <v>tall</v>
      </c>
      <c r="H1210">
        <v>173</v>
      </c>
      <c r="I1210" t="s">
        <v>1569</v>
      </c>
      <c r="J1210" t="s">
        <v>10</v>
      </c>
      <c r="K1210" t="s">
        <v>1093</v>
      </c>
    </row>
    <row r="1211" spans="1:11" x14ac:dyDescent="0.3">
      <c r="A1211" t="s">
        <v>915</v>
      </c>
      <c r="B1211" t="s">
        <v>227</v>
      </c>
      <c r="C1211" s="23">
        <f>YEARFRAC(Table1[[#This Row],[born]], "31-Dec-2024")</f>
        <v>24.425000000000001</v>
      </c>
      <c r="D1211" s="23" t="str" cm="1">
        <f t="array" ref="D1211">_xlfn.IFS(C1211&lt;20, "Under 20", C1211&lt;30, "20–29", C1211&lt;40, "30–39", C1211&lt;50, "40–49", C1211&gt;=50, "50+")</f>
        <v>20–29</v>
      </c>
      <c r="E1211" s="23" t="str">
        <f t="shared" si="36"/>
        <v>young</v>
      </c>
      <c r="F1211" s="18">
        <v>36735</v>
      </c>
      <c r="G1211" s="18" t="str">
        <f t="shared" si="37"/>
        <v>tall</v>
      </c>
      <c r="H1211">
        <v>182</v>
      </c>
      <c r="I1211" t="s">
        <v>1569</v>
      </c>
      <c r="J1211" t="s">
        <v>10</v>
      </c>
      <c r="K1211" t="s">
        <v>1093</v>
      </c>
    </row>
    <row r="1212" spans="1:11" x14ac:dyDescent="0.3">
      <c r="A1212" t="s">
        <v>924</v>
      </c>
      <c r="B1212" t="s">
        <v>117</v>
      </c>
      <c r="C1212" s="23">
        <f>YEARFRAC(Table1[[#This Row],[born]], "31-Dec-2024")</f>
        <v>32.480555555555554</v>
      </c>
      <c r="D1212" s="23" t="str" cm="1">
        <f t="array" ref="D1212">_xlfn.IFS(C1212&lt;20, "Under 20", C1212&lt;30, "20–29", C1212&lt;40, "30–39", C1212&lt;50, "40–49", C1212&gt;=50, "50+")</f>
        <v>30–39</v>
      </c>
      <c r="E1212" s="23" t="str">
        <f t="shared" si="36"/>
        <v>veteran</v>
      </c>
      <c r="F1212" s="20">
        <v>33793</v>
      </c>
      <c r="G1212" s="20" t="str">
        <f t="shared" si="37"/>
        <v>tall</v>
      </c>
      <c r="H1212">
        <v>184</v>
      </c>
      <c r="I1212" t="s">
        <v>1569</v>
      </c>
      <c r="J1212" t="s">
        <v>18</v>
      </c>
      <c r="K1212" t="s">
        <v>1093</v>
      </c>
    </row>
    <row r="1213" spans="1:11" x14ac:dyDescent="0.3">
      <c r="A1213" t="s">
        <v>1478</v>
      </c>
      <c r="B1213" t="s">
        <v>111</v>
      </c>
      <c r="C1213" s="23">
        <f>YEARFRAC(Table1[[#This Row],[born]], "31-Dec-2024")</f>
        <v>20.975000000000001</v>
      </c>
      <c r="D1213" s="23" t="str" cm="1">
        <f t="array" ref="D1213">_xlfn.IFS(C1213&lt;20, "Under 20", C1213&lt;30, "20–29", C1213&lt;40, "30–39", C1213&lt;50, "40–49", C1213&gt;=50, "50+")</f>
        <v>20–29</v>
      </c>
      <c r="E1213" s="23" t="str">
        <f t="shared" si="36"/>
        <v>young</v>
      </c>
      <c r="F1213" s="18">
        <v>37996</v>
      </c>
      <c r="G1213" s="18" t="str">
        <f t="shared" si="37"/>
        <v>tall</v>
      </c>
      <c r="H1213">
        <v>185</v>
      </c>
      <c r="I1213" t="s">
        <v>1569</v>
      </c>
      <c r="J1213" t="s">
        <v>18</v>
      </c>
      <c r="K1213" t="s">
        <v>1093</v>
      </c>
    </row>
    <row r="1214" spans="1:11" x14ac:dyDescent="0.3">
      <c r="A1214" t="s">
        <v>925</v>
      </c>
      <c r="B1214" t="s">
        <v>44</v>
      </c>
      <c r="C1214" s="23">
        <f>YEARFRAC(Table1[[#This Row],[born]], "31-Dec-2024")</f>
        <v>29.844444444444445</v>
      </c>
      <c r="D1214" s="23" t="str" cm="1">
        <f t="array" ref="D1214">_xlfn.IFS(C1214&lt;20, "Under 20", C1214&lt;30, "20–29", C1214&lt;40, "30–39", C1214&lt;50, "40–49", C1214&gt;=50, "50+")</f>
        <v>20–29</v>
      </c>
      <c r="E1214" s="23" t="str">
        <f t="shared" si="36"/>
        <v>young</v>
      </c>
      <c r="F1214" s="20">
        <v>34757</v>
      </c>
      <c r="G1214" s="20" t="str">
        <f t="shared" si="37"/>
        <v>tall</v>
      </c>
      <c r="H1214">
        <v>192</v>
      </c>
      <c r="I1214" t="s">
        <v>1569</v>
      </c>
      <c r="J1214" t="s">
        <v>10</v>
      </c>
      <c r="K1214" t="s">
        <v>1093</v>
      </c>
    </row>
    <row r="1215" spans="1:11" x14ac:dyDescent="0.3">
      <c r="A1215" t="s">
        <v>927</v>
      </c>
      <c r="B1215" t="s">
        <v>76</v>
      </c>
      <c r="C1215" s="23">
        <f>YEARFRAC(Table1[[#This Row],[born]], "31-Dec-2024")</f>
        <v>25.844444444444445</v>
      </c>
      <c r="D1215" s="23" t="str" cm="1">
        <f t="array" ref="D1215">_xlfn.IFS(C1215&lt;20, "Under 20", C1215&lt;30, "20–29", C1215&lt;40, "30–39", C1215&lt;50, "40–49", C1215&gt;=50, "50+")</f>
        <v>20–29</v>
      </c>
      <c r="E1215" s="23" t="str">
        <f t="shared" si="36"/>
        <v>young</v>
      </c>
      <c r="F1215" s="18">
        <v>36218</v>
      </c>
      <c r="G1215" s="18" t="str">
        <f t="shared" si="37"/>
        <v>tall</v>
      </c>
      <c r="H1215">
        <v>188</v>
      </c>
      <c r="I1215" t="s">
        <v>1569</v>
      </c>
      <c r="J1215" t="s">
        <v>10</v>
      </c>
      <c r="K1215" t="s">
        <v>1093</v>
      </c>
    </row>
    <row r="1216" spans="1:11" x14ac:dyDescent="0.3">
      <c r="A1216" t="s">
        <v>933</v>
      </c>
      <c r="B1216" t="s">
        <v>76</v>
      </c>
      <c r="C1216" s="23">
        <f>YEARFRAC(Table1[[#This Row],[born]], "31-Dec-2024")</f>
        <v>28.605555555555554</v>
      </c>
      <c r="D1216" s="23" t="str" cm="1">
        <f t="array" ref="D1216">_xlfn.IFS(C1216&lt;20, "Under 20", C1216&lt;30, "20–29", C1216&lt;40, "30–39", C1216&lt;50, "40–49", C1216&gt;=50, "50+")</f>
        <v>20–29</v>
      </c>
      <c r="E1216" s="23" t="str">
        <f t="shared" si="36"/>
        <v>young</v>
      </c>
      <c r="F1216" s="20">
        <v>35208</v>
      </c>
      <c r="G1216" s="20" t="str">
        <f t="shared" si="37"/>
        <v>tall</v>
      </c>
      <c r="H1216">
        <v>185</v>
      </c>
      <c r="I1216" t="s">
        <v>1569</v>
      </c>
      <c r="J1216" t="s">
        <v>14</v>
      </c>
      <c r="K1216" t="s">
        <v>1093</v>
      </c>
    </row>
    <row r="1217" spans="1:11" x14ac:dyDescent="0.3">
      <c r="A1217" t="s">
        <v>1479</v>
      </c>
      <c r="B1217" t="s">
        <v>1092</v>
      </c>
      <c r="C1217" s="23">
        <f>YEARFRAC(Table1[[#This Row],[born]], "31-Dec-2024")</f>
        <v>26.827777777777779</v>
      </c>
      <c r="D1217" s="23" t="str" cm="1">
        <f t="array" ref="D1217">_xlfn.IFS(C1217&lt;20, "Under 20", C1217&lt;30, "20–29", C1217&lt;40, "30–39", C1217&lt;50, "40–49", C1217&gt;=50, "50+")</f>
        <v>20–29</v>
      </c>
      <c r="E1217" s="23" t="str">
        <f t="shared" si="36"/>
        <v>young</v>
      </c>
      <c r="F1217" s="18">
        <v>35857</v>
      </c>
      <c r="G1217" s="18" t="str">
        <f t="shared" si="37"/>
        <v>tall</v>
      </c>
      <c r="H1217">
        <v>184</v>
      </c>
      <c r="I1217" t="s">
        <v>1569</v>
      </c>
      <c r="J1217" t="s">
        <v>10</v>
      </c>
      <c r="K1217" t="s">
        <v>1093</v>
      </c>
    </row>
    <row r="1218" spans="1:11" x14ac:dyDescent="0.3">
      <c r="A1218" t="s">
        <v>1480</v>
      </c>
      <c r="B1218" t="s">
        <v>121</v>
      </c>
      <c r="C1218" s="23">
        <f>YEARFRAC(Table1[[#This Row],[born]], "31-Dec-2024")</f>
        <v>22.908333333333335</v>
      </c>
      <c r="D1218" s="23" t="str" cm="1">
        <f t="array" ref="D1218">_xlfn.IFS(C1218&lt;20, "Under 20", C1218&lt;30, "20–29", C1218&lt;40, "30–39", C1218&lt;50, "40–49", C1218&gt;=50, "50+")</f>
        <v>20–29</v>
      </c>
      <c r="E1218" s="23" t="str">
        <f t="shared" ref="E1218:E1281" si="38">IF(C1218 &gt;=30, "veteran", "young")</f>
        <v>young</v>
      </c>
      <c r="F1218" s="20">
        <v>37291</v>
      </c>
      <c r="G1218" s="20" t="str">
        <f t="shared" ref="G1218:G1281" si="39">IF(H1218&lt;170, "short", "tall")</f>
        <v>tall</v>
      </c>
      <c r="H1218">
        <v>173</v>
      </c>
      <c r="I1218" t="s">
        <v>1569</v>
      </c>
      <c r="J1218" t="s">
        <v>10</v>
      </c>
      <c r="K1218" t="s">
        <v>1093</v>
      </c>
    </row>
    <row r="1219" spans="1:11" x14ac:dyDescent="0.3">
      <c r="A1219" t="s">
        <v>1481</v>
      </c>
      <c r="B1219" t="s">
        <v>1092</v>
      </c>
      <c r="C1219" s="23">
        <f>YEARFRAC(Table1[[#This Row],[born]], "31-Dec-2024")</f>
        <v>22.274999999999999</v>
      </c>
      <c r="D1219" s="23" t="str" cm="1">
        <f t="array" ref="D1219">_xlfn.IFS(C1219&lt;20, "Under 20", C1219&lt;30, "20–29", C1219&lt;40, "30–39", C1219&lt;50, "40–49", C1219&gt;=50, "50+")</f>
        <v>20–29</v>
      </c>
      <c r="E1219" s="23" t="str">
        <f t="shared" si="38"/>
        <v>young</v>
      </c>
      <c r="F1219" s="18">
        <v>37521</v>
      </c>
      <c r="G1219" s="18" t="str">
        <f t="shared" si="39"/>
        <v>tall</v>
      </c>
      <c r="H1219">
        <v>174</v>
      </c>
      <c r="I1219" t="s">
        <v>1569</v>
      </c>
      <c r="J1219" t="s">
        <v>10</v>
      </c>
      <c r="K1219" t="s">
        <v>1093</v>
      </c>
    </row>
    <row r="1220" spans="1:11" x14ac:dyDescent="0.3">
      <c r="A1220" t="s">
        <v>938</v>
      </c>
      <c r="B1220" t="s">
        <v>121</v>
      </c>
      <c r="C1220" s="23">
        <f>YEARFRAC(Table1[[#This Row],[born]], "31-Dec-2024")</f>
        <v>34.369444444444447</v>
      </c>
      <c r="D1220" s="23" t="str" cm="1">
        <f t="array" ref="D1220">_xlfn.IFS(C1220&lt;20, "Under 20", C1220&lt;30, "20–29", C1220&lt;40, "30–39", C1220&lt;50, "40–49", C1220&gt;=50, "50+")</f>
        <v>30–39</v>
      </c>
      <c r="E1220" s="23" t="str">
        <f t="shared" si="38"/>
        <v>veteran</v>
      </c>
      <c r="F1220" s="20">
        <v>33103</v>
      </c>
      <c r="G1220" s="20" t="str">
        <f t="shared" si="39"/>
        <v>tall</v>
      </c>
      <c r="H1220">
        <v>188</v>
      </c>
      <c r="I1220" t="s">
        <v>1569</v>
      </c>
      <c r="J1220" t="s">
        <v>39</v>
      </c>
      <c r="K1220" t="s">
        <v>1093</v>
      </c>
    </row>
    <row r="1221" spans="1:11" x14ac:dyDescent="0.3">
      <c r="A1221" t="s">
        <v>1483</v>
      </c>
      <c r="B1221" t="s">
        <v>54</v>
      </c>
      <c r="C1221" s="23">
        <f>YEARFRAC(Table1[[#This Row],[born]], "31-Dec-2024")</f>
        <v>29.747222222222224</v>
      </c>
      <c r="D1221" s="23" t="str" cm="1">
        <f t="array" ref="D1221">_xlfn.IFS(C1221&lt;20, "Under 20", C1221&lt;30, "20–29", C1221&lt;40, "30–39", C1221&lt;50, "40–49", C1221&gt;=50, "50+")</f>
        <v>20–29</v>
      </c>
      <c r="E1221" s="23" t="str">
        <f t="shared" si="38"/>
        <v>young</v>
      </c>
      <c r="F1221" s="18">
        <v>34791</v>
      </c>
      <c r="G1221" s="18" t="str">
        <f t="shared" si="39"/>
        <v>tall</v>
      </c>
      <c r="H1221">
        <v>191</v>
      </c>
      <c r="I1221" t="s">
        <v>1569</v>
      </c>
      <c r="J1221" t="s">
        <v>39</v>
      </c>
      <c r="K1221" t="s">
        <v>1093</v>
      </c>
    </row>
    <row r="1222" spans="1:11" x14ac:dyDescent="0.3">
      <c r="A1222" t="s">
        <v>1484</v>
      </c>
      <c r="B1222" t="s">
        <v>1130</v>
      </c>
      <c r="C1222" s="23">
        <f>YEARFRAC(Table1[[#This Row],[born]], "31-Dec-2024")</f>
        <v>35.552777777777777</v>
      </c>
      <c r="D1222" s="23" t="str" cm="1">
        <f t="array" ref="D1222">_xlfn.IFS(C1222&lt;20, "Under 20", C1222&lt;30, "20–29", C1222&lt;40, "30–39", C1222&lt;50, "40–49", C1222&gt;=50, "50+")</f>
        <v>30–39</v>
      </c>
      <c r="E1222" s="23" t="str">
        <f t="shared" si="38"/>
        <v>veteran</v>
      </c>
      <c r="F1222" s="20">
        <v>32671</v>
      </c>
      <c r="G1222" s="20" t="str">
        <f t="shared" si="39"/>
        <v>tall</v>
      </c>
      <c r="H1222">
        <v>185</v>
      </c>
      <c r="I1222" t="s">
        <v>1569</v>
      </c>
      <c r="J1222" t="s">
        <v>10</v>
      </c>
      <c r="K1222" t="s">
        <v>1093</v>
      </c>
    </row>
    <row r="1223" spans="1:11" x14ac:dyDescent="0.3">
      <c r="A1223" t="s">
        <v>944</v>
      </c>
      <c r="B1223" t="s">
        <v>23</v>
      </c>
      <c r="C1223" s="23">
        <f>YEARFRAC(Table1[[#This Row],[born]], "31-Dec-2024")</f>
        <v>30.927777777777777</v>
      </c>
      <c r="D1223" s="23" t="str" cm="1">
        <f t="array" ref="D1223">_xlfn.IFS(C1223&lt;20, "Under 20", C1223&lt;30, "20–29", C1223&lt;40, "30–39", C1223&lt;50, "40–49", C1223&gt;=50, "50+")</f>
        <v>30–39</v>
      </c>
      <c r="E1223" s="23" t="str">
        <f t="shared" si="38"/>
        <v>veteran</v>
      </c>
      <c r="F1223" s="18">
        <v>34361</v>
      </c>
      <c r="G1223" s="18" t="str">
        <f t="shared" si="39"/>
        <v>tall</v>
      </c>
      <c r="H1223">
        <v>185</v>
      </c>
      <c r="I1223" t="s">
        <v>1569</v>
      </c>
      <c r="J1223" t="s">
        <v>14</v>
      </c>
      <c r="K1223" t="s">
        <v>1093</v>
      </c>
    </row>
    <row r="1224" spans="1:11" x14ac:dyDescent="0.3">
      <c r="A1224" t="s">
        <v>946</v>
      </c>
      <c r="B1224" t="s">
        <v>54</v>
      </c>
      <c r="C1224" s="23">
        <f>YEARFRAC(Table1[[#This Row],[born]], "31-Dec-2024")</f>
        <v>30.06388888888889</v>
      </c>
      <c r="D1224" s="23" t="str" cm="1">
        <f t="array" ref="D1224">_xlfn.IFS(C1224&lt;20, "Under 20", C1224&lt;30, "20–29", C1224&lt;40, "30–39", C1224&lt;50, "40–49", C1224&gt;=50, "50+")</f>
        <v>30–39</v>
      </c>
      <c r="E1224" s="23" t="str">
        <f t="shared" si="38"/>
        <v>veteran</v>
      </c>
      <c r="F1224" s="20">
        <v>34676</v>
      </c>
      <c r="G1224" s="20" t="str">
        <f t="shared" si="39"/>
        <v>tall</v>
      </c>
      <c r="H1224">
        <v>172</v>
      </c>
      <c r="I1224" t="s">
        <v>1569</v>
      </c>
      <c r="J1224" t="s">
        <v>18</v>
      </c>
      <c r="K1224" t="s">
        <v>1093</v>
      </c>
    </row>
    <row r="1225" spans="1:11" x14ac:dyDescent="0.3">
      <c r="A1225" t="s">
        <v>947</v>
      </c>
      <c r="B1225" t="s">
        <v>51</v>
      </c>
      <c r="C1225" s="23">
        <f>YEARFRAC(Table1[[#This Row],[born]], "31-Dec-2024")</f>
        <v>21.725000000000001</v>
      </c>
      <c r="D1225" s="23" t="str" cm="1">
        <f t="array" ref="D1225">_xlfn.IFS(C1225&lt;20, "Under 20", C1225&lt;30, "20–29", C1225&lt;40, "30–39", C1225&lt;50, "40–49", C1225&gt;=50, "50+")</f>
        <v>20–29</v>
      </c>
      <c r="E1225" s="23" t="str">
        <f t="shared" si="38"/>
        <v>young</v>
      </c>
      <c r="F1225" s="18">
        <v>37721</v>
      </c>
      <c r="G1225" s="18" t="str">
        <f t="shared" si="39"/>
        <v>tall</v>
      </c>
      <c r="H1225">
        <v>179</v>
      </c>
      <c r="I1225" t="s">
        <v>1569</v>
      </c>
      <c r="J1225" t="s">
        <v>14</v>
      </c>
      <c r="K1225" t="s">
        <v>1093</v>
      </c>
    </row>
    <row r="1226" spans="1:11" x14ac:dyDescent="0.3">
      <c r="A1226" t="s">
        <v>949</v>
      </c>
      <c r="B1226" t="s">
        <v>54</v>
      </c>
      <c r="C1226" s="23">
        <f>YEARFRAC(Table1[[#This Row],[born]], "31-Dec-2024")</f>
        <v>30.591666666666665</v>
      </c>
      <c r="D1226" s="23" t="str" cm="1">
        <f t="array" ref="D1226">_xlfn.IFS(C1226&lt;20, "Under 20", C1226&lt;30, "20–29", C1226&lt;40, "30–39", C1226&lt;50, "40–49", C1226&gt;=50, "50+")</f>
        <v>30–39</v>
      </c>
      <c r="E1226" s="23" t="str">
        <f t="shared" si="38"/>
        <v>veteran</v>
      </c>
      <c r="F1226" s="20">
        <v>34482</v>
      </c>
      <c r="G1226" s="20" t="str">
        <f t="shared" si="39"/>
        <v>tall</v>
      </c>
      <c r="H1226">
        <v>188</v>
      </c>
      <c r="I1226" t="s">
        <v>1569</v>
      </c>
      <c r="J1226" t="s">
        <v>14</v>
      </c>
      <c r="K1226" t="s">
        <v>1093</v>
      </c>
    </row>
    <row r="1227" spans="1:11" x14ac:dyDescent="0.3">
      <c r="A1227" t="s">
        <v>1485</v>
      </c>
      <c r="B1227" t="s">
        <v>20</v>
      </c>
      <c r="C1227" s="23">
        <f>YEARFRAC(Table1[[#This Row],[born]], "31-Dec-2024")</f>
        <v>19.155555555555555</v>
      </c>
      <c r="D1227" s="23" t="str" cm="1">
        <f t="array" ref="D1227">_xlfn.IFS(C1227&lt;20, "Under 20", C1227&lt;30, "20–29", C1227&lt;40, "30–39", C1227&lt;50, "40–49", C1227&gt;=50, "50+")</f>
        <v>Under 20</v>
      </c>
      <c r="E1227" s="23" t="str">
        <f t="shared" si="38"/>
        <v>young</v>
      </c>
      <c r="F1227" s="18">
        <v>38661</v>
      </c>
      <c r="G1227" s="18" t="str">
        <f t="shared" si="39"/>
        <v>tall</v>
      </c>
      <c r="H1227">
        <v>196</v>
      </c>
      <c r="I1227" t="s">
        <v>1569</v>
      </c>
      <c r="J1227" t="s">
        <v>39</v>
      </c>
      <c r="K1227" t="s">
        <v>1093</v>
      </c>
    </row>
    <row r="1228" spans="1:11" x14ac:dyDescent="0.3">
      <c r="A1228" t="s">
        <v>952</v>
      </c>
      <c r="B1228" t="s">
        <v>7</v>
      </c>
      <c r="C1228" s="23">
        <f>YEARFRAC(Table1[[#This Row],[born]], "31-Dec-2024")</f>
        <v>25.388888888888889</v>
      </c>
      <c r="D1228" s="23" t="str" cm="1">
        <f t="array" ref="D1228">_xlfn.IFS(C1228&lt;20, "Under 20", C1228&lt;30, "20–29", C1228&lt;40, "30–39", C1228&lt;50, "40–49", C1228&gt;=50, "50+")</f>
        <v>20–29</v>
      </c>
      <c r="E1228" s="23" t="str">
        <f t="shared" si="38"/>
        <v>young</v>
      </c>
      <c r="F1228" s="20">
        <v>36383</v>
      </c>
      <c r="G1228" s="20" t="str">
        <f t="shared" si="39"/>
        <v>tall</v>
      </c>
      <c r="H1228">
        <v>190</v>
      </c>
      <c r="I1228" t="s">
        <v>1569</v>
      </c>
      <c r="J1228" t="s">
        <v>14</v>
      </c>
      <c r="K1228" t="s">
        <v>1093</v>
      </c>
    </row>
    <row r="1229" spans="1:11" x14ac:dyDescent="0.3">
      <c r="A1229" t="s">
        <v>1486</v>
      </c>
      <c r="B1229" t="s">
        <v>76</v>
      </c>
      <c r="C1229" s="23">
        <f>YEARFRAC(Table1[[#This Row],[born]], "31-Dec-2024")</f>
        <v>24.980555555555554</v>
      </c>
      <c r="D1229" s="23" t="str" cm="1">
        <f t="array" ref="D1229">_xlfn.IFS(C1229&lt;20, "Under 20", C1229&lt;30, "20–29", C1229&lt;40, "30–39", C1229&lt;50, "40–49", C1229&gt;=50, "50+")</f>
        <v>20–29</v>
      </c>
      <c r="E1229" s="23" t="str">
        <f t="shared" si="38"/>
        <v>young</v>
      </c>
      <c r="F1229" s="18">
        <v>36533</v>
      </c>
      <c r="G1229" s="18" t="str">
        <f t="shared" si="39"/>
        <v>tall</v>
      </c>
      <c r="H1229">
        <v>170</v>
      </c>
      <c r="I1229" t="s">
        <v>1569</v>
      </c>
      <c r="J1229" t="s">
        <v>10</v>
      </c>
      <c r="K1229" t="s">
        <v>1093</v>
      </c>
    </row>
    <row r="1230" spans="1:11" x14ac:dyDescent="0.3">
      <c r="A1230" t="s">
        <v>955</v>
      </c>
      <c r="B1230" t="s">
        <v>7</v>
      </c>
      <c r="C1230" s="23">
        <f>YEARFRAC(Table1[[#This Row],[born]], "31-Dec-2024")</f>
        <v>23.166666666666668</v>
      </c>
      <c r="D1230" s="23" t="str" cm="1">
        <f t="array" ref="D1230">_xlfn.IFS(C1230&lt;20, "Under 20", C1230&lt;30, "20–29", C1230&lt;40, "30–39", C1230&lt;50, "40–49", C1230&gt;=50, "50+")</f>
        <v>20–29</v>
      </c>
      <c r="E1230" s="23" t="str">
        <f t="shared" si="38"/>
        <v>young</v>
      </c>
      <c r="F1230" s="20">
        <v>37194</v>
      </c>
      <c r="G1230" s="20" t="str">
        <f t="shared" si="39"/>
        <v>tall</v>
      </c>
      <c r="H1230">
        <v>174</v>
      </c>
      <c r="I1230" t="s">
        <v>1569</v>
      </c>
      <c r="J1230" t="s">
        <v>10</v>
      </c>
      <c r="K1230" t="s">
        <v>1093</v>
      </c>
    </row>
    <row r="1231" spans="1:11" x14ac:dyDescent="0.3">
      <c r="A1231" t="s">
        <v>1487</v>
      </c>
      <c r="B1231" t="s">
        <v>227</v>
      </c>
      <c r="C1231" s="23">
        <f>YEARFRAC(Table1[[#This Row],[born]], "31-Dec-2024")</f>
        <v>24.258333333333333</v>
      </c>
      <c r="D1231" s="23" t="str" cm="1">
        <f t="array" ref="D1231">_xlfn.IFS(C1231&lt;20, "Under 20", C1231&lt;30, "20–29", C1231&lt;40, "30–39", C1231&lt;50, "40–49", C1231&gt;=50, "50+")</f>
        <v>20–29</v>
      </c>
      <c r="E1231" s="23" t="str">
        <f t="shared" si="38"/>
        <v>young</v>
      </c>
      <c r="F1231" s="18">
        <v>36797</v>
      </c>
      <c r="G1231" s="18" t="str">
        <f t="shared" si="39"/>
        <v>tall</v>
      </c>
      <c r="H1231">
        <v>189</v>
      </c>
      <c r="I1231" t="s">
        <v>1569</v>
      </c>
      <c r="J1231" t="s">
        <v>14</v>
      </c>
      <c r="K1231" t="s">
        <v>1093</v>
      </c>
    </row>
    <row r="1232" spans="1:11" x14ac:dyDescent="0.3">
      <c r="A1232" t="s">
        <v>959</v>
      </c>
      <c r="B1232" t="s">
        <v>62</v>
      </c>
      <c r="C1232" s="23">
        <f>YEARFRAC(Table1[[#This Row],[born]], "31-Dec-2024")</f>
        <v>20.986111111111111</v>
      </c>
      <c r="D1232" s="23" t="str" cm="1">
        <f t="array" ref="D1232">_xlfn.IFS(C1232&lt;20, "Under 20", C1232&lt;30, "20–29", C1232&lt;40, "30–39", C1232&lt;50, "40–49", C1232&gt;=50, "50+")</f>
        <v>20–29</v>
      </c>
      <c r="E1232" s="23" t="str">
        <f t="shared" si="38"/>
        <v>young</v>
      </c>
      <c r="F1232" s="20">
        <v>37992</v>
      </c>
      <c r="G1232" s="20" t="str">
        <f t="shared" si="39"/>
        <v>tall</v>
      </c>
      <c r="H1232">
        <v>191</v>
      </c>
      <c r="I1232" t="s">
        <v>1569</v>
      </c>
      <c r="J1232" t="s">
        <v>14</v>
      </c>
      <c r="K1232" t="s">
        <v>1093</v>
      </c>
    </row>
    <row r="1233" spans="1:11" x14ac:dyDescent="0.3">
      <c r="A1233" t="s">
        <v>960</v>
      </c>
      <c r="B1233" t="s">
        <v>117</v>
      </c>
      <c r="C1233" s="23">
        <f>YEARFRAC(Table1[[#This Row],[born]], "31-Dec-2024")</f>
        <v>25.75</v>
      </c>
      <c r="D1233" s="23" t="str" cm="1">
        <f t="array" ref="D1233">_xlfn.IFS(C1233&lt;20, "Under 20", C1233&lt;30, "20–29", C1233&lt;40, "30–39", C1233&lt;50, "40–49", C1233&gt;=50, "50+")</f>
        <v>20–29</v>
      </c>
      <c r="E1233" s="23" t="str">
        <f t="shared" si="38"/>
        <v>young</v>
      </c>
      <c r="F1233" s="18">
        <v>36250</v>
      </c>
      <c r="G1233" s="18" t="str">
        <f t="shared" si="39"/>
        <v>tall</v>
      </c>
      <c r="H1233">
        <v>184</v>
      </c>
      <c r="I1233" t="s">
        <v>1569</v>
      </c>
      <c r="J1233" t="s">
        <v>14</v>
      </c>
      <c r="K1233" t="s">
        <v>1093</v>
      </c>
    </row>
    <row r="1234" spans="1:11" x14ac:dyDescent="0.3">
      <c r="A1234" t="s">
        <v>962</v>
      </c>
      <c r="B1234" t="s">
        <v>70</v>
      </c>
      <c r="C1234" s="23">
        <f>YEARFRAC(Table1[[#This Row],[born]], "31-Dec-2024")</f>
        <v>29.286111111111111</v>
      </c>
      <c r="D1234" s="23" t="str" cm="1">
        <f t="array" ref="D1234">_xlfn.IFS(C1234&lt;20, "Under 20", C1234&lt;30, "20–29", C1234&lt;40, "30–39", C1234&lt;50, "40–49", C1234&gt;=50, "50+")</f>
        <v>20–29</v>
      </c>
      <c r="E1234" s="23" t="str">
        <f t="shared" si="38"/>
        <v>young</v>
      </c>
      <c r="F1234" s="20">
        <v>34960</v>
      </c>
      <c r="G1234" s="20" t="str">
        <f t="shared" si="39"/>
        <v>tall</v>
      </c>
      <c r="H1234">
        <v>183</v>
      </c>
      <c r="I1234" t="s">
        <v>1569</v>
      </c>
      <c r="J1234" t="s">
        <v>14</v>
      </c>
      <c r="K1234" t="s">
        <v>1093</v>
      </c>
    </row>
    <row r="1235" spans="1:11" x14ac:dyDescent="0.3">
      <c r="A1235" t="s">
        <v>964</v>
      </c>
      <c r="B1235" t="s">
        <v>1130</v>
      </c>
      <c r="C1235" s="23">
        <f>YEARFRAC(Table1[[#This Row],[born]], "31-Dec-2024")</f>
        <v>32.116666666666667</v>
      </c>
      <c r="D1235" s="23" t="str" cm="1">
        <f t="array" ref="D1235">_xlfn.IFS(C1235&lt;20, "Under 20", C1235&lt;30, "20–29", C1235&lt;40, "30–39", C1235&lt;50, "40–49", C1235&gt;=50, "50+")</f>
        <v>30–39</v>
      </c>
      <c r="E1235" s="23" t="str">
        <f t="shared" si="38"/>
        <v>veteran</v>
      </c>
      <c r="F1235" s="18">
        <v>33927</v>
      </c>
      <c r="G1235" s="18" t="str">
        <f t="shared" si="39"/>
        <v>tall</v>
      </c>
      <c r="H1235">
        <v>185</v>
      </c>
      <c r="I1235" t="s">
        <v>1569</v>
      </c>
      <c r="J1235" t="s">
        <v>14</v>
      </c>
      <c r="K1235" t="s">
        <v>1093</v>
      </c>
    </row>
    <row r="1236" spans="1:11" x14ac:dyDescent="0.3">
      <c r="A1236" t="s">
        <v>1489</v>
      </c>
      <c r="B1236" t="s">
        <v>1130</v>
      </c>
      <c r="C1236" s="23">
        <f>YEARFRAC(Table1[[#This Row],[born]], "31-Dec-2024")</f>
        <v>31.286111111111111</v>
      </c>
      <c r="D1236" s="23" t="str" cm="1">
        <f t="array" ref="D1236">_xlfn.IFS(C1236&lt;20, "Under 20", C1236&lt;30, "20–29", C1236&lt;40, "30–39", C1236&lt;50, "40–49", C1236&gt;=50, "50+")</f>
        <v>30–39</v>
      </c>
      <c r="E1236" s="23" t="str">
        <f t="shared" si="38"/>
        <v>veteran</v>
      </c>
      <c r="F1236" s="20">
        <v>34230</v>
      </c>
      <c r="G1236" s="20" t="str">
        <f t="shared" si="39"/>
        <v>tall</v>
      </c>
      <c r="H1236">
        <v>183</v>
      </c>
      <c r="I1236" t="s">
        <v>1569</v>
      </c>
      <c r="J1236" t="s">
        <v>14</v>
      </c>
      <c r="K1236" t="s">
        <v>1093</v>
      </c>
    </row>
    <row r="1237" spans="1:11" x14ac:dyDescent="0.3">
      <c r="A1237" t="s">
        <v>1491</v>
      </c>
      <c r="B1237" t="s">
        <v>23</v>
      </c>
      <c r="C1237" s="23">
        <f>YEARFRAC(Table1[[#This Row],[born]], "31-Dec-2024")</f>
        <v>25.488888888888887</v>
      </c>
      <c r="D1237" s="23" t="str" cm="1">
        <f t="array" ref="D1237">_xlfn.IFS(C1237&lt;20, "Under 20", C1237&lt;30, "20–29", C1237&lt;40, "30–39", C1237&lt;50, "40–49", C1237&gt;=50, "50+")</f>
        <v>20–29</v>
      </c>
      <c r="E1237" s="23" t="str">
        <f t="shared" si="38"/>
        <v>young</v>
      </c>
      <c r="F1237" s="18">
        <v>36346</v>
      </c>
      <c r="G1237" s="18" t="str">
        <f t="shared" si="39"/>
        <v>tall</v>
      </c>
      <c r="H1237">
        <v>173</v>
      </c>
      <c r="I1237" t="s">
        <v>1569</v>
      </c>
      <c r="J1237" t="s">
        <v>18</v>
      </c>
      <c r="K1237" t="s">
        <v>1093</v>
      </c>
    </row>
    <row r="1238" spans="1:11" x14ac:dyDescent="0.3">
      <c r="A1238" t="s">
        <v>972</v>
      </c>
      <c r="B1238" t="s">
        <v>37</v>
      </c>
      <c r="C1238" s="23">
        <f>YEARFRAC(Table1[[#This Row],[born]], "31-Dec-2024")</f>
        <v>33.722222222222221</v>
      </c>
      <c r="D1238" s="23" t="str" cm="1">
        <f t="array" ref="D1238">_xlfn.IFS(C1238&lt;20, "Under 20", C1238&lt;30, "20–29", C1238&lt;40, "30–39", C1238&lt;50, "40–49", C1238&gt;=50, "50+")</f>
        <v>30–39</v>
      </c>
      <c r="E1238" s="23" t="str">
        <f t="shared" si="38"/>
        <v>veteran</v>
      </c>
      <c r="F1238" s="20">
        <v>33339</v>
      </c>
      <c r="G1238" s="20" t="str">
        <f t="shared" si="39"/>
        <v>tall</v>
      </c>
      <c r="H1238">
        <v>174</v>
      </c>
      <c r="I1238" t="s">
        <v>1569</v>
      </c>
      <c r="J1238" t="s">
        <v>10</v>
      </c>
      <c r="K1238" t="s">
        <v>1093</v>
      </c>
    </row>
    <row r="1239" spans="1:11" x14ac:dyDescent="0.3">
      <c r="A1239" t="s">
        <v>973</v>
      </c>
      <c r="B1239" t="s">
        <v>111</v>
      </c>
      <c r="C1239" s="23">
        <f>YEARFRAC(Table1[[#This Row],[born]], "31-Dec-2024")</f>
        <v>40.274999999999999</v>
      </c>
      <c r="D1239" s="23" t="str" cm="1">
        <f t="array" ref="D1239">_xlfn.IFS(C1239&lt;20, "Under 20", C1239&lt;30, "20–29", C1239&lt;40, "30–39", C1239&lt;50, "40–49", C1239&gt;=50, "50+")</f>
        <v>40–49</v>
      </c>
      <c r="E1239" s="23" t="str">
        <f t="shared" si="38"/>
        <v>veteran</v>
      </c>
      <c r="F1239" s="18">
        <v>30947</v>
      </c>
      <c r="G1239" s="18" t="str">
        <f t="shared" si="39"/>
        <v>tall</v>
      </c>
      <c r="H1239">
        <v>181</v>
      </c>
      <c r="I1239" t="s">
        <v>1569</v>
      </c>
      <c r="J1239" t="s">
        <v>14</v>
      </c>
      <c r="K1239" t="s">
        <v>1093</v>
      </c>
    </row>
    <row r="1240" spans="1:11" x14ac:dyDescent="0.3">
      <c r="A1240" t="s">
        <v>1492</v>
      </c>
      <c r="B1240" t="s">
        <v>1130</v>
      </c>
      <c r="C1240" s="23">
        <f>YEARFRAC(Table1[[#This Row],[born]], "31-Dec-2024")</f>
        <v>23.916666666666668</v>
      </c>
      <c r="D1240" s="23" t="str" cm="1">
        <f t="array" ref="D1240">_xlfn.IFS(C1240&lt;20, "Under 20", C1240&lt;30, "20–29", C1240&lt;40, "30–39", C1240&lt;50, "40–49", C1240&gt;=50, "50+")</f>
        <v>20–29</v>
      </c>
      <c r="E1240" s="23" t="str">
        <f t="shared" si="38"/>
        <v>young</v>
      </c>
      <c r="F1240" s="20">
        <v>36921</v>
      </c>
      <c r="G1240" s="20" t="str">
        <f t="shared" si="39"/>
        <v>tall</v>
      </c>
      <c r="H1240">
        <v>186</v>
      </c>
      <c r="I1240" t="s">
        <v>1569</v>
      </c>
      <c r="J1240" t="s">
        <v>14</v>
      </c>
      <c r="K1240" t="s">
        <v>1093</v>
      </c>
    </row>
    <row r="1241" spans="1:11" x14ac:dyDescent="0.3">
      <c r="A1241" t="s">
        <v>975</v>
      </c>
      <c r="B1241" t="s">
        <v>76</v>
      </c>
      <c r="C1241" s="23">
        <f>YEARFRAC(Table1[[#This Row],[born]], "31-Dec-2024")</f>
        <v>23.558333333333334</v>
      </c>
      <c r="D1241" s="23" t="str" cm="1">
        <f t="array" ref="D1241">_xlfn.IFS(C1241&lt;20, "Under 20", C1241&lt;30, "20–29", C1241&lt;40, "30–39", C1241&lt;50, "40–49", C1241&gt;=50, "50+")</f>
        <v>20–29</v>
      </c>
      <c r="E1241" s="23" t="str">
        <f t="shared" si="38"/>
        <v>young</v>
      </c>
      <c r="F1241" s="18">
        <v>37052</v>
      </c>
      <c r="G1241" s="18" t="str">
        <f t="shared" si="39"/>
        <v>tall</v>
      </c>
      <c r="H1241">
        <v>181</v>
      </c>
      <c r="I1241" t="s">
        <v>1569</v>
      </c>
      <c r="J1241" t="s">
        <v>14</v>
      </c>
      <c r="K1241" t="s">
        <v>1093</v>
      </c>
    </row>
    <row r="1242" spans="1:11" x14ac:dyDescent="0.3">
      <c r="A1242" t="s">
        <v>976</v>
      </c>
      <c r="B1242" t="s">
        <v>76</v>
      </c>
      <c r="C1242" s="23">
        <f>YEARFRAC(Table1[[#This Row],[born]], "31-Dec-2024")</f>
        <v>27.65</v>
      </c>
      <c r="D1242" s="23" t="str" cm="1">
        <f t="array" ref="D1242">_xlfn.IFS(C1242&lt;20, "Under 20", C1242&lt;30, "20–29", C1242&lt;40, "30–39", C1242&lt;50, "40–49", C1242&gt;=50, "50+")</f>
        <v>20–29</v>
      </c>
      <c r="E1242" s="23" t="str">
        <f t="shared" si="38"/>
        <v>young</v>
      </c>
      <c r="F1242" s="20">
        <v>35557</v>
      </c>
      <c r="G1242" s="20" t="str">
        <f t="shared" si="39"/>
        <v>tall</v>
      </c>
      <c r="H1242">
        <v>176</v>
      </c>
      <c r="I1242" t="s">
        <v>1569</v>
      </c>
      <c r="J1242" t="s">
        <v>10</v>
      </c>
      <c r="K1242" t="s">
        <v>1093</v>
      </c>
    </row>
    <row r="1243" spans="1:11" x14ac:dyDescent="0.3">
      <c r="A1243" t="s">
        <v>977</v>
      </c>
      <c r="B1243" t="s">
        <v>227</v>
      </c>
      <c r="C1243" s="23">
        <f>YEARFRAC(Table1[[#This Row],[born]], "31-Dec-2024")</f>
        <v>27.572222222222223</v>
      </c>
      <c r="D1243" s="23" t="str" cm="1">
        <f t="array" ref="D1243">_xlfn.IFS(C1243&lt;20, "Under 20", C1243&lt;30, "20–29", C1243&lt;40, "30–39", C1243&lt;50, "40–49", C1243&gt;=50, "50+")</f>
        <v>20–29</v>
      </c>
      <c r="E1243" s="23" t="str">
        <f t="shared" si="38"/>
        <v>young</v>
      </c>
      <c r="F1243" s="18">
        <v>35586</v>
      </c>
      <c r="G1243" s="18" t="str">
        <f t="shared" si="39"/>
        <v>tall</v>
      </c>
      <c r="H1243">
        <v>180</v>
      </c>
      <c r="I1243" t="s">
        <v>1569</v>
      </c>
      <c r="J1243" t="s">
        <v>14</v>
      </c>
      <c r="K1243" t="s">
        <v>1093</v>
      </c>
    </row>
    <row r="1244" spans="1:11" x14ac:dyDescent="0.3">
      <c r="A1244" t="s">
        <v>980</v>
      </c>
      <c r="B1244" t="s">
        <v>227</v>
      </c>
      <c r="C1244" s="23">
        <f>YEARFRAC(Table1[[#This Row],[born]], "31-Dec-2024")</f>
        <v>26.155555555555555</v>
      </c>
      <c r="D1244" s="23" t="str" cm="1">
        <f t="array" ref="D1244">_xlfn.IFS(C1244&lt;20, "Under 20", C1244&lt;30, "20–29", C1244&lt;40, "30–39", C1244&lt;50, "40–49", C1244&gt;=50, "50+")</f>
        <v>20–29</v>
      </c>
      <c r="E1244" s="23" t="str">
        <f t="shared" si="38"/>
        <v>young</v>
      </c>
      <c r="F1244" s="20">
        <v>36104</v>
      </c>
      <c r="G1244" s="20" t="str">
        <f t="shared" si="39"/>
        <v>tall</v>
      </c>
      <c r="H1244">
        <v>188</v>
      </c>
      <c r="I1244" t="s">
        <v>1569</v>
      </c>
      <c r="J1244" t="s">
        <v>14</v>
      </c>
      <c r="K1244" t="s">
        <v>1093</v>
      </c>
    </row>
    <row r="1245" spans="1:11" x14ac:dyDescent="0.3">
      <c r="A1245" t="s">
        <v>981</v>
      </c>
      <c r="B1245" t="s">
        <v>33</v>
      </c>
      <c r="C1245" s="23">
        <f>YEARFRAC(Table1[[#This Row],[born]], "31-Dec-2024")</f>
        <v>35.755555555555553</v>
      </c>
      <c r="D1245" s="23" t="str" cm="1">
        <f t="array" ref="D1245">_xlfn.IFS(C1245&lt;20, "Under 20", C1245&lt;30, "20–29", C1245&lt;40, "30–39", C1245&lt;50, "40–49", C1245&gt;=50, "50+")</f>
        <v>30–39</v>
      </c>
      <c r="E1245" s="23" t="str">
        <f t="shared" si="38"/>
        <v>veteran</v>
      </c>
      <c r="F1245" s="18">
        <v>32596</v>
      </c>
      <c r="G1245" s="18" t="str">
        <f t="shared" si="39"/>
        <v>tall</v>
      </c>
      <c r="H1245">
        <v>192</v>
      </c>
      <c r="I1245" t="s">
        <v>1569</v>
      </c>
      <c r="J1245" t="s">
        <v>14</v>
      </c>
      <c r="K1245" t="s">
        <v>1093</v>
      </c>
    </row>
    <row r="1246" spans="1:11" x14ac:dyDescent="0.3">
      <c r="A1246" t="s">
        <v>1493</v>
      </c>
      <c r="B1246" t="s">
        <v>1092</v>
      </c>
      <c r="C1246" s="23">
        <f>YEARFRAC(Table1[[#This Row],[born]], "31-Dec-2024")</f>
        <v>22.722222222222221</v>
      </c>
      <c r="D1246" s="23" t="str" cm="1">
        <f t="array" ref="D1246">_xlfn.IFS(C1246&lt;20, "Under 20", C1246&lt;30, "20–29", C1246&lt;40, "30–39", C1246&lt;50, "40–49", C1246&gt;=50, "50+")</f>
        <v>20–29</v>
      </c>
      <c r="E1246" s="23" t="str">
        <f t="shared" si="38"/>
        <v>young</v>
      </c>
      <c r="F1246" s="20">
        <v>37357</v>
      </c>
      <c r="G1246" s="20" t="str">
        <f t="shared" si="39"/>
        <v>tall</v>
      </c>
      <c r="H1246">
        <v>192</v>
      </c>
      <c r="I1246" t="s">
        <v>1569</v>
      </c>
      <c r="J1246" t="s">
        <v>14</v>
      </c>
      <c r="K1246" t="s">
        <v>1093</v>
      </c>
    </row>
    <row r="1247" spans="1:11" x14ac:dyDescent="0.3">
      <c r="A1247" t="s">
        <v>983</v>
      </c>
      <c r="B1247" t="s">
        <v>51</v>
      </c>
      <c r="C1247" s="23">
        <f>YEARFRAC(Table1[[#This Row],[born]], "31-Dec-2024")</f>
        <v>28.791666666666668</v>
      </c>
      <c r="D1247" s="23" t="str" cm="1">
        <f t="array" ref="D1247">_xlfn.IFS(C1247&lt;20, "Under 20", C1247&lt;30, "20–29", C1247&lt;40, "30–39", C1247&lt;50, "40–49", C1247&gt;=50, "50+")</f>
        <v>20–29</v>
      </c>
      <c r="E1247" s="23" t="str">
        <f t="shared" si="38"/>
        <v>young</v>
      </c>
      <c r="F1247" s="18">
        <v>35140</v>
      </c>
      <c r="G1247" s="18" t="str">
        <f t="shared" si="39"/>
        <v>tall</v>
      </c>
      <c r="H1247">
        <v>179</v>
      </c>
      <c r="I1247" t="s">
        <v>1569</v>
      </c>
      <c r="J1247" t="s">
        <v>18</v>
      </c>
      <c r="K1247" t="s">
        <v>1093</v>
      </c>
    </row>
    <row r="1248" spans="1:11" x14ac:dyDescent="0.3">
      <c r="A1248" t="s">
        <v>1494</v>
      </c>
      <c r="B1248" t="s">
        <v>146</v>
      </c>
      <c r="C1248" s="23">
        <f>YEARFRAC(Table1[[#This Row],[born]], "31-Dec-2024")</f>
        <v>33.56666666666667</v>
      </c>
      <c r="D1248" s="23" t="str" cm="1">
        <f t="array" ref="D1248">_xlfn.IFS(C1248&lt;20, "Under 20", C1248&lt;30, "20–29", C1248&lt;40, "30–39", C1248&lt;50, "40–49", C1248&gt;=50, "50+")</f>
        <v>30–39</v>
      </c>
      <c r="E1248" s="23" t="str">
        <f t="shared" si="38"/>
        <v>veteran</v>
      </c>
      <c r="F1248" s="20">
        <v>33396</v>
      </c>
      <c r="G1248" s="20" t="str">
        <f t="shared" si="39"/>
        <v>tall</v>
      </c>
      <c r="H1248">
        <v>183</v>
      </c>
      <c r="I1248" t="s">
        <v>1569</v>
      </c>
      <c r="J1248" t="s">
        <v>18</v>
      </c>
      <c r="K1248" t="s">
        <v>1093</v>
      </c>
    </row>
    <row r="1249" spans="1:11" x14ac:dyDescent="0.3">
      <c r="A1249" t="s">
        <v>985</v>
      </c>
      <c r="B1249" t="s">
        <v>20</v>
      </c>
      <c r="C1249" s="23">
        <f>YEARFRAC(Table1[[#This Row],[born]], "31-Dec-2024")</f>
        <v>25.958333333333332</v>
      </c>
      <c r="D1249" s="23" t="str" cm="1">
        <f t="array" ref="D1249">_xlfn.IFS(C1249&lt;20, "Under 20", C1249&lt;30, "20–29", C1249&lt;40, "30–39", C1249&lt;50, "40–49", C1249&gt;=50, "50+")</f>
        <v>20–29</v>
      </c>
      <c r="E1249" s="23" t="str">
        <f t="shared" si="38"/>
        <v>young</v>
      </c>
      <c r="F1249" s="18">
        <v>36176</v>
      </c>
      <c r="G1249" s="18" t="str">
        <f t="shared" si="39"/>
        <v>tall</v>
      </c>
      <c r="H1249">
        <v>187</v>
      </c>
      <c r="I1249" t="s">
        <v>1569</v>
      </c>
      <c r="J1249" t="s">
        <v>14</v>
      </c>
      <c r="K1249" t="s">
        <v>1093</v>
      </c>
    </row>
    <row r="1250" spans="1:11" x14ac:dyDescent="0.3">
      <c r="A1250" t="s">
        <v>987</v>
      </c>
      <c r="B1250" t="s">
        <v>146</v>
      </c>
      <c r="C1250" s="23">
        <f>YEARFRAC(Table1[[#This Row],[born]], "31-Dec-2024")</f>
        <v>33.458333333333336</v>
      </c>
      <c r="D1250" s="23" t="str" cm="1">
        <f t="array" ref="D1250">_xlfn.IFS(C1250&lt;20, "Under 20", C1250&lt;30, "20–29", C1250&lt;40, "30–39", C1250&lt;50, "40–49", C1250&gt;=50, "50+")</f>
        <v>30–39</v>
      </c>
      <c r="E1250" s="23" t="str">
        <f t="shared" si="38"/>
        <v>veteran</v>
      </c>
      <c r="F1250" s="20">
        <v>33435</v>
      </c>
      <c r="G1250" s="20" t="str">
        <f t="shared" si="39"/>
        <v>tall</v>
      </c>
      <c r="H1250">
        <v>181</v>
      </c>
      <c r="I1250" t="s">
        <v>1569</v>
      </c>
      <c r="J1250" t="s">
        <v>18</v>
      </c>
      <c r="K1250" t="s">
        <v>1093</v>
      </c>
    </row>
    <row r="1251" spans="1:11" x14ac:dyDescent="0.3">
      <c r="A1251" t="s">
        <v>989</v>
      </c>
      <c r="B1251" t="s">
        <v>62</v>
      </c>
      <c r="C1251" s="23">
        <f>YEARFRAC(Table1[[#This Row],[born]], "31-Dec-2024")</f>
        <v>29.319444444444443</v>
      </c>
      <c r="D1251" s="23" t="str" cm="1">
        <f t="array" ref="D1251">_xlfn.IFS(C1251&lt;20, "Under 20", C1251&lt;30, "20–29", C1251&lt;40, "30–39", C1251&lt;50, "40–49", C1251&gt;=50, "50+")</f>
        <v>20–29</v>
      </c>
      <c r="E1251" s="23" t="str">
        <f t="shared" si="38"/>
        <v>young</v>
      </c>
      <c r="F1251" s="18">
        <v>34948</v>
      </c>
      <c r="G1251" s="18" t="str">
        <f t="shared" si="39"/>
        <v>tall</v>
      </c>
      <c r="H1251">
        <v>181</v>
      </c>
      <c r="I1251" t="s">
        <v>1569</v>
      </c>
      <c r="J1251" t="s">
        <v>18</v>
      </c>
      <c r="K1251" t="s">
        <v>1093</v>
      </c>
    </row>
    <row r="1252" spans="1:11" x14ac:dyDescent="0.3">
      <c r="A1252" t="s">
        <v>1495</v>
      </c>
      <c r="B1252" t="s">
        <v>20</v>
      </c>
      <c r="C1252" s="23">
        <f>YEARFRAC(Table1[[#This Row],[born]], "31-Dec-2024")</f>
        <v>25.005555555555556</v>
      </c>
      <c r="D1252" s="23" t="str" cm="1">
        <f t="array" ref="D1252">_xlfn.IFS(C1252&lt;20, "Under 20", C1252&lt;30, "20–29", C1252&lt;40, "30–39", C1252&lt;50, "40–49", C1252&gt;=50, "50+")</f>
        <v>20–29</v>
      </c>
      <c r="E1252" s="23" t="str">
        <f t="shared" si="38"/>
        <v>young</v>
      </c>
      <c r="F1252" s="20">
        <v>36523</v>
      </c>
      <c r="G1252" s="20" t="str">
        <f t="shared" si="39"/>
        <v>tall</v>
      </c>
      <c r="H1252">
        <v>183</v>
      </c>
      <c r="I1252" t="s">
        <v>1569</v>
      </c>
      <c r="J1252" t="s">
        <v>18</v>
      </c>
      <c r="K1252" t="s">
        <v>1093</v>
      </c>
    </row>
    <row r="1253" spans="1:11" x14ac:dyDescent="0.3">
      <c r="A1253" t="s">
        <v>997</v>
      </c>
      <c r="B1253" t="s">
        <v>70</v>
      </c>
      <c r="C1253" s="23">
        <f>YEARFRAC(Table1[[#This Row],[born]], "31-Dec-2024")</f>
        <v>34.283333333333331</v>
      </c>
      <c r="D1253" s="23" t="str" cm="1">
        <f t="array" ref="D1253">_xlfn.IFS(C1253&lt;20, "Under 20", C1253&lt;30, "20–29", C1253&lt;40, "30–39", C1253&lt;50, "40–49", C1253&gt;=50, "50+")</f>
        <v>30–39</v>
      </c>
      <c r="E1253" s="23" t="str">
        <f t="shared" si="38"/>
        <v>veteran</v>
      </c>
      <c r="F1253" s="18">
        <v>33135</v>
      </c>
      <c r="G1253" s="18" t="str">
        <f t="shared" si="39"/>
        <v>tall</v>
      </c>
      <c r="H1253">
        <v>173</v>
      </c>
      <c r="I1253" t="s">
        <v>1569</v>
      </c>
      <c r="J1253" t="s">
        <v>14</v>
      </c>
      <c r="K1253" t="s">
        <v>1093</v>
      </c>
    </row>
    <row r="1254" spans="1:11" x14ac:dyDescent="0.3">
      <c r="A1254" t="s">
        <v>1497</v>
      </c>
      <c r="B1254" t="s">
        <v>1097</v>
      </c>
      <c r="C1254" s="23">
        <f>YEARFRAC(Table1[[#This Row],[born]], "31-Dec-2024")</f>
        <v>31.333333333333332</v>
      </c>
      <c r="D1254" s="23" t="str" cm="1">
        <f t="array" ref="D1254">_xlfn.IFS(C1254&lt;20, "Under 20", C1254&lt;30, "20–29", C1254&lt;40, "30–39", C1254&lt;50, "40–49", C1254&gt;=50, "50+")</f>
        <v>30–39</v>
      </c>
      <c r="E1254" s="23" t="str">
        <f t="shared" si="38"/>
        <v>veteran</v>
      </c>
      <c r="F1254" s="20">
        <v>34213</v>
      </c>
      <c r="G1254" s="20" t="str">
        <f t="shared" si="39"/>
        <v>tall</v>
      </c>
      <c r="H1254">
        <v>191</v>
      </c>
      <c r="I1254" t="s">
        <v>1569</v>
      </c>
      <c r="J1254" t="s">
        <v>14</v>
      </c>
      <c r="K1254" t="s">
        <v>1093</v>
      </c>
    </row>
    <row r="1255" spans="1:11" x14ac:dyDescent="0.3">
      <c r="A1255" t="s">
        <v>999</v>
      </c>
      <c r="B1255" t="s">
        <v>121</v>
      </c>
      <c r="C1255" s="23">
        <f>YEARFRAC(Table1[[#This Row],[born]], "31-Dec-2024")</f>
        <v>30.074999999999999</v>
      </c>
      <c r="D1255" s="23" t="str" cm="1">
        <f t="array" ref="D1255">_xlfn.IFS(C1255&lt;20, "Under 20", C1255&lt;30, "20–29", C1255&lt;40, "30–39", C1255&lt;50, "40–49", C1255&gt;=50, "50+")</f>
        <v>30–39</v>
      </c>
      <c r="E1255" s="23" t="str">
        <f t="shared" si="38"/>
        <v>veteran</v>
      </c>
      <c r="F1255" s="18">
        <v>34672</v>
      </c>
      <c r="G1255" s="18" t="str">
        <f t="shared" si="39"/>
        <v>tall</v>
      </c>
      <c r="H1255">
        <v>172</v>
      </c>
      <c r="I1255" t="s">
        <v>1569</v>
      </c>
      <c r="J1255" t="s">
        <v>18</v>
      </c>
      <c r="K1255" t="s">
        <v>1093</v>
      </c>
    </row>
    <row r="1256" spans="1:11" x14ac:dyDescent="0.3">
      <c r="A1256" t="s">
        <v>1000</v>
      </c>
      <c r="B1256" t="s">
        <v>37</v>
      </c>
      <c r="C1256" s="23">
        <f>YEARFRAC(Table1[[#This Row],[born]], "31-Dec-2024")</f>
        <v>28.636111111111113</v>
      </c>
      <c r="D1256" s="23" t="str" cm="1">
        <f t="array" ref="D1256">_xlfn.IFS(C1256&lt;20, "Under 20", C1256&lt;30, "20–29", C1256&lt;40, "30–39", C1256&lt;50, "40–49", C1256&gt;=50, "50+")</f>
        <v>20–29</v>
      </c>
      <c r="E1256" s="23" t="str">
        <f t="shared" si="38"/>
        <v>young</v>
      </c>
      <c r="F1256" s="20">
        <v>35197</v>
      </c>
      <c r="G1256" s="20" t="str">
        <f t="shared" si="39"/>
        <v>tall</v>
      </c>
      <c r="H1256">
        <v>179</v>
      </c>
      <c r="I1256" t="s">
        <v>1569</v>
      </c>
      <c r="J1256" t="s">
        <v>14</v>
      </c>
      <c r="K1256" t="s">
        <v>1093</v>
      </c>
    </row>
    <row r="1257" spans="1:11" x14ac:dyDescent="0.3">
      <c r="A1257" t="s">
        <v>1498</v>
      </c>
      <c r="B1257" t="s">
        <v>121</v>
      </c>
      <c r="C1257" s="23">
        <f>YEARFRAC(Table1[[#This Row],[born]], "31-Dec-2024")</f>
        <v>22</v>
      </c>
      <c r="D1257" s="23" t="str" cm="1">
        <f t="array" ref="D1257">_xlfn.IFS(C1257&lt;20, "Under 20", C1257&lt;30, "20–29", C1257&lt;40, "30–39", C1257&lt;50, "40–49", C1257&gt;=50, "50+")</f>
        <v>20–29</v>
      </c>
      <c r="E1257" s="23" t="str">
        <f t="shared" si="38"/>
        <v>young</v>
      </c>
      <c r="F1257" s="18">
        <v>37620</v>
      </c>
      <c r="G1257" s="18" t="str">
        <f t="shared" si="39"/>
        <v>tall</v>
      </c>
      <c r="H1257">
        <v>185</v>
      </c>
      <c r="I1257" t="s">
        <v>1569</v>
      </c>
      <c r="J1257" t="s">
        <v>10</v>
      </c>
      <c r="K1257" t="s">
        <v>1093</v>
      </c>
    </row>
    <row r="1258" spans="1:11" x14ac:dyDescent="0.3">
      <c r="A1258" t="s">
        <v>1499</v>
      </c>
      <c r="B1258" t="s">
        <v>121</v>
      </c>
      <c r="C1258" s="23">
        <f>YEARFRAC(Table1[[#This Row],[born]], "31-Dec-2024")</f>
        <v>22.202777777777779</v>
      </c>
      <c r="D1258" s="23" t="str" cm="1">
        <f t="array" ref="D1258">_xlfn.IFS(C1258&lt;20, "Under 20", C1258&lt;30, "20–29", C1258&lt;40, "30–39", C1258&lt;50, "40–49", C1258&gt;=50, "50+")</f>
        <v>20–29</v>
      </c>
      <c r="E1258" s="23" t="str">
        <f t="shared" si="38"/>
        <v>young</v>
      </c>
      <c r="F1258" s="20">
        <v>37547</v>
      </c>
      <c r="G1258" s="20" t="str">
        <f t="shared" si="39"/>
        <v>tall</v>
      </c>
      <c r="H1258">
        <v>182</v>
      </c>
      <c r="I1258" t="s">
        <v>1569</v>
      </c>
      <c r="J1258" t="s">
        <v>14</v>
      </c>
      <c r="K1258" t="s">
        <v>1093</v>
      </c>
    </row>
    <row r="1259" spans="1:11" x14ac:dyDescent="0.3">
      <c r="A1259" t="s">
        <v>1500</v>
      </c>
      <c r="B1259" t="s">
        <v>146</v>
      </c>
      <c r="C1259" s="23">
        <f>YEARFRAC(Table1[[#This Row],[born]], "31-Dec-2024")</f>
        <v>23.069444444444443</v>
      </c>
      <c r="D1259" s="23" t="str" cm="1">
        <f t="array" ref="D1259">_xlfn.IFS(C1259&lt;20, "Under 20", C1259&lt;30, "20–29", C1259&lt;40, "30–39", C1259&lt;50, "40–49", C1259&gt;=50, "50+")</f>
        <v>20–29</v>
      </c>
      <c r="E1259" s="23" t="str">
        <f t="shared" si="38"/>
        <v>young</v>
      </c>
      <c r="F1259" s="18">
        <v>37231</v>
      </c>
      <c r="G1259" s="18" t="str">
        <f t="shared" si="39"/>
        <v>tall</v>
      </c>
      <c r="H1259">
        <v>194</v>
      </c>
      <c r="I1259" t="s">
        <v>1569</v>
      </c>
      <c r="J1259" t="s">
        <v>39</v>
      </c>
      <c r="K1259" t="s">
        <v>1093</v>
      </c>
    </row>
    <row r="1260" spans="1:11" x14ac:dyDescent="0.3">
      <c r="A1260" t="s">
        <v>1501</v>
      </c>
      <c r="B1260" t="s">
        <v>1092</v>
      </c>
      <c r="C1260" s="23">
        <f>YEARFRAC(Table1[[#This Row],[born]], "31-Dec-2024")</f>
        <v>22.916666666666668</v>
      </c>
      <c r="D1260" s="23" t="str" cm="1">
        <f t="array" ref="D1260">_xlfn.IFS(C1260&lt;20, "Under 20", C1260&lt;30, "20–29", C1260&lt;40, "30–39", C1260&lt;50, "40–49", C1260&gt;=50, "50+")</f>
        <v>20–29</v>
      </c>
      <c r="E1260" s="23" t="str">
        <f t="shared" si="38"/>
        <v>young</v>
      </c>
      <c r="F1260" s="20">
        <v>37286</v>
      </c>
      <c r="G1260" s="20" t="str">
        <f t="shared" si="39"/>
        <v>tall</v>
      </c>
      <c r="H1260">
        <v>179</v>
      </c>
      <c r="I1260" t="s">
        <v>1569</v>
      </c>
      <c r="J1260" t="s">
        <v>18</v>
      </c>
      <c r="K1260" t="s">
        <v>1093</v>
      </c>
    </row>
    <row r="1261" spans="1:11" x14ac:dyDescent="0.3">
      <c r="A1261" t="s">
        <v>1503</v>
      </c>
      <c r="B1261" t="s">
        <v>111</v>
      </c>
      <c r="C1261" s="23">
        <f>YEARFRAC(Table1[[#This Row],[born]], "31-Dec-2024")</f>
        <v>21.305555555555557</v>
      </c>
      <c r="D1261" s="23" t="str" cm="1">
        <f t="array" ref="D1261">_xlfn.IFS(C1261&lt;20, "Under 20", C1261&lt;30, "20–29", C1261&lt;40, "30–39", C1261&lt;50, "40–49", C1261&gt;=50, "50+")</f>
        <v>20–29</v>
      </c>
      <c r="E1261" s="23" t="str">
        <f t="shared" si="38"/>
        <v>young</v>
      </c>
      <c r="F1261" s="18">
        <v>37875</v>
      </c>
      <c r="G1261" s="18" t="str">
        <f t="shared" si="39"/>
        <v>tall</v>
      </c>
      <c r="H1261">
        <v>180</v>
      </c>
      <c r="I1261" t="s">
        <v>1569</v>
      </c>
      <c r="J1261" t="s">
        <v>10</v>
      </c>
      <c r="K1261" t="s">
        <v>1093</v>
      </c>
    </row>
    <row r="1262" spans="1:11" x14ac:dyDescent="0.3">
      <c r="A1262" t="s">
        <v>1504</v>
      </c>
      <c r="B1262" t="s">
        <v>23</v>
      </c>
      <c r="C1262" s="23">
        <f>YEARFRAC(Table1[[#This Row],[born]], "31-Dec-2024")</f>
        <v>25.858333333333334</v>
      </c>
      <c r="D1262" s="23" t="str" cm="1">
        <f t="array" ref="D1262">_xlfn.IFS(C1262&lt;20, "Under 20", C1262&lt;30, "20–29", C1262&lt;40, "30–39", C1262&lt;50, "40–49", C1262&gt;=50, "50+")</f>
        <v>20–29</v>
      </c>
      <c r="E1262" s="23" t="str">
        <f t="shared" si="38"/>
        <v>young</v>
      </c>
      <c r="F1262" s="20">
        <v>36213</v>
      </c>
      <c r="G1262" s="20" t="str">
        <f t="shared" si="39"/>
        <v>tall</v>
      </c>
      <c r="H1262">
        <v>180</v>
      </c>
      <c r="I1262" t="s">
        <v>1569</v>
      </c>
      <c r="J1262" t="s">
        <v>14</v>
      </c>
      <c r="K1262" t="s">
        <v>1093</v>
      </c>
    </row>
    <row r="1263" spans="1:11" x14ac:dyDescent="0.3">
      <c r="A1263" t="s">
        <v>1005</v>
      </c>
      <c r="B1263" t="s">
        <v>146</v>
      </c>
      <c r="C1263" s="23">
        <f>YEARFRAC(Table1[[#This Row],[born]], "31-Dec-2024")</f>
        <v>27.702777777777779</v>
      </c>
      <c r="D1263" s="23" t="str" cm="1">
        <f t="array" ref="D1263">_xlfn.IFS(C1263&lt;20, "Under 20", C1263&lt;30, "20–29", C1263&lt;40, "30–39", C1263&lt;50, "40–49", C1263&gt;=50, "50+")</f>
        <v>20–29</v>
      </c>
      <c r="E1263" s="23" t="str">
        <f t="shared" si="38"/>
        <v>young</v>
      </c>
      <c r="F1263" s="18">
        <v>35538</v>
      </c>
      <c r="G1263" s="18" t="str">
        <f t="shared" si="39"/>
        <v>tall</v>
      </c>
      <c r="H1263">
        <v>184</v>
      </c>
      <c r="I1263" t="s">
        <v>1569</v>
      </c>
      <c r="J1263" t="s">
        <v>10</v>
      </c>
      <c r="K1263" t="s">
        <v>1093</v>
      </c>
    </row>
    <row r="1264" spans="1:11" x14ac:dyDescent="0.3">
      <c r="A1264" t="s">
        <v>1009</v>
      </c>
      <c r="B1264" t="s">
        <v>37</v>
      </c>
      <c r="C1264" s="23">
        <f>YEARFRAC(Table1[[#This Row],[born]], "31-Dec-2024")</f>
        <v>33.480555555555554</v>
      </c>
      <c r="D1264" s="23" t="str" cm="1">
        <f t="array" ref="D1264">_xlfn.IFS(C1264&lt;20, "Under 20", C1264&lt;30, "20–29", C1264&lt;40, "30–39", C1264&lt;50, "40–49", C1264&gt;=50, "50+")</f>
        <v>30–39</v>
      </c>
      <c r="E1264" s="23" t="str">
        <f t="shared" si="38"/>
        <v>veteran</v>
      </c>
      <c r="F1264" s="20">
        <v>33427</v>
      </c>
      <c r="G1264" s="20" t="str">
        <f t="shared" si="39"/>
        <v>tall</v>
      </c>
      <c r="H1264">
        <v>193</v>
      </c>
      <c r="I1264" t="s">
        <v>1569</v>
      </c>
      <c r="J1264" t="s">
        <v>14</v>
      </c>
      <c r="K1264" t="s">
        <v>1093</v>
      </c>
    </row>
    <row r="1265" spans="1:11" x14ac:dyDescent="0.3">
      <c r="A1265" t="s">
        <v>1011</v>
      </c>
      <c r="B1265" t="s">
        <v>90</v>
      </c>
      <c r="C1265" s="23">
        <f>YEARFRAC(Table1[[#This Row],[born]], "31-Dec-2024")</f>
        <v>31.683333333333334</v>
      </c>
      <c r="D1265" s="23" t="str" cm="1">
        <f t="array" ref="D1265">_xlfn.IFS(C1265&lt;20, "Under 20", C1265&lt;30, "20–29", C1265&lt;40, "30–39", C1265&lt;50, "40–49", C1265&gt;=50, "50+")</f>
        <v>30–39</v>
      </c>
      <c r="E1265" s="23" t="str">
        <f t="shared" si="38"/>
        <v>veteran</v>
      </c>
      <c r="F1265" s="18">
        <v>34084</v>
      </c>
      <c r="G1265" s="18" t="str">
        <f t="shared" si="39"/>
        <v>tall</v>
      </c>
      <c r="H1265">
        <v>191</v>
      </c>
      <c r="I1265" t="s">
        <v>1569</v>
      </c>
      <c r="J1265" t="s">
        <v>14</v>
      </c>
      <c r="K1265" t="s">
        <v>1093</v>
      </c>
    </row>
    <row r="1266" spans="1:11" x14ac:dyDescent="0.3">
      <c r="A1266" t="s">
        <v>1013</v>
      </c>
      <c r="B1266" t="s">
        <v>76</v>
      </c>
      <c r="C1266" s="23">
        <f>YEARFRAC(Table1[[#This Row],[born]], "31-Dec-2024")</f>
        <v>37.972222222222221</v>
      </c>
      <c r="D1266" s="23" t="str" cm="1">
        <f t="array" ref="D1266">_xlfn.IFS(C1266&lt;20, "Under 20", C1266&lt;30, "20–29", C1266&lt;40, "30–39", C1266&lt;50, "40–49", C1266&gt;=50, "50+")</f>
        <v>30–39</v>
      </c>
      <c r="E1266" s="23" t="str">
        <f t="shared" si="38"/>
        <v>veteran</v>
      </c>
      <c r="F1266" s="20">
        <v>31788</v>
      </c>
      <c r="G1266" s="20" t="str">
        <f t="shared" si="39"/>
        <v>tall</v>
      </c>
      <c r="H1266">
        <v>179</v>
      </c>
      <c r="I1266" t="s">
        <v>1569</v>
      </c>
      <c r="J1266" t="s">
        <v>18</v>
      </c>
      <c r="K1266" t="s">
        <v>1093</v>
      </c>
    </row>
    <row r="1267" spans="1:11" x14ac:dyDescent="0.3">
      <c r="A1267" t="s">
        <v>1014</v>
      </c>
      <c r="B1267" t="s">
        <v>121</v>
      </c>
      <c r="C1267" s="23">
        <f>YEARFRAC(Table1[[#This Row],[born]], "31-Dec-2024")</f>
        <v>32.961111111111109</v>
      </c>
      <c r="D1267" s="23" t="str" cm="1">
        <f t="array" ref="D1267">_xlfn.IFS(C1267&lt;20, "Under 20", C1267&lt;30, "20–29", C1267&lt;40, "30–39", C1267&lt;50, "40–49", C1267&gt;=50, "50+")</f>
        <v>30–39</v>
      </c>
      <c r="E1267" s="23" t="str">
        <f t="shared" si="38"/>
        <v>veteran</v>
      </c>
      <c r="F1267" s="18">
        <v>33618</v>
      </c>
      <c r="G1267" s="18" t="str">
        <f t="shared" si="39"/>
        <v>tall</v>
      </c>
      <c r="H1267">
        <v>184</v>
      </c>
      <c r="I1267" t="s">
        <v>1569</v>
      </c>
      <c r="J1267" t="s">
        <v>14</v>
      </c>
      <c r="K1267" t="s">
        <v>1093</v>
      </c>
    </row>
    <row r="1268" spans="1:11" x14ac:dyDescent="0.3">
      <c r="A1268" t="s">
        <v>1016</v>
      </c>
      <c r="B1268" t="s">
        <v>76</v>
      </c>
      <c r="C1268" s="23">
        <f>YEARFRAC(Table1[[#This Row],[born]], "31-Dec-2024")</f>
        <v>32.411111111111111</v>
      </c>
      <c r="D1268" s="23" t="str" cm="1">
        <f t="array" ref="D1268">_xlfn.IFS(C1268&lt;20, "Under 20", C1268&lt;30, "20–29", C1268&lt;40, "30–39", C1268&lt;50, "40–49", C1268&gt;=50, "50+")</f>
        <v>30–39</v>
      </c>
      <c r="E1268" s="23" t="str">
        <f t="shared" si="38"/>
        <v>veteran</v>
      </c>
      <c r="F1268" s="20">
        <v>33819</v>
      </c>
      <c r="G1268" s="20" t="str">
        <f t="shared" si="39"/>
        <v>tall</v>
      </c>
      <c r="H1268">
        <v>199</v>
      </c>
      <c r="I1268" t="s">
        <v>1569</v>
      </c>
      <c r="J1268" t="s">
        <v>14</v>
      </c>
      <c r="K1268" t="s">
        <v>1093</v>
      </c>
    </row>
    <row r="1269" spans="1:11" x14ac:dyDescent="0.3">
      <c r="A1269" t="s">
        <v>1506</v>
      </c>
      <c r="B1269" t="s">
        <v>44</v>
      </c>
      <c r="C1269" s="23">
        <f>YEARFRAC(Table1[[#This Row],[born]], "31-Dec-2024")</f>
        <v>27.241666666666667</v>
      </c>
      <c r="D1269" s="23" t="str" cm="1">
        <f t="array" ref="D1269">_xlfn.IFS(C1269&lt;20, "Under 20", C1269&lt;30, "20–29", C1269&lt;40, "30–39", C1269&lt;50, "40–49", C1269&gt;=50, "50+")</f>
        <v>20–29</v>
      </c>
      <c r="E1269" s="23" t="str">
        <f t="shared" si="38"/>
        <v>young</v>
      </c>
      <c r="F1269" s="18">
        <v>35707</v>
      </c>
      <c r="G1269" s="18" t="str">
        <f t="shared" si="39"/>
        <v>tall</v>
      </c>
      <c r="H1269">
        <v>178</v>
      </c>
      <c r="I1269" t="s">
        <v>1569</v>
      </c>
      <c r="J1269" t="s">
        <v>10</v>
      </c>
      <c r="K1269" t="s">
        <v>1093</v>
      </c>
    </row>
    <row r="1270" spans="1:11" x14ac:dyDescent="0.3">
      <c r="A1270" t="s">
        <v>1507</v>
      </c>
      <c r="B1270" t="s">
        <v>1130</v>
      </c>
      <c r="C1270" s="23">
        <f>YEARFRAC(Table1[[#This Row],[born]], "31-Dec-2024")</f>
        <v>32.666666666666664</v>
      </c>
      <c r="D1270" s="23" t="str" cm="1">
        <f t="array" ref="D1270">_xlfn.IFS(C1270&lt;20, "Under 20", C1270&lt;30, "20–29", C1270&lt;40, "30–39", C1270&lt;50, "40–49", C1270&gt;=50, "50+")</f>
        <v>30–39</v>
      </c>
      <c r="E1270" s="23" t="str">
        <f t="shared" si="38"/>
        <v>veteran</v>
      </c>
      <c r="F1270" s="20">
        <v>33725</v>
      </c>
      <c r="G1270" s="20" t="str">
        <f t="shared" si="39"/>
        <v>tall</v>
      </c>
      <c r="H1270">
        <v>179</v>
      </c>
      <c r="I1270" t="s">
        <v>1569</v>
      </c>
      <c r="J1270" t="s">
        <v>18</v>
      </c>
      <c r="K1270" t="s">
        <v>1093</v>
      </c>
    </row>
    <row r="1271" spans="1:11" x14ac:dyDescent="0.3">
      <c r="A1271" t="s">
        <v>1022</v>
      </c>
      <c r="B1271" t="s">
        <v>23</v>
      </c>
      <c r="C1271" s="23">
        <f>YEARFRAC(Table1[[#This Row],[born]], "31-Dec-2024")</f>
        <v>35.791666666666664</v>
      </c>
      <c r="D1271" s="23" t="str" cm="1">
        <f t="array" ref="D1271">_xlfn.IFS(C1271&lt;20, "Under 20", C1271&lt;30, "20–29", C1271&lt;40, "30–39", C1271&lt;50, "40–49", C1271&gt;=50, "50+")</f>
        <v>30–39</v>
      </c>
      <c r="E1271" s="23" t="str">
        <f t="shared" si="38"/>
        <v>veteran</v>
      </c>
      <c r="F1271" s="18">
        <v>32583</v>
      </c>
      <c r="G1271" s="18" t="str">
        <f t="shared" si="39"/>
        <v>tall</v>
      </c>
      <c r="H1271">
        <v>175</v>
      </c>
      <c r="I1271" t="s">
        <v>1569</v>
      </c>
      <c r="J1271" t="s">
        <v>18</v>
      </c>
      <c r="K1271" t="s">
        <v>1093</v>
      </c>
    </row>
    <row r="1272" spans="1:11" x14ac:dyDescent="0.3">
      <c r="A1272" t="s">
        <v>1024</v>
      </c>
      <c r="B1272" t="s">
        <v>54</v>
      </c>
      <c r="C1272" s="23">
        <f>YEARFRAC(Table1[[#This Row],[born]], "31-Dec-2024")</f>
        <v>34.591666666666669</v>
      </c>
      <c r="D1272" s="23" t="str" cm="1">
        <f t="array" ref="D1272">_xlfn.IFS(C1272&lt;20, "Under 20", C1272&lt;30, "20–29", C1272&lt;40, "30–39", C1272&lt;50, "40–49", C1272&gt;=50, "50+")</f>
        <v>30–39</v>
      </c>
      <c r="E1272" s="23" t="str">
        <f t="shared" si="38"/>
        <v>veteran</v>
      </c>
      <c r="F1272" s="20">
        <v>33021</v>
      </c>
      <c r="G1272" s="20" t="str">
        <f t="shared" si="39"/>
        <v>tall</v>
      </c>
      <c r="H1272">
        <v>183</v>
      </c>
      <c r="I1272" t="s">
        <v>1569</v>
      </c>
      <c r="J1272" t="s">
        <v>14</v>
      </c>
      <c r="K1272" t="s">
        <v>1093</v>
      </c>
    </row>
    <row r="1273" spans="1:11" x14ac:dyDescent="0.3">
      <c r="A1273" t="s">
        <v>1026</v>
      </c>
      <c r="B1273" t="s">
        <v>23</v>
      </c>
      <c r="C1273" s="23">
        <f>YEARFRAC(Table1[[#This Row],[born]], "31-Dec-2024")</f>
        <v>27.716666666666665</v>
      </c>
      <c r="D1273" s="23" t="str" cm="1">
        <f t="array" ref="D1273">_xlfn.IFS(C1273&lt;20, "Under 20", C1273&lt;30, "20–29", C1273&lt;40, "30–39", C1273&lt;50, "40–49", C1273&gt;=50, "50+")</f>
        <v>20–29</v>
      </c>
      <c r="E1273" s="23" t="str">
        <f t="shared" si="38"/>
        <v>young</v>
      </c>
      <c r="F1273" s="18">
        <v>35533</v>
      </c>
      <c r="G1273" s="18" t="str">
        <f t="shared" si="39"/>
        <v>tall</v>
      </c>
      <c r="H1273">
        <v>173</v>
      </c>
      <c r="I1273" t="s">
        <v>1569</v>
      </c>
      <c r="J1273" t="s">
        <v>14</v>
      </c>
      <c r="K1273" t="s">
        <v>1093</v>
      </c>
    </row>
    <row r="1274" spans="1:11" x14ac:dyDescent="0.3">
      <c r="A1274" t="s">
        <v>1508</v>
      </c>
      <c r="B1274" t="s">
        <v>1130</v>
      </c>
      <c r="C1274" s="23">
        <f>YEARFRAC(Table1[[#This Row],[born]], "31-Dec-2024")</f>
        <v>21.31111111111111</v>
      </c>
      <c r="D1274" s="23" t="str" cm="1">
        <f t="array" ref="D1274">_xlfn.IFS(C1274&lt;20, "Under 20", C1274&lt;30, "20–29", C1274&lt;40, "30–39", C1274&lt;50, "40–49", C1274&gt;=50, "50+")</f>
        <v>20–29</v>
      </c>
      <c r="E1274" s="23" t="str">
        <f t="shared" si="38"/>
        <v>young</v>
      </c>
      <c r="F1274" s="20">
        <v>37873</v>
      </c>
      <c r="G1274" s="20" t="str">
        <f t="shared" si="39"/>
        <v>tall</v>
      </c>
      <c r="H1274">
        <v>187</v>
      </c>
      <c r="I1274" t="s">
        <v>1569</v>
      </c>
      <c r="J1274" t="s">
        <v>39</v>
      </c>
      <c r="K1274" t="s">
        <v>1093</v>
      </c>
    </row>
    <row r="1275" spans="1:11" x14ac:dyDescent="0.3">
      <c r="A1275" t="s">
        <v>1030</v>
      </c>
      <c r="B1275" t="s">
        <v>90</v>
      </c>
      <c r="C1275" s="23">
        <f>YEARFRAC(Table1[[#This Row],[born]], "31-Dec-2024")</f>
        <v>27.097222222222221</v>
      </c>
      <c r="D1275" s="23" t="str" cm="1">
        <f t="array" ref="D1275">_xlfn.IFS(C1275&lt;20, "Under 20", C1275&lt;30, "20–29", C1275&lt;40, "30–39", C1275&lt;50, "40–49", C1275&gt;=50, "50+")</f>
        <v>20–29</v>
      </c>
      <c r="E1275" s="23" t="str">
        <f t="shared" si="38"/>
        <v>young</v>
      </c>
      <c r="F1275" s="18">
        <v>35760</v>
      </c>
      <c r="G1275" s="18" t="str">
        <f t="shared" si="39"/>
        <v>tall</v>
      </c>
      <c r="H1275">
        <v>183</v>
      </c>
      <c r="I1275" t="s">
        <v>1569</v>
      </c>
      <c r="J1275" t="s">
        <v>14</v>
      </c>
      <c r="K1275" t="s">
        <v>1093</v>
      </c>
    </row>
    <row r="1276" spans="1:11" x14ac:dyDescent="0.3">
      <c r="A1276" t="s">
        <v>1032</v>
      </c>
      <c r="B1276" t="s">
        <v>76</v>
      </c>
      <c r="C1276" s="23">
        <f>YEARFRAC(Table1[[#This Row],[born]], "31-Dec-2024")</f>
        <v>31.524999999999999</v>
      </c>
      <c r="D1276" s="23" t="str" cm="1">
        <f t="array" ref="D1276">_xlfn.IFS(C1276&lt;20, "Under 20", C1276&lt;30, "20–29", C1276&lt;40, "30–39", C1276&lt;50, "40–49", C1276&gt;=50, "50+")</f>
        <v>30–39</v>
      </c>
      <c r="E1276" s="23" t="str">
        <f t="shared" si="38"/>
        <v>veteran</v>
      </c>
      <c r="F1276" s="20">
        <v>34142</v>
      </c>
      <c r="G1276" s="20" t="str">
        <f t="shared" si="39"/>
        <v>tall</v>
      </c>
      <c r="H1276">
        <v>191</v>
      </c>
      <c r="I1276" t="s">
        <v>1569</v>
      </c>
      <c r="J1276" t="s">
        <v>39</v>
      </c>
      <c r="K1276" t="s">
        <v>1093</v>
      </c>
    </row>
    <row r="1277" spans="1:11" x14ac:dyDescent="0.3">
      <c r="A1277" t="s">
        <v>1033</v>
      </c>
      <c r="B1277" t="s">
        <v>33</v>
      </c>
      <c r="C1277" s="23">
        <f>YEARFRAC(Table1[[#This Row],[born]], "31-Dec-2024")</f>
        <v>35.172222222222224</v>
      </c>
      <c r="D1277" s="23" t="str" cm="1">
        <f t="array" ref="D1277">_xlfn.IFS(C1277&lt;20, "Under 20", C1277&lt;30, "20–29", C1277&lt;40, "30–39", C1277&lt;50, "40–49", C1277&gt;=50, "50+")</f>
        <v>30–39</v>
      </c>
      <c r="E1277" s="23" t="str">
        <f t="shared" si="38"/>
        <v>veteran</v>
      </c>
      <c r="F1277" s="18">
        <v>32810</v>
      </c>
      <c r="G1277" s="18" t="str">
        <f t="shared" si="39"/>
        <v>tall</v>
      </c>
      <c r="H1277">
        <v>186</v>
      </c>
      <c r="I1277" t="s">
        <v>1569</v>
      </c>
      <c r="J1277" t="s">
        <v>14</v>
      </c>
      <c r="K1277" t="s">
        <v>1093</v>
      </c>
    </row>
    <row r="1278" spans="1:11" x14ac:dyDescent="0.3">
      <c r="A1278" t="s">
        <v>1035</v>
      </c>
      <c r="B1278" t="s">
        <v>23</v>
      </c>
      <c r="C1278" s="23">
        <f>YEARFRAC(Table1[[#This Row],[born]], "31-Dec-2024")</f>
        <v>30.166666666666668</v>
      </c>
      <c r="D1278" s="23" t="str" cm="1">
        <f t="array" ref="D1278">_xlfn.IFS(C1278&lt;20, "Under 20", C1278&lt;30, "20–29", C1278&lt;40, "30–39", C1278&lt;50, "40–49", C1278&gt;=50, "50+")</f>
        <v>30–39</v>
      </c>
      <c r="E1278" s="23" t="str">
        <f t="shared" si="38"/>
        <v>veteran</v>
      </c>
      <c r="F1278" s="20">
        <v>34639</v>
      </c>
      <c r="G1278" s="20" t="str">
        <f t="shared" si="39"/>
        <v>tall</v>
      </c>
      <c r="H1278">
        <v>177</v>
      </c>
      <c r="I1278" t="s">
        <v>1569</v>
      </c>
      <c r="J1278" t="s">
        <v>10</v>
      </c>
      <c r="K1278" t="s">
        <v>1093</v>
      </c>
    </row>
    <row r="1279" spans="1:11" x14ac:dyDescent="0.3">
      <c r="A1279" t="s">
        <v>1036</v>
      </c>
      <c r="B1279" t="s">
        <v>62</v>
      </c>
      <c r="C1279" s="23">
        <f>YEARFRAC(Table1[[#This Row],[born]], "31-Dec-2024")</f>
        <v>29</v>
      </c>
      <c r="D1279" s="23" t="str" cm="1">
        <f t="array" ref="D1279">_xlfn.IFS(C1279&lt;20, "Under 20", C1279&lt;30, "20–29", C1279&lt;40, "30–39", C1279&lt;50, "40–49", C1279&gt;=50, "50+")</f>
        <v>20–29</v>
      </c>
      <c r="E1279" s="23" t="str">
        <f t="shared" si="38"/>
        <v>young</v>
      </c>
      <c r="F1279" s="18">
        <v>35063</v>
      </c>
      <c r="G1279" s="18" t="str">
        <f t="shared" si="39"/>
        <v>tall</v>
      </c>
      <c r="H1279">
        <v>180</v>
      </c>
      <c r="I1279" t="s">
        <v>1569</v>
      </c>
      <c r="J1279" t="s">
        <v>18</v>
      </c>
      <c r="K1279" t="s">
        <v>1093</v>
      </c>
    </row>
    <row r="1280" spans="1:11" x14ac:dyDescent="0.3">
      <c r="A1280" t="s">
        <v>1038</v>
      </c>
      <c r="B1280" t="s">
        <v>121</v>
      </c>
      <c r="C1280" s="23">
        <f>YEARFRAC(Table1[[#This Row],[born]], "31-Dec-2024")</f>
        <v>29.991666666666667</v>
      </c>
      <c r="D1280" s="23" t="str" cm="1">
        <f t="array" ref="D1280">_xlfn.IFS(C1280&lt;20, "Under 20", C1280&lt;30, "20–29", C1280&lt;40, "30–39", C1280&lt;50, "40–49", C1280&gt;=50, "50+")</f>
        <v>20–29</v>
      </c>
      <c r="E1280" s="23" t="str">
        <f t="shared" si="38"/>
        <v>young</v>
      </c>
      <c r="F1280" s="20">
        <v>34703</v>
      </c>
      <c r="G1280" s="20" t="str">
        <f t="shared" si="39"/>
        <v>tall</v>
      </c>
      <c r="H1280">
        <v>191</v>
      </c>
      <c r="I1280" t="s">
        <v>1569</v>
      </c>
      <c r="J1280" t="s">
        <v>14</v>
      </c>
      <c r="K1280" t="s">
        <v>1093</v>
      </c>
    </row>
    <row r="1281" spans="1:11" x14ac:dyDescent="0.3">
      <c r="A1281" t="s">
        <v>1509</v>
      </c>
      <c r="B1281" t="s">
        <v>111</v>
      </c>
      <c r="C1281" s="23">
        <f>YEARFRAC(Table1[[#This Row],[born]], "31-Dec-2024")</f>
        <v>20.916666666666668</v>
      </c>
      <c r="D1281" s="23" t="str" cm="1">
        <f t="array" ref="D1281">_xlfn.IFS(C1281&lt;20, "Under 20", C1281&lt;30, "20–29", C1281&lt;40, "30–39", C1281&lt;50, "40–49", C1281&gt;=50, "50+")</f>
        <v>20–29</v>
      </c>
      <c r="E1281" s="23" t="str">
        <f t="shared" si="38"/>
        <v>young</v>
      </c>
      <c r="F1281" s="18">
        <v>38017</v>
      </c>
      <c r="G1281" s="18" t="str">
        <f t="shared" si="39"/>
        <v>tall</v>
      </c>
      <c r="H1281">
        <v>177</v>
      </c>
      <c r="I1281" t="s">
        <v>1569</v>
      </c>
      <c r="J1281" t="s">
        <v>10</v>
      </c>
      <c r="K1281" t="s">
        <v>1093</v>
      </c>
    </row>
    <row r="1282" spans="1:11" x14ac:dyDescent="0.3">
      <c r="A1282" t="s">
        <v>1039</v>
      </c>
      <c r="B1282" t="s">
        <v>1130</v>
      </c>
      <c r="C1282" s="23">
        <f>YEARFRAC(Table1[[#This Row],[born]], "31-Dec-2024")</f>
        <v>32.4</v>
      </c>
      <c r="D1282" s="23" t="str" cm="1">
        <f t="array" ref="D1282">_xlfn.IFS(C1282&lt;20, "Under 20", C1282&lt;30, "20–29", C1282&lt;40, "30–39", C1282&lt;50, "40–49", C1282&gt;=50, "50+")</f>
        <v>30–39</v>
      </c>
      <c r="E1282" s="23" t="str">
        <f t="shared" ref="E1282:E1312" si="40">IF(C1282 &gt;=30, "veteran", "young")</f>
        <v>veteran</v>
      </c>
      <c r="F1282" s="20">
        <v>33823</v>
      </c>
      <c r="G1282" s="20" t="str">
        <f t="shared" ref="G1282:G1312" si="41">IF(H1282&lt;170, "short", "tall")</f>
        <v>tall</v>
      </c>
      <c r="H1282">
        <v>197</v>
      </c>
      <c r="I1282" t="s">
        <v>1569</v>
      </c>
      <c r="J1282" t="s">
        <v>18</v>
      </c>
      <c r="K1282" t="s">
        <v>1093</v>
      </c>
    </row>
    <row r="1283" spans="1:11" x14ac:dyDescent="0.3">
      <c r="A1283" t="s">
        <v>1040</v>
      </c>
      <c r="B1283" t="s">
        <v>121</v>
      </c>
      <c r="C1283" s="23">
        <f>YEARFRAC(Table1[[#This Row],[born]], "31-Dec-2024")</f>
        <v>34.097222222222221</v>
      </c>
      <c r="D1283" s="23" t="str" cm="1">
        <f t="array" ref="D1283">_xlfn.IFS(C1283&lt;20, "Under 20", C1283&lt;30, "20–29", C1283&lt;40, "30–39", C1283&lt;50, "40–49", C1283&gt;=50, "50+")</f>
        <v>30–39</v>
      </c>
      <c r="E1283" s="23" t="str">
        <f t="shared" si="40"/>
        <v>veteran</v>
      </c>
      <c r="F1283" s="18">
        <v>33203</v>
      </c>
      <c r="G1283" s="18" t="str">
        <f t="shared" si="41"/>
        <v>tall</v>
      </c>
      <c r="H1283">
        <v>185</v>
      </c>
      <c r="I1283" t="s">
        <v>1569</v>
      </c>
      <c r="J1283" t="s">
        <v>18</v>
      </c>
      <c r="K1283" t="s">
        <v>1093</v>
      </c>
    </row>
    <row r="1284" spans="1:11" x14ac:dyDescent="0.3">
      <c r="A1284" t="s">
        <v>1042</v>
      </c>
      <c r="B1284" t="s">
        <v>146</v>
      </c>
      <c r="C1284" s="23">
        <f>YEARFRAC(Table1[[#This Row],[born]], "31-Dec-2024")</f>
        <v>21.283333333333335</v>
      </c>
      <c r="D1284" s="23" t="str" cm="1">
        <f t="array" ref="D1284">_xlfn.IFS(C1284&lt;20, "Under 20", C1284&lt;30, "20–29", C1284&lt;40, "30–39", C1284&lt;50, "40–49", C1284&gt;=50, "50+")</f>
        <v>20–29</v>
      </c>
      <c r="E1284" s="23" t="str">
        <f t="shared" si="40"/>
        <v>young</v>
      </c>
      <c r="F1284" s="20">
        <v>37883</v>
      </c>
      <c r="G1284" s="20" t="str">
        <f t="shared" si="41"/>
        <v>tall</v>
      </c>
      <c r="H1284">
        <v>197</v>
      </c>
      <c r="I1284" t="s">
        <v>1569</v>
      </c>
      <c r="J1284" t="s">
        <v>14</v>
      </c>
      <c r="K1284" t="s">
        <v>1093</v>
      </c>
    </row>
    <row r="1285" spans="1:11" x14ac:dyDescent="0.3">
      <c r="A1285" t="s">
        <v>1511</v>
      </c>
      <c r="B1285" t="s">
        <v>90</v>
      </c>
      <c r="C1285" s="23">
        <f>YEARFRAC(Table1[[#This Row],[born]], "31-Dec-2024")</f>
        <v>22.072222222222223</v>
      </c>
      <c r="D1285" s="23" t="str" cm="1">
        <f t="array" ref="D1285">_xlfn.IFS(C1285&lt;20, "Under 20", C1285&lt;30, "20–29", C1285&lt;40, "30–39", C1285&lt;50, "40–49", C1285&gt;=50, "50+")</f>
        <v>20–29</v>
      </c>
      <c r="E1285" s="23" t="str">
        <f t="shared" si="40"/>
        <v>young</v>
      </c>
      <c r="F1285" s="18">
        <v>37595</v>
      </c>
      <c r="G1285" s="18" t="str">
        <f t="shared" si="41"/>
        <v>tall</v>
      </c>
      <c r="H1285">
        <v>175</v>
      </c>
      <c r="I1285" t="s">
        <v>1569</v>
      </c>
      <c r="J1285" t="s">
        <v>14</v>
      </c>
      <c r="K1285" t="s">
        <v>1093</v>
      </c>
    </row>
    <row r="1286" spans="1:11" x14ac:dyDescent="0.3">
      <c r="A1286" t="s">
        <v>1044</v>
      </c>
      <c r="B1286" t="s">
        <v>33</v>
      </c>
      <c r="C1286" s="23">
        <f>YEARFRAC(Table1[[#This Row],[born]], "31-Dec-2024")</f>
        <v>20.869444444444444</v>
      </c>
      <c r="D1286" s="23" t="str" cm="1">
        <f t="array" ref="D1286">_xlfn.IFS(C1286&lt;20, "Under 20", C1286&lt;30, "20–29", C1286&lt;40, "30–39", C1286&lt;50, "40–49", C1286&gt;=50, "50+")</f>
        <v>20–29</v>
      </c>
      <c r="E1286" s="23" t="str">
        <f t="shared" si="40"/>
        <v>young</v>
      </c>
      <c r="F1286" s="20">
        <v>38035</v>
      </c>
      <c r="G1286" s="20" t="str">
        <f t="shared" si="41"/>
        <v>tall</v>
      </c>
      <c r="H1286">
        <v>180</v>
      </c>
      <c r="I1286" t="s">
        <v>1569</v>
      </c>
      <c r="J1286" t="s">
        <v>10</v>
      </c>
      <c r="K1286" t="s">
        <v>1093</v>
      </c>
    </row>
    <row r="1287" spans="1:11" x14ac:dyDescent="0.3">
      <c r="A1287" t="s">
        <v>1512</v>
      </c>
      <c r="B1287" t="s">
        <v>111</v>
      </c>
      <c r="C1287" s="23">
        <f>YEARFRAC(Table1[[#This Row],[born]], "31-Dec-2024")</f>
        <v>28.819444444444443</v>
      </c>
      <c r="D1287" s="23" t="str" cm="1">
        <f t="array" ref="D1287">_xlfn.IFS(C1287&lt;20, "Under 20", C1287&lt;30, "20–29", C1287&lt;40, "30–39", C1287&lt;50, "40–49", C1287&gt;=50, "50+")</f>
        <v>20–29</v>
      </c>
      <c r="E1287" s="23" t="str">
        <f t="shared" si="40"/>
        <v>young</v>
      </c>
      <c r="F1287" s="18">
        <v>35130</v>
      </c>
      <c r="G1287" s="18" t="str">
        <f t="shared" si="41"/>
        <v>tall</v>
      </c>
      <c r="H1287">
        <v>180</v>
      </c>
      <c r="I1287" t="s">
        <v>1569</v>
      </c>
      <c r="J1287" t="s">
        <v>18</v>
      </c>
      <c r="K1287" t="s">
        <v>1093</v>
      </c>
    </row>
    <row r="1288" spans="1:11" x14ac:dyDescent="0.3">
      <c r="A1288" t="s">
        <v>1513</v>
      </c>
      <c r="B1288" t="s">
        <v>1130</v>
      </c>
      <c r="C1288" s="23">
        <f>YEARFRAC(Table1[[#This Row],[born]], "31-Dec-2024")</f>
        <v>34.75</v>
      </c>
      <c r="D1288" s="23" t="str" cm="1">
        <f t="array" ref="D1288">_xlfn.IFS(C1288&lt;20, "Under 20", C1288&lt;30, "20–29", C1288&lt;40, "30–39", C1288&lt;50, "40–49", C1288&gt;=50, "50+")</f>
        <v>30–39</v>
      </c>
      <c r="E1288" s="23" t="str">
        <f t="shared" si="40"/>
        <v>veteran</v>
      </c>
      <c r="F1288" s="20">
        <v>32964</v>
      </c>
      <c r="G1288" s="20" t="str">
        <f t="shared" si="41"/>
        <v>tall</v>
      </c>
      <c r="H1288">
        <v>174</v>
      </c>
      <c r="I1288" t="s">
        <v>1569</v>
      </c>
      <c r="J1288" t="s">
        <v>10</v>
      </c>
      <c r="K1288" t="s">
        <v>1093</v>
      </c>
    </row>
    <row r="1289" spans="1:11" x14ac:dyDescent="0.3">
      <c r="A1289" t="s">
        <v>1045</v>
      </c>
      <c r="B1289" t="s">
        <v>146</v>
      </c>
      <c r="C1289" s="23">
        <f>YEARFRAC(Table1[[#This Row],[born]], "31-Dec-2024")</f>
        <v>21.291666666666668</v>
      </c>
      <c r="D1289" s="23" t="str" cm="1">
        <f t="array" ref="D1289">_xlfn.IFS(C1289&lt;20, "Under 20", C1289&lt;30, "20–29", C1289&lt;40, "30–39", C1289&lt;50, "40–49", C1289&gt;=50, "50+")</f>
        <v>20–29</v>
      </c>
      <c r="E1289" s="23" t="str">
        <f t="shared" si="40"/>
        <v>young</v>
      </c>
      <c r="F1289" s="18">
        <v>37880</v>
      </c>
      <c r="G1289" s="18" t="str">
        <f t="shared" si="41"/>
        <v>tall</v>
      </c>
      <c r="H1289">
        <v>185</v>
      </c>
      <c r="I1289" t="s">
        <v>1569</v>
      </c>
      <c r="J1289" t="s">
        <v>10</v>
      </c>
      <c r="K1289" t="s">
        <v>1093</v>
      </c>
    </row>
    <row r="1290" spans="1:11" x14ac:dyDescent="0.3">
      <c r="A1290" t="s">
        <v>1047</v>
      </c>
      <c r="B1290" t="s">
        <v>227</v>
      </c>
      <c r="C1290" s="23">
        <f>YEARFRAC(Table1[[#This Row],[born]], "31-Dec-2024")</f>
        <v>27.230555555555554</v>
      </c>
      <c r="D1290" s="23" t="str" cm="1">
        <f t="array" ref="D1290">_xlfn.IFS(C1290&lt;20, "Under 20", C1290&lt;30, "20–29", C1290&lt;40, "30–39", C1290&lt;50, "40–49", C1290&gt;=50, "50+")</f>
        <v>20–29</v>
      </c>
      <c r="E1290" s="23" t="str">
        <f t="shared" si="40"/>
        <v>young</v>
      </c>
      <c r="F1290" s="20">
        <v>35711</v>
      </c>
      <c r="G1290" s="20" t="str">
        <f t="shared" si="41"/>
        <v>tall</v>
      </c>
      <c r="H1290">
        <v>186</v>
      </c>
      <c r="I1290" t="s">
        <v>1569</v>
      </c>
      <c r="J1290" t="s">
        <v>14</v>
      </c>
      <c r="K1290" t="s">
        <v>1093</v>
      </c>
    </row>
    <row r="1291" spans="1:11" x14ac:dyDescent="0.3">
      <c r="A1291" t="s">
        <v>1514</v>
      </c>
      <c r="B1291" t="s">
        <v>117</v>
      </c>
      <c r="C1291" s="23">
        <f>YEARFRAC(Table1[[#This Row],[born]], "31-Dec-2024")</f>
        <v>23.283333333333335</v>
      </c>
      <c r="D1291" s="23" t="str" cm="1">
        <f t="array" ref="D1291">_xlfn.IFS(C1291&lt;20, "Under 20", C1291&lt;30, "20–29", C1291&lt;40, "30–39", C1291&lt;50, "40–49", C1291&gt;=50, "50+")</f>
        <v>20–29</v>
      </c>
      <c r="E1291" s="23" t="str">
        <f t="shared" si="40"/>
        <v>young</v>
      </c>
      <c r="F1291" s="18">
        <v>37153</v>
      </c>
      <c r="G1291" s="18" t="str">
        <f t="shared" si="41"/>
        <v>short</v>
      </c>
      <c r="H1291">
        <v>168</v>
      </c>
      <c r="I1291" t="s">
        <v>1569</v>
      </c>
      <c r="J1291" t="s">
        <v>10</v>
      </c>
      <c r="K1291" t="s">
        <v>1093</v>
      </c>
    </row>
    <row r="1292" spans="1:11" x14ac:dyDescent="0.3">
      <c r="A1292" t="s">
        <v>1052</v>
      </c>
      <c r="B1292" t="s">
        <v>1092</v>
      </c>
      <c r="C1292" s="23">
        <f>YEARFRAC(Table1[[#This Row],[born]], "31-Dec-2024")</f>
        <v>24.327777777777779</v>
      </c>
      <c r="D1292" s="23" t="str" cm="1">
        <f t="array" ref="D1292">_xlfn.IFS(C1292&lt;20, "Under 20", C1292&lt;30, "20–29", C1292&lt;40, "30–39", C1292&lt;50, "40–49", C1292&gt;=50, "50+")</f>
        <v>20–29</v>
      </c>
      <c r="E1292" s="23" t="str">
        <f t="shared" si="40"/>
        <v>young</v>
      </c>
      <c r="F1292" s="20">
        <v>36772</v>
      </c>
      <c r="G1292" s="20" t="str">
        <f t="shared" si="41"/>
        <v>tall</v>
      </c>
      <c r="H1292">
        <v>180</v>
      </c>
      <c r="I1292" t="s">
        <v>1569</v>
      </c>
      <c r="J1292" t="s">
        <v>14</v>
      </c>
      <c r="K1292" t="s">
        <v>1093</v>
      </c>
    </row>
    <row r="1293" spans="1:11" x14ac:dyDescent="0.3">
      <c r="A1293" t="s">
        <v>1516</v>
      </c>
      <c r="B1293" t="s">
        <v>111</v>
      </c>
      <c r="C1293" s="23">
        <f>YEARFRAC(Table1[[#This Row],[born]], "31-Dec-2024")</f>
        <v>21.3</v>
      </c>
      <c r="D1293" s="23" t="str" cm="1">
        <f t="array" ref="D1293">_xlfn.IFS(C1293&lt;20, "Under 20", C1293&lt;30, "20–29", C1293&lt;40, "30–39", C1293&lt;50, "40–49", C1293&gt;=50, "50+")</f>
        <v>20–29</v>
      </c>
      <c r="E1293" s="23" t="str">
        <f t="shared" si="40"/>
        <v>young</v>
      </c>
      <c r="F1293" s="18">
        <v>37877</v>
      </c>
      <c r="G1293" s="18" t="str">
        <f t="shared" si="41"/>
        <v>tall</v>
      </c>
      <c r="H1293">
        <v>177</v>
      </c>
      <c r="I1293" t="s">
        <v>1569</v>
      </c>
      <c r="J1293" t="s">
        <v>14</v>
      </c>
      <c r="K1293" t="s">
        <v>1093</v>
      </c>
    </row>
    <row r="1294" spans="1:11" x14ac:dyDescent="0.3">
      <c r="A1294" t="s">
        <v>1055</v>
      </c>
      <c r="B1294" t="s">
        <v>37</v>
      </c>
      <c r="C1294" s="23">
        <f>YEARFRAC(Table1[[#This Row],[born]], "31-Dec-2024")</f>
        <v>23.911111111111111</v>
      </c>
      <c r="D1294" s="23" t="str" cm="1">
        <f t="array" ref="D1294">_xlfn.IFS(C1294&lt;20, "Under 20", C1294&lt;30, "20–29", C1294&lt;40, "30–39", C1294&lt;50, "40–49", C1294&gt;=50, "50+")</f>
        <v>20–29</v>
      </c>
      <c r="E1294" s="23" t="str">
        <f t="shared" si="40"/>
        <v>young</v>
      </c>
      <c r="F1294" s="20">
        <v>36925</v>
      </c>
      <c r="G1294" s="20" t="str">
        <f t="shared" si="41"/>
        <v>tall</v>
      </c>
      <c r="H1294">
        <v>195</v>
      </c>
      <c r="I1294" t="s">
        <v>1569</v>
      </c>
      <c r="J1294" t="s">
        <v>14</v>
      </c>
      <c r="K1294" t="s">
        <v>1093</v>
      </c>
    </row>
    <row r="1295" spans="1:11" x14ac:dyDescent="0.3">
      <c r="A1295" t="s">
        <v>1057</v>
      </c>
      <c r="B1295" t="s">
        <v>70</v>
      </c>
      <c r="C1295" s="23">
        <f>YEARFRAC(Table1[[#This Row],[born]], "31-Dec-2024")</f>
        <v>25.363888888888887</v>
      </c>
      <c r="D1295" s="23" t="str" cm="1">
        <f t="array" ref="D1295">_xlfn.IFS(C1295&lt;20, "Under 20", C1295&lt;30, "20–29", C1295&lt;40, "30–39", C1295&lt;50, "40–49", C1295&gt;=50, "50+")</f>
        <v>20–29</v>
      </c>
      <c r="E1295" s="23" t="str">
        <f t="shared" si="40"/>
        <v>young</v>
      </c>
      <c r="F1295" s="18">
        <v>36392</v>
      </c>
      <c r="G1295" s="18" t="str">
        <f t="shared" si="41"/>
        <v>tall</v>
      </c>
      <c r="H1295">
        <v>186</v>
      </c>
      <c r="I1295" t="s">
        <v>1569</v>
      </c>
      <c r="J1295" t="s">
        <v>10</v>
      </c>
      <c r="K1295" t="s">
        <v>1093</v>
      </c>
    </row>
    <row r="1296" spans="1:11" x14ac:dyDescent="0.3">
      <c r="A1296" t="s">
        <v>1059</v>
      </c>
      <c r="B1296" t="s">
        <v>70</v>
      </c>
      <c r="C1296" s="23">
        <f>YEARFRAC(Table1[[#This Row],[born]], "31-Dec-2024")</f>
        <v>32.844444444444441</v>
      </c>
      <c r="D1296" s="23" t="str" cm="1">
        <f t="array" ref="D1296">_xlfn.IFS(C1296&lt;20, "Under 20", C1296&lt;30, "20–29", C1296&lt;40, "30–39", C1296&lt;50, "40–49", C1296&gt;=50, "50+")</f>
        <v>30–39</v>
      </c>
      <c r="E1296" s="23" t="str">
        <f t="shared" si="40"/>
        <v>veteran</v>
      </c>
      <c r="F1296" s="20">
        <v>33661</v>
      </c>
      <c r="G1296" s="20" t="str">
        <f t="shared" si="41"/>
        <v>tall</v>
      </c>
      <c r="H1296">
        <v>180</v>
      </c>
      <c r="I1296" t="s">
        <v>1569</v>
      </c>
      <c r="J1296" t="s">
        <v>18</v>
      </c>
      <c r="K1296" t="s">
        <v>1093</v>
      </c>
    </row>
    <row r="1297" spans="1:11" x14ac:dyDescent="0.3">
      <c r="A1297" t="s">
        <v>1518</v>
      </c>
      <c r="B1297" t="s">
        <v>54</v>
      </c>
      <c r="C1297" s="23">
        <f>YEARFRAC(Table1[[#This Row],[born]], "31-Dec-2024")</f>
        <v>22.013888888888889</v>
      </c>
      <c r="D1297" s="23" t="str" cm="1">
        <f t="array" ref="D1297">_xlfn.IFS(C1297&lt;20, "Under 20", C1297&lt;30, "20–29", C1297&lt;40, "30–39", C1297&lt;50, "40–49", C1297&gt;=50, "50+")</f>
        <v>20–29</v>
      </c>
      <c r="E1297" s="23" t="str">
        <f t="shared" si="40"/>
        <v>young</v>
      </c>
      <c r="F1297" s="18">
        <v>37616</v>
      </c>
      <c r="G1297" s="18" t="str">
        <f t="shared" si="41"/>
        <v>tall</v>
      </c>
      <c r="H1297">
        <v>176</v>
      </c>
      <c r="I1297" t="s">
        <v>1569</v>
      </c>
      <c r="J1297" t="s">
        <v>14</v>
      </c>
      <c r="K1297" t="s">
        <v>1093</v>
      </c>
    </row>
    <row r="1298" spans="1:11" x14ac:dyDescent="0.3">
      <c r="A1298" t="s">
        <v>1520</v>
      </c>
      <c r="B1298" t="s">
        <v>117</v>
      </c>
      <c r="C1298" s="23">
        <f>YEARFRAC(Table1[[#This Row],[born]], "31-Dec-2024")</f>
        <v>28.913888888888888</v>
      </c>
      <c r="D1298" s="23" t="str" cm="1">
        <f t="array" ref="D1298">_xlfn.IFS(C1298&lt;20, "Under 20", C1298&lt;30, "20–29", C1298&lt;40, "30–39", C1298&lt;50, "40–49", C1298&gt;=50, "50+")</f>
        <v>20–29</v>
      </c>
      <c r="E1298" s="23" t="str">
        <f t="shared" si="40"/>
        <v>young</v>
      </c>
      <c r="F1298" s="20">
        <v>35097</v>
      </c>
      <c r="G1298" s="20" t="str">
        <f t="shared" si="41"/>
        <v>tall</v>
      </c>
      <c r="H1298">
        <v>178</v>
      </c>
      <c r="I1298" t="s">
        <v>1569</v>
      </c>
      <c r="J1298" t="s">
        <v>10</v>
      </c>
      <c r="K1298" t="s">
        <v>1093</v>
      </c>
    </row>
    <row r="1299" spans="1:11" x14ac:dyDescent="0.3">
      <c r="A1299" t="s">
        <v>1521</v>
      </c>
      <c r="B1299" t="s">
        <v>1097</v>
      </c>
      <c r="C1299" s="23">
        <f>YEARFRAC(Table1[[#This Row],[born]], "31-Dec-2024")</f>
        <v>25</v>
      </c>
      <c r="D1299" s="23" t="str" cm="1">
        <f t="array" ref="D1299">_xlfn.IFS(C1299&lt;20, "Under 20", C1299&lt;30, "20–29", C1299&lt;40, "30–39", C1299&lt;50, "40–49", C1299&gt;=50, "50+")</f>
        <v>20–29</v>
      </c>
      <c r="E1299" s="23" t="str">
        <f t="shared" si="40"/>
        <v>young</v>
      </c>
      <c r="F1299" s="18">
        <v>36526</v>
      </c>
      <c r="G1299" s="18" t="str">
        <f t="shared" si="41"/>
        <v>tall</v>
      </c>
      <c r="H1299">
        <v>174</v>
      </c>
      <c r="I1299" t="s">
        <v>1569</v>
      </c>
      <c r="J1299" t="s">
        <v>10</v>
      </c>
      <c r="K1299" t="s">
        <v>1093</v>
      </c>
    </row>
    <row r="1300" spans="1:11" x14ac:dyDescent="0.3">
      <c r="A1300" t="s">
        <v>1062</v>
      </c>
      <c r="B1300" t="s">
        <v>51</v>
      </c>
      <c r="C1300" s="23">
        <f>YEARFRAC(Table1[[#This Row],[born]], "31-Dec-2024")</f>
        <v>28.327777777777779</v>
      </c>
      <c r="D1300" s="23" t="str" cm="1">
        <f t="array" ref="D1300">_xlfn.IFS(C1300&lt;20, "Under 20", C1300&lt;30, "20–29", C1300&lt;40, "30–39", C1300&lt;50, "40–49", C1300&gt;=50, "50+")</f>
        <v>20–29</v>
      </c>
      <c r="E1300" s="23" t="str">
        <f t="shared" si="40"/>
        <v>young</v>
      </c>
      <c r="F1300" s="20">
        <v>35311</v>
      </c>
      <c r="G1300" s="20" t="str">
        <f t="shared" si="41"/>
        <v>tall</v>
      </c>
      <c r="H1300">
        <v>176</v>
      </c>
      <c r="I1300" t="s">
        <v>1569</v>
      </c>
      <c r="J1300" t="s">
        <v>18</v>
      </c>
      <c r="K1300" t="s">
        <v>1093</v>
      </c>
    </row>
    <row r="1301" spans="1:11" x14ac:dyDescent="0.3">
      <c r="A1301" t="s">
        <v>1522</v>
      </c>
      <c r="B1301" t="s">
        <v>37</v>
      </c>
      <c r="C1301" s="23">
        <f>YEARFRAC(Table1[[#This Row],[born]], "31-Dec-2024")</f>
        <v>21.363888888888887</v>
      </c>
      <c r="D1301" s="23" t="str" cm="1">
        <f t="array" ref="D1301">_xlfn.IFS(C1301&lt;20, "Under 20", C1301&lt;30, "20–29", C1301&lt;40, "30–39", C1301&lt;50, "40–49", C1301&gt;=50, "50+")</f>
        <v>20–29</v>
      </c>
      <c r="E1301" s="23" t="str">
        <f t="shared" si="40"/>
        <v>young</v>
      </c>
      <c r="F1301" s="18">
        <v>37853</v>
      </c>
      <c r="G1301" s="18" t="str">
        <f t="shared" si="41"/>
        <v>tall</v>
      </c>
      <c r="H1301">
        <v>181</v>
      </c>
      <c r="I1301" t="s">
        <v>1569</v>
      </c>
      <c r="J1301" t="s">
        <v>10</v>
      </c>
      <c r="K1301" t="s">
        <v>1093</v>
      </c>
    </row>
    <row r="1302" spans="1:11" x14ac:dyDescent="0.3">
      <c r="A1302" t="s">
        <v>1064</v>
      </c>
      <c r="B1302" t="s">
        <v>70</v>
      </c>
      <c r="C1302" s="23">
        <f>YEARFRAC(Table1[[#This Row],[born]], "31-Dec-2024")</f>
        <v>33.06666666666667</v>
      </c>
      <c r="D1302" s="23" t="str" cm="1">
        <f t="array" ref="D1302">_xlfn.IFS(C1302&lt;20, "Under 20", C1302&lt;30, "20–29", C1302&lt;40, "30–39", C1302&lt;50, "40–49", C1302&gt;=50, "50+")</f>
        <v>30–39</v>
      </c>
      <c r="E1302" s="23" t="str">
        <f t="shared" si="40"/>
        <v>veteran</v>
      </c>
      <c r="F1302" s="20">
        <v>33579</v>
      </c>
      <c r="G1302" s="20" t="str">
        <f t="shared" si="41"/>
        <v>tall</v>
      </c>
      <c r="H1302">
        <v>191</v>
      </c>
      <c r="I1302" t="s">
        <v>1569</v>
      </c>
      <c r="J1302" t="s">
        <v>18</v>
      </c>
      <c r="K1302" t="s">
        <v>1093</v>
      </c>
    </row>
    <row r="1303" spans="1:11" x14ac:dyDescent="0.3">
      <c r="A1303" t="s">
        <v>1068</v>
      </c>
      <c r="B1303" t="s">
        <v>227</v>
      </c>
      <c r="C1303" s="23">
        <f>YEARFRAC(Table1[[#This Row],[born]], "31-Dec-2024")</f>
        <v>32.261111111111113</v>
      </c>
      <c r="D1303" s="23" t="str" cm="1">
        <f t="array" ref="D1303">_xlfn.IFS(C1303&lt;20, "Under 20", C1303&lt;30, "20–29", C1303&lt;40, "30–39", C1303&lt;50, "40–49", C1303&gt;=50, "50+")</f>
        <v>30–39</v>
      </c>
      <c r="E1303" s="23" t="str">
        <f t="shared" si="40"/>
        <v>veteran</v>
      </c>
      <c r="F1303" s="18">
        <v>33874</v>
      </c>
      <c r="G1303" s="18" t="str">
        <f t="shared" si="41"/>
        <v>tall</v>
      </c>
      <c r="H1303">
        <v>186</v>
      </c>
      <c r="I1303" t="s">
        <v>1569</v>
      </c>
      <c r="J1303" t="s">
        <v>10</v>
      </c>
      <c r="K1303" t="s">
        <v>1093</v>
      </c>
    </row>
    <row r="1304" spans="1:11" x14ac:dyDescent="0.3">
      <c r="A1304" t="s">
        <v>1523</v>
      </c>
      <c r="B1304" t="s">
        <v>44</v>
      </c>
      <c r="C1304" s="23">
        <f>YEARFRAC(Table1[[#This Row],[born]], "31-Dec-2024")</f>
        <v>35.18888888888889</v>
      </c>
      <c r="D1304" s="23" t="str" cm="1">
        <f t="array" ref="D1304">_xlfn.IFS(C1304&lt;20, "Under 20", C1304&lt;30, "20–29", C1304&lt;40, "30–39", C1304&lt;50, "40–49", C1304&gt;=50, "50+")</f>
        <v>30–39</v>
      </c>
      <c r="E1304" s="23" t="str">
        <f t="shared" si="40"/>
        <v>veteran</v>
      </c>
      <c r="F1304" s="20">
        <v>32804</v>
      </c>
      <c r="G1304" s="20" t="str">
        <f t="shared" si="41"/>
        <v>tall</v>
      </c>
      <c r="H1304">
        <v>190</v>
      </c>
      <c r="I1304" t="s">
        <v>1569</v>
      </c>
      <c r="J1304" t="s">
        <v>18</v>
      </c>
      <c r="K1304" t="s">
        <v>1093</v>
      </c>
    </row>
    <row r="1305" spans="1:11" x14ac:dyDescent="0.3">
      <c r="A1305" t="s">
        <v>1073</v>
      </c>
      <c r="B1305" t="s">
        <v>62</v>
      </c>
      <c r="C1305" s="23">
        <f>YEARFRAC(Table1[[#This Row],[born]], "31-Dec-2024")</f>
        <v>39.477777777777774</v>
      </c>
      <c r="D1305" s="23" t="str" cm="1">
        <f t="array" ref="D1305">_xlfn.IFS(C1305&lt;20, "Under 20", C1305&lt;30, "20–29", C1305&lt;40, "30–39", C1305&lt;50, "40–49", C1305&gt;=50, "50+")</f>
        <v>30–39</v>
      </c>
      <c r="E1305" s="23" t="str">
        <f t="shared" si="40"/>
        <v>veteran</v>
      </c>
      <c r="F1305" s="18">
        <v>31237</v>
      </c>
      <c r="G1305" s="18" t="str">
        <f t="shared" si="41"/>
        <v>tall</v>
      </c>
      <c r="H1305">
        <v>175</v>
      </c>
      <c r="I1305" t="s">
        <v>1569</v>
      </c>
      <c r="J1305" t="s">
        <v>14</v>
      </c>
      <c r="K1305" t="s">
        <v>1093</v>
      </c>
    </row>
    <row r="1306" spans="1:11" x14ac:dyDescent="0.3">
      <c r="A1306" t="s">
        <v>1525</v>
      </c>
      <c r="B1306" t="s">
        <v>51</v>
      </c>
      <c r="C1306" s="23">
        <f>YEARFRAC(Table1[[#This Row],[born]], "31-Dec-2024")</f>
        <v>21.961111111111112</v>
      </c>
      <c r="D1306" s="23" t="str" cm="1">
        <f t="array" ref="D1306">_xlfn.IFS(C1306&lt;20, "Under 20", C1306&lt;30, "20–29", C1306&lt;40, "30–39", C1306&lt;50, "40–49", C1306&gt;=50, "50+")</f>
        <v>20–29</v>
      </c>
      <c r="E1306" s="23" t="str">
        <f t="shared" si="40"/>
        <v>young</v>
      </c>
      <c r="F1306" s="20">
        <v>37636</v>
      </c>
      <c r="G1306" s="20" t="str">
        <f t="shared" si="41"/>
        <v>tall</v>
      </c>
      <c r="H1306">
        <v>175</v>
      </c>
      <c r="I1306" t="s">
        <v>1569</v>
      </c>
      <c r="J1306" t="s">
        <v>18</v>
      </c>
      <c r="K1306" t="s">
        <v>1093</v>
      </c>
    </row>
    <row r="1307" spans="1:11" x14ac:dyDescent="0.3">
      <c r="A1307" t="s">
        <v>1077</v>
      </c>
      <c r="B1307" t="s">
        <v>33</v>
      </c>
      <c r="C1307" s="23">
        <f>YEARFRAC(Table1[[#This Row],[born]], "31-Dec-2024")</f>
        <v>32.141666666666666</v>
      </c>
      <c r="D1307" s="23" t="str" cm="1">
        <f t="array" ref="D1307">_xlfn.IFS(C1307&lt;20, "Under 20", C1307&lt;30, "20–29", C1307&lt;40, "30–39", C1307&lt;50, "40–49", C1307&gt;=50, "50+")</f>
        <v>30–39</v>
      </c>
      <c r="E1307" s="23" t="str">
        <f t="shared" si="40"/>
        <v>veteran</v>
      </c>
      <c r="F1307" s="18">
        <v>33918</v>
      </c>
      <c r="G1307" s="18" t="str">
        <f t="shared" si="41"/>
        <v>tall</v>
      </c>
      <c r="H1307">
        <v>180</v>
      </c>
      <c r="I1307" t="s">
        <v>1569</v>
      </c>
      <c r="J1307" t="s">
        <v>10</v>
      </c>
      <c r="K1307" t="s">
        <v>1093</v>
      </c>
    </row>
    <row r="1308" spans="1:11" x14ac:dyDescent="0.3">
      <c r="A1308" t="s">
        <v>1079</v>
      </c>
      <c r="B1308" t="s">
        <v>51</v>
      </c>
      <c r="C1308" s="23">
        <f>YEARFRAC(Table1[[#This Row],[born]], "31-Dec-2024")</f>
        <v>34.68888888888889</v>
      </c>
      <c r="D1308" s="23" t="str" cm="1">
        <f t="array" ref="D1308">_xlfn.IFS(C1308&lt;20, "Under 20", C1308&lt;30, "20–29", C1308&lt;40, "30–39", C1308&lt;50, "40–49", C1308&gt;=50, "50+")</f>
        <v>30–39</v>
      </c>
      <c r="E1308" s="23" t="str">
        <f t="shared" si="40"/>
        <v>veteran</v>
      </c>
      <c r="F1308" s="20">
        <v>32986</v>
      </c>
      <c r="G1308" s="20" t="str">
        <f t="shared" si="41"/>
        <v>tall</v>
      </c>
      <c r="H1308">
        <v>191</v>
      </c>
      <c r="I1308" t="s">
        <v>1569</v>
      </c>
      <c r="J1308" t="s">
        <v>14</v>
      </c>
      <c r="K1308" t="s">
        <v>1093</v>
      </c>
    </row>
    <row r="1309" spans="1:11" x14ac:dyDescent="0.3">
      <c r="A1309" t="s">
        <v>1527</v>
      </c>
      <c r="B1309" t="s">
        <v>1092</v>
      </c>
      <c r="C1309" s="23">
        <f>YEARFRAC(Table1[[#This Row],[born]], "31-Dec-2024")</f>
        <v>31.969444444444445</v>
      </c>
      <c r="D1309" s="23" t="str" cm="1">
        <f t="array" ref="D1309">_xlfn.IFS(C1309&lt;20, "Under 20", C1309&lt;30, "20–29", C1309&lt;40, "30–39", C1309&lt;50, "40–49", C1309&gt;=50, "50+")</f>
        <v>30–39</v>
      </c>
      <c r="E1309" s="23" t="str">
        <f t="shared" si="40"/>
        <v>veteran</v>
      </c>
      <c r="F1309" s="18">
        <v>33981</v>
      </c>
      <c r="G1309" s="18" t="str">
        <f t="shared" si="41"/>
        <v>tall</v>
      </c>
      <c r="H1309">
        <v>194</v>
      </c>
      <c r="I1309" t="s">
        <v>1569</v>
      </c>
      <c r="J1309" t="s">
        <v>14</v>
      </c>
      <c r="K1309" t="s">
        <v>1093</v>
      </c>
    </row>
    <row r="1310" spans="1:11" x14ac:dyDescent="0.3">
      <c r="A1310" t="s">
        <v>1083</v>
      </c>
      <c r="B1310" t="s">
        <v>54</v>
      </c>
      <c r="C1310" s="23">
        <f>YEARFRAC(Table1[[#This Row],[born]], "31-Dec-2024")</f>
        <v>28.044444444444444</v>
      </c>
      <c r="D1310" s="23" t="str" cm="1">
        <f t="array" ref="D1310">_xlfn.IFS(C1310&lt;20, "Under 20", C1310&lt;30, "20–29", C1310&lt;40, "30–39", C1310&lt;50, "40–49", C1310&gt;=50, "50+")</f>
        <v>20–29</v>
      </c>
      <c r="E1310" s="23" t="str">
        <f t="shared" si="40"/>
        <v>young</v>
      </c>
      <c r="F1310" s="20">
        <v>35414</v>
      </c>
      <c r="G1310" s="20" t="str">
        <f t="shared" si="41"/>
        <v>tall</v>
      </c>
      <c r="H1310">
        <v>175</v>
      </c>
      <c r="I1310" t="s">
        <v>1569</v>
      </c>
      <c r="J1310" t="s">
        <v>14</v>
      </c>
      <c r="K1310" t="s">
        <v>1093</v>
      </c>
    </row>
    <row r="1311" spans="1:11" x14ac:dyDescent="0.3">
      <c r="A1311" t="s">
        <v>1085</v>
      </c>
      <c r="B1311" t="s">
        <v>111</v>
      </c>
      <c r="C1311" s="23">
        <f>YEARFRAC(Table1[[#This Row],[born]], "31-Dec-2024")</f>
        <v>31.783333333333335</v>
      </c>
      <c r="D1311" s="23" t="str" cm="1">
        <f t="array" ref="D1311">_xlfn.IFS(C1311&lt;20, "Under 20", C1311&lt;30, "20–29", C1311&lt;40, "30–39", C1311&lt;50, "40–49", C1311&gt;=50, "50+")</f>
        <v>30–39</v>
      </c>
      <c r="E1311" s="23" t="str">
        <f t="shared" si="40"/>
        <v>veteran</v>
      </c>
      <c r="F1311" s="18">
        <v>34047</v>
      </c>
      <c r="G1311" s="18" t="str">
        <f t="shared" si="41"/>
        <v>tall</v>
      </c>
      <c r="H1311">
        <v>180</v>
      </c>
      <c r="I1311" t="s">
        <v>1569</v>
      </c>
      <c r="J1311" t="s">
        <v>18</v>
      </c>
      <c r="K1311" t="s">
        <v>1093</v>
      </c>
    </row>
    <row r="1312" spans="1:11" x14ac:dyDescent="0.3">
      <c r="A1312" t="s">
        <v>1087</v>
      </c>
      <c r="B1312" t="s">
        <v>44</v>
      </c>
      <c r="C1312" s="23">
        <f>YEARFRAC(Table1[[#This Row],[born]], "31-Dec-2024")</f>
        <v>30.177777777777777</v>
      </c>
      <c r="D1312" s="23" t="str" cm="1">
        <f t="array" ref="D1312">_xlfn.IFS(C1312&lt;20, "Under 20", C1312&lt;30, "20–29", C1312&lt;40, "30–39", C1312&lt;50, "40–49", C1312&gt;=50, "50+")</f>
        <v>30–39</v>
      </c>
      <c r="E1312" s="23" t="str">
        <f t="shared" si="40"/>
        <v>veteran</v>
      </c>
      <c r="F1312" s="21">
        <v>34634</v>
      </c>
      <c r="G1312" s="20" t="str">
        <f t="shared" si="41"/>
        <v>tall</v>
      </c>
      <c r="H1312">
        <v>190</v>
      </c>
      <c r="I1312" t="s">
        <v>1569</v>
      </c>
      <c r="J1312" t="s">
        <v>14</v>
      </c>
      <c r="K1312" t="s">
        <v>1093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B08A7-FB80-4758-B976-B4E3F1496ECB}">
  <dimension ref="A1:J739"/>
  <sheetViews>
    <sheetView topLeftCell="A31" zoomScale="40" zoomScaleNormal="40" workbookViewId="0">
      <selection activeCell="I46" sqref="I46"/>
    </sheetView>
  </sheetViews>
  <sheetFormatPr defaultRowHeight="14.4" x14ac:dyDescent="0.3"/>
  <cols>
    <col min="1" max="1" width="23.77734375" bestFit="1" customWidth="1"/>
    <col min="2" max="2" width="12" bestFit="1" customWidth="1"/>
    <col min="3" max="3" width="3.77734375" bestFit="1" customWidth="1"/>
    <col min="4" max="4" width="10.33203125" bestFit="1" customWidth="1"/>
    <col min="5" max="5" width="23" bestFit="1" customWidth="1"/>
    <col min="6" max="6" width="15.6640625" bestFit="1" customWidth="1"/>
    <col min="7" max="7" width="5.77734375" bestFit="1" customWidth="1"/>
    <col min="8" max="8" width="10.33203125" bestFit="1" customWidth="1"/>
    <col min="9" max="9" width="23" bestFit="1" customWidth="1"/>
    <col min="10" max="10" width="13.5546875" bestFit="1" customWidth="1"/>
    <col min="11" max="11" width="17" bestFit="1" customWidth="1"/>
    <col min="12" max="12" width="19.77734375" bestFit="1" customWidth="1"/>
    <col min="13" max="13" width="10.77734375" bestFit="1" customWidth="1"/>
    <col min="14" max="14" width="14.6640625" bestFit="1" customWidth="1"/>
    <col min="15" max="15" width="13.109375" bestFit="1" customWidth="1"/>
    <col min="16" max="16" width="9.77734375" bestFit="1" customWidth="1"/>
    <col min="17" max="17" width="12.109375" bestFit="1" customWidth="1"/>
    <col min="18" max="18" width="12" bestFit="1" customWidth="1"/>
    <col min="19" max="19" width="11" bestFit="1" customWidth="1"/>
    <col min="20" max="20" width="13" bestFit="1" customWidth="1"/>
    <col min="21" max="21" width="13.77734375" bestFit="1" customWidth="1"/>
    <col min="22" max="22" width="16.21875" bestFit="1" customWidth="1"/>
    <col min="23" max="23" width="15.77734375" bestFit="1" customWidth="1"/>
    <col min="24" max="24" width="7" bestFit="1" customWidth="1"/>
    <col min="25" max="25" width="11.21875" bestFit="1" customWidth="1"/>
    <col min="26" max="26" width="19.77734375" bestFit="1" customWidth="1"/>
    <col min="27" max="27" width="7.88671875" bestFit="1" customWidth="1"/>
    <col min="28" max="28" width="13.21875" bestFit="1" customWidth="1"/>
    <col min="29" max="29" width="17.44140625" bestFit="1" customWidth="1"/>
    <col min="30" max="30" width="18.44140625" bestFit="1" customWidth="1"/>
    <col min="31" max="31" width="20.21875" bestFit="1" customWidth="1"/>
    <col min="32" max="32" width="10.44140625" bestFit="1" customWidth="1"/>
    <col min="33" max="33" width="9.21875" bestFit="1" customWidth="1"/>
    <col min="34" max="34" width="8" bestFit="1" customWidth="1"/>
    <col min="35" max="35" width="8.77734375" bestFit="1" customWidth="1"/>
    <col min="36" max="36" width="12.77734375" bestFit="1" customWidth="1"/>
    <col min="37" max="37" width="22.33203125" bestFit="1" customWidth="1"/>
    <col min="38" max="38" width="13.33203125" bestFit="1" customWidth="1"/>
    <col min="39" max="39" width="12.21875" bestFit="1" customWidth="1"/>
    <col min="40" max="40" width="9.6640625" bestFit="1" customWidth="1"/>
    <col min="41" max="41" width="13.109375" bestFit="1" customWidth="1"/>
    <col min="42" max="42" width="16.33203125" bestFit="1" customWidth="1"/>
    <col min="43" max="43" width="17.77734375" bestFit="1" customWidth="1"/>
    <col min="44" max="44" width="16" bestFit="1" customWidth="1"/>
    <col min="45" max="45" width="10.77734375" bestFit="1" customWidth="1"/>
    <col min="46" max="46" width="13.77734375" bestFit="1" customWidth="1"/>
    <col min="47" max="47" width="6.88671875" bestFit="1" customWidth="1"/>
    <col min="48" max="48" width="5.109375" bestFit="1" customWidth="1"/>
    <col min="49" max="49" width="17.77734375" bestFit="1" customWidth="1"/>
    <col min="50" max="50" width="15.77734375" bestFit="1" customWidth="1"/>
    <col min="51" max="51" width="13.6640625" bestFit="1" customWidth="1"/>
    <col min="52" max="52" width="10.77734375" bestFit="1" customWidth="1"/>
    <col min="53" max="53" width="19.77734375" bestFit="1" customWidth="1"/>
    <col min="54" max="54" width="11.88671875" bestFit="1" customWidth="1"/>
    <col min="55" max="55" width="13.44140625" bestFit="1" customWidth="1"/>
    <col min="56" max="56" width="18.33203125" bestFit="1" customWidth="1"/>
    <col min="57" max="57" width="14" bestFit="1" customWidth="1"/>
    <col min="58" max="58" width="12.6640625" bestFit="1" customWidth="1"/>
    <col min="59" max="59" width="19.44140625" bestFit="1" customWidth="1"/>
    <col min="60" max="60" width="17.21875" bestFit="1" customWidth="1"/>
    <col min="61" max="61" width="15.5546875" bestFit="1" customWidth="1"/>
    <col min="62" max="62" width="13.109375" bestFit="1" customWidth="1"/>
    <col min="63" max="63" width="14" bestFit="1" customWidth="1"/>
    <col min="64" max="64" width="14.33203125" bestFit="1" customWidth="1"/>
    <col min="65" max="65" width="10.77734375" bestFit="1" customWidth="1"/>
    <col min="66" max="66" width="13.21875" bestFit="1" customWidth="1"/>
    <col min="67" max="67" width="13.77734375" bestFit="1" customWidth="1"/>
    <col min="68" max="68" width="14.21875" bestFit="1" customWidth="1"/>
    <col min="69" max="69" width="14.88671875" bestFit="1" customWidth="1"/>
    <col min="70" max="70" width="14" bestFit="1" customWidth="1"/>
    <col min="71" max="71" width="15.44140625" bestFit="1" customWidth="1"/>
    <col min="72" max="72" width="16.109375" bestFit="1" customWidth="1"/>
    <col min="73" max="73" width="15.6640625" bestFit="1" customWidth="1"/>
    <col min="74" max="74" width="6.6640625" bestFit="1" customWidth="1"/>
    <col min="75" max="75" width="13.109375" bestFit="1" customWidth="1"/>
    <col min="76" max="76" width="10.33203125" bestFit="1" customWidth="1"/>
    <col min="77" max="77" width="13.109375" bestFit="1" customWidth="1"/>
    <col min="78" max="78" width="18" bestFit="1" customWidth="1"/>
    <col min="79" max="79" width="17.21875" bestFit="1" customWidth="1"/>
    <col min="80" max="80" width="14.44140625" bestFit="1" customWidth="1"/>
    <col min="81" max="81" width="6" bestFit="1" customWidth="1"/>
    <col min="82" max="82" width="14" bestFit="1" customWidth="1"/>
    <col min="83" max="83" width="14.21875" bestFit="1" customWidth="1"/>
    <col min="84" max="84" width="12.44140625" bestFit="1" customWidth="1"/>
    <col min="85" max="85" width="15.44140625" bestFit="1" customWidth="1"/>
    <col min="86" max="86" width="11.88671875" bestFit="1" customWidth="1"/>
    <col min="87" max="87" width="13.5546875" bestFit="1" customWidth="1"/>
    <col min="88" max="88" width="14.33203125" bestFit="1" customWidth="1"/>
    <col min="89" max="89" width="12" bestFit="1" customWidth="1"/>
    <col min="90" max="90" width="10.21875" bestFit="1" customWidth="1"/>
    <col min="91" max="91" width="11.21875" bestFit="1" customWidth="1"/>
    <col min="92" max="92" width="10" bestFit="1" customWidth="1"/>
    <col min="93" max="93" width="8.6640625" bestFit="1" customWidth="1"/>
    <col min="94" max="94" width="9.5546875" bestFit="1" customWidth="1"/>
    <col min="95" max="95" width="10.21875" bestFit="1" customWidth="1"/>
    <col min="96" max="96" width="10.88671875" bestFit="1" customWidth="1"/>
    <col min="97" max="97" width="13.88671875" bestFit="1" customWidth="1"/>
    <col min="98" max="98" width="11.21875" bestFit="1" customWidth="1"/>
    <col min="99" max="99" width="9.77734375" bestFit="1" customWidth="1"/>
    <col min="100" max="100" width="7.77734375" bestFit="1" customWidth="1"/>
    <col min="101" max="101" width="10.21875" bestFit="1" customWidth="1"/>
    <col min="102" max="102" width="9.21875" bestFit="1" customWidth="1"/>
    <col min="103" max="103" width="16.77734375" bestFit="1" customWidth="1"/>
    <col min="104" max="104" width="14.77734375" bestFit="1" customWidth="1"/>
    <col min="105" max="105" width="16.77734375" bestFit="1" customWidth="1"/>
    <col min="106" max="106" width="12.88671875" bestFit="1" customWidth="1"/>
    <col min="107" max="107" width="10.109375" bestFit="1" customWidth="1"/>
    <col min="108" max="108" width="15.109375" bestFit="1" customWidth="1"/>
    <col min="109" max="109" width="11.5546875" bestFit="1" customWidth="1"/>
    <col min="110" max="110" width="12.88671875" bestFit="1" customWidth="1"/>
    <col min="111" max="111" width="13.21875" bestFit="1" customWidth="1"/>
    <col min="112" max="112" width="10.77734375" bestFit="1" customWidth="1"/>
    <col min="113" max="113" width="19.88671875" bestFit="1" customWidth="1"/>
    <col min="114" max="114" width="13" bestFit="1" customWidth="1"/>
    <col min="115" max="115" width="15.5546875" bestFit="1" customWidth="1"/>
    <col min="116" max="116" width="15.77734375" bestFit="1" customWidth="1"/>
    <col min="117" max="117" width="19.109375" bestFit="1" customWidth="1"/>
    <col min="118" max="118" width="14.109375" bestFit="1" customWidth="1"/>
    <col min="119" max="119" width="13.6640625" bestFit="1" customWidth="1"/>
    <col min="120" max="120" width="15.6640625" bestFit="1" customWidth="1"/>
    <col min="121" max="121" width="16.109375" bestFit="1" customWidth="1"/>
    <col min="122" max="122" width="15.109375" bestFit="1" customWidth="1"/>
    <col min="123" max="123" width="19.21875" bestFit="1" customWidth="1"/>
    <col min="124" max="124" width="15" bestFit="1" customWidth="1"/>
    <col min="125" max="125" width="16.33203125" bestFit="1" customWidth="1"/>
    <col min="126" max="126" width="13.21875" bestFit="1" customWidth="1"/>
    <col min="127" max="127" width="11.33203125" bestFit="1" customWidth="1"/>
    <col min="128" max="128" width="7.77734375" bestFit="1" customWidth="1"/>
    <col min="129" max="129" width="5.6640625" bestFit="1" customWidth="1"/>
    <col min="130" max="130" width="15.21875" bestFit="1" customWidth="1"/>
    <col min="131" max="131" width="18.44140625" bestFit="1" customWidth="1"/>
    <col min="132" max="132" width="16.109375" bestFit="1" customWidth="1"/>
    <col min="133" max="133" width="13.109375" bestFit="1" customWidth="1"/>
    <col min="134" max="134" width="15.44140625" bestFit="1" customWidth="1"/>
    <col min="135" max="135" width="13.21875" bestFit="1" customWidth="1"/>
    <col min="136" max="136" width="15.77734375" bestFit="1" customWidth="1"/>
    <col min="137" max="137" width="13.21875" bestFit="1" customWidth="1"/>
    <col min="138" max="138" width="17.6640625" bestFit="1" customWidth="1"/>
    <col min="139" max="139" width="12.6640625" bestFit="1" customWidth="1"/>
    <col min="140" max="140" width="14.6640625" bestFit="1" customWidth="1"/>
    <col min="141" max="141" width="19.77734375" bestFit="1" customWidth="1"/>
    <col min="142" max="142" width="8.77734375" bestFit="1" customWidth="1"/>
    <col min="143" max="143" width="10.5546875" bestFit="1" customWidth="1"/>
    <col min="144" max="144" width="11.77734375" bestFit="1" customWidth="1"/>
    <col min="145" max="145" width="12.6640625" bestFit="1" customWidth="1"/>
    <col min="146" max="146" width="11.5546875" bestFit="1" customWidth="1"/>
    <col min="147" max="147" width="15.5546875" bestFit="1" customWidth="1"/>
    <col min="148" max="148" width="12.6640625" bestFit="1" customWidth="1"/>
    <col min="149" max="149" width="15.21875" bestFit="1" customWidth="1"/>
    <col min="150" max="150" width="13.21875" bestFit="1" customWidth="1"/>
    <col min="151" max="151" width="12.21875" bestFit="1" customWidth="1"/>
    <col min="152" max="152" width="14.21875" bestFit="1" customWidth="1"/>
    <col min="153" max="153" width="14.109375" bestFit="1" customWidth="1"/>
    <col min="154" max="154" width="14.88671875" bestFit="1" customWidth="1"/>
    <col min="155" max="155" width="16.77734375" bestFit="1" customWidth="1"/>
    <col min="156" max="156" width="17.6640625" bestFit="1" customWidth="1"/>
    <col min="157" max="157" width="14.44140625" bestFit="1" customWidth="1"/>
    <col min="158" max="158" width="9.6640625" bestFit="1" customWidth="1"/>
    <col min="159" max="159" width="14" bestFit="1" customWidth="1"/>
    <col min="160" max="160" width="11.77734375" bestFit="1" customWidth="1"/>
    <col min="161" max="161" width="13" bestFit="1" customWidth="1"/>
    <col min="162" max="162" width="13.21875" bestFit="1" customWidth="1"/>
    <col min="163" max="163" width="10.33203125" bestFit="1" customWidth="1"/>
    <col min="164" max="164" width="15.77734375" bestFit="1" customWidth="1"/>
    <col min="165" max="165" width="15.21875" bestFit="1" customWidth="1"/>
    <col min="166" max="166" width="16.6640625" bestFit="1" customWidth="1"/>
    <col min="167" max="167" width="17.77734375" bestFit="1" customWidth="1"/>
    <col min="168" max="168" width="16.5546875" bestFit="1" customWidth="1"/>
    <col min="169" max="169" width="20.88671875" bestFit="1" customWidth="1"/>
    <col min="170" max="170" width="13" bestFit="1" customWidth="1"/>
    <col min="171" max="171" width="11.21875" bestFit="1" customWidth="1"/>
    <col min="172" max="172" width="12.5546875" bestFit="1" customWidth="1"/>
    <col min="173" max="173" width="11.88671875" bestFit="1" customWidth="1"/>
    <col min="174" max="174" width="16" bestFit="1" customWidth="1"/>
    <col min="175" max="175" width="10.77734375" bestFit="1" customWidth="1"/>
    <col min="176" max="176" width="10.88671875" bestFit="1" customWidth="1"/>
    <col min="177" max="177" width="13.77734375" bestFit="1" customWidth="1"/>
    <col min="178" max="178" width="12.6640625" bestFit="1" customWidth="1"/>
    <col min="179" max="179" width="12.44140625" bestFit="1" customWidth="1"/>
    <col min="180" max="180" width="11.44140625" bestFit="1" customWidth="1"/>
    <col min="181" max="181" width="14.21875" bestFit="1" customWidth="1"/>
    <col min="182" max="182" width="8.5546875" bestFit="1" customWidth="1"/>
    <col min="183" max="183" width="12.88671875" bestFit="1" customWidth="1"/>
    <col min="184" max="184" width="12.21875" bestFit="1" customWidth="1"/>
    <col min="185" max="185" width="14.33203125" bestFit="1" customWidth="1"/>
    <col min="186" max="186" width="15.77734375" bestFit="1" customWidth="1"/>
    <col min="187" max="187" width="20.33203125" bestFit="1" customWidth="1"/>
    <col min="188" max="188" width="16.44140625" bestFit="1" customWidth="1"/>
    <col min="189" max="189" width="9" bestFit="1" customWidth="1"/>
    <col min="190" max="190" width="10.88671875" bestFit="1" customWidth="1"/>
    <col min="191" max="191" width="13" bestFit="1" customWidth="1"/>
    <col min="192" max="192" width="8.44140625" bestFit="1" customWidth="1"/>
    <col min="193" max="193" width="10.77734375" bestFit="1" customWidth="1"/>
    <col min="194" max="194" width="9.77734375" bestFit="1" customWidth="1"/>
    <col min="195" max="195" width="12.109375" bestFit="1" customWidth="1"/>
    <col min="196" max="196" width="13.77734375" bestFit="1" customWidth="1"/>
    <col min="197" max="197" width="18" bestFit="1" customWidth="1"/>
    <col min="198" max="198" width="14.88671875" bestFit="1" customWidth="1"/>
    <col min="199" max="199" width="13.6640625" bestFit="1" customWidth="1"/>
    <col min="200" max="200" width="15.77734375" bestFit="1" customWidth="1"/>
    <col min="201" max="201" width="13" bestFit="1" customWidth="1"/>
    <col min="202" max="202" width="14.21875" bestFit="1" customWidth="1"/>
    <col min="203" max="203" width="12.77734375" bestFit="1" customWidth="1"/>
    <col min="204" max="204" width="13.77734375" bestFit="1" customWidth="1"/>
    <col min="205" max="205" width="14" bestFit="1" customWidth="1"/>
    <col min="206" max="206" width="6.21875" bestFit="1" customWidth="1"/>
    <col min="207" max="207" width="10" bestFit="1" customWidth="1"/>
    <col min="208" max="208" width="10.6640625" bestFit="1" customWidth="1"/>
    <col min="209" max="209" width="10.88671875" bestFit="1" customWidth="1"/>
    <col min="210" max="210" width="13.88671875" bestFit="1" customWidth="1"/>
    <col min="211" max="211" width="13.109375" bestFit="1" customWidth="1"/>
    <col min="212" max="212" width="10.88671875" bestFit="1" customWidth="1"/>
    <col min="213" max="213" width="15" bestFit="1" customWidth="1"/>
    <col min="214" max="214" width="14.21875" bestFit="1" customWidth="1"/>
    <col min="215" max="215" width="11.6640625" bestFit="1" customWidth="1"/>
    <col min="216" max="216" width="11.77734375" bestFit="1" customWidth="1"/>
    <col min="217" max="217" width="11.33203125" bestFit="1" customWidth="1"/>
    <col min="218" max="218" width="10.21875" bestFit="1" customWidth="1"/>
    <col min="219" max="219" width="10.109375" bestFit="1" customWidth="1"/>
    <col min="220" max="220" width="17" bestFit="1" customWidth="1"/>
    <col min="221" max="221" width="6.77734375" bestFit="1" customWidth="1"/>
    <col min="222" max="222" width="14.77734375" bestFit="1" customWidth="1"/>
    <col min="223" max="223" width="10.77734375" bestFit="1" customWidth="1"/>
    <col min="224" max="224" width="15.21875" bestFit="1" customWidth="1"/>
    <col min="225" max="225" width="7.77734375" bestFit="1" customWidth="1"/>
    <col min="226" max="226" width="12.109375" bestFit="1" customWidth="1"/>
    <col min="227" max="227" width="12.21875" bestFit="1" customWidth="1"/>
    <col min="228" max="228" width="11.21875" bestFit="1" customWidth="1"/>
    <col min="229" max="229" width="11.44140625" bestFit="1" customWidth="1"/>
    <col min="230" max="230" width="13.44140625" bestFit="1" customWidth="1"/>
    <col min="231" max="231" width="11.44140625" bestFit="1" customWidth="1"/>
    <col min="232" max="232" width="15.33203125" bestFit="1" customWidth="1"/>
    <col min="233" max="233" width="16" bestFit="1" customWidth="1"/>
    <col min="234" max="234" width="11.21875" bestFit="1" customWidth="1"/>
    <col min="235" max="235" width="10.77734375" bestFit="1" customWidth="1"/>
    <col min="236" max="236" width="17.21875" bestFit="1" customWidth="1"/>
    <col min="237" max="237" width="10.33203125" bestFit="1" customWidth="1"/>
    <col min="238" max="238" width="9.21875" bestFit="1" customWidth="1"/>
    <col min="239" max="239" width="13.33203125" bestFit="1" customWidth="1"/>
    <col min="240" max="240" width="12.88671875" bestFit="1" customWidth="1"/>
    <col min="241" max="241" width="10.77734375" bestFit="1" customWidth="1"/>
    <col min="242" max="242" width="14.6640625" bestFit="1" customWidth="1"/>
    <col min="243" max="243" width="14.21875" bestFit="1" customWidth="1"/>
    <col min="244" max="244" width="20" bestFit="1" customWidth="1"/>
    <col min="245" max="245" width="12" bestFit="1" customWidth="1"/>
    <col min="246" max="246" width="15.109375" bestFit="1" customWidth="1"/>
    <col min="247" max="247" width="16.5546875" bestFit="1" customWidth="1"/>
    <col min="248" max="248" width="11.21875" bestFit="1" customWidth="1"/>
    <col min="249" max="249" width="14.88671875" bestFit="1" customWidth="1"/>
    <col min="250" max="250" width="11.77734375" bestFit="1" customWidth="1"/>
    <col min="251" max="251" width="12.88671875" bestFit="1" customWidth="1"/>
    <col min="252" max="252" width="13.44140625" bestFit="1" customWidth="1"/>
    <col min="253" max="253" width="11.33203125" bestFit="1" customWidth="1"/>
    <col min="254" max="254" width="7.88671875" bestFit="1" customWidth="1"/>
    <col min="255" max="255" width="12.44140625" bestFit="1" customWidth="1"/>
    <col min="256" max="256" width="7.5546875" bestFit="1" customWidth="1"/>
    <col min="257" max="257" width="13.77734375" bestFit="1" customWidth="1"/>
    <col min="258" max="258" width="12" bestFit="1" customWidth="1"/>
    <col min="259" max="259" width="13.77734375" bestFit="1" customWidth="1"/>
    <col min="260" max="260" width="14.77734375" bestFit="1" customWidth="1"/>
    <col min="261" max="261" width="17.44140625" bestFit="1" customWidth="1"/>
    <col min="262" max="262" width="13.44140625" bestFit="1" customWidth="1"/>
    <col min="263" max="263" width="10.5546875" bestFit="1" customWidth="1"/>
    <col min="264" max="264" width="8.109375" bestFit="1" customWidth="1"/>
    <col min="265" max="265" width="13.21875" bestFit="1" customWidth="1"/>
    <col min="266" max="266" width="10" bestFit="1" customWidth="1"/>
    <col min="267" max="267" width="15.88671875" bestFit="1" customWidth="1"/>
    <col min="268" max="268" width="15.5546875" bestFit="1" customWidth="1"/>
    <col min="269" max="269" width="17.109375" bestFit="1" customWidth="1"/>
    <col min="270" max="270" width="16.21875" bestFit="1" customWidth="1"/>
    <col min="271" max="271" width="16.77734375" bestFit="1" customWidth="1"/>
    <col min="272" max="272" width="12.21875" bestFit="1" customWidth="1"/>
    <col min="273" max="273" width="14.6640625" bestFit="1" customWidth="1"/>
    <col min="274" max="274" width="9" bestFit="1" customWidth="1"/>
    <col min="275" max="275" width="7.77734375" bestFit="1" customWidth="1"/>
    <col min="276" max="276" width="10.21875" bestFit="1" customWidth="1"/>
    <col min="277" max="278" width="13" bestFit="1" customWidth="1"/>
    <col min="279" max="279" width="12.88671875" bestFit="1" customWidth="1"/>
    <col min="280" max="280" width="11.5546875" bestFit="1" customWidth="1"/>
    <col min="281" max="281" width="12.88671875" bestFit="1" customWidth="1"/>
    <col min="282" max="282" width="9.21875" bestFit="1" customWidth="1"/>
    <col min="283" max="283" width="10.6640625" bestFit="1" customWidth="1"/>
    <col min="284" max="284" width="11.33203125" bestFit="1" customWidth="1"/>
    <col min="285" max="285" width="11.88671875" bestFit="1" customWidth="1"/>
    <col min="286" max="286" width="12.88671875" bestFit="1" customWidth="1"/>
    <col min="287" max="287" width="7.6640625" bestFit="1" customWidth="1"/>
    <col min="288" max="288" width="13.33203125" bestFit="1" customWidth="1"/>
    <col min="289" max="289" width="18.21875" bestFit="1" customWidth="1"/>
    <col min="290" max="290" width="15" bestFit="1" customWidth="1"/>
    <col min="291" max="291" width="18.109375" bestFit="1" customWidth="1"/>
    <col min="292" max="292" width="13.77734375" bestFit="1" customWidth="1"/>
    <col min="293" max="293" width="14.21875" bestFit="1" customWidth="1"/>
    <col min="294" max="294" width="11.44140625" bestFit="1" customWidth="1"/>
    <col min="295" max="295" width="13" bestFit="1" customWidth="1"/>
    <col min="296" max="296" width="12.44140625" bestFit="1" customWidth="1"/>
    <col min="297" max="297" width="16.5546875" bestFit="1" customWidth="1"/>
    <col min="298" max="299" width="12.21875" bestFit="1" customWidth="1"/>
    <col min="300" max="300" width="4.5546875" bestFit="1" customWidth="1"/>
    <col min="301" max="301" width="11.77734375" bestFit="1" customWidth="1"/>
    <col min="302" max="302" width="6.88671875" bestFit="1" customWidth="1"/>
    <col min="303" max="303" width="11.77734375" bestFit="1" customWidth="1"/>
    <col min="304" max="304" width="15.33203125" bestFit="1" customWidth="1"/>
    <col min="305" max="305" width="14.77734375" bestFit="1" customWidth="1"/>
    <col min="306" max="306" width="12.21875" bestFit="1" customWidth="1"/>
    <col min="307" max="307" width="13.6640625" bestFit="1" customWidth="1"/>
    <col min="308" max="308" width="14.21875" bestFit="1" customWidth="1"/>
    <col min="309" max="309" width="14.44140625" bestFit="1" customWidth="1"/>
    <col min="310" max="310" width="17.6640625" bestFit="1" customWidth="1"/>
    <col min="311" max="311" width="15.21875" bestFit="1" customWidth="1"/>
    <col min="312" max="312" width="11.5546875" bestFit="1" customWidth="1"/>
    <col min="313" max="313" width="11.6640625" bestFit="1" customWidth="1"/>
    <col min="314" max="314" width="6.33203125" bestFit="1" customWidth="1"/>
    <col min="315" max="315" width="13.88671875" bestFit="1" customWidth="1"/>
    <col min="316" max="316" width="15.21875" bestFit="1" customWidth="1"/>
    <col min="317" max="317" width="12.21875" bestFit="1" customWidth="1"/>
    <col min="318" max="318" width="13.5546875" bestFit="1" customWidth="1"/>
    <col min="319" max="319" width="16.21875" bestFit="1" customWidth="1"/>
    <col min="320" max="320" width="8.44140625" bestFit="1" customWidth="1"/>
    <col min="321" max="321" width="13.44140625" bestFit="1" customWidth="1"/>
    <col min="322" max="322" width="12.5546875" bestFit="1" customWidth="1"/>
    <col min="323" max="323" width="9.6640625" bestFit="1" customWidth="1"/>
    <col min="324" max="324" width="9.77734375" bestFit="1" customWidth="1"/>
    <col min="325" max="325" width="10.33203125" bestFit="1" customWidth="1"/>
    <col min="326" max="326" width="12.21875" bestFit="1" customWidth="1"/>
    <col min="327" max="327" width="11.77734375" bestFit="1" customWidth="1"/>
    <col min="328" max="328" width="11.33203125" bestFit="1" customWidth="1"/>
    <col min="329" max="329" width="9.77734375" bestFit="1" customWidth="1"/>
    <col min="330" max="330" width="11.33203125" bestFit="1" customWidth="1"/>
    <col min="331" max="331" width="10.77734375" bestFit="1" customWidth="1"/>
    <col min="332" max="332" width="12.6640625" bestFit="1" customWidth="1"/>
    <col min="333" max="333" width="10.77734375" bestFit="1" customWidth="1"/>
    <col min="334" max="334" width="12.5546875" bestFit="1" customWidth="1"/>
    <col min="335" max="335" width="11.77734375" bestFit="1" customWidth="1"/>
    <col min="336" max="336" width="13.88671875" bestFit="1" customWidth="1"/>
    <col min="337" max="337" width="10.5546875" bestFit="1" customWidth="1"/>
    <col min="338" max="338" width="11.77734375" bestFit="1" customWidth="1"/>
    <col min="339" max="339" width="14.77734375" bestFit="1" customWidth="1"/>
    <col min="340" max="340" width="13.77734375" bestFit="1" customWidth="1"/>
    <col min="341" max="341" width="14.109375" bestFit="1" customWidth="1"/>
    <col min="342" max="342" width="15" bestFit="1" customWidth="1"/>
    <col min="343" max="343" width="10.21875" bestFit="1" customWidth="1"/>
    <col min="344" max="344" width="13.77734375" bestFit="1" customWidth="1"/>
    <col min="345" max="345" width="10.77734375" bestFit="1" customWidth="1"/>
    <col min="346" max="346" width="10" bestFit="1" customWidth="1"/>
    <col min="347" max="347" width="13.77734375" bestFit="1" customWidth="1"/>
    <col min="348" max="348" width="16.109375" bestFit="1" customWidth="1"/>
    <col min="349" max="349" width="12.109375" bestFit="1" customWidth="1"/>
    <col min="350" max="350" width="11" bestFit="1" customWidth="1"/>
    <col min="351" max="351" width="11.44140625" bestFit="1" customWidth="1"/>
    <col min="352" max="353" width="12" bestFit="1" customWidth="1"/>
    <col min="354" max="354" width="12.109375" bestFit="1" customWidth="1"/>
    <col min="355" max="355" width="9.88671875" bestFit="1" customWidth="1"/>
    <col min="356" max="356" width="19.21875" bestFit="1" customWidth="1"/>
    <col min="357" max="357" width="12.21875" bestFit="1" customWidth="1"/>
    <col min="358" max="358" width="8.44140625" bestFit="1" customWidth="1"/>
    <col min="359" max="359" width="12.21875" bestFit="1" customWidth="1"/>
    <col min="360" max="360" width="9.6640625" bestFit="1" customWidth="1"/>
    <col min="361" max="361" width="21.21875" bestFit="1" customWidth="1"/>
    <col min="362" max="362" width="15.44140625" bestFit="1" customWidth="1"/>
    <col min="363" max="363" width="11.33203125" bestFit="1" customWidth="1"/>
    <col min="364" max="364" width="11.77734375" bestFit="1" customWidth="1"/>
    <col min="365" max="365" width="8.77734375" bestFit="1" customWidth="1"/>
    <col min="366" max="366" width="11.77734375" bestFit="1" customWidth="1"/>
    <col min="367" max="367" width="11.109375" bestFit="1" customWidth="1"/>
    <col min="368" max="368" width="11.88671875" bestFit="1" customWidth="1"/>
    <col min="369" max="369" width="10.77734375" bestFit="1" customWidth="1"/>
    <col min="370" max="370" width="15.77734375" bestFit="1" customWidth="1"/>
    <col min="371" max="371" width="11.109375" bestFit="1" customWidth="1"/>
    <col min="372" max="372" width="10" bestFit="1" customWidth="1"/>
    <col min="373" max="373" width="10.44140625" bestFit="1" customWidth="1"/>
    <col min="374" max="374" width="12.77734375" bestFit="1" customWidth="1"/>
    <col min="375" max="375" width="12.21875" bestFit="1" customWidth="1"/>
    <col min="376" max="376" width="17.5546875" bestFit="1" customWidth="1"/>
    <col min="377" max="377" width="12.21875" bestFit="1" customWidth="1"/>
    <col min="378" max="378" width="12.5546875" bestFit="1" customWidth="1"/>
    <col min="379" max="379" width="14.88671875" bestFit="1" customWidth="1"/>
    <col min="380" max="380" width="12.21875" bestFit="1" customWidth="1"/>
    <col min="381" max="381" width="13.5546875" bestFit="1" customWidth="1"/>
    <col min="382" max="383" width="11.21875" bestFit="1" customWidth="1"/>
    <col min="384" max="384" width="14.88671875" bestFit="1" customWidth="1"/>
    <col min="385" max="385" width="13" bestFit="1" customWidth="1"/>
    <col min="386" max="386" width="10.77734375" bestFit="1" customWidth="1"/>
    <col min="387" max="387" width="12.88671875" bestFit="1" customWidth="1"/>
    <col min="388" max="388" width="10.109375" bestFit="1" customWidth="1"/>
    <col min="389" max="390" width="12.6640625" bestFit="1" customWidth="1"/>
    <col min="391" max="391" width="12" bestFit="1" customWidth="1"/>
    <col min="392" max="392" width="12.21875" bestFit="1" customWidth="1"/>
    <col min="393" max="393" width="11.21875" bestFit="1" customWidth="1"/>
    <col min="394" max="394" width="14.6640625" bestFit="1" customWidth="1"/>
    <col min="395" max="395" width="14.109375" bestFit="1" customWidth="1"/>
    <col min="396" max="396" width="12.5546875" bestFit="1" customWidth="1"/>
    <col min="397" max="397" width="11.6640625" bestFit="1" customWidth="1"/>
    <col min="398" max="398" width="11.5546875" bestFit="1" customWidth="1"/>
    <col min="399" max="399" width="11.33203125" bestFit="1" customWidth="1"/>
    <col min="400" max="400" width="14.77734375" bestFit="1" customWidth="1"/>
    <col min="401" max="401" width="13.5546875" bestFit="1" customWidth="1"/>
    <col min="402" max="402" width="17.5546875" bestFit="1" customWidth="1"/>
    <col min="403" max="403" width="12.6640625" bestFit="1" customWidth="1"/>
    <col min="404" max="404" width="15.5546875" bestFit="1" customWidth="1"/>
    <col min="405" max="405" width="10.77734375" bestFit="1" customWidth="1"/>
    <col min="406" max="406" width="11.77734375" bestFit="1" customWidth="1"/>
    <col min="407" max="407" width="16.77734375" bestFit="1" customWidth="1"/>
    <col min="408" max="408" width="16.5546875" bestFit="1" customWidth="1"/>
    <col min="409" max="409" width="14.6640625" bestFit="1" customWidth="1"/>
    <col min="410" max="410" width="13.109375" bestFit="1" customWidth="1"/>
    <col min="411" max="411" width="13.21875" bestFit="1" customWidth="1"/>
    <col min="412" max="412" width="16.33203125" bestFit="1" customWidth="1"/>
    <col min="413" max="413" width="11.77734375" bestFit="1" customWidth="1"/>
    <col min="414" max="414" width="11.109375" bestFit="1" customWidth="1"/>
    <col min="415" max="415" width="12" bestFit="1" customWidth="1"/>
    <col min="416" max="416" width="18.44140625" bestFit="1" customWidth="1"/>
    <col min="417" max="417" width="8.21875" bestFit="1" customWidth="1"/>
    <col min="418" max="418" width="14" bestFit="1" customWidth="1"/>
    <col min="419" max="419" width="13.77734375" bestFit="1" customWidth="1"/>
    <col min="420" max="420" width="22.77734375" bestFit="1" customWidth="1"/>
    <col min="421" max="421" width="12.77734375" bestFit="1" customWidth="1"/>
    <col min="422" max="422" width="15.77734375" bestFit="1" customWidth="1"/>
    <col min="423" max="423" width="11.77734375" bestFit="1" customWidth="1"/>
    <col min="424" max="424" width="16.109375" bestFit="1" customWidth="1"/>
    <col min="425" max="425" width="10.77734375" bestFit="1" customWidth="1"/>
    <col min="426" max="426" width="11.5546875" bestFit="1" customWidth="1"/>
    <col min="427" max="427" width="12.88671875" bestFit="1" customWidth="1"/>
    <col min="428" max="428" width="11.33203125" bestFit="1" customWidth="1"/>
    <col min="429" max="429" width="11.77734375" bestFit="1" customWidth="1"/>
    <col min="430" max="430" width="13.88671875" bestFit="1" customWidth="1"/>
    <col min="431" max="431" width="13.44140625" bestFit="1" customWidth="1"/>
    <col min="432" max="432" width="10.77734375" bestFit="1" customWidth="1"/>
    <col min="433" max="433" width="12.21875" bestFit="1" customWidth="1"/>
    <col min="434" max="434" width="16.109375" bestFit="1" customWidth="1"/>
    <col min="435" max="435" width="8.21875" bestFit="1" customWidth="1"/>
    <col min="436" max="436" width="11.109375" bestFit="1" customWidth="1"/>
    <col min="437" max="437" width="9.5546875" bestFit="1" customWidth="1"/>
    <col min="438" max="438" width="9.109375" bestFit="1" customWidth="1"/>
    <col min="439" max="439" width="11.21875" bestFit="1" customWidth="1"/>
    <col min="440" max="440" width="9.21875" bestFit="1" customWidth="1"/>
    <col min="441" max="441" width="11.21875" bestFit="1" customWidth="1"/>
    <col min="442" max="442" width="11.5546875" bestFit="1" customWidth="1"/>
    <col min="443" max="443" width="12.44140625" bestFit="1" customWidth="1"/>
    <col min="444" max="444" width="10.109375" bestFit="1" customWidth="1"/>
    <col min="445" max="445" width="15.6640625" bestFit="1" customWidth="1"/>
    <col min="446" max="446" width="9.77734375" bestFit="1" customWidth="1"/>
    <col min="447" max="447" width="4" bestFit="1" customWidth="1"/>
    <col min="448" max="448" width="9.109375" bestFit="1" customWidth="1"/>
    <col min="449" max="449" width="8.77734375" bestFit="1" customWidth="1"/>
    <col min="450" max="450" width="8.33203125" bestFit="1" customWidth="1"/>
    <col min="451" max="451" width="11.44140625" bestFit="1" customWidth="1"/>
    <col min="452" max="452" width="10.33203125" bestFit="1" customWidth="1"/>
    <col min="453" max="453" width="10.77734375" bestFit="1" customWidth="1"/>
    <col min="454" max="454" width="18.21875" bestFit="1" customWidth="1"/>
    <col min="455" max="455" width="13.44140625" bestFit="1" customWidth="1"/>
    <col min="456" max="456" width="11.21875" bestFit="1" customWidth="1"/>
    <col min="457" max="457" width="13.33203125" bestFit="1" customWidth="1"/>
    <col min="458" max="458" width="18.109375" bestFit="1" customWidth="1"/>
    <col min="459" max="459" width="12" bestFit="1" customWidth="1"/>
    <col min="460" max="460" width="11.6640625" bestFit="1" customWidth="1"/>
    <col min="461" max="461" width="5.5546875" bestFit="1" customWidth="1"/>
    <col min="462" max="462" width="10.77734375" bestFit="1" customWidth="1"/>
    <col min="463" max="463" width="11" bestFit="1" customWidth="1"/>
    <col min="464" max="464" width="15.77734375" bestFit="1" customWidth="1"/>
    <col min="465" max="465" width="13.77734375" bestFit="1" customWidth="1"/>
    <col min="466" max="466" width="13.109375" bestFit="1" customWidth="1"/>
    <col min="467" max="467" width="7.77734375" bestFit="1" customWidth="1"/>
    <col min="468" max="468" width="9" bestFit="1" customWidth="1"/>
    <col min="469" max="469" width="12.109375" bestFit="1" customWidth="1"/>
    <col min="470" max="470" width="12.77734375" bestFit="1" customWidth="1"/>
    <col min="471" max="471" width="10.77734375" bestFit="1" customWidth="1"/>
    <col min="472" max="472" width="11.21875" bestFit="1" customWidth="1"/>
    <col min="473" max="473" width="18.21875" bestFit="1" customWidth="1"/>
    <col min="474" max="474" width="13.21875" bestFit="1" customWidth="1"/>
    <col min="475" max="475" width="10.5546875" bestFit="1" customWidth="1"/>
    <col min="476" max="476" width="10" bestFit="1" customWidth="1"/>
    <col min="477" max="477" width="16.21875" bestFit="1" customWidth="1"/>
    <col min="478" max="478" width="12.88671875" bestFit="1" customWidth="1"/>
    <col min="479" max="479" width="13" bestFit="1" customWidth="1"/>
    <col min="480" max="480" width="10.5546875" bestFit="1" customWidth="1"/>
    <col min="481" max="481" width="10.44140625" bestFit="1" customWidth="1"/>
    <col min="482" max="482" width="14" bestFit="1" customWidth="1"/>
    <col min="483" max="483" width="10.21875" bestFit="1" customWidth="1"/>
    <col min="484" max="484" width="11.6640625" bestFit="1" customWidth="1"/>
    <col min="485" max="485" width="12.77734375" bestFit="1" customWidth="1"/>
    <col min="486" max="486" width="12" bestFit="1" customWidth="1"/>
    <col min="487" max="487" width="10.109375" bestFit="1" customWidth="1"/>
    <col min="488" max="488" width="12" bestFit="1" customWidth="1"/>
    <col min="489" max="489" width="15.44140625" bestFit="1" customWidth="1"/>
    <col min="490" max="490" width="12.21875" bestFit="1" customWidth="1"/>
    <col min="491" max="491" width="12.77734375" bestFit="1" customWidth="1"/>
    <col min="492" max="493" width="19.21875" bestFit="1" customWidth="1"/>
    <col min="494" max="494" width="10.21875" bestFit="1" customWidth="1"/>
    <col min="495" max="495" width="12.88671875" bestFit="1" customWidth="1"/>
    <col min="496" max="496" width="12.21875" bestFit="1" customWidth="1"/>
    <col min="497" max="497" width="10.21875" bestFit="1" customWidth="1"/>
    <col min="498" max="498" width="8.33203125" bestFit="1" customWidth="1"/>
    <col min="499" max="499" width="17.109375" bestFit="1" customWidth="1"/>
    <col min="500" max="500" width="5.77734375" bestFit="1" customWidth="1"/>
    <col min="501" max="501" width="14.21875" bestFit="1" customWidth="1"/>
    <col min="502" max="502" width="16.77734375" bestFit="1" customWidth="1"/>
    <col min="503" max="503" width="19.77734375" bestFit="1" customWidth="1"/>
    <col min="504" max="504" width="16.33203125" bestFit="1" customWidth="1"/>
    <col min="505" max="505" width="9.109375" bestFit="1" customWidth="1"/>
    <col min="506" max="506" width="7" bestFit="1" customWidth="1"/>
    <col min="507" max="507" width="12.88671875" bestFit="1" customWidth="1"/>
    <col min="508" max="508" width="9.88671875" bestFit="1" customWidth="1"/>
    <col min="509" max="509" width="5" bestFit="1" customWidth="1"/>
    <col min="510" max="510" width="14.33203125" bestFit="1" customWidth="1"/>
    <col min="511" max="511" width="9.77734375" bestFit="1" customWidth="1"/>
    <col min="512" max="512" width="12.109375" bestFit="1" customWidth="1"/>
    <col min="513" max="513" width="11.44140625" bestFit="1" customWidth="1"/>
    <col min="514" max="514" width="15.21875" bestFit="1" customWidth="1"/>
    <col min="515" max="515" width="14.5546875" bestFit="1" customWidth="1"/>
    <col min="516" max="516" width="11.77734375" bestFit="1" customWidth="1"/>
    <col min="517" max="517" width="12.21875" bestFit="1" customWidth="1"/>
    <col min="518" max="518" width="12.6640625" bestFit="1" customWidth="1"/>
    <col min="519" max="519" width="13.109375" bestFit="1" customWidth="1"/>
    <col min="520" max="520" width="20.109375" bestFit="1" customWidth="1"/>
    <col min="521" max="521" width="13.109375" bestFit="1" customWidth="1"/>
    <col min="522" max="522" width="13.33203125" bestFit="1" customWidth="1"/>
    <col min="523" max="523" width="13.21875" bestFit="1" customWidth="1"/>
    <col min="524" max="524" width="10.33203125" bestFit="1" customWidth="1"/>
    <col min="525" max="525" width="12.88671875" bestFit="1" customWidth="1"/>
    <col min="526" max="526" width="14.21875" bestFit="1" customWidth="1"/>
    <col min="527" max="527" width="9.44140625" bestFit="1" customWidth="1"/>
    <col min="528" max="528" width="16.44140625" bestFit="1" customWidth="1"/>
    <col min="529" max="529" width="12.21875" bestFit="1" customWidth="1"/>
    <col min="530" max="530" width="16.5546875" bestFit="1" customWidth="1"/>
    <col min="531" max="531" width="13.88671875" bestFit="1" customWidth="1"/>
    <col min="532" max="532" width="10.33203125" bestFit="1" customWidth="1"/>
    <col min="533" max="533" width="12.21875" bestFit="1" customWidth="1"/>
    <col min="534" max="534" width="8.5546875" bestFit="1" customWidth="1"/>
    <col min="535" max="535" width="10.5546875" bestFit="1" customWidth="1"/>
    <col min="536" max="536" width="16.5546875" bestFit="1" customWidth="1"/>
    <col min="537" max="537" width="14.21875" bestFit="1" customWidth="1"/>
    <col min="538" max="538" width="13.21875" bestFit="1" customWidth="1"/>
    <col min="539" max="539" width="13.6640625" bestFit="1" customWidth="1"/>
    <col min="540" max="540" width="18.21875" bestFit="1" customWidth="1"/>
    <col min="541" max="541" width="15.109375" bestFit="1" customWidth="1"/>
    <col min="542" max="542" width="8.77734375" bestFit="1" customWidth="1"/>
    <col min="543" max="543" width="9.5546875" bestFit="1" customWidth="1"/>
    <col min="544" max="544" width="10.21875" bestFit="1" customWidth="1"/>
    <col min="545" max="545" width="10.33203125" bestFit="1" customWidth="1"/>
    <col min="546" max="546" width="9" bestFit="1" customWidth="1"/>
    <col min="547" max="547" width="9.6640625" bestFit="1" customWidth="1"/>
    <col min="548" max="548" width="10.44140625" bestFit="1" customWidth="1"/>
    <col min="549" max="549" width="10.21875" bestFit="1" customWidth="1"/>
    <col min="550" max="550" width="12" bestFit="1" customWidth="1"/>
    <col min="551" max="551" width="10.33203125" bestFit="1" customWidth="1"/>
    <col min="552" max="552" width="12" bestFit="1" customWidth="1"/>
    <col min="553" max="553" width="9.21875" bestFit="1" customWidth="1"/>
    <col min="554" max="554" width="10.33203125" bestFit="1" customWidth="1"/>
    <col min="555" max="555" width="11.21875" bestFit="1" customWidth="1"/>
    <col min="556" max="556" width="15.5546875" bestFit="1" customWidth="1"/>
    <col min="557" max="557" width="11.21875" bestFit="1" customWidth="1"/>
    <col min="558" max="559" width="10.21875" bestFit="1" customWidth="1"/>
    <col min="560" max="560" width="13.44140625" bestFit="1" customWidth="1"/>
    <col min="561" max="561" width="9.77734375" bestFit="1" customWidth="1"/>
    <col min="562" max="562" width="16.77734375" bestFit="1" customWidth="1"/>
    <col min="563" max="563" width="7.6640625" bestFit="1" customWidth="1"/>
    <col min="564" max="564" width="9.77734375" bestFit="1" customWidth="1"/>
    <col min="565" max="565" width="10.44140625" bestFit="1" customWidth="1"/>
    <col min="566" max="566" width="15.77734375" bestFit="1" customWidth="1"/>
    <col min="567" max="567" width="13" bestFit="1" customWidth="1"/>
    <col min="568" max="568" width="10.88671875" bestFit="1" customWidth="1"/>
    <col min="569" max="569" width="11.21875" bestFit="1" customWidth="1"/>
    <col min="570" max="570" width="13.77734375" bestFit="1" customWidth="1"/>
    <col min="571" max="571" width="19.6640625" bestFit="1" customWidth="1"/>
    <col min="572" max="572" width="9.44140625" bestFit="1" customWidth="1"/>
    <col min="573" max="573" width="12.77734375" bestFit="1" customWidth="1"/>
    <col min="574" max="574" width="7.21875" bestFit="1" customWidth="1"/>
    <col min="575" max="575" width="15.21875" bestFit="1" customWidth="1"/>
    <col min="576" max="576" width="10.5546875" bestFit="1" customWidth="1"/>
    <col min="577" max="577" width="10.21875" bestFit="1" customWidth="1"/>
    <col min="578" max="578" width="11.21875" bestFit="1" customWidth="1"/>
    <col min="579" max="579" width="10.21875" bestFit="1" customWidth="1"/>
    <col min="580" max="580" width="10.33203125" bestFit="1" customWidth="1"/>
    <col min="581" max="581" width="9.77734375" bestFit="1" customWidth="1"/>
    <col min="582" max="582" width="11.77734375" bestFit="1" customWidth="1"/>
    <col min="583" max="583" width="6.77734375" bestFit="1" customWidth="1"/>
    <col min="584" max="584" width="9.5546875" bestFit="1" customWidth="1"/>
    <col min="585" max="585" width="15" bestFit="1" customWidth="1"/>
    <col min="586" max="586" width="9.77734375" bestFit="1" customWidth="1"/>
    <col min="587" max="587" width="12.88671875" bestFit="1" customWidth="1"/>
    <col min="588" max="588" width="15.77734375" bestFit="1" customWidth="1"/>
    <col min="589" max="589" width="20.109375" bestFit="1" customWidth="1"/>
    <col min="590" max="590" width="10.5546875" bestFit="1" customWidth="1"/>
    <col min="591" max="591" width="13.77734375" bestFit="1" customWidth="1"/>
    <col min="592" max="592" width="9.21875" bestFit="1" customWidth="1"/>
    <col min="593" max="593" width="12.6640625" bestFit="1" customWidth="1"/>
    <col min="594" max="594" width="13.44140625" bestFit="1" customWidth="1"/>
    <col min="595" max="595" width="7.44140625" bestFit="1" customWidth="1"/>
    <col min="596" max="596" width="14" bestFit="1" customWidth="1"/>
    <col min="597" max="597" width="11.77734375" bestFit="1" customWidth="1"/>
    <col min="598" max="598" width="12" bestFit="1" customWidth="1"/>
    <col min="599" max="599" width="9.44140625" bestFit="1" customWidth="1"/>
    <col min="600" max="600" width="13.5546875" bestFit="1" customWidth="1"/>
    <col min="601" max="601" width="13.77734375" bestFit="1" customWidth="1"/>
    <col min="602" max="602" width="7.44140625" bestFit="1" customWidth="1"/>
    <col min="603" max="603" width="13" bestFit="1" customWidth="1"/>
    <col min="604" max="605" width="12.88671875" bestFit="1" customWidth="1"/>
    <col min="606" max="606" width="15" bestFit="1" customWidth="1"/>
    <col min="607" max="607" width="14.88671875" bestFit="1" customWidth="1"/>
    <col min="608" max="608" width="15.109375" bestFit="1" customWidth="1"/>
    <col min="609" max="609" width="12.21875" bestFit="1" customWidth="1"/>
    <col min="610" max="610" width="12" bestFit="1" customWidth="1"/>
    <col min="611" max="611" width="12.77734375" bestFit="1" customWidth="1"/>
    <col min="612" max="612" width="9.77734375" bestFit="1" customWidth="1"/>
    <col min="613" max="613" width="10.21875" bestFit="1" customWidth="1"/>
    <col min="614" max="614" width="11.21875" bestFit="1" customWidth="1"/>
    <col min="615" max="615" width="11.33203125" bestFit="1" customWidth="1"/>
    <col min="616" max="617" width="15.44140625" bestFit="1" customWidth="1"/>
    <col min="618" max="618" width="10.6640625" bestFit="1" customWidth="1"/>
    <col min="619" max="619" width="17.88671875" bestFit="1" customWidth="1"/>
    <col min="620" max="620" width="16.21875" bestFit="1" customWidth="1"/>
    <col min="621" max="621" width="13.109375" bestFit="1" customWidth="1"/>
    <col min="622" max="622" width="11.88671875" bestFit="1" customWidth="1"/>
    <col min="623" max="623" width="4.88671875" bestFit="1" customWidth="1"/>
    <col min="624" max="624" width="11.109375" bestFit="1" customWidth="1"/>
    <col min="625" max="625" width="12.6640625" bestFit="1" customWidth="1"/>
    <col min="626" max="626" width="15.77734375" bestFit="1" customWidth="1"/>
    <col min="627" max="627" width="14" bestFit="1" customWidth="1"/>
    <col min="628" max="628" width="12.33203125" bestFit="1" customWidth="1"/>
    <col min="629" max="629" width="14" bestFit="1" customWidth="1"/>
    <col min="630" max="630" width="13.77734375" bestFit="1" customWidth="1"/>
    <col min="631" max="631" width="13.6640625" bestFit="1" customWidth="1"/>
    <col min="632" max="632" width="15.6640625" bestFit="1" customWidth="1"/>
    <col min="633" max="633" width="11.44140625" bestFit="1" customWidth="1"/>
    <col min="634" max="634" width="10.88671875" bestFit="1" customWidth="1"/>
    <col min="635" max="635" width="9.88671875" bestFit="1" customWidth="1"/>
    <col min="636" max="636" width="10.6640625" bestFit="1" customWidth="1"/>
    <col min="637" max="637" width="10.21875" bestFit="1" customWidth="1"/>
    <col min="638" max="638" width="11.5546875" bestFit="1" customWidth="1"/>
    <col min="639" max="639" width="12.77734375" bestFit="1" customWidth="1"/>
    <col min="640" max="640" width="16.21875" bestFit="1" customWidth="1"/>
    <col min="641" max="641" width="14.44140625" bestFit="1" customWidth="1"/>
    <col min="642" max="642" width="10.109375" bestFit="1" customWidth="1"/>
    <col min="643" max="643" width="13.88671875" bestFit="1" customWidth="1"/>
    <col min="644" max="644" width="10.21875" bestFit="1" customWidth="1"/>
    <col min="645" max="645" width="12" bestFit="1" customWidth="1"/>
    <col min="646" max="646" width="11.109375" bestFit="1" customWidth="1"/>
    <col min="647" max="647" width="12.109375" bestFit="1" customWidth="1"/>
    <col min="648" max="648" width="16.44140625" bestFit="1" customWidth="1"/>
    <col min="649" max="649" width="13.21875" bestFit="1" customWidth="1"/>
    <col min="650" max="650" width="21.6640625" bestFit="1" customWidth="1"/>
    <col min="651" max="651" width="15" bestFit="1" customWidth="1"/>
    <col min="652" max="652" width="18.21875" bestFit="1" customWidth="1"/>
    <col min="653" max="653" width="22.77734375" bestFit="1" customWidth="1"/>
    <col min="654" max="654" width="13.5546875" bestFit="1" customWidth="1"/>
    <col min="655" max="655" width="13.109375" bestFit="1" customWidth="1"/>
    <col min="656" max="656" width="16.21875" bestFit="1" customWidth="1"/>
    <col min="657" max="657" width="12.109375" bestFit="1" customWidth="1"/>
    <col min="658" max="658" width="13.88671875" bestFit="1" customWidth="1"/>
    <col min="659" max="659" width="14.21875" bestFit="1" customWidth="1"/>
    <col min="660" max="660" width="11.44140625" bestFit="1" customWidth="1"/>
    <col min="661" max="661" width="11.21875" bestFit="1" customWidth="1"/>
    <col min="662" max="662" width="16.21875" bestFit="1" customWidth="1"/>
    <col min="663" max="663" width="12.109375" bestFit="1" customWidth="1"/>
    <col min="664" max="664" width="12.77734375" bestFit="1" customWidth="1"/>
    <col min="665" max="665" width="8.33203125" bestFit="1" customWidth="1"/>
    <col min="666" max="666" width="15.21875" bestFit="1" customWidth="1"/>
    <col min="667" max="667" width="19.77734375" bestFit="1" customWidth="1"/>
    <col min="668" max="668" width="16.33203125" bestFit="1" customWidth="1"/>
    <col min="669" max="669" width="15.44140625" bestFit="1" customWidth="1"/>
    <col min="670" max="670" width="17.88671875" bestFit="1" customWidth="1"/>
    <col min="671" max="671" width="13.5546875" bestFit="1" customWidth="1"/>
    <col min="672" max="672" width="17.6640625" bestFit="1" customWidth="1"/>
    <col min="673" max="673" width="16.6640625" bestFit="1" customWidth="1"/>
    <col min="674" max="674" width="14.109375" bestFit="1" customWidth="1"/>
    <col min="675" max="675" width="15.33203125" bestFit="1" customWidth="1"/>
    <col min="676" max="676" width="16.109375" bestFit="1" customWidth="1"/>
    <col min="677" max="677" width="15.33203125" bestFit="1" customWidth="1"/>
    <col min="678" max="678" width="11.21875" bestFit="1" customWidth="1"/>
    <col min="679" max="679" width="15.21875" bestFit="1" customWidth="1"/>
    <col min="680" max="680" width="16.77734375" bestFit="1" customWidth="1"/>
    <col min="681" max="681" width="11.77734375" bestFit="1" customWidth="1"/>
    <col min="682" max="682" width="13.109375" bestFit="1" customWidth="1"/>
    <col min="683" max="683" width="13.21875" bestFit="1" customWidth="1"/>
    <col min="684" max="684" width="15" bestFit="1" customWidth="1"/>
    <col min="685" max="685" width="12.44140625" bestFit="1" customWidth="1"/>
    <col min="686" max="686" width="15.33203125" bestFit="1" customWidth="1"/>
    <col min="687" max="687" width="15.44140625" bestFit="1" customWidth="1"/>
    <col min="688" max="688" width="11.21875" bestFit="1" customWidth="1"/>
    <col min="689" max="689" width="21.21875" bestFit="1" customWidth="1"/>
    <col min="690" max="690" width="14.21875" bestFit="1" customWidth="1"/>
    <col min="691" max="691" width="15.77734375" bestFit="1" customWidth="1"/>
    <col min="692" max="692" width="11.77734375" bestFit="1" customWidth="1"/>
    <col min="693" max="693" width="11.5546875" bestFit="1" customWidth="1"/>
    <col min="694" max="694" width="12.88671875" bestFit="1" customWidth="1"/>
    <col min="695" max="695" width="15.77734375" bestFit="1" customWidth="1"/>
    <col min="696" max="696" width="14.44140625" bestFit="1" customWidth="1"/>
    <col min="697" max="697" width="4.77734375" bestFit="1" customWidth="1"/>
    <col min="698" max="698" width="13.109375" bestFit="1" customWidth="1"/>
    <col min="699" max="699" width="9.21875" bestFit="1" customWidth="1"/>
    <col min="700" max="700" width="16.77734375" bestFit="1" customWidth="1"/>
    <col min="701" max="701" width="14.6640625" bestFit="1" customWidth="1"/>
    <col min="702" max="702" width="13.5546875" bestFit="1" customWidth="1"/>
    <col min="703" max="703" width="13.109375" bestFit="1" customWidth="1"/>
    <col min="704" max="704" width="12.77734375" bestFit="1" customWidth="1"/>
    <col min="705" max="705" width="12" bestFit="1" customWidth="1"/>
    <col min="706" max="706" width="13.33203125" bestFit="1" customWidth="1"/>
    <col min="707" max="707" width="17.88671875" bestFit="1" customWidth="1"/>
    <col min="708" max="708" width="18.77734375" bestFit="1" customWidth="1"/>
    <col min="709" max="709" width="11" bestFit="1" customWidth="1"/>
    <col min="710" max="710" width="14.88671875" bestFit="1" customWidth="1"/>
    <col min="711" max="711" width="12.21875" bestFit="1" customWidth="1"/>
    <col min="712" max="712" width="10.88671875" bestFit="1" customWidth="1"/>
    <col min="713" max="713" width="11.109375" bestFit="1" customWidth="1"/>
    <col min="714" max="714" width="11.88671875" bestFit="1" customWidth="1"/>
    <col min="715" max="715" width="13.21875" bestFit="1" customWidth="1"/>
    <col min="716" max="716" width="16.109375" bestFit="1" customWidth="1"/>
    <col min="717" max="717" width="11.6640625" bestFit="1" customWidth="1"/>
    <col min="718" max="718" width="11.109375" bestFit="1" customWidth="1"/>
    <col min="719" max="719" width="10.21875" bestFit="1" customWidth="1"/>
    <col min="720" max="720" width="10" bestFit="1" customWidth="1"/>
    <col min="721" max="721" width="13.21875" bestFit="1" customWidth="1"/>
    <col min="722" max="722" width="14.109375" bestFit="1" customWidth="1"/>
    <col min="723" max="723" width="10.5546875" bestFit="1" customWidth="1"/>
    <col min="724" max="724" width="12.109375" bestFit="1" customWidth="1"/>
    <col min="725" max="725" width="12.21875" bestFit="1" customWidth="1"/>
    <col min="726" max="726" width="8.77734375" bestFit="1" customWidth="1"/>
    <col min="727" max="727" width="13.5546875" bestFit="1" customWidth="1"/>
    <col min="728" max="728" width="11.77734375" bestFit="1" customWidth="1"/>
    <col min="729" max="729" width="12.21875" bestFit="1" customWidth="1"/>
    <col min="730" max="730" width="14.21875" bestFit="1" customWidth="1"/>
    <col min="731" max="731" width="11.21875" bestFit="1" customWidth="1"/>
    <col min="732" max="732" width="12.88671875" bestFit="1" customWidth="1"/>
    <col min="733" max="733" width="12.5546875" bestFit="1" customWidth="1"/>
    <col min="734" max="734" width="10" bestFit="1" customWidth="1"/>
    <col min="735" max="735" width="9.88671875" bestFit="1" customWidth="1"/>
    <col min="736" max="736" width="10.33203125" bestFit="1" customWidth="1"/>
    <col min="737" max="737" width="16.5546875" bestFit="1" customWidth="1"/>
    <col min="738" max="738" width="10.21875" bestFit="1" customWidth="1"/>
    <col min="739" max="739" width="11.6640625" bestFit="1" customWidth="1"/>
    <col min="740" max="740" width="9.6640625" bestFit="1" customWidth="1"/>
    <col min="741" max="741" width="9.109375" bestFit="1" customWidth="1"/>
    <col min="742" max="742" width="11.33203125" bestFit="1" customWidth="1"/>
    <col min="743" max="743" width="13.77734375" bestFit="1" customWidth="1"/>
    <col min="744" max="744" width="11.5546875" bestFit="1" customWidth="1"/>
    <col min="745" max="745" width="15.77734375" bestFit="1" customWidth="1"/>
    <col min="746" max="746" width="24.6640625" bestFit="1" customWidth="1"/>
    <col min="747" max="747" width="19.77734375" bestFit="1" customWidth="1"/>
    <col min="748" max="748" width="13.77734375" bestFit="1" customWidth="1"/>
    <col min="749" max="749" width="20.77734375" bestFit="1" customWidth="1"/>
    <col min="750" max="750" width="14.109375" bestFit="1" customWidth="1"/>
    <col min="751" max="751" width="11.88671875" bestFit="1" customWidth="1"/>
    <col min="752" max="752" width="14.6640625" bestFit="1" customWidth="1"/>
    <col min="753" max="753" width="11.21875" bestFit="1" customWidth="1"/>
    <col min="754" max="754" width="12.5546875" bestFit="1" customWidth="1"/>
    <col min="755" max="755" width="13.77734375" bestFit="1" customWidth="1"/>
    <col min="756" max="756" width="14.88671875" bestFit="1" customWidth="1"/>
    <col min="757" max="757" width="8.88671875" bestFit="1" customWidth="1"/>
    <col min="758" max="758" width="17" bestFit="1" customWidth="1"/>
    <col min="759" max="759" width="15.21875" bestFit="1" customWidth="1"/>
    <col min="760" max="760" width="13.5546875" bestFit="1" customWidth="1"/>
    <col min="761" max="761" width="11.5546875" bestFit="1" customWidth="1"/>
    <col min="762" max="762" width="11.6640625" bestFit="1" customWidth="1"/>
    <col min="763" max="763" width="12.88671875" bestFit="1" customWidth="1"/>
    <col min="764" max="764" width="9" bestFit="1" customWidth="1"/>
    <col min="765" max="765" width="11.5546875" bestFit="1" customWidth="1"/>
    <col min="766" max="766" width="13.77734375" bestFit="1" customWidth="1"/>
    <col min="767" max="767" width="11.88671875" bestFit="1" customWidth="1"/>
    <col min="768" max="768" width="10.109375" bestFit="1" customWidth="1"/>
    <col min="769" max="769" width="13" bestFit="1" customWidth="1"/>
    <col min="770" max="770" width="11.77734375" bestFit="1" customWidth="1"/>
    <col min="771" max="771" width="12.6640625" bestFit="1" customWidth="1"/>
    <col min="772" max="772" width="13.6640625" bestFit="1" customWidth="1"/>
    <col min="773" max="773" width="10.33203125" bestFit="1" customWidth="1"/>
    <col min="774" max="774" width="9.77734375" bestFit="1" customWidth="1"/>
    <col min="775" max="775" width="9.6640625" bestFit="1" customWidth="1"/>
    <col min="776" max="776" width="11.88671875" bestFit="1" customWidth="1"/>
    <col min="777" max="777" width="8.77734375" bestFit="1" customWidth="1"/>
    <col min="778" max="778" width="10.88671875" bestFit="1" customWidth="1"/>
    <col min="779" max="779" width="14.6640625" bestFit="1" customWidth="1"/>
    <col min="780" max="780" width="14.21875" bestFit="1" customWidth="1"/>
    <col min="781" max="781" width="10.21875" bestFit="1" customWidth="1"/>
    <col min="782" max="782" width="10.88671875" bestFit="1" customWidth="1"/>
    <col min="783" max="783" width="5.21875" bestFit="1" customWidth="1"/>
    <col min="784" max="784" width="7.21875" bestFit="1" customWidth="1"/>
    <col min="785" max="785" width="16.21875" bestFit="1" customWidth="1"/>
    <col min="786" max="786" width="12.88671875" bestFit="1" customWidth="1"/>
    <col min="787" max="787" width="14.21875" bestFit="1" customWidth="1"/>
    <col min="788" max="788" width="13.77734375" bestFit="1" customWidth="1"/>
    <col min="789" max="789" width="15" bestFit="1" customWidth="1"/>
    <col min="790" max="790" width="13.77734375" bestFit="1" customWidth="1"/>
    <col min="791" max="791" width="11.33203125" bestFit="1" customWidth="1"/>
    <col min="792" max="792" width="18" bestFit="1" customWidth="1"/>
    <col min="793" max="793" width="10.44140625" bestFit="1" customWidth="1"/>
    <col min="794" max="794" width="12.5546875" bestFit="1" customWidth="1"/>
    <col min="795" max="795" width="12" bestFit="1" customWidth="1"/>
    <col min="796" max="796" width="10.5546875" bestFit="1" customWidth="1"/>
    <col min="797" max="797" width="14.21875" bestFit="1" customWidth="1"/>
    <col min="798" max="798" width="14.44140625" bestFit="1" customWidth="1"/>
    <col min="799" max="799" width="10.6640625" bestFit="1" customWidth="1"/>
    <col min="800" max="800" width="10" bestFit="1" customWidth="1"/>
    <col min="801" max="801" width="11.88671875" bestFit="1" customWidth="1"/>
    <col min="802" max="802" width="17.109375" bestFit="1" customWidth="1"/>
    <col min="803" max="803" width="11.88671875" bestFit="1" customWidth="1"/>
    <col min="804" max="804" width="16.5546875" bestFit="1" customWidth="1"/>
    <col min="805" max="805" width="11.5546875" bestFit="1" customWidth="1"/>
    <col min="806" max="806" width="15.109375" bestFit="1" customWidth="1"/>
    <col min="807" max="807" width="5.33203125" bestFit="1" customWidth="1"/>
    <col min="808" max="808" width="11.88671875" bestFit="1" customWidth="1"/>
    <col min="809" max="809" width="17.6640625" bestFit="1" customWidth="1"/>
    <col min="810" max="810" width="16.77734375" bestFit="1" customWidth="1"/>
    <col min="811" max="811" width="10.21875" bestFit="1" customWidth="1"/>
    <col min="812" max="812" width="14.44140625" bestFit="1" customWidth="1"/>
    <col min="813" max="813" width="13.44140625" bestFit="1" customWidth="1"/>
    <col min="814" max="814" width="11.88671875" bestFit="1" customWidth="1"/>
    <col min="815" max="815" width="10.21875" bestFit="1" customWidth="1"/>
    <col min="816" max="816" width="14.5546875" bestFit="1" customWidth="1"/>
    <col min="817" max="817" width="5.77734375" bestFit="1" customWidth="1"/>
    <col min="818" max="818" width="17" bestFit="1" customWidth="1"/>
    <col min="819" max="819" width="13.109375" bestFit="1" customWidth="1"/>
    <col min="820" max="820" width="11.21875" bestFit="1" customWidth="1"/>
    <col min="821" max="821" width="10.6640625" bestFit="1" customWidth="1"/>
    <col min="822" max="822" width="11.44140625" bestFit="1" customWidth="1"/>
    <col min="823" max="823" width="13.33203125" bestFit="1" customWidth="1"/>
    <col min="824" max="824" width="15.21875" bestFit="1" customWidth="1"/>
    <col min="825" max="825" width="13.21875" bestFit="1" customWidth="1"/>
    <col min="826" max="826" width="14.77734375" bestFit="1" customWidth="1"/>
    <col min="827" max="827" width="11.44140625" bestFit="1" customWidth="1"/>
    <col min="828" max="828" width="13" bestFit="1" customWidth="1"/>
    <col min="829" max="829" width="15.6640625" bestFit="1" customWidth="1"/>
    <col min="830" max="830" width="11" bestFit="1" customWidth="1"/>
    <col min="831" max="831" width="10.33203125" bestFit="1" customWidth="1"/>
    <col min="832" max="833" width="11.77734375" bestFit="1" customWidth="1"/>
    <col min="834" max="834" width="13.6640625" bestFit="1" customWidth="1"/>
    <col min="835" max="835" width="10.88671875" bestFit="1" customWidth="1"/>
    <col min="836" max="836" width="10.44140625" bestFit="1" customWidth="1"/>
    <col min="837" max="837" width="12.6640625" bestFit="1" customWidth="1"/>
    <col min="838" max="838" width="11.44140625" bestFit="1" customWidth="1"/>
    <col min="839" max="839" width="14.6640625" bestFit="1" customWidth="1"/>
    <col min="840" max="840" width="12.109375" bestFit="1" customWidth="1"/>
    <col min="841" max="841" width="12.21875" bestFit="1" customWidth="1"/>
    <col min="842" max="842" width="10.109375" bestFit="1" customWidth="1"/>
    <col min="843" max="843" width="12" bestFit="1" customWidth="1"/>
    <col min="844" max="844" width="14.21875" bestFit="1" customWidth="1"/>
    <col min="845" max="845" width="14.88671875" bestFit="1" customWidth="1"/>
    <col min="846" max="846" width="11.5546875" bestFit="1" customWidth="1"/>
    <col min="847" max="847" width="14.6640625" bestFit="1" customWidth="1"/>
    <col min="848" max="848" width="11.77734375" bestFit="1" customWidth="1"/>
    <col min="849" max="849" width="12.5546875" bestFit="1" customWidth="1"/>
    <col min="850" max="850" width="16.44140625" bestFit="1" customWidth="1"/>
    <col min="851" max="851" width="15.77734375" bestFit="1" customWidth="1"/>
    <col min="852" max="852" width="12.5546875" bestFit="1" customWidth="1"/>
    <col min="853" max="853" width="10.33203125" bestFit="1" customWidth="1"/>
    <col min="854" max="854" width="14.109375" bestFit="1" customWidth="1"/>
    <col min="855" max="855" width="18.77734375" bestFit="1" customWidth="1"/>
    <col min="856" max="856" width="11.21875" bestFit="1" customWidth="1"/>
    <col min="857" max="857" width="11.5546875" bestFit="1" customWidth="1"/>
    <col min="858" max="858" width="11.109375" bestFit="1" customWidth="1"/>
    <col min="859" max="859" width="5.21875" bestFit="1" customWidth="1"/>
    <col min="860" max="860" width="24.21875" bestFit="1" customWidth="1"/>
    <col min="861" max="861" width="11.6640625" bestFit="1" customWidth="1"/>
    <col min="862" max="862" width="6.21875" bestFit="1" customWidth="1"/>
    <col min="863" max="863" width="10.77734375" bestFit="1" customWidth="1"/>
    <col min="864" max="864" width="11.77734375" bestFit="1" customWidth="1"/>
    <col min="865" max="865" width="10.77734375" bestFit="1" customWidth="1"/>
    <col min="866" max="866" width="13.21875" bestFit="1" customWidth="1"/>
    <col min="867" max="867" width="13.109375" bestFit="1" customWidth="1"/>
    <col min="868" max="868" width="16.21875" bestFit="1" customWidth="1"/>
    <col min="869" max="869" width="11.33203125" bestFit="1" customWidth="1"/>
    <col min="870" max="870" width="14.33203125" bestFit="1" customWidth="1"/>
    <col min="871" max="871" width="7.6640625" bestFit="1" customWidth="1"/>
    <col min="872" max="872" width="9.109375" bestFit="1" customWidth="1"/>
    <col min="873" max="873" width="11.21875" bestFit="1" customWidth="1"/>
    <col min="874" max="874" width="15.77734375" bestFit="1" customWidth="1"/>
    <col min="875" max="875" width="14.21875" bestFit="1" customWidth="1"/>
    <col min="876" max="876" width="10.21875" bestFit="1" customWidth="1"/>
    <col min="877" max="877" width="11.21875" bestFit="1" customWidth="1"/>
    <col min="878" max="878" width="12.5546875" bestFit="1" customWidth="1"/>
    <col min="879" max="879" width="10.33203125" bestFit="1" customWidth="1"/>
    <col min="880" max="880" width="10.77734375" bestFit="1" customWidth="1"/>
    <col min="881" max="881" width="14.5546875" bestFit="1" customWidth="1"/>
    <col min="882" max="882" width="13.44140625" bestFit="1" customWidth="1"/>
    <col min="883" max="883" width="12.77734375" bestFit="1" customWidth="1"/>
    <col min="884" max="884" width="15.109375" bestFit="1" customWidth="1"/>
    <col min="885" max="885" width="3.88671875" bestFit="1" customWidth="1"/>
    <col min="886" max="886" width="20.109375" bestFit="1" customWidth="1"/>
    <col min="887" max="887" width="14.88671875" bestFit="1" customWidth="1"/>
    <col min="888" max="888" width="8.109375" bestFit="1" customWidth="1"/>
    <col min="889" max="889" width="12.44140625" bestFit="1" customWidth="1"/>
    <col min="890" max="890" width="14.21875" bestFit="1" customWidth="1"/>
    <col min="891" max="891" width="10.88671875" bestFit="1" customWidth="1"/>
    <col min="892" max="892" width="11.21875" bestFit="1" customWidth="1"/>
    <col min="893" max="893" width="14.21875" bestFit="1" customWidth="1"/>
    <col min="894" max="894" width="11" bestFit="1" customWidth="1"/>
    <col min="895" max="895" width="12.44140625" bestFit="1" customWidth="1"/>
    <col min="896" max="896" width="11.6640625" bestFit="1" customWidth="1"/>
    <col min="897" max="897" width="12.21875" bestFit="1" customWidth="1"/>
    <col min="898" max="898" width="13.77734375" bestFit="1" customWidth="1"/>
    <col min="899" max="899" width="13.109375" bestFit="1" customWidth="1"/>
    <col min="900" max="900" width="11.6640625" bestFit="1" customWidth="1"/>
    <col min="901" max="901" width="15.6640625" bestFit="1" customWidth="1"/>
    <col min="902" max="902" width="14.21875" bestFit="1" customWidth="1"/>
    <col min="903" max="903" width="13.88671875" bestFit="1" customWidth="1"/>
    <col min="904" max="904" width="14.5546875" bestFit="1" customWidth="1"/>
    <col min="905" max="905" width="12.21875" bestFit="1" customWidth="1"/>
    <col min="906" max="906" width="15.5546875" bestFit="1" customWidth="1"/>
    <col min="907" max="907" width="10.77734375" bestFit="1" customWidth="1"/>
    <col min="908" max="908" width="15.109375" bestFit="1" customWidth="1"/>
    <col min="909" max="909" width="23.5546875" bestFit="1" customWidth="1"/>
    <col min="910" max="910" width="16.109375" bestFit="1" customWidth="1"/>
    <col min="911" max="911" width="13" bestFit="1" customWidth="1"/>
    <col min="912" max="912" width="15.77734375" bestFit="1" customWidth="1"/>
    <col min="913" max="913" width="11.77734375" bestFit="1" customWidth="1"/>
    <col min="914" max="914" width="14" bestFit="1" customWidth="1"/>
    <col min="915" max="915" width="11.88671875" bestFit="1" customWidth="1"/>
    <col min="916" max="916" width="8.88671875" bestFit="1" customWidth="1"/>
    <col min="917" max="917" width="10.77734375" bestFit="1" customWidth="1"/>
    <col min="918" max="918" width="9.44140625" bestFit="1" customWidth="1"/>
    <col min="919" max="919" width="13.5546875" bestFit="1" customWidth="1"/>
    <col min="920" max="920" width="13" bestFit="1" customWidth="1"/>
    <col min="921" max="921" width="18.5546875" bestFit="1" customWidth="1"/>
    <col min="922" max="922" width="6.77734375" bestFit="1" customWidth="1"/>
    <col min="923" max="923" width="8.88671875" bestFit="1" customWidth="1"/>
    <col min="924" max="924" width="13.5546875" bestFit="1" customWidth="1"/>
    <col min="925" max="925" width="9.44140625" bestFit="1" customWidth="1"/>
    <col min="926" max="926" width="13.44140625" bestFit="1" customWidth="1"/>
    <col min="927" max="927" width="15.77734375" bestFit="1" customWidth="1"/>
    <col min="928" max="928" width="12.6640625" bestFit="1" customWidth="1"/>
    <col min="929" max="929" width="9.5546875" bestFit="1" customWidth="1"/>
    <col min="930" max="930" width="10" bestFit="1" customWidth="1"/>
    <col min="931" max="931" width="14.77734375" bestFit="1" customWidth="1"/>
    <col min="932" max="932" width="9.5546875" bestFit="1" customWidth="1"/>
    <col min="933" max="933" width="15.21875" bestFit="1" customWidth="1"/>
    <col min="934" max="934" width="11.33203125" bestFit="1" customWidth="1"/>
    <col min="935" max="935" width="14.21875" bestFit="1" customWidth="1"/>
    <col min="936" max="936" width="13.33203125" bestFit="1" customWidth="1"/>
    <col min="937" max="937" width="10.77734375" bestFit="1" customWidth="1"/>
    <col min="938" max="938" width="8.77734375" bestFit="1" customWidth="1"/>
    <col min="939" max="939" width="11.21875" bestFit="1" customWidth="1"/>
    <col min="940" max="940" width="11.77734375" bestFit="1" customWidth="1"/>
    <col min="941" max="941" width="5.88671875" bestFit="1" customWidth="1"/>
    <col min="942" max="942" width="11.21875" bestFit="1" customWidth="1"/>
    <col min="943" max="943" width="10.33203125" bestFit="1" customWidth="1"/>
    <col min="944" max="944" width="8.88671875" bestFit="1" customWidth="1"/>
    <col min="945" max="945" width="10.77734375" bestFit="1" customWidth="1"/>
    <col min="946" max="946" width="13.5546875" bestFit="1" customWidth="1"/>
    <col min="947" max="947" width="12.6640625" bestFit="1" customWidth="1"/>
    <col min="948" max="948" width="10" bestFit="1" customWidth="1"/>
    <col min="949" max="949" width="14.77734375" bestFit="1" customWidth="1"/>
    <col min="950" max="950" width="14.21875" bestFit="1" customWidth="1"/>
    <col min="951" max="951" width="13.33203125" bestFit="1" customWidth="1"/>
    <col min="952" max="952" width="11.21875" bestFit="1" customWidth="1"/>
    <col min="953" max="953" width="7.77734375" bestFit="1" customWidth="1"/>
    <col min="954" max="954" width="10.33203125" bestFit="1" customWidth="1"/>
  </cols>
  <sheetData>
    <row r="1" spans="1:10" x14ac:dyDescent="0.3">
      <c r="E1" s="22" t="s">
        <v>1557</v>
      </c>
      <c r="F1" t="s">
        <v>1585</v>
      </c>
      <c r="I1" s="22" t="s">
        <v>1557</v>
      </c>
      <c r="J1" t="s">
        <v>1584</v>
      </c>
    </row>
    <row r="2" spans="1:10" x14ac:dyDescent="0.3">
      <c r="E2" s="19" t="s">
        <v>1563</v>
      </c>
      <c r="F2">
        <v>200</v>
      </c>
      <c r="I2" s="19" t="s">
        <v>14</v>
      </c>
      <c r="J2">
        <v>214</v>
      </c>
    </row>
    <row r="3" spans="1:10" x14ac:dyDescent="0.3">
      <c r="A3" s="22" t="s">
        <v>1557</v>
      </c>
      <c r="B3" t="s">
        <v>1561</v>
      </c>
      <c r="E3" s="19" t="s">
        <v>1564</v>
      </c>
      <c r="F3">
        <v>450</v>
      </c>
      <c r="I3" s="19" t="s">
        <v>18</v>
      </c>
      <c r="J3">
        <v>135</v>
      </c>
    </row>
    <row r="4" spans="1:10" x14ac:dyDescent="0.3">
      <c r="A4" s="19" t="s">
        <v>14</v>
      </c>
      <c r="B4" s="23">
        <v>27.744197819314646</v>
      </c>
      <c r="E4" s="19" t="s">
        <v>1558</v>
      </c>
      <c r="F4">
        <v>650</v>
      </c>
      <c r="I4" s="19" t="s">
        <v>39</v>
      </c>
      <c r="J4">
        <v>74</v>
      </c>
    </row>
    <row r="5" spans="1:10" x14ac:dyDescent="0.3">
      <c r="A5" s="19" t="s">
        <v>18</v>
      </c>
      <c r="B5" s="23">
        <v>27.070946502057616</v>
      </c>
      <c r="I5" s="19" t="s">
        <v>10</v>
      </c>
      <c r="J5">
        <v>227</v>
      </c>
    </row>
    <row r="6" spans="1:10" x14ac:dyDescent="0.3">
      <c r="A6" s="19" t="s">
        <v>39</v>
      </c>
      <c r="B6" s="23">
        <v>29.996133633633647</v>
      </c>
      <c r="I6" s="19" t="s">
        <v>1558</v>
      </c>
      <c r="J6">
        <v>650</v>
      </c>
    </row>
    <row r="7" spans="1:10" x14ac:dyDescent="0.3">
      <c r="A7" s="19" t="s">
        <v>10</v>
      </c>
      <c r="B7" s="23">
        <v>26.268343122858546</v>
      </c>
    </row>
    <row r="8" spans="1:10" x14ac:dyDescent="0.3">
      <c r="A8" s="19" t="s">
        <v>1558</v>
      </c>
      <c r="B8" s="23">
        <v>27.34532905982908</v>
      </c>
    </row>
    <row r="14" spans="1:10" x14ac:dyDescent="0.3">
      <c r="A14" s="22" t="s">
        <v>1565</v>
      </c>
      <c r="B14" s="22" t="s">
        <v>1560</v>
      </c>
    </row>
    <row r="15" spans="1:10" x14ac:dyDescent="0.3">
      <c r="A15" s="22" t="s">
        <v>1557</v>
      </c>
      <c r="B15" t="s">
        <v>1563</v>
      </c>
      <c r="C15" t="s">
        <v>1564</v>
      </c>
      <c r="D15" t="s">
        <v>1558</v>
      </c>
    </row>
    <row r="16" spans="1:10" x14ac:dyDescent="0.3">
      <c r="A16" s="19" t="s">
        <v>41</v>
      </c>
      <c r="B16">
        <v>8</v>
      </c>
      <c r="C16">
        <v>29</v>
      </c>
      <c r="D16">
        <v>37</v>
      </c>
      <c r="I16" s="22" t="s">
        <v>1557</v>
      </c>
      <c r="J16" t="s">
        <v>1566</v>
      </c>
    </row>
    <row r="17" spans="1:10" x14ac:dyDescent="0.3">
      <c r="A17" s="19" t="s">
        <v>227</v>
      </c>
      <c r="B17">
        <v>6</v>
      </c>
      <c r="C17">
        <v>29</v>
      </c>
      <c r="D17">
        <v>35</v>
      </c>
      <c r="I17" s="19" t="s">
        <v>41</v>
      </c>
      <c r="J17">
        <v>37</v>
      </c>
    </row>
    <row r="18" spans="1:10" x14ac:dyDescent="0.3">
      <c r="A18" s="19" t="s">
        <v>62</v>
      </c>
      <c r="B18">
        <v>10</v>
      </c>
      <c r="C18">
        <v>18</v>
      </c>
      <c r="D18">
        <v>28</v>
      </c>
      <c r="I18" s="19" t="s">
        <v>227</v>
      </c>
      <c r="J18">
        <v>35</v>
      </c>
    </row>
    <row r="19" spans="1:10" x14ac:dyDescent="0.3">
      <c r="A19" s="19" t="s">
        <v>51</v>
      </c>
      <c r="B19">
        <v>6</v>
      </c>
      <c r="C19">
        <v>23</v>
      </c>
      <c r="D19">
        <v>29</v>
      </c>
      <c r="I19" s="19" t="s">
        <v>62</v>
      </c>
      <c r="J19">
        <v>28</v>
      </c>
    </row>
    <row r="20" spans="1:10" x14ac:dyDescent="0.3">
      <c r="A20" s="19" t="s">
        <v>121</v>
      </c>
      <c r="B20">
        <v>7</v>
      </c>
      <c r="C20">
        <v>23</v>
      </c>
      <c r="D20">
        <v>30</v>
      </c>
      <c r="I20" s="19" t="s">
        <v>51</v>
      </c>
      <c r="J20">
        <v>29</v>
      </c>
    </row>
    <row r="21" spans="1:10" x14ac:dyDescent="0.3">
      <c r="A21" s="19" t="s">
        <v>111</v>
      </c>
      <c r="B21">
        <v>11</v>
      </c>
      <c r="C21">
        <v>23</v>
      </c>
      <c r="D21">
        <v>34</v>
      </c>
      <c r="I21" s="19" t="s">
        <v>121</v>
      </c>
      <c r="J21">
        <v>30</v>
      </c>
    </row>
    <row r="22" spans="1:10" x14ac:dyDescent="0.3">
      <c r="A22" s="19" t="s">
        <v>33</v>
      </c>
      <c r="B22">
        <v>10</v>
      </c>
      <c r="C22">
        <v>21</v>
      </c>
      <c r="D22">
        <v>31</v>
      </c>
      <c r="I22" s="19" t="s">
        <v>111</v>
      </c>
      <c r="J22">
        <v>34</v>
      </c>
    </row>
    <row r="23" spans="1:10" x14ac:dyDescent="0.3">
      <c r="A23" s="19" t="s">
        <v>146</v>
      </c>
      <c r="B23">
        <v>11</v>
      </c>
      <c r="C23">
        <v>20</v>
      </c>
      <c r="D23">
        <v>31</v>
      </c>
      <c r="I23" s="19" t="s">
        <v>33</v>
      </c>
      <c r="J23">
        <v>31</v>
      </c>
    </row>
    <row r="24" spans="1:10" x14ac:dyDescent="0.3">
      <c r="A24" s="19" t="s">
        <v>16</v>
      </c>
      <c r="B24">
        <v>10</v>
      </c>
      <c r="C24">
        <v>23</v>
      </c>
      <c r="D24">
        <v>33</v>
      </c>
      <c r="I24" s="19" t="s">
        <v>146</v>
      </c>
      <c r="J24">
        <v>31</v>
      </c>
    </row>
    <row r="25" spans="1:10" x14ac:dyDescent="0.3">
      <c r="A25" s="19" t="s">
        <v>7</v>
      </c>
      <c r="B25">
        <v>7</v>
      </c>
      <c r="C25">
        <v>29</v>
      </c>
      <c r="D25">
        <v>36</v>
      </c>
      <c r="I25" s="19" t="s">
        <v>16</v>
      </c>
      <c r="J25">
        <v>33</v>
      </c>
    </row>
    <row r="26" spans="1:10" x14ac:dyDescent="0.3">
      <c r="A26" s="19" t="s">
        <v>76</v>
      </c>
      <c r="B26">
        <v>10</v>
      </c>
      <c r="C26">
        <v>22</v>
      </c>
      <c r="D26">
        <v>32</v>
      </c>
      <c r="I26" s="19" t="s">
        <v>7</v>
      </c>
      <c r="J26">
        <v>36</v>
      </c>
    </row>
    <row r="27" spans="1:10" x14ac:dyDescent="0.3">
      <c r="A27" s="19" t="s">
        <v>37</v>
      </c>
      <c r="B27">
        <v>12</v>
      </c>
      <c r="C27">
        <v>23</v>
      </c>
      <c r="D27">
        <v>35</v>
      </c>
      <c r="I27" s="19" t="s">
        <v>76</v>
      </c>
      <c r="J27">
        <v>32</v>
      </c>
    </row>
    <row r="28" spans="1:10" x14ac:dyDescent="0.3">
      <c r="A28" s="19" t="s">
        <v>54</v>
      </c>
      <c r="B28">
        <v>11</v>
      </c>
      <c r="C28">
        <v>16</v>
      </c>
      <c r="D28">
        <v>27</v>
      </c>
      <c r="I28" s="19" t="s">
        <v>37</v>
      </c>
      <c r="J28">
        <v>35</v>
      </c>
    </row>
    <row r="29" spans="1:10" x14ac:dyDescent="0.3">
      <c r="A29" s="19" t="s">
        <v>90</v>
      </c>
      <c r="B29">
        <v>13</v>
      </c>
      <c r="C29">
        <v>23</v>
      </c>
      <c r="D29">
        <v>36</v>
      </c>
      <c r="I29" s="19" t="s">
        <v>54</v>
      </c>
      <c r="J29">
        <v>27</v>
      </c>
    </row>
    <row r="30" spans="1:10" x14ac:dyDescent="0.3">
      <c r="A30" s="19" t="s">
        <v>70</v>
      </c>
      <c r="B30">
        <v>15</v>
      </c>
      <c r="C30">
        <v>15</v>
      </c>
      <c r="D30">
        <v>30</v>
      </c>
      <c r="I30" s="19" t="s">
        <v>90</v>
      </c>
      <c r="J30">
        <v>36</v>
      </c>
    </row>
    <row r="31" spans="1:10" x14ac:dyDescent="0.3">
      <c r="A31" s="19" t="s">
        <v>12</v>
      </c>
      <c r="B31">
        <v>17</v>
      </c>
      <c r="C31">
        <v>23</v>
      </c>
      <c r="D31">
        <v>40</v>
      </c>
      <c r="I31" s="19" t="s">
        <v>70</v>
      </c>
      <c r="J31">
        <v>30</v>
      </c>
    </row>
    <row r="32" spans="1:10" x14ac:dyDescent="0.3">
      <c r="A32" s="19" t="s">
        <v>23</v>
      </c>
      <c r="B32">
        <v>8</v>
      </c>
      <c r="C32">
        <v>25</v>
      </c>
      <c r="D32">
        <v>33</v>
      </c>
      <c r="I32" s="19" t="s">
        <v>12</v>
      </c>
      <c r="J32">
        <v>40</v>
      </c>
    </row>
    <row r="33" spans="1:10" x14ac:dyDescent="0.3">
      <c r="A33" s="19" t="s">
        <v>117</v>
      </c>
      <c r="B33">
        <v>8</v>
      </c>
      <c r="C33">
        <v>19</v>
      </c>
      <c r="D33">
        <v>27</v>
      </c>
      <c r="I33" s="19" t="s">
        <v>23</v>
      </c>
      <c r="J33">
        <v>33</v>
      </c>
    </row>
    <row r="34" spans="1:10" x14ac:dyDescent="0.3">
      <c r="A34" s="19" t="s">
        <v>44</v>
      </c>
      <c r="B34">
        <v>10</v>
      </c>
      <c r="C34">
        <v>26</v>
      </c>
      <c r="D34">
        <v>36</v>
      </c>
      <c r="I34" s="19" t="s">
        <v>117</v>
      </c>
      <c r="J34">
        <v>27</v>
      </c>
    </row>
    <row r="35" spans="1:10" x14ac:dyDescent="0.3">
      <c r="A35" s="19" t="s">
        <v>20</v>
      </c>
      <c r="B35">
        <v>10</v>
      </c>
      <c r="C35">
        <v>20</v>
      </c>
      <c r="D35">
        <v>30</v>
      </c>
      <c r="I35" s="19" t="s">
        <v>44</v>
      </c>
      <c r="J35">
        <v>36</v>
      </c>
    </row>
    <row r="36" spans="1:10" x14ac:dyDescent="0.3">
      <c r="A36" s="19" t="s">
        <v>1558</v>
      </c>
      <c r="B36">
        <v>200</v>
      </c>
      <c r="C36">
        <v>450</v>
      </c>
      <c r="D36">
        <v>650</v>
      </c>
      <c r="I36" s="19" t="s">
        <v>20</v>
      </c>
      <c r="J36">
        <v>30</v>
      </c>
    </row>
    <row r="37" spans="1:10" x14ac:dyDescent="0.3">
      <c r="I37" s="19" t="s">
        <v>1558</v>
      </c>
      <c r="J37">
        <v>650</v>
      </c>
    </row>
    <row r="43" spans="1:10" x14ac:dyDescent="0.3">
      <c r="A43" s="22" t="s">
        <v>1557</v>
      </c>
      <c r="B43" t="s">
        <v>1572</v>
      </c>
    </row>
    <row r="44" spans="1:10" x14ac:dyDescent="0.3">
      <c r="A44" s="19" t="s">
        <v>14</v>
      </c>
      <c r="B44">
        <v>183.71028037383178</v>
      </c>
    </row>
    <row r="45" spans="1:10" x14ac:dyDescent="0.3">
      <c r="A45" s="19" t="s">
        <v>18</v>
      </c>
      <c r="B45">
        <v>180.11111111111111</v>
      </c>
    </row>
    <row r="46" spans="1:10" x14ac:dyDescent="0.3">
      <c r="A46" s="19" t="s">
        <v>39</v>
      </c>
      <c r="B46">
        <v>190.3918918918919</v>
      </c>
      <c r="I46" t="s">
        <v>1585</v>
      </c>
    </row>
    <row r="47" spans="1:10" x14ac:dyDescent="0.3">
      <c r="A47" s="19" t="s">
        <v>10</v>
      </c>
      <c r="B47">
        <v>179.3568281938326</v>
      </c>
      <c r="I47">
        <v>650</v>
      </c>
    </row>
    <row r="48" spans="1:10" x14ac:dyDescent="0.3">
      <c r="A48" s="19" t="s">
        <v>1558</v>
      </c>
      <c r="B48">
        <v>182.20307692307694</v>
      </c>
    </row>
    <row r="59" spans="1:4" x14ac:dyDescent="0.3">
      <c r="A59" s="22" t="s">
        <v>1575</v>
      </c>
      <c r="B59" s="22" t="s">
        <v>1560</v>
      </c>
    </row>
    <row r="60" spans="1:4" x14ac:dyDescent="0.3">
      <c r="A60" s="22" t="s">
        <v>1557</v>
      </c>
      <c r="B60" t="s">
        <v>1574</v>
      </c>
      <c r="C60" t="s">
        <v>1573</v>
      </c>
      <c r="D60" t="s">
        <v>1558</v>
      </c>
    </row>
    <row r="61" spans="1:4" x14ac:dyDescent="0.3">
      <c r="A61" s="19" t="s">
        <v>41</v>
      </c>
      <c r="C61">
        <v>195</v>
      </c>
      <c r="D61">
        <v>195</v>
      </c>
    </row>
    <row r="62" spans="1:4" x14ac:dyDescent="0.3">
      <c r="A62" s="19" t="s">
        <v>227</v>
      </c>
      <c r="B62">
        <v>168</v>
      </c>
      <c r="C62">
        <v>193</v>
      </c>
      <c r="D62">
        <v>193</v>
      </c>
    </row>
    <row r="63" spans="1:4" x14ac:dyDescent="0.3">
      <c r="A63" s="19" t="s">
        <v>62</v>
      </c>
      <c r="C63">
        <v>196</v>
      </c>
      <c r="D63">
        <v>196</v>
      </c>
    </row>
    <row r="64" spans="1:4" x14ac:dyDescent="0.3">
      <c r="A64" s="19" t="s">
        <v>51</v>
      </c>
      <c r="C64">
        <v>196</v>
      </c>
      <c r="D64">
        <v>196</v>
      </c>
    </row>
    <row r="65" spans="1:4" x14ac:dyDescent="0.3">
      <c r="A65" s="19" t="s">
        <v>121</v>
      </c>
      <c r="B65">
        <v>168</v>
      </c>
      <c r="C65">
        <v>197</v>
      </c>
      <c r="D65">
        <v>197</v>
      </c>
    </row>
    <row r="66" spans="1:4" x14ac:dyDescent="0.3">
      <c r="A66" s="19" t="s">
        <v>111</v>
      </c>
      <c r="C66">
        <v>205</v>
      </c>
      <c r="D66">
        <v>205</v>
      </c>
    </row>
    <row r="67" spans="1:4" x14ac:dyDescent="0.3">
      <c r="A67" s="19" t="s">
        <v>33</v>
      </c>
      <c r="C67">
        <v>193</v>
      </c>
      <c r="D67">
        <v>193</v>
      </c>
    </row>
    <row r="68" spans="1:4" x14ac:dyDescent="0.3">
      <c r="A68" s="19" t="s">
        <v>146</v>
      </c>
      <c r="B68">
        <v>166</v>
      </c>
      <c r="C68">
        <v>199</v>
      </c>
      <c r="D68">
        <v>199</v>
      </c>
    </row>
    <row r="69" spans="1:4" x14ac:dyDescent="0.3">
      <c r="A69" s="19" t="s">
        <v>16</v>
      </c>
      <c r="B69">
        <v>167</v>
      </c>
      <c r="C69">
        <v>196</v>
      </c>
      <c r="D69">
        <v>196</v>
      </c>
    </row>
    <row r="70" spans="1:4" x14ac:dyDescent="0.3">
      <c r="A70" s="19" t="s">
        <v>7</v>
      </c>
      <c r="C70">
        <v>197</v>
      </c>
      <c r="D70">
        <v>197</v>
      </c>
    </row>
    <row r="71" spans="1:4" x14ac:dyDescent="0.3">
      <c r="A71" s="19" t="s">
        <v>76</v>
      </c>
      <c r="B71">
        <v>167</v>
      </c>
      <c r="C71">
        <v>199</v>
      </c>
      <c r="D71">
        <v>199</v>
      </c>
    </row>
    <row r="72" spans="1:4" x14ac:dyDescent="0.3">
      <c r="A72" s="19" t="s">
        <v>37</v>
      </c>
      <c r="C72">
        <v>195</v>
      </c>
      <c r="D72">
        <v>195</v>
      </c>
    </row>
    <row r="73" spans="1:4" x14ac:dyDescent="0.3">
      <c r="A73" s="19" t="s">
        <v>54</v>
      </c>
      <c r="B73">
        <v>169</v>
      </c>
      <c r="C73">
        <v>194</v>
      </c>
      <c r="D73">
        <v>194</v>
      </c>
    </row>
    <row r="74" spans="1:4" x14ac:dyDescent="0.3">
      <c r="A74" s="19" t="s">
        <v>90</v>
      </c>
      <c r="B74">
        <v>169</v>
      </c>
      <c r="C74">
        <v>198</v>
      </c>
      <c r="D74">
        <v>198</v>
      </c>
    </row>
    <row r="75" spans="1:4" x14ac:dyDescent="0.3">
      <c r="A75" s="19" t="s">
        <v>70</v>
      </c>
      <c r="B75">
        <v>163</v>
      </c>
      <c r="C75">
        <v>201</v>
      </c>
      <c r="D75">
        <v>201</v>
      </c>
    </row>
    <row r="76" spans="1:4" x14ac:dyDescent="0.3">
      <c r="A76" s="19" t="s">
        <v>12</v>
      </c>
      <c r="C76">
        <v>198</v>
      </c>
      <c r="D76">
        <v>198</v>
      </c>
    </row>
    <row r="77" spans="1:4" x14ac:dyDescent="0.3">
      <c r="A77" s="19" t="s">
        <v>23</v>
      </c>
      <c r="C77">
        <v>201</v>
      </c>
      <c r="D77">
        <v>201</v>
      </c>
    </row>
    <row r="78" spans="1:4" x14ac:dyDescent="0.3">
      <c r="A78" s="19" t="s">
        <v>117</v>
      </c>
      <c r="B78">
        <v>167</v>
      </c>
      <c r="C78">
        <v>201</v>
      </c>
      <c r="D78">
        <v>201</v>
      </c>
    </row>
    <row r="79" spans="1:4" x14ac:dyDescent="0.3">
      <c r="A79" s="19" t="s">
        <v>44</v>
      </c>
      <c r="B79">
        <v>167</v>
      </c>
      <c r="C79">
        <v>195</v>
      </c>
      <c r="D79">
        <v>195</v>
      </c>
    </row>
    <row r="80" spans="1:4" x14ac:dyDescent="0.3">
      <c r="A80" s="19" t="s">
        <v>20</v>
      </c>
      <c r="B80">
        <v>165</v>
      </c>
      <c r="C80">
        <v>200</v>
      </c>
      <c r="D80">
        <v>200</v>
      </c>
    </row>
    <row r="81" spans="1:4" x14ac:dyDescent="0.3">
      <c r="A81" s="19" t="s">
        <v>1558</v>
      </c>
      <c r="B81">
        <v>169</v>
      </c>
      <c r="C81">
        <v>205</v>
      </c>
      <c r="D81">
        <v>205</v>
      </c>
    </row>
    <row r="88" spans="1:4" x14ac:dyDescent="0.3">
      <c r="A88" s="22" t="s">
        <v>1557</v>
      </c>
      <c r="B88" t="s">
        <v>1568</v>
      </c>
    </row>
    <row r="89" spans="1:4" x14ac:dyDescent="0.3">
      <c r="A89" s="19" t="s">
        <v>446</v>
      </c>
      <c r="B89">
        <v>1</v>
      </c>
    </row>
    <row r="90" spans="1:4" x14ac:dyDescent="0.3">
      <c r="A90" s="19" t="s">
        <v>933</v>
      </c>
      <c r="B90">
        <v>1</v>
      </c>
    </row>
    <row r="91" spans="1:4" x14ac:dyDescent="0.3">
      <c r="A91" s="19" t="s">
        <v>61</v>
      </c>
      <c r="B91">
        <v>1</v>
      </c>
    </row>
    <row r="92" spans="1:4" x14ac:dyDescent="0.3">
      <c r="A92" s="19" t="s">
        <v>353</v>
      </c>
      <c r="B92">
        <v>1</v>
      </c>
    </row>
    <row r="93" spans="1:4" x14ac:dyDescent="0.3">
      <c r="A93" s="19" t="s">
        <v>254</v>
      </c>
      <c r="B93">
        <v>1</v>
      </c>
    </row>
    <row r="94" spans="1:4" x14ac:dyDescent="0.3">
      <c r="A94" s="19" t="s">
        <v>473</v>
      </c>
      <c r="B94">
        <v>1</v>
      </c>
    </row>
    <row r="95" spans="1:4" x14ac:dyDescent="0.3">
      <c r="A95" s="19" t="s">
        <v>818</v>
      </c>
      <c r="B95">
        <v>1</v>
      </c>
    </row>
    <row r="96" spans="1:4" x14ac:dyDescent="0.3">
      <c r="A96" s="19" t="s">
        <v>1030</v>
      </c>
      <c r="B96">
        <v>1</v>
      </c>
    </row>
    <row r="97" spans="1:8" x14ac:dyDescent="0.3">
      <c r="A97" s="19" t="s">
        <v>312</v>
      </c>
      <c r="B97">
        <v>1</v>
      </c>
    </row>
    <row r="98" spans="1:8" x14ac:dyDescent="0.3">
      <c r="A98" s="19" t="s">
        <v>100</v>
      </c>
      <c r="B98">
        <v>1</v>
      </c>
      <c r="E98" s="22" t="s">
        <v>1565</v>
      </c>
      <c r="F98" s="22" t="s">
        <v>1560</v>
      </c>
    </row>
    <row r="99" spans="1:8" x14ac:dyDescent="0.3">
      <c r="A99" s="19" t="s">
        <v>378</v>
      </c>
      <c r="B99">
        <v>1</v>
      </c>
      <c r="E99" s="22" t="s">
        <v>1557</v>
      </c>
      <c r="F99" t="s">
        <v>1563</v>
      </c>
      <c r="G99" t="s">
        <v>1564</v>
      </c>
      <c r="H99" t="s">
        <v>1558</v>
      </c>
    </row>
    <row r="100" spans="1:8" x14ac:dyDescent="0.3">
      <c r="A100" s="19" t="s">
        <v>590</v>
      </c>
      <c r="B100">
        <v>1</v>
      </c>
      <c r="E100" s="19" t="s">
        <v>41</v>
      </c>
      <c r="F100">
        <v>8</v>
      </c>
      <c r="G100">
        <v>29</v>
      </c>
      <c r="H100">
        <v>37</v>
      </c>
    </row>
    <row r="101" spans="1:8" x14ac:dyDescent="0.3">
      <c r="A101" s="19" t="s">
        <v>912</v>
      </c>
      <c r="B101">
        <v>1</v>
      </c>
      <c r="E101" s="19" t="s">
        <v>227</v>
      </c>
      <c r="F101">
        <v>6</v>
      </c>
      <c r="G101">
        <v>29</v>
      </c>
      <c r="H101">
        <v>35</v>
      </c>
    </row>
    <row r="102" spans="1:8" x14ac:dyDescent="0.3">
      <c r="A102" s="19" t="s">
        <v>1038</v>
      </c>
      <c r="B102">
        <v>1</v>
      </c>
      <c r="E102" s="19" t="s">
        <v>62</v>
      </c>
      <c r="F102">
        <v>10</v>
      </c>
      <c r="G102">
        <v>18</v>
      </c>
      <c r="H102">
        <v>28</v>
      </c>
    </row>
    <row r="103" spans="1:8" x14ac:dyDescent="0.3">
      <c r="A103" s="19" t="s">
        <v>19</v>
      </c>
      <c r="B103">
        <v>1</v>
      </c>
      <c r="E103" s="19" t="s">
        <v>51</v>
      </c>
      <c r="F103">
        <v>6</v>
      </c>
      <c r="G103">
        <v>23</v>
      </c>
      <c r="H103">
        <v>29</v>
      </c>
    </row>
    <row r="104" spans="1:8" x14ac:dyDescent="0.3">
      <c r="A104" s="19" t="s">
        <v>32</v>
      </c>
      <c r="B104">
        <v>1</v>
      </c>
      <c r="E104" s="19" t="s">
        <v>121</v>
      </c>
      <c r="F104">
        <v>7</v>
      </c>
      <c r="G104">
        <v>23</v>
      </c>
      <c r="H104">
        <v>30</v>
      </c>
    </row>
    <row r="105" spans="1:8" x14ac:dyDescent="0.3">
      <c r="A105" s="19" t="s">
        <v>36</v>
      </c>
      <c r="B105">
        <v>1</v>
      </c>
      <c r="E105" s="19" t="s">
        <v>111</v>
      </c>
      <c r="F105">
        <v>11</v>
      </c>
      <c r="G105">
        <v>23</v>
      </c>
      <c r="H105">
        <v>34</v>
      </c>
    </row>
    <row r="106" spans="1:8" x14ac:dyDescent="0.3">
      <c r="A106" s="19" t="s">
        <v>647</v>
      </c>
      <c r="B106">
        <v>1</v>
      </c>
      <c r="E106" s="19" t="s">
        <v>33</v>
      </c>
      <c r="F106">
        <v>10</v>
      </c>
      <c r="G106">
        <v>21</v>
      </c>
      <c r="H106">
        <v>31</v>
      </c>
    </row>
    <row r="107" spans="1:8" x14ac:dyDescent="0.3">
      <c r="A107" s="19" t="s">
        <v>621</v>
      </c>
      <c r="B107">
        <v>1</v>
      </c>
      <c r="E107" s="19" t="s">
        <v>146</v>
      </c>
      <c r="F107">
        <v>11</v>
      </c>
      <c r="G107">
        <v>20</v>
      </c>
      <c r="H107">
        <v>31</v>
      </c>
    </row>
    <row r="108" spans="1:8" x14ac:dyDescent="0.3">
      <c r="A108" s="19" t="s">
        <v>405</v>
      </c>
      <c r="B108">
        <v>1</v>
      </c>
      <c r="E108" s="19" t="s">
        <v>16</v>
      </c>
      <c r="F108">
        <v>10</v>
      </c>
      <c r="G108">
        <v>23</v>
      </c>
      <c r="H108">
        <v>33</v>
      </c>
    </row>
    <row r="109" spans="1:8" x14ac:dyDescent="0.3">
      <c r="A109" s="19" t="s">
        <v>716</v>
      </c>
      <c r="B109">
        <v>1</v>
      </c>
      <c r="E109" s="19" t="s">
        <v>7</v>
      </c>
      <c r="F109">
        <v>7</v>
      </c>
      <c r="G109">
        <v>29</v>
      </c>
      <c r="H109">
        <v>36</v>
      </c>
    </row>
    <row r="110" spans="1:8" x14ac:dyDescent="0.3">
      <c r="A110" s="19" t="s">
        <v>411</v>
      </c>
      <c r="B110">
        <v>1</v>
      </c>
      <c r="E110" s="19" t="s">
        <v>76</v>
      </c>
      <c r="F110">
        <v>10</v>
      </c>
      <c r="G110">
        <v>22</v>
      </c>
      <c r="H110">
        <v>32</v>
      </c>
    </row>
    <row r="111" spans="1:8" x14ac:dyDescent="0.3">
      <c r="A111" s="19" t="s">
        <v>412</v>
      </c>
      <c r="B111">
        <v>1</v>
      </c>
      <c r="E111" s="19" t="s">
        <v>37</v>
      </c>
      <c r="F111">
        <v>12</v>
      </c>
      <c r="G111">
        <v>23</v>
      </c>
      <c r="H111">
        <v>35</v>
      </c>
    </row>
    <row r="112" spans="1:8" x14ac:dyDescent="0.3">
      <c r="A112" s="19" t="s">
        <v>505</v>
      </c>
      <c r="B112">
        <v>1</v>
      </c>
      <c r="E112" s="19" t="s">
        <v>54</v>
      </c>
      <c r="F112">
        <v>11</v>
      </c>
      <c r="G112">
        <v>16</v>
      </c>
      <c r="H112">
        <v>27</v>
      </c>
    </row>
    <row r="113" spans="1:8" x14ac:dyDescent="0.3">
      <c r="A113" s="19" t="s">
        <v>680</v>
      </c>
      <c r="B113">
        <v>1</v>
      </c>
      <c r="E113" s="19" t="s">
        <v>90</v>
      </c>
      <c r="F113">
        <v>13</v>
      </c>
      <c r="G113">
        <v>23</v>
      </c>
      <c r="H113">
        <v>36</v>
      </c>
    </row>
    <row r="114" spans="1:8" x14ac:dyDescent="0.3">
      <c r="A114" s="19" t="s">
        <v>772</v>
      </c>
      <c r="B114">
        <v>1</v>
      </c>
      <c r="E114" s="19" t="s">
        <v>70</v>
      </c>
      <c r="F114">
        <v>15</v>
      </c>
      <c r="G114">
        <v>15</v>
      </c>
      <c r="H114">
        <v>30</v>
      </c>
    </row>
    <row r="115" spans="1:8" x14ac:dyDescent="0.3">
      <c r="A115" s="19" t="s">
        <v>843</v>
      </c>
      <c r="B115">
        <v>1</v>
      </c>
      <c r="E115" s="19" t="s">
        <v>12</v>
      </c>
      <c r="F115">
        <v>17</v>
      </c>
      <c r="G115">
        <v>23</v>
      </c>
      <c r="H115">
        <v>40</v>
      </c>
    </row>
    <row r="116" spans="1:8" x14ac:dyDescent="0.3">
      <c r="A116" s="19" t="s">
        <v>917</v>
      </c>
      <c r="B116">
        <v>1</v>
      </c>
      <c r="E116" s="19" t="s">
        <v>23</v>
      </c>
      <c r="F116">
        <v>8</v>
      </c>
      <c r="G116">
        <v>25</v>
      </c>
      <c r="H116">
        <v>33</v>
      </c>
    </row>
    <row r="117" spans="1:8" x14ac:dyDescent="0.3">
      <c r="A117" s="19" t="s">
        <v>501</v>
      </c>
      <c r="B117">
        <v>1</v>
      </c>
      <c r="E117" s="19" t="s">
        <v>117</v>
      </c>
      <c r="F117">
        <v>8</v>
      </c>
      <c r="G117">
        <v>19</v>
      </c>
      <c r="H117">
        <v>27</v>
      </c>
    </row>
    <row r="118" spans="1:8" x14ac:dyDescent="0.3">
      <c r="A118" s="19" t="s">
        <v>702</v>
      </c>
      <c r="B118">
        <v>1</v>
      </c>
      <c r="E118" s="19" t="s">
        <v>44</v>
      </c>
      <c r="F118">
        <v>10</v>
      </c>
      <c r="G118">
        <v>26</v>
      </c>
      <c r="H118">
        <v>36</v>
      </c>
    </row>
    <row r="119" spans="1:8" x14ac:dyDescent="0.3">
      <c r="A119" s="19" t="s">
        <v>637</v>
      </c>
      <c r="B119">
        <v>1</v>
      </c>
      <c r="E119" s="19" t="s">
        <v>20</v>
      </c>
      <c r="F119">
        <v>10</v>
      </c>
      <c r="G119">
        <v>20</v>
      </c>
      <c r="H119">
        <v>30</v>
      </c>
    </row>
    <row r="120" spans="1:8" x14ac:dyDescent="0.3">
      <c r="A120" s="19" t="s">
        <v>290</v>
      </c>
      <c r="B120">
        <v>1</v>
      </c>
      <c r="E120" s="19" t="s">
        <v>1558</v>
      </c>
      <c r="F120">
        <v>200</v>
      </c>
      <c r="G120">
        <v>450</v>
      </c>
      <c r="H120">
        <v>650</v>
      </c>
    </row>
    <row r="121" spans="1:8" x14ac:dyDescent="0.3">
      <c r="A121" s="19" t="s">
        <v>1048</v>
      </c>
      <c r="B121">
        <v>1</v>
      </c>
    </row>
    <row r="122" spans="1:8" x14ac:dyDescent="0.3">
      <c r="A122" s="19" t="s">
        <v>64</v>
      </c>
      <c r="B122">
        <v>1</v>
      </c>
    </row>
    <row r="123" spans="1:8" x14ac:dyDescent="0.3">
      <c r="A123" s="19" t="s">
        <v>871</v>
      </c>
      <c r="B123">
        <v>1</v>
      </c>
    </row>
    <row r="124" spans="1:8" x14ac:dyDescent="0.3">
      <c r="A124" s="19" t="s">
        <v>95</v>
      </c>
      <c r="B124">
        <v>1</v>
      </c>
    </row>
    <row r="125" spans="1:8" x14ac:dyDescent="0.3">
      <c r="A125" s="19" t="s">
        <v>759</v>
      </c>
      <c r="B125">
        <v>1</v>
      </c>
    </row>
    <row r="126" spans="1:8" x14ac:dyDescent="0.3">
      <c r="A126" s="19" t="s">
        <v>705</v>
      </c>
      <c r="B126">
        <v>1</v>
      </c>
    </row>
    <row r="127" spans="1:8" x14ac:dyDescent="0.3">
      <c r="A127" s="19" t="s">
        <v>251</v>
      </c>
      <c r="B127">
        <v>1</v>
      </c>
    </row>
    <row r="128" spans="1:8" x14ac:dyDescent="0.3">
      <c r="A128" s="19" t="s">
        <v>122</v>
      </c>
      <c r="B128">
        <v>1</v>
      </c>
    </row>
    <row r="129" spans="1:2" x14ac:dyDescent="0.3">
      <c r="A129" s="19" t="s">
        <v>85</v>
      </c>
      <c r="B129">
        <v>1</v>
      </c>
    </row>
    <row r="130" spans="1:2" x14ac:dyDescent="0.3">
      <c r="A130" s="19" t="s">
        <v>722</v>
      </c>
      <c r="B130">
        <v>1</v>
      </c>
    </row>
    <row r="131" spans="1:2" x14ac:dyDescent="0.3">
      <c r="A131" s="19" t="s">
        <v>987</v>
      </c>
      <c r="B131">
        <v>1</v>
      </c>
    </row>
    <row r="132" spans="1:2" x14ac:dyDescent="0.3">
      <c r="A132" s="19" t="s">
        <v>623</v>
      </c>
      <c r="B132">
        <v>1</v>
      </c>
    </row>
    <row r="133" spans="1:2" x14ac:dyDescent="0.3">
      <c r="A133" s="19" t="s">
        <v>845</v>
      </c>
      <c r="B133">
        <v>1</v>
      </c>
    </row>
    <row r="134" spans="1:2" x14ac:dyDescent="0.3">
      <c r="A134" s="19" t="s">
        <v>754</v>
      </c>
      <c r="B134">
        <v>1</v>
      </c>
    </row>
    <row r="135" spans="1:2" x14ac:dyDescent="0.3">
      <c r="A135" s="19" t="s">
        <v>336</v>
      </c>
      <c r="B135">
        <v>1</v>
      </c>
    </row>
    <row r="136" spans="1:2" x14ac:dyDescent="0.3">
      <c r="A136" s="19" t="s">
        <v>426</v>
      </c>
      <c r="B136">
        <v>1</v>
      </c>
    </row>
    <row r="137" spans="1:2" x14ac:dyDescent="0.3">
      <c r="A137" s="19" t="s">
        <v>662</v>
      </c>
      <c r="B137">
        <v>1</v>
      </c>
    </row>
    <row r="138" spans="1:2" x14ac:dyDescent="0.3">
      <c r="A138" s="19" t="s">
        <v>893</v>
      </c>
      <c r="B138">
        <v>1</v>
      </c>
    </row>
    <row r="139" spans="1:2" x14ac:dyDescent="0.3">
      <c r="A139" s="19" t="s">
        <v>846</v>
      </c>
      <c r="B139">
        <v>1</v>
      </c>
    </row>
    <row r="140" spans="1:2" x14ac:dyDescent="0.3">
      <c r="A140" s="19" t="s">
        <v>89</v>
      </c>
      <c r="B140">
        <v>1</v>
      </c>
    </row>
    <row r="141" spans="1:2" x14ac:dyDescent="0.3">
      <c r="A141" s="19" t="s">
        <v>428</v>
      </c>
      <c r="B141">
        <v>1</v>
      </c>
    </row>
    <row r="142" spans="1:2" x14ac:dyDescent="0.3">
      <c r="A142" s="19" t="s">
        <v>177</v>
      </c>
      <c r="B142">
        <v>1</v>
      </c>
    </row>
    <row r="143" spans="1:2" x14ac:dyDescent="0.3">
      <c r="A143" s="19" t="s">
        <v>149</v>
      </c>
      <c r="B143">
        <v>1</v>
      </c>
    </row>
    <row r="144" spans="1:2" x14ac:dyDescent="0.3">
      <c r="A144" s="19" t="s">
        <v>268</v>
      </c>
      <c r="B144">
        <v>1</v>
      </c>
    </row>
    <row r="145" spans="1:2" x14ac:dyDescent="0.3">
      <c r="A145" s="19" t="s">
        <v>107</v>
      </c>
      <c r="B145">
        <v>1</v>
      </c>
    </row>
    <row r="146" spans="1:2" x14ac:dyDescent="0.3">
      <c r="A146" s="19" t="s">
        <v>1073</v>
      </c>
      <c r="B146">
        <v>1</v>
      </c>
    </row>
    <row r="147" spans="1:2" x14ac:dyDescent="0.3">
      <c r="A147" s="19" t="s">
        <v>145</v>
      </c>
      <c r="B147">
        <v>1</v>
      </c>
    </row>
    <row r="148" spans="1:2" x14ac:dyDescent="0.3">
      <c r="A148" s="19" t="s">
        <v>595</v>
      </c>
      <c r="B148">
        <v>1</v>
      </c>
    </row>
    <row r="149" spans="1:2" x14ac:dyDescent="0.3">
      <c r="A149" s="19" t="s">
        <v>128</v>
      </c>
      <c r="B149">
        <v>1</v>
      </c>
    </row>
    <row r="150" spans="1:2" x14ac:dyDescent="0.3">
      <c r="A150" s="19" t="s">
        <v>219</v>
      </c>
      <c r="B150">
        <v>1</v>
      </c>
    </row>
    <row r="151" spans="1:2" x14ac:dyDescent="0.3">
      <c r="A151" s="19" t="s">
        <v>275</v>
      </c>
      <c r="B151">
        <v>1</v>
      </c>
    </row>
    <row r="152" spans="1:2" x14ac:dyDescent="0.3">
      <c r="A152" s="19" t="s">
        <v>311</v>
      </c>
      <c r="B152">
        <v>1</v>
      </c>
    </row>
    <row r="153" spans="1:2" x14ac:dyDescent="0.3">
      <c r="A153" s="19" t="s">
        <v>418</v>
      </c>
      <c r="B153">
        <v>1</v>
      </c>
    </row>
    <row r="154" spans="1:2" x14ac:dyDescent="0.3">
      <c r="A154" s="19" t="s">
        <v>432</v>
      </c>
      <c r="B154">
        <v>1</v>
      </c>
    </row>
    <row r="155" spans="1:2" x14ac:dyDescent="0.3">
      <c r="A155" s="19" t="s">
        <v>524</v>
      </c>
      <c r="B155">
        <v>1</v>
      </c>
    </row>
    <row r="156" spans="1:2" x14ac:dyDescent="0.3">
      <c r="A156" s="19" t="s">
        <v>569</v>
      </c>
      <c r="B156">
        <v>1</v>
      </c>
    </row>
    <row r="157" spans="1:2" x14ac:dyDescent="0.3">
      <c r="A157" s="19" t="s">
        <v>692</v>
      </c>
      <c r="B157">
        <v>1</v>
      </c>
    </row>
    <row r="158" spans="1:2" x14ac:dyDescent="0.3">
      <c r="A158" s="19" t="s">
        <v>1047</v>
      </c>
      <c r="B158">
        <v>1</v>
      </c>
    </row>
    <row r="159" spans="1:2" x14ac:dyDescent="0.3">
      <c r="A159" s="19" t="s">
        <v>694</v>
      </c>
      <c r="B159">
        <v>1</v>
      </c>
    </row>
    <row r="160" spans="1:2" x14ac:dyDescent="0.3">
      <c r="A160" s="19" t="s">
        <v>130</v>
      </c>
      <c r="B160">
        <v>1</v>
      </c>
    </row>
    <row r="161" spans="1:2" x14ac:dyDescent="0.3">
      <c r="A161" s="19" t="s">
        <v>160</v>
      </c>
      <c r="B161">
        <v>1</v>
      </c>
    </row>
    <row r="162" spans="1:2" x14ac:dyDescent="0.3">
      <c r="A162" s="19" t="s">
        <v>603</v>
      </c>
      <c r="B162">
        <v>1</v>
      </c>
    </row>
    <row r="163" spans="1:2" x14ac:dyDescent="0.3">
      <c r="A163" s="19" t="s">
        <v>989</v>
      </c>
      <c r="B163">
        <v>1</v>
      </c>
    </row>
    <row r="164" spans="1:2" x14ac:dyDescent="0.3">
      <c r="A164" s="19" t="s">
        <v>416</v>
      </c>
      <c r="B164">
        <v>1</v>
      </c>
    </row>
    <row r="165" spans="1:2" x14ac:dyDescent="0.3">
      <c r="A165" s="19" t="s">
        <v>228</v>
      </c>
      <c r="B165">
        <v>1</v>
      </c>
    </row>
    <row r="166" spans="1:2" x14ac:dyDescent="0.3">
      <c r="A166" s="19" t="s">
        <v>285</v>
      </c>
      <c r="B166">
        <v>1</v>
      </c>
    </row>
    <row r="167" spans="1:2" x14ac:dyDescent="0.3">
      <c r="A167" s="19" t="s">
        <v>546</v>
      </c>
      <c r="B167">
        <v>1</v>
      </c>
    </row>
    <row r="168" spans="1:2" x14ac:dyDescent="0.3">
      <c r="A168" s="19" t="s">
        <v>990</v>
      </c>
      <c r="B168">
        <v>1</v>
      </c>
    </row>
    <row r="169" spans="1:2" x14ac:dyDescent="0.3">
      <c r="A169" s="19" t="s">
        <v>927</v>
      </c>
      <c r="B169">
        <v>1</v>
      </c>
    </row>
    <row r="170" spans="1:2" x14ac:dyDescent="0.3">
      <c r="A170" s="19" t="s">
        <v>494</v>
      </c>
      <c r="B170">
        <v>1</v>
      </c>
    </row>
    <row r="171" spans="1:2" x14ac:dyDescent="0.3">
      <c r="A171" s="19" t="s">
        <v>116</v>
      </c>
      <c r="B171">
        <v>1</v>
      </c>
    </row>
    <row r="172" spans="1:2" x14ac:dyDescent="0.3">
      <c r="A172" s="19" t="s">
        <v>1052</v>
      </c>
      <c r="B172">
        <v>1</v>
      </c>
    </row>
    <row r="173" spans="1:2" x14ac:dyDescent="0.3">
      <c r="A173" s="19" t="s">
        <v>6</v>
      </c>
      <c r="B173">
        <v>1</v>
      </c>
    </row>
    <row r="174" spans="1:2" x14ac:dyDescent="0.3">
      <c r="A174" s="19" t="s">
        <v>526</v>
      </c>
      <c r="B174">
        <v>1</v>
      </c>
    </row>
    <row r="175" spans="1:2" x14ac:dyDescent="0.3">
      <c r="A175" s="19" t="s">
        <v>179</v>
      </c>
      <c r="B175">
        <v>1</v>
      </c>
    </row>
    <row r="176" spans="1:2" x14ac:dyDescent="0.3">
      <c r="A176" s="19" t="s">
        <v>180</v>
      </c>
      <c r="B176">
        <v>1</v>
      </c>
    </row>
    <row r="177" spans="1:2" x14ac:dyDescent="0.3">
      <c r="A177" s="19" t="s">
        <v>678</v>
      </c>
      <c r="B177">
        <v>1</v>
      </c>
    </row>
    <row r="178" spans="1:2" x14ac:dyDescent="0.3">
      <c r="A178" s="19" t="s">
        <v>872</v>
      </c>
      <c r="B178">
        <v>1</v>
      </c>
    </row>
    <row r="179" spans="1:2" x14ac:dyDescent="0.3">
      <c r="A179" s="19" t="s">
        <v>210</v>
      </c>
      <c r="B179">
        <v>1</v>
      </c>
    </row>
    <row r="180" spans="1:2" x14ac:dyDescent="0.3">
      <c r="A180" s="19" t="s">
        <v>192</v>
      </c>
      <c r="B180">
        <v>1</v>
      </c>
    </row>
    <row r="181" spans="1:2" x14ac:dyDescent="0.3">
      <c r="A181" s="19" t="s">
        <v>226</v>
      </c>
      <c r="B181">
        <v>1</v>
      </c>
    </row>
    <row r="182" spans="1:2" x14ac:dyDescent="0.3">
      <c r="A182" s="19" t="s">
        <v>681</v>
      </c>
      <c r="B182">
        <v>1</v>
      </c>
    </row>
    <row r="183" spans="1:2" x14ac:dyDescent="0.3">
      <c r="A183" s="19" t="s">
        <v>1059</v>
      </c>
      <c r="B183">
        <v>1</v>
      </c>
    </row>
    <row r="184" spans="1:2" x14ac:dyDescent="0.3">
      <c r="A184" s="19" t="s">
        <v>214</v>
      </c>
      <c r="B184">
        <v>1</v>
      </c>
    </row>
    <row r="185" spans="1:2" x14ac:dyDescent="0.3">
      <c r="A185" s="19" t="s">
        <v>816</v>
      </c>
      <c r="B185">
        <v>1</v>
      </c>
    </row>
    <row r="186" spans="1:2" x14ac:dyDescent="0.3">
      <c r="A186" s="19" t="s">
        <v>796</v>
      </c>
      <c r="B186">
        <v>1</v>
      </c>
    </row>
    <row r="187" spans="1:2" x14ac:dyDescent="0.3">
      <c r="A187" s="19" t="s">
        <v>804</v>
      </c>
      <c r="B187">
        <v>1</v>
      </c>
    </row>
    <row r="188" spans="1:2" x14ac:dyDescent="0.3">
      <c r="A188" s="19" t="s">
        <v>559</v>
      </c>
      <c r="B188">
        <v>1</v>
      </c>
    </row>
    <row r="189" spans="1:2" x14ac:dyDescent="0.3">
      <c r="A189" s="19" t="s">
        <v>59</v>
      </c>
      <c r="B189">
        <v>1</v>
      </c>
    </row>
    <row r="190" spans="1:2" x14ac:dyDescent="0.3">
      <c r="A190" s="19" t="s">
        <v>201</v>
      </c>
      <c r="B190">
        <v>1</v>
      </c>
    </row>
    <row r="191" spans="1:2" x14ac:dyDescent="0.3">
      <c r="A191" s="19" t="s">
        <v>224</v>
      </c>
      <c r="B191">
        <v>1</v>
      </c>
    </row>
    <row r="192" spans="1:2" x14ac:dyDescent="0.3">
      <c r="A192" s="19" t="s">
        <v>204</v>
      </c>
      <c r="B192">
        <v>1</v>
      </c>
    </row>
    <row r="193" spans="1:2" x14ac:dyDescent="0.3">
      <c r="A193" s="19" t="s">
        <v>22</v>
      </c>
      <c r="B193">
        <v>1</v>
      </c>
    </row>
    <row r="194" spans="1:2" x14ac:dyDescent="0.3">
      <c r="A194" s="19" t="s">
        <v>869</v>
      </c>
      <c r="B194">
        <v>1</v>
      </c>
    </row>
    <row r="195" spans="1:2" x14ac:dyDescent="0.3">
      <c r="A195" s="19" t="s">
        <v>66</v>
      </c>
      <c r="B195">
        <v>1</v>
      </c>
    </row>
    <row r="196" spans="1:2" x14ac:dyDescent="0.3">
      <c r="A196" s="19" t="s">
        <v>847</v>
      </c>
      <c r="B196">
        <v>1</v>
      </c>
    </row>
    <row r="197" spans="1:2" x14ac:dyDescent="0.3">
      <c r="A197" s="19" t="s">
        <v>1045</v>
      </c>
      <c r="B197">
        <v>1</v>
      </c>
    </row>
    <row r="198" spans="1:2" x14ac:dyDescent="0.3">
      <c r="A198" s="19" t="s">
        <v>313</v>
      </c>
      <c r="B198">
        <v>1</v>
      </c>
    </row>
    <row r="199" spans="1:2" x14ac:dyDescent="0.3">
      <c r="A199" s="19" t="s">
        <v>579</v>
      </c>
      <c r="B199">
        <v>1</v>
      </c>
    </row>
    <row r="200" spans="1:2" x14ac:dyDescent="0.3">
      <c r="A200" s="19" t="s">
        <v>221</v>
      </c>
      <c r="B200">
        <v>1</v>
      </c>
    </row>
    <row r="201" spans="1:2" x14ac:dyDescent="0.3">
      <c r="A201" s="19" t="s">
        <v>381</v>
      </c>
      <c r="B201">
        <v>1</v>
      </c>
    </row>
    <row r="202" spans="1:2" x14ac:dyDescent="0.3">
      <c r="A202" s="19" t="s">
        <v>700</v>
      </c>
      <c r="B202">
        <v>1</v>
      </c>
    </row>
    <row r="203" spans="1:2" x14ac:dyDescent="0.3">
      <c r="A203" s="19" t="s">
        <v>833</v>
      </c>
      <c r="B203">
        <v>1</v>
      </c>
    </row>
    <row r="204" spans="1:2" x14ac:dyDescent="0.3">
      <c r="A204" s="19" t="s">
        <v>1064</v>
      </c>
      <c r="B204">
        <v>1</v>
      </c>
    </row>
    <row r="205" spans="1:2" x14ac:dyDescent="0.3">
      <c r="A205" s="19" t="s">
        <v>346</v>
      </c>
      <c r="B205">
        <v>1</v>
      </c>
    </row>
    <row r="206" spans="1:2" x14ac:dyDescent="0.3">
      <c r="A206" s="19" t="s">
        <v>747</v>
      </c>
      <c r="B206">
        <v>1</v>
      </c>
    </row>
    <row r="207" spans="1:2" x14ac:dyDescent="0.3">
      <c r="A207" s="19" t="s">
        <v>814</v>
      </c>
      <c r="B207">
        <v>1</v>
      </c>
    </row>
    <row r="208" spans="1:2" x14ac:dyDescent="0.3">
      <c r="A208" s="19" t="s">
        <v>601</v>
      </c>
      <c r="B208">
        <v>1</v>
      </c>
    </row>
    <row r="209" spans="1:2" x14ac:dyDescent="0.3">
      <c r="A209" s="19" t="s">
        <v>403</v>
      </c>
      <c r="B209">
        <v>1</v>
      </c>
    </row>
    <row r="210" spans="1:2" x14ac:dyDescent="0.3">
      <c r="A210" s="19" t="s">
        <v>780</v>
      </c>
      <c r="B210">
        <v>1</v>
      </c>
    </row>
    <row r="211" spans="1:2" x14ac:dyDescent="0.3">
      <c r="A211" s="19" t="s">
        <v>231</v>
      </c>
      <c r="B211">
        <v>1</v>
      </c>
    </row>
    <row r="212" spans="1:2" x14ac:dyDescent="0.3">
      <c r="A212" s="19" t="s">
        <v>404</v>
      </c>
      <c r="B212">
        <v>1</v>
      </c>
    </row>
    <row r="213" spans="1:2" x14ac:dyDescent="0.3">
      <c r="A213" s="19" t="s">
        <v>249</v>
      </c>
      <c r="B213">
        <v>1</v>
      </c>
    </row>
    <row r="214" spans="1:2" x14ac:dyDescent="0.3">
      <c r="A214" s="19" t="s">
        <v>280</v>
      </c>
      <c r="B214">
        <v>1</v>
      </c>
    </row>
    <row r="215" spans="1:2" x14ac:dyDescent="0.3">
      <c r="A215" s="19" t="s">
        <v>856</v>
      </c>
      <c r="B215">
        <v>1</v>
      </c>
    </row>
    <row r="216" spans="1:2" x14ac:dyDescent="0.3">
      <c r="A216" s="19" t="s">
        <v>955</v>
      </c>
      <c r="B216">
        <v>1</v>
      </c>
    </row>
    <row r="217" spans="1:2" x14ac:dyDescent="0.3">
      <c r="A217" s="19" t="s">
        <v>256</v>
      </c>
      <c r="B217">
        <v>1</v>
      </c>
    </row>
    <row r="218" spans="1:2" x14ac:dyDescent="0.3">
      <c r="A218" s="19" t="s">
        <v>530</v>
      </c>
      <c r="B218">
        <v>1</v>
      </c>
    </row>
    <row r="219" spans="1:2" x14ac:dyDescent="0.3">
      <c r="A219" s="19" t="s">
        <v>187</v>
      </c>
      <c r="B219">
        <v>1</v>
      </c>
    </row>
    <row r="220" spans="1:2" x14ac:dyDescent="0.3">
      <c r="A220" s="19" t="s">
        <v>506</v>
      </c>
      <c r="B220">
        <v>1</v>
      </c>
    </row>
    <row r="221" spans="1:2" x14ac:dyDescent="0.3">
      <c r="A221" s="19" t="s">
        <v>771</v>
      </c>
      <c r="B221">
        <v>1</v>
      </c>
    </row>
    <row r="222" spans="1:2" x14ac:dyDescent="0.3">
      <c r="A222" s="19" t="s">
        <v>1007</v>
      </c>
      <c r="B222">
        <v>1</v>
      </c>
    </row>
    <row r="223" spans="1:2" x14ac:dyDescent="0.3">
      <c r="A223" s="19" t="s">
        <v>40</v>
      </c>
      <c r="B223">
        <v>1</v>
      </c>
    </row>
    <row r="224" spans="1:2" x14ac:dyDescent="0.3">
      <c r="A224" s="19" t="s">
        <v>77</v>
      </c>
      <c r="B224">
        <v>1</v>
      </c>
    </row>
    <row r="225" spans="1:2" x14ac:dyDescent="0.3">
      <c r="A225" s="19" t="s">
        <v>155</v>
      </c>
      <c r="B225">
        <v>1</v>
      </c>
    </row>
    <row r="226" spans="1:2" x14ac:dyDescent="0.3">
      <c r="A226" s="19" t="s">
        <v>503</v>
      </c>
      <c r="B226">
        <v>1</v>
      </c>
    </row>
    <row r="227" spans="1:2" x14ac:dyDescent="0.3">
      <c r="A227" s="19" t="s">
        <v>263</v>
      </c>
      <c r="B227">
        <v>1</v>
      </c>
    </row>
    <row r="228" spans="1:2" x14ac:dyDescent="0.3">
      <c r="A228" s="19" t="s">
        <v>266</v>
      </c>
      <c r="B228">
        <v>1</v>
      </c>
    </row>
    <row r="229" spans="1:2" x14ac:dyDescent="0.3">
      <c r="A229" s="19" t="s">
        <v>497</v>
      </c>
      <c r="B229">
        <v>1</v>
      </c>
    </row>
    <row r="230" spans="1:2" x14ac:dyDescent="0.3">
      <c r="A230" s="19" t="s">
        <v>1032</v>
      </c>
      <c r="B230">
        <v>1</v>
      </c>
    </row>
    <row r="231" spans="1:2" x14ac:dyDescent="0.3">
      <c r="A231" s="19" t="s">
        <v>1040</v>
      </c>
      <c r="B231">
        <v>1</v>
      </c>
    </row>
    <row r="232" spans="1:2" x14ac:dyDescent="0.3">
      <c r="A232" s="19" t="s">
        <v>449</v>
      </c>
      <c r="B232">
        <v>1</v>
      </c>
    </row>
    <row r="233" spans="1:2" x14ac:dyDescent="0.3">
      <c r="A233" s="19" t="s">
        <v>822</v>
      </c>
      <c r="B233">
        <v>1</v>
      </c>
    </row>
    <row r="234" spans="1:2" x14ac:dyDescent="0.3">
      <c r="A234" s="19" t="s">
        <v>748</v>
      </c>
      <c r="B234">
        <v>1</v>
      </c>
    </row>
    <row r="235" spans="1:2" x14ac:dyDescent="0.3">
      <c r="A235" s="19" t="s">
        <v>178</v>
      </c>
      <c r="B235">
        <v>1</v>
      </c>
    </row>
    <row r="236" spans="1:2" x14ac:dyDescent="0.3">
      <c r="A236" s="19" t="s">
        <v>372</v>
      </c>
      <c r="B236">
        <v>1</v>
      </c>
    </row>
    <row r="237" spans="1:2" x14ac:dyDescent="0.3">
      <c r="A237" s="19" t="s">
        <v>774</v>
      </c>
      <c r="B237">
        <v>1</v>
      </c>
    </row>
    <row r="238" spans="1:2" x14ac:dyDescent="0.3">
      <c r="A238" s="19" t="s">
        <v>273</v>
      </c>
      <c r="B238">
        <v>1</v>
      </c>
    </row>
    <row r="239" spans="1:2" x14ac:dyDescent="0.3">
      <c r="A239" s="19" t="s">
        <v>880</v>
      </c>
      <c r="B239">
        <v>1</v>
      </c>
    </row>
    <row r="240" spans="1:2" x14ac:dyDescent="0.3">
      <c r="A240" s="19" t="s">
        <v>283</v>
      </c>
      <c r="B240">
        <v>1</v>
      </c>
    </row>
    <row r="241" spans="1:2" x14ac:dyDescent="0.3">
      <c r="A241" s="19" t="s">
        <v>466</v>
      </c>
      <c r="B241">
        <v>1</v>
      </c>
    </row>
    <row r="242" spans="1:2" x14ac:dyDescent="0.3">
      <c r="A242" s="19" t="s">
        <v>832</v>
      </c>
      <c r="B242">
        <v>1</v>
      </c>
    </row>
    <row r="243" spans="1:2" x14ac:dyDescent="0.3">
      <c r="A243" s="19" t="s">
        <v>586</v>
      </c>
      <c r="B243">
        <v>1</v>
      </c>
    </row>
    <row r="244" spans="1:2" x14ac:dyDescent="0.3">
      <c r="A244" s="19" t="s">
        <v>429</v>
      </c>
      <c r="B244">
        <v>1</v>
      </c>
    </row>
    <row r="245" spans="1:2" x14ac:dyDescent="0.3">
      <c r="A245" s="19" t="s">
        <v>1078</v>
      </c>
      <c r="B245">
        <v>1</v>
      </c>
    </row>
    <row r="246" spans="1:2" x14ac:dyDescent="0.3">
      <c r="A246" s="19" t="s">
        <v>1003</v>
      </c>
      <c r="B246">
        <v>1</v>
      </c>
    </row>
    <row r="247" spans="1:2" x14ac:dyDescent="0.3">
      <c r="A247" s="19" t="s">
        <v>810</v>
      </c>
      <c r="B247">
        <v>1</v>
      </c>
    </row>
    <row r="248" spans="1:2" x14ac:dyDescent="0.3">
      <c r="A248" s="19" t="s">
        <v>769</v>
      </c>
      <c r="B248">
        <v>1</v>
      </c>
    </row>
    <row r="249" spans="1:2" x14ac:dyDescent="0.3">
      <c r="A249" s="19" t="s">
        <v>599</v>
      </c>
      <c r="B249">
        <v>1</v>
      </c>
    </row>
    <row r="250" spans="1:2" x14ac:dyDescent="0.3">
      <c r="A250" s="19" t="s">
        <v>333</v>
      </c>
      <c r="B250">
        <v>1</v>
      </c>
    </row>
    <row r="251" spans="1:2" x14ac:dyDescent="0.3">
      <c r="A251" s="19" t="s">
        <v>296</v>
      </c>
      <c r="B251">
        <v>1</v>
      </c>
    </row>
    <row r="252" spans="1:2" x14ac:dyDescent="0.3">
      <c r="A252" s="19" t="s">
        <v>298</v>
      </c>
      <c r="B252">
        <v>1</v>
      </c>
    </row>
    <row r="253" spans="1:2" x14ac:dyDescent="0.3">
      <c r="A253" s="19" t="s">
        <v>303</v>
      </c>
      <c r="B253">
        <v>1</v>
      </c>
    </row>
    <row r="254" spans="1:2" x14ac:dyDescent="0.3">
      <c r="A254" s="19" t="s">
        <v>305</v>
      </c>
      <c r="B254">
        <v>1</v>
      </c>
    </row>
    <row r="255" spans="1:2" x14ac:dyDescent="0.3">
      <c r="A255" s="19" t="s">
        <v>306</v>
      </c>
      <c r="B255">
        <v>1</v>
      </c>
    </row>
    <row r="256" spans="1:2" x14ac:dyDescent="0.3">
      <c r="A256" s="19" t="s">
        <v>726</v>
      </c>
      <c r="B256">
        <v>1</v>
      </c>
    </row>
    <row r="257" spans="1:2" x14ac:dyDescent="0.3">
      <c r="A257" s="19" t="s">
        <v>134</v>
      </c>
      <c r="B257">
        <v>1</v>
      </c>
    </row>
    <row r="258" spans="1:2" x14ac:dyDescent="0.3">
      <c r="A258" s="19" t="s">
        <v>199</v>
      </c>
      <c r="B258">
        <v>1</v>
      </c>
    </row>
    <row r="259" spans="1:2" x14ac:dyDescent="0.3">
      <c r="A259" s="19" t="s">
        <v>868</v>
      </c>
      <c r="B259">
        <v>1</v>
      </c>
    </row>
    <row r="260" spans="1:2" x14ac:dyDescent="0.3">
      <c r="A260" s="19" t="s">
        <v>920</v>
      </c>
      <c r="B260">
        <v>1</v>
      </c>
    </row>
    <row r="261" spans="1:2" x14ac:dyDescent="0.3">
      <c r="A261" s="19" t="s">
        <v>1005</v>
      </c>
      <c r="B261">
        <v>1</v>
      </c>
    </row>
    <row r="262" spans="1:2" x14ac:dyDescent="0.3">
      <c r="A262" s="19" t="s">
        <v>314</v>
      </c>
      <c r="B262">
        <v>1</v>
      </c>
    </row>
    <row r="263" spans="1:2" x14ac:dyDescent="0.3">
      <c r="A263" s="19" t="s">
        <v>197</v>
      </c>
      <c r="B263">
        <v>1</v>
      </c>
    </row>
    <row r="264" spans="1:2" x14ac:dyDescent="0.3">
      <c r="A264" s="19" t="s">
        <v>689</v>
      </c>
      <c r="B264">
        <v>1</v>
      </c>
    </row>
    <row r="265" spans="1:2" x14ac:dyDescent="0.3">
      <c r="A265" s="19" t="s">
        <v>351</v>
      </c>
      <c r="B265">
        <v>1</v>
      </c>
    </row>
    <row r="266" spans="1:2" x14ac:dyDescent="0.3">
      <c r="A266" s="19" t="s">
        <v>745</v>
      </c>
      <c r="B266">
        <v>1</v>
      </c>
    </row>
    <row r="267" spans="1:2" x14ac:dyDescent="0.3">
      <c r="A267" s="19" t="s">
        <v>327</v>
      </c>
      <c r="B267">
        <v>1</v>
      </c>
    </row>
    <row r="268" spans="1:2" x14ac:dyDescent="0.3">
      <c r="A268" s="19" t="s">
        <v>695</v>
      </c>
      <c r="B268">
        <v>1</v>
      </c>
    </row>
    <row r="269" spans="1:2" x14ac:dyDescent="0.3">
      <c r="A269" s="19" t="s">
        <v>84</v>
      </c>
      <c r="B269">
        <v>1</v>
      </c>
    </row>
    <row r="270" spans="1:2" x14ac:dyDescent="0.3">
      <c r="A270" s="19" t="s">
        <v>903</v>
      </c>
      <c r="B270">
        <v>1</v>
      </c>
    </row>
    <row r="271" spans="1:2" x14ac:dyDescent="0.3">
      <c r="A271" s="19" t="s">
        <v>341</v>
      </c>
      <c r="B271">
        <v>1</v>
      </c>
    </row>
    <row r="272" spans="1:2" x14ac:dyDescent="0.3">
      <c r="A272" s="19" t="s">
        <v>342</v>
      </c>
      <c r="B272">
        <v>1</v>
      </c>
    </row>
    <row r="273" spans="1:2" x14ac:dyDescent="0.3">
      <c r="A273" s="19" t="s">
        <v>582</v>
      </c>
      <c r="B273">
        <v>1</v>
      </c>
    </row>
    <row r="274" spans="1:2" x14ac:dyDescent="0.3">
      <c r="A274" s="19" t="s">
        <v>915</v>
      </c>
      <c r="B274">
        <v>1</v>
      </c>
    </row>
    <row r="275" spans="1:2" x14ac:dyDescent="0.3">
      <c r="A275" s="19" t="s">
        <v>183</v>
      </c>
      <c r="B275">
        <v>1</v>
      </c>
    </row>
    <row r="276" spans="1:2" x14ac:dyDescent="0.3">
      <c r="A276" s="19" t="s">
        <v>663</v>
      </c>
      <c r="B276">
        <v>1</v>
      </c>
    </row>
    <row r="277" spans="1:2" x14ac:dyDescent="0.3">
      <c r="A277" s="19" t="s">
        <v>288</v>
      </c>
      <c r="B277">
        <v>1</v>
      </c>
    </row>
    <row r="278" spans="1:2" x14ac:dyDescent="0.3">
      <c r="A278" s="19" t="s">
        <v>368</v>
      </c>
      <c r="B278">
        <v>1</v>
      </c>
    </row>
    <row r="279" spans="1:2" x14ac:dyDescent="0.3">
      <c r="A279" s="19" t="s">
        <v>299</v>
      </c>
      <c r="B279">
        <v>1</v>
      </c>
    </row>
    <row r="280" spans="1:2" x14ac:dyDescent="0.3">
      <c r="A280" s="19" t="s">
        <v>451</v>
      </c>
      <c r="B280">
        <v>1</v>
      </c>
    </row>
    <row r="281" spans="1:2" x14ac:dyDescent="0.3">
      <c r="A281" s="19" t="s">
        <v>750</v>
      </c>
      <c r="B281">
        <v>1</v>
      </c>
    </row>
    <row r="282" spans="1:2" x14ac:dyDescent="0.3">
      <c r="A282" s="19" t="s">
        <v>802</v>
      </c>
      <c r="B282">
        <v>1</v>
      </c>
    </row>
    <row r="283" spans="1:2" x14ac:dyDescent="0.3">
      <c r="A283" s="19" t="s">
        <v>806</v>
      </c>
      <c r="B283">
        <v>1</v>
      </c>
    </row>
    <row r="284" spans="1:2" x14ac:dyDescent="0.3">
      <c r="A284" s="19" t="s">
        <v>365</v>
      </c>
      <c r="B284">
        <v>1</v>
      </c>
    </row>
    <row r="285" spans="1:2" x14ac:dyDescent="0.3">
      <c r="A285" s="19" t="s">
        <v>575</v>
      </c>
      <c r="B285">
        <v>1</v>
      </c>
    </row>
    <row r="286" spans="1:2" x14ac:dyDescent="0.3">
      <c r="A286" s="19" t="s">
        <v>359</v>
      </c>
      <c r="B286">
        <v>1</v>
      </c>
    </row>
    <row r="287" spans="1:2" x14ac:dyDescent="0.3">
      <c r="A287" s="19" t="s">
        <v>889</v>
      </c>
      <c r="B287">
        <v>1</v>
      </c>
    </row>
    <row r="288" spans="1:2" x14ac:dyDescent="0.3">
      <c r="A288" s="19" t="s">
        <v>355</v>
      </c>
      <c r="B288">
        <v>1</v>
      </c>
    </row>
    <row r="289" spans="1:2" x14ac:dyDescent="0.3">
      <c r="A289" s="19" t="s">
        <v>357</v>
      </c>
      <c r="B289">
        <v>1</v>
      </c>
    </row>
    <row r="290" spans="1:2" x14ac:dyDescent="0.3">
      <c r="A290" s="19" t="s">
        <v>185</v>
      </c>
      <c r="B290">
        <v>1</v>
      </c>
    </row>
    <row r="291" spans="1:2" x14ac:dyDescent="0.3">
      <c r="A291" s="19" t="s">
        <v>789</v>
      </c>
      <c r="B291">
        <v>1</v>
      </c>
    </row>
    <row r="292" spans="1:2" x14ac:dyDescent="0.3">
      <c r="A292" s="19" t="s">
        <v>363</v>
      </c>
      <c r="B292">
        <v>1</v>
      </c>
    </row>
    <row r="293" spans="1:2" x14ac:dyDescent="0.3">
      <c r="A293" s="19" t="s">
        <v>756</v>
      </c>
      <c r="B293">
        <v>1</v>
      </c>
    </row>
    <row r="294" spans="1:2" x14ac:dyDescent="0.3">
      <c r="A294" s="19" t="s">
        <v>947</v>
      </c>
      <c r="B294">
        <v>1</v>
      </c>
    </row>
    <row r="295" spans="1:2" x14ac:dyDescent="0.3">
      <c r="A295" s="19" t="s">
        <v>315</v>
      </c>
      <c r="B295">
        <v>1</v>
      </c>
    </row>
    <row r="296" spans="1:2" x14ac:dyDescent="0.3">
      <c r="A296" s="19" t="s">
        <v>763</v>
      </c>
      <c r="B296">
        <v>1</v>
      </c>
    </row>
    <row r="297" spans="1:2" x14ac:dyDescent="0.3">
      <c r="A297" s="19" t="s">
        <v>379</v>
      </c>
      <c r="B297">
        <v>1</v>
      </c>
    </row>
    <row r="298" spans="1:2" x14ac:dyDescent="0.3">
      <c r="A298" s="19" t="s">
        <v>391</v>
      </c>
      <c r="B298">
        <v>1</v>
      </c>
    </row>
    <row r="299" spans="1:2" x14ac:dyDescent="0.3">
      <c r="A299" s="19" t="s">
        <v>809</v>
      </c>
      <c r="B299">
        <v>1</v>
      </c>
    </row>
    <row r="300" spans="1:2" x14ac:dyDescent="0.3">
      <c r="A300" s="19" t="s">
        <v>398</v>
      </c>
      <c r="B300">
        <v>1</v>
      </c>
    </row>
    <row r="301" spans="1:2" x14ac:dyDescent="0.3">
      <c r="A301" s="19" t="s">
        <v>400</v>
      </c>
      <c r="B301">
        <v>1</v>
      </c>
    </row>
    <row r="302" spans="1:2" x14ac:dyDescent="0.3">
      <c r="A302" s="19" t="s">
        <v>401</v>
      </c>
      <c r="B302">
        <v>1</v>
      </c>
    </row>
    <row r="303" spans="1:2" x14ac:dyDescent="0.3">
      <c r="A303" s="19" t="s">
        <v>910</v>
      </c>
      <c r="B303">
        <v>1</v>
      </c>
    </row>
    <row r="304" spans="1:2" x14ac:dyDescent="0.3">
      <c r="A304" s="19" t="s">
        <v>141</v>
      </c>
      <c r="B304">
        <v>1</v>
      </c>
    </row>
    <row r="305" spans="1:2" x14ac:dyDescent="0.3">
      <c r="A305" s="19" t="s">
        <v>899</v>
      </c>
      <c r="B305">
        <v>1</v>
      </c>
    </row>
    <row r="306" spans="1:2" x14ac:dyDescent="0.3">
      <c r="A306" s="19" t="s">
        <v>1051</v>
      </c>
      <c r="B306">
        <v>1</v>
      </c>
    </row>
    <row r="307" spans="1:2" x14ac:dyDescent="0.3">
      <c r="A307" s="19" t="s">
        <v>864</v>
      </c>
      <c r="B307">
        <v>1</v>
      </c>
    </row>
    <row r="308" spans="1:2" x14ac:dyDescent="0.3">
      <c r="A308" s="19" t="s">
        <v>885</v>
      </c>
      <c r="B308">
        <v>1</v>
      </c>
    </row>
    <row r="309" spans="1:2" x14ac:dyDescent="0.3">
      <c r="A309" s="19" t="s">
        <v>164</v>
      </c>
      <c r="B309">
        <v>1</v>
      </c>
    </row>
    <row r="310" spans="1:2" x14ac:dyDescent="0.3">
      <c r="A310" s="19" t="s">
        <v>1068</v>
      </c>
      <c r="B310">
        <v>1</v>
      </c>
    </row>
    <row r="311" spans="1:2" x14ac:dyDescent="0.3">
      <c r="A311" s="19" t="s">
        <v>441</v>
      </c>
      <c r="B311">
        <v>1</v>
      </c>
    </row>
    <row r="312" spans="1:2" x14ac:dyDescent="0.3">
      <c r="A312" s="19" t="s">
        <v>448</v>
      </c>
      <c r="B312">
        <v>1</v>
      </c>
    </row>
    <row r="313" spans="1:2" x14ac:dyDescent="0.3">
      <c r="A313" s="19" t="s">
        <v>1085</v>
      </c>
      <c r="B313">
        <v>1</v>
      </c>
    </row>
    <row r="314" spans="1:2" x14ac:dyDescent="0.3">
      <c r="A314" s="19" t="s">
        <v>992</v>
      </c>
      <c r="B314">
        <v>1</v>
      </c>
    </row>
    <row r="315" spans="1:2" x14ac:dyDescent="0.3">
      <c r="A315" s="19" t="s">
        <v>108</v>
      </c>
      <c r="B315">
        <v>1</v>
      </c>
    </row>
    <row r="316" spans="1:2" x14ac:dyDescent="0.3">
      <c r="A316" s="19" t="s">
        <v>826</v>
      </c>
      <c r="B316">
        <v>1</v>
      </c>
    </row>
    <row r="317" spans="1:2" x14ac:dyDescent="0.3">
      <c r="A317" s="19" t="s">
        <v>104</v>
      </c>
      <c r="B317">
        <v>1</v>
      </c>
    </row>
    <row r="318" spans="1:2" x14ac:dyDescent="0.3">
      <c r="A318" s="19" t="s">
        <v>548</v>
      </c>
      <c r="B318">
        <v>1</v>
      </c>
    </row>
    <row r="319" spans="1:2" x14ac:dyDescent="0.3">
      <c r="A319" s="19" t="s">
        <v>642</v>
      </c>
      <c r="B319">
        <v>1</v>
      </c>
    </row>
    <row r="320" spans="1:2" x14ac:dyDescent="0.3">
      <c r="A320" s="19" t="s">
        <v>931</v>
      </c>
      <c r="B320">
        <v>1</v>
      </c>
    </row>
    <row r="321" spans="1:2" x14ac:dyDescent="0.3">
      <c r="A321" s="19" t="s">
        <v>978</v>
      </c>
      <c r="B321">
        <v>1</v>
      </c>
    </row>
    <row r="322" spans="1:2" x14ac:dyDescent="0.3">
      <c r="A322" s="19" t="s">
        <v>1060</v>
      </c>
      <c r="B322">
        <v>1</v>
      </c>
    </row>
    <row r="323" spans="1:2" x14ac:dyDescent="0.3">
      <c r="A323" s="19" t="s">
        <v>140</v>
      </c>
      <c r="B323">
        <v>1</v>
      </c>
    </row>
    <row r="324" spans="1:2" x14ac:dyDescent="0.3">
      <c r="A324" s="19" t="s">
        <v>277</v>
      </c>
      <c r="B324">
        <v>1</v>
      </c>
    </row>
    <row r="325" spans="1:2" x14ac:dyDescent="0.3">
      <c r="A325" s="19" t="s">
        <v>338</v>
      </c>
      <c r="B325">
        <v>1</v>
      </c>
    </row>
    <row r="326" spans="1:2" x14ac:dyDescent="0.3">
      <c r="A326" s="19" t="s">
        <v>437</v>
      </c>
      <c r="B326">
        <v>1</v>
      </c>
    </row>
    <row r="327" spans="1:2" x14ac:dyDescent="0.3">
      <c r="A327" s="19" t="s">
        <v>492</v>
      </c>
      <c r="B327">
        <v>1</v>
      </c>
    </row>
    <row r="328" spans="1:2" x14ac:dyDescent="0.3">
      <c r="A328" s="19" t="s">
        <v>924</v>
      </c>
      <c r="B328">
        <v>1</v>
      </c>
    </row>
    <row r="329" spans="1:2" x14ac:dyDescent="0.3">
      <c r="A329" s="19" t="s">
        <v>488</v>
      </c>
      <c r="B329">
        <v>1</v>
      </c>
    </row>
    <row r="330" spans="1:2" x14ac:dyDescent="0.3">
      <c r="A330" s="19" t="s">
        <v>617</v>
      </c>
      <c r="B330">
        <v>1</v>
      </c>
    </row>
    <row r="331" spans="1:2" x14ac:dyDescent="0.3">
      <c r="A331" s="19" t="s">
        <v>293</v>
      </c>
      <c r="B331">
        <v>1</v>
      </c>
    </row>
    <row r="332" spans="1:2" x14ac:dyDescent="0.3">
      <c r="A332" s="19" t="s">
        <v>573</v>
      </c>
      <c r="B332">
        <v>1</v>
      </c>
    </row>
    <row r="333" spans="1:2" x14ac:dyDescent="0.3">
      <c r="A333" s="19" t="s">
        <v>444</v>
      </c>
      <c r="B333">
        <v>1</v>
      </c>
    </row>
    <row r="334" spans="1:2" x14ac:dyDescent="0.3">
      <c r="A334" s="19" t="s">
        <v>701</v>
      </c>
      <c r="B334">
        <v>1</v>
      </c>
    </row>
    <row r="335" spans="1:2" x14ac:dyDescent="0.3">
      <c r="A335" s="19" t="s">
        <v>1076</v>
      </c>
      <c r="B335">
        <v>1</v>
      </c>
    </row>
    <row r="336" spans="1:2" x14ac:dyDescent="0.3">
      <c r="A336" s="19" t="s">
        <v>812</v>
      </c>
      <c r="B336">
        <v>1</v>
      </c>
    </row>
    <row r="337" spans="1:2" x14ac:dyDescent="0.3">
      <c r="A337" s="19" t="s">
        <v>879</v>
      </c>
      <c r="B337">
        <v>1</v>
      </c>
    </row>
    <row r="338" spans="1:2" x14ac:dyDescent="0.3">
      <c r="A338" s="19" t="s">
        <v>308</v>
      </c>
      <c r="B338">
        <v>1</v>
      </c>
    </row>
    <row r="339" spans="1:2" x14ac:dyDescent="0.3">
      <c r="A339" s="19" t="s">
        <v>791</v>
      </c>
      <c r="B339">
        <v>1</v>
      </c>
    </row>
    <row r="340" spans="1:2" x14ac:dyDescent="0.3">
      <c r="A340" s="19" t="s">
        <v>983</v>
      </c>
      <c r="B340">
        <v>1</v>
      </c>
    </row>
    <row r="341" spans="1:2" x14ac:dyDescent="0.3">
      <c r="A341" s="19" t="s">
        <v>838</v>
      </c>
      <c r="B341">
        <v>1</v>
      </c>
    </row>
    <row r="342" spans="1:2" x14ac:dyDescent="0.3">
      <c r="A342" s="19" t="s">
        <v>189</v>
      </c>
      <c r="B342">
        <v>1</v>
      </c>
    </row>
    <row r="343" spans="1:2" x14ac:dyDescent="0.3">
      <c r="A343" s="19" t="s">
        <v>233</v>
      </c>
      <c r="B343">
        <v>1</v>
      </c>
    </row>
    <row r="344" spans="1:2" x14ac:dyDescent="0.3">
      <c r="A344" s="19" t="s">
        <v>431</v>
      </c>
      <c r="B344">
        <v>1</v>
      </c>
    </row>
    <row r="345" spans="1:2" x14ac:dyDescent="0.3">
      <c r="A345" s="19" t="s">
        <v>457</v>
      </c>
      <c r="B345">
        <v>1</v>
      </c>
    </row>
    <row r="346" spans="1:2" x14ac:dyDescent="0.3">
      <c r="A346" s="19" t="s">
        <v>476</v>
      </c>
      <c r="B346">
        <v>1</v>
      </c>
    </row>
    <row r="347" spans="1:2" x14ac:dyDescent="0.3">
      <c r="A347" s="19" t="s">
        <v>478</v>
      </c>
      <c r="B347">
        <v>1</v>
      </c>
    </row>
    <row r="348" spans="1:2" x14ac:dyDescent="0.3">
      <c r="A348" s="19" t="s">
        <v>935</v>
      </c>
      <c r="B348">
        <v>1</v>
      </c>
    </row>
    <row r="349" spans="1:2" x14ac:dyDescent="0.3">
      <c r="A349" s="19" t="s">
        <v>944</v>
      </c>
      <c r="B349">
        <v>1</v>
      </c>
    </row>
    <row r="350" spans="1:2" x14ac:dyDescent="0.3">
      <c r="A350" s="19" t="s">
        <v>1020</v>
      </c>
      <c r="B350">
        <v>1</v>
      </c>
    </row>
    <row r="351" spans="1:2" x14ac:dyDescent="0.3">
      <c r="A351" s="19" t="s">
        <v>1044</v>
      </c>
      <c r="B351">
        <v>1</v>
      </c>
    </row>
    <row r="352" spans="1:2" x14ac:dyDescent="0.3">
      <c r="A352" s="19" t="s">
        <v>731</v>
      </c>
      <c r="B352">
        <v>1</v>
      </c>
    </row>
    <row r="353" spans="1:2" x14ac:dyDescent="0.3">
      <c r="A353" s="19" t="s">
        <v>820</v>
      </c>
      <c r="B353">
        <v>1</v>
      </c>
    </row>
    <row r="354" spans="1:2" x14ac:dyDescent="0.3">
      <c r="A354" s="19" t="s">
        <v>881</v>
      </c>
      <c r="B354">
        <v>1</v>
      </c>
    </row>
    <row r="355" spans="1:2" x14ac:dyDescent="0.3">
      <c r="A355" s="19" t="s">
        <v>86</v>
      </c>
      <c r="B355">
        <v>1</v>
      </c>
    </row>
    <row r="356" spans="1:2" x14ac:dyDescent="0.3">
      <c r="A356" s="19" t="s">
        <v>565</v>
      </c>
      <c r="B356">
        <v>1</v>
      </c>
    </row>
    <row r="357" spans="1:2" x14ac:dyDescent="0.3">
      <c r="A357" s="19" t="s">
        <v>718</v>
      </c>
      <c r="B357">
        <v>1</v>
      </c>
    </row>
    <row r="358" spans="1:2" x14ac:dyDescent="0.3">
      <c r="A358" s="19" t="s">
        <v>597</v>
      </c>
      <c r="B358">
        <v>1</v>
      </c>
    </row>
    <row r="359" spans="1:2" x14ac:dyDescent="0.3">
      <c r="A359" s="19" t="s">
        <v>138</v>
      </c>
      <c r="B359">
        <v>1</v>
      </c>
    </row>
    <row r="360" spans="1:2" x14ac:dyDescent="0.3">
      <c r="A360" s="19" t="s">
        <v>606</v>
      </c>
      <c r="B360">
        <v>1</v>
      </c>
    </row>
    <row r="361" spans="1:2" x14ac:dyDescent="0.3">
      <c r="A361" s="19" t="s">
        <v>176</v>
      </c>
      <c r="B361">
        <v>1</v>
      </c>
    </row>
    <row r="362" spans="1:2" x14ac:dyDescent="0.3">
      <c r="A362" s="19" t="s">
        <v>284</v>
      </c>
      <c r="B362">
        <v>1</v>
      </c>
    </row>
    <row r="363" spans="1:2" x14ac:dyDescent="0.3">
      <c r="A363" s="19" t="s">
        <v>406</v>
      </c>
      <c r="B363">
        <v>1</v>
      </c>
    </row>
    <row r="364" spans="1:2" x14ac:dyDescent="0.3">
      <c r="A364" s="19" t="s">
        <v>474</v>
      </c>
      <c r="B364">
        <v>1</v>
      </c>
    </row>
    <row r="365" spans="1:2" x14ac:dyDescent="0.3">
      <c r="A365" s="19" t="s">
        <v>542</v>
      </c>
      <c r="B365">
        <v>1</v>
      </c>
    </row>
    <row r="366" spans="1:2" x14ac:dyDescent="0.3">
      <c r="A366" s="19" t="s">
        <v>639</v>
      </c>
      <c r="B366">
        <v>1</v>
      </c>
    </row>
    <row r="367" spans="1:2" x14ac:dyDescent="0.3">
      <c r="A367" s="19" t="s">
        <v>679</v>
      </c>
      <c r="B367">
        <v>1</v>
      </c>
    </row>
    <row r="368" spans="1:2" x14ac:dyDescent="0.3">
      <c r="A368" s="19" t="s">
        <v>708</v>
      </c>
      <c r="B368">
        <v>1</v>
      </c>
    </row>
    <row r="369" spans="1:2" x14ac:dyDescent="0.3">
      <c r="A369" s="19" t="s">
        <v>964</v>
      </c>
      <c r="B369">
        <v>1</v>
      </c>
    </row>
    <row r="370" spans="1:2" x14ac:dyDescent="0.3">
      <c r="A370" s="19" t="s">
        <v>981</v>
      </c>
      <c r="B370">
        <v>1</v>
      </c>
    </row>
    <row r="371" spans="1:2" x14ac:dyDescent="0.3">
      <c r="A371" s="19" t="s">
        <v>1035</v>
      </c>
      <c r="B371">
        <v>1</v>
      </c>
    </row>
    <row r="372" spans="1:2" x14ac:dyDescent="0.3">
      <c r="A372" s="19" t="s">
        <v>1013</v>
      </c>
      <c r="B372">
        <v>1</v>
      </c>
    </row>
    <row r="373" spans="1:2" x14ac:dyDescent="0.3">
      <c r="A373" s="19" t="s">
        <v>144</v>
      </c>
      <c r="B373">
        <v>1</v>
      </c>
    </row>
    <row r="374" spans="1:2" x14ac:dyDescent="0.3">
      <c r="A374" s="19" t="s">
        <v>1010</v>
      </c>
      <c r="B374">
        <v>1</v>
      </c>
    </row>
    <row r="375" spans="1:2" x14ac:dyDescent="0.3">
      <c r="A375" s="19" t="s">
        <v>1016</v>
      </c>
      <c r="B375">
        <v>1</v>
      </c>
    </row>
    <row r="376" spans="1:2" x14ac:dyDescent="0.3">
      <c r="A376" s="19" t="s">
        <v>960</v>
      </c>
      <c r="B376">
        <v>1</v>
      </c>
    </row>
    <row r="377" spans="1:2" x14ac:dyDescent="0.3">
      <c r="A377" s="19" t="s">
        <v>173</v>
      </c>
      <c r="B377">
        <v>1</v>
      </c>
    </row>
    <row r="378" spans="1:2" x14ac:dyDescent="0.3">
      <c r="A378" s="19" t="s">
        <v>938</v>
      </c>
      <c r="B378">
        <v>1</v>
      </c>
    </row>
    <row r="379" spans="1:2" x14ac:dyDescent="0.3">
      <c r="A379" s="19" t="s">
        <v>668</v>
      </c>
      <c r="B379">
        <v>1</v>
      </c>
    </row>
    <row r="380" spans="1:2" x14ac:dyDescent="0.3">
      <c r="A380" s="19" t="s">
        <v>940</v>
      </c>
      <c r="B380">
        <v>1</v>
      </c>
    </row>
    <row r="381" spans="1:2" x14ac:dyDescent="0.3">
      <c r="A381" s="19" t="s">
        <v>604</v>
      </c>
      <c r="B381">
        <v>1</v>
      </c>
    </row>
    <row r="382" spans="1:2" x14ac:dyDescent="0.3">
      <c r="A382" s="19" t="s">
        <v>890</v>
      </c>
      <c r="B382">
        <v>1</v>
      </c>
    </row>
    <row r="383" spans="1:2" x14ac:dyDescent="0.3">
      <c r="A383" s="19" t="s">
        <v>217</v>
      </c>
      <c r="B383">
        <v>1</v>
      </c>
    </row>
    <row r="384" spans="1:2" x14ac:dyDescent="0.3">
      <c r="A384" s="19" t="s">
        <v>882</v>
      </c>
      <c r="B384">
        <v>1</v>
      </c>
    </row>
    <row r="385" spans="1:2" x14ac:dyDescent="0.3">
      <c r="A385" s="19" t="s">
        <v>614</v>
      </c>
      <c r="B385">
        <v>1</v>
      </c>
    </row>
    <row r="386" spans="1:2" x14ac:dyDescent="0.3">
      <c r="A386" s="19" t="s">
        <v>325</v>
      </c>
      <c r="B386">
        <v>1</v>
      </c>
    </row>
    <row r="387" spans="1:2" x14ac:dyDescent="0.3">
      <c r="A387" s="19" t="s">
        <v>513</v>
      </c>
      <c r="B387">
        <v>1</v>
      </c>
    </row>
    <row r="388" spans="1:2" x14ac:dyDescent="0.3">
      <c r="A388" s="19" t="s">
        <v>514</v>
      </c>
      <c r="B388">
        <v>1</v>
      </c>
    </row>
    <row r="389" spans="1:2" x14ac:dyDescent="0.3">
      <c r="A389" s="19" t="s">
        <v>515</v>
      </c>
      <c r="B389">
        <v>1</v>
      </c>
    </row>
    <row r="390" spans="1:2" x14ac:dyDescent="0.3">
      <c r="A390" s="19" t="s">
        <v>516</v>
      </c>
      <c r="B390">
        <v>1</v>
      </c>
    </row>
    <row r="391" spans="1:2" x14ac:dyDescent="0.3">
      <c r="A391" s="19" t="s">
        <v>1014</v>
      </c>
      <c r="B391">
        <v>1</v>
      </c>
    </row>
    <row r="392" spans="1:2" x14ac:dyDescent="0.3">
      <c r="A392" s="19" t="s">
        <v>81</v>
      </c>
      <c r="B392">
        <v>1</v>
      </c>
    </row>
    <row r="393" spans="1:2" x14ac:dyDescent="0.3">
      <c r="A393" s="19" t="s">
        <v>98</v>
      </c>
      <c r="B393">
        <v>1</v>
      </c>
    </row>
    <row r="394" spans="1:2" x14ac:dyDescent="0.3">
      <c r="A394" s="19" t="s">
        <v>422</v>
      </c>
      <c r="B394">
        <v>1</v>
      </c>
    </row>
    <row r="395" spans="1:2" x14ac:dyDescent="0.3">
      <c r="A395" s="19" t="s">
        <v>479</v>
      </c>
      <c r="B395">
        <v>1</v>
      </c>
    </row>
    <row r="396" spans="1:2" x14ac:dyDescent="0.3">
      <c r="A396" s="19" t="s">
        <v>858</v>
      </c>
      <c r="B396">
        <v>1</v>
      </c>
    </row>
    <row r="397" spans="1:2" x14ac:dyDescent="0.3">
      <c r="A397" s="19" t="s">
        <v>918</v>
      </c>
      <c r="B397">
        <v>1</v>
      </c>
    </row>
    <row r="398" spans="1:2" x14ac:dyDescent="0.3">
      <c r="A398" s="19" t="s">
        <v>1049</v>
      </c>
      <c r="B398">
        <v>1</v>
      </c>
    </row>
    <row r="399" spans="1:2" x14ac:dyDescent="0.3">
      <c r="A399" s="19" t="s">
        <v>1057</v>
      </c>
      <c r="B399">
        <v>1</v>
      </c>
    </row>
    <row r="400" spans="1:2" x14ac:dyDescent="0.3">
      <c r="A400" s="19" t="s">
        <v>1065</v>
      </c>
      <c r="B400">
        <v>1</v>
      </c>
    </row>
    <row r="401" spans="1:2" x14ac:dyDescent="0.3">
      <c r="A401" s="19" t="s">
        <v>1067</v>
      </c>
      <c r="B401">
        <v>1</v>
      </c>
    </row>
    <row r="402" spans="1:2" x14ac:dyDescent="0.3">
      <c r="A402" s="19" t="s">
        <v>517</v>
      </c>
      <c r="B402">
        <v>1</v>
      </c>
    </row>
    <row r="403" spans="1:2" x14ac:dyDescent="0.3">
      <c r="A403" s="19" t="s">
        <v>674</v>
      </c>
      <c r="B403">
        <v>1</v>
      </c>
    </row>
    <row r="404" spans="1:2" x14ac:dyDescent="0.3">
      <c r="A404" s="19" t="s">
        <v>1033</v>
      </c>
      <c r="B404">
        <v>1</v>
      </c>
    </row>
    <row r="405" spans="1:2" x14ac:dyDescent="0.3">
      <c r="A405" s="19" t="s">
        <v>519</v>
      </c>
      <c r="B405">
        <v>1</v>
      </c>
    </row>
    <row r="406" spans="1:2" x14ac:dyDescent="0.3">
      <c r="A406" s="19" t="s">
        <v>684</v>
      </c>
      <c r="B406">
        <v>1</v>
      </c>
    </row>
    <row r="407" spans="1:2" x14ac:dyDescent="0.3">
      <c r="A407" s="19" t="s">
        <v>949</v>
      </c>
      <c r="B407">
        <v>1</v>
      </c>
    </row>
    <row r="408" spans="1:2" x14ac:dyDescent="0.3">
      <c r="A408" s="19" t="s">
        <v>901</v>
      </c>
      <c r="B408">
        <v>1</v>
      </c>
    </row>
    <row r="409" spans="1:2" x14ac:dyDescent="0.3">
      <c r="A409" s="19" t="s">
        <v>534</v>
      </c>
      <c r="B409">
        <v>1</v>
      </c>
    </row>
    <row r="410" spans="1:2" x14ac:dyDescent="0.3">
      <c r="A410" s="19" t="s">
        <v>350</v>
      </c>
      <c r="B410">
        <v>1</v>
      </c>
    </row>
    <row r="411" spans="1:2" x14ac:dyDescent="0.3">
      <c r="A411" s="19" t="s">
        <v>124</v>
      </c>
      <c r="B411">
        <v>1</v>
      </c>
    </row>
    <row r="412" spans="1:2" x14ac:dyDescent="0.3">
      <c r="A412" s="19" t="s">
        <v>467</v>
      </c>
      <c r="B412">
        <v>1</v>
      </c>
    </row>
    <row r="413" spans="1:2" x14ac:dyDescent="0.3">
      <c r="A413" s="19" t="s">
        <v>801</v>
      </c>
      <c r="B413">
        <v>1</v>
      </c>
    </row>
    <row r="414" spans="1:2" x14ac:dyDescent="0.3">
      <c r="A414" s="19" t="s">
        <v>1081</v>
      </c>
      <c r="B414">
        <v>1</v>
      </c>
    </row>
    <row r="415" spans="1:2" x14ac:dyDescent="0.3">
      <c r="A415" s="19" t="s">
        <v>535</v>
      </c>
      <c r="B415">
        <v>1</v>
      </c>
    </row>
    <row r="416" spans="1:2" x14ac:dyDescent="0.3">
      <c r="A416" s="19" t="s">
        <v>537</v>
      </c>
      <c r="B416">
        <v>1</v>
      </c>
    </row>
    <row r="417" spans="1:2" x14ac:dyDescent="0.3">
      <c r="A417" s="19" t="s">
        <v>80</v>
      </c>
      <c r="B417">
        <v>1</v>
      </c>
    </row>
    <row r="418" spans="1:2" x14ac:dyDescent="0.3">
      <c r="A418" s="19" t="s">
        <v>362</v>
      </c>
      <c r="B418">
        <v>1</v>
      </c>
    </row>
    <row r="419" spans="1:2" x14ac:dyDescent="0.3">
      <c r="A419" s="19" t="s">
        <v>270</v>
      </c>
      <c r="B419">
        <v>1</v>
      </c>
    </row>
    <row r="420" spans="1:2" x14ac:dyDescent="0.3">
      <c r="A420" s="19" t="s">
        <v>539</v>
      </c>
      <c r="B420">
        <v>1</v>
      </c>
    </row>
    <row r="421" spans="1:2" x14ac:dyDescent="0.3">
      <c r="A421" s="19" t="s">
        <v>72</v>
      </c>
      <c r="B421">
        <v>1</v>
      </c>
    </row>
    <row r="422" spans="1:2" x14ac:dyDescent="0.3">
      <c r="A422" s="19" t="s">
        <v>344</v>
      </c>
      <c r="B422">
        <v>1</v>
      </c>
    </row>
    <row r="423" spans="1:2" x14ac:dyDescent="0.3">
      <c r="A423" s="19" t="s">
        <v>540</v>
      </c>
      <c r="B423">
        <v>1</v>
      </c>
    </row>
    <row r="424" spans="1:2" x14ac:dyDescent="0.3">
      <c r="A424" s="19" t="s">
        <v>936</v>
      </c>
      <c r="B424">
        <v>1</v>
      </c>
    </row>
    <row r="425" spans="1:2" x14ac:dyDescent="0.3">
      <c r="A425" s="19" t="s">
        <v>1074</v>
      </c>
      <c r="B425">
        <v>1</v>
      </c>
    </row>
    <row r="426" spans="1:2" x14ac:dyDescent="0.3">
      <c r="A426" s="19" t="s">
        <v>851</v>
      </c>
      <c r="B426">
        <v>1</v>
      </c>
    </row>
    <row r="427" spans="1:2" x14ac:dyDescent="0.3">
      <c r="A427" s="19" t="s">
        <v>206</v>
      </c>
      <c r="B427">
        <v>1</v>
      </c>
    </row>
    <row r="428" spans="1:2" x14ac:dyDescent="0.3">
      <c r="A428" s="19" t="s">
        <v>459</v>
      </c>
      <c r="B428">
        <v>1</v>
      </c>
    </row>
    <row r="429" spans="1:2" x14ac:dyDescent="0.3">
      <c r="A429" s="19" t="s">
        <v>577</v>
      </c>
      <c r="B429">
        <v>1</v>
      </c>
    </row>
    <row r="430" spans="1:2" x14ac:dyDescent="0.3">
      <c r="A430" s="19" t="s">
        <v>798</v>
      </c>
      <c r="B430">
        <v>1</v>
      </c>
    </row>
    <row r="431" spans="1:2" x14ac:dyDescent="0.3">
      <c r="A431" s="19" t="s">
        <v>953</v>
      </c>
      <c r="B431">
        <v>1</v>
      </c>
    </row>
    <row r="432" spans="1:2" x14ac:dyDescent="0.3">
      <c r="A432" s="19" t="s">
        <v>904</v>
      </c>
      <c r="B432">
        <v>1</v>
      </c>
    </row>
    <row r="433" spans="1:2" x14ac:dyDescent="0.3">
      <c r="A433" s="19" t="s">
        <v>317</v>
      </c>
      <c r="B433">
        <v>1</v>
      </c>
    </row>
    <row r="434" spans="1:2" x14ac:dyDescent="0.3">
      <c r="A434" s="19" t="s">
        <v>714</v>
      </c>
      <c r="B434">
        <v>1</v>
      </c>
    </row>
    <row r="435" spans="1:2" x14ac:dyDescent="0.3">
      <c r="A435" s="19" t="s">
        <v>464</v>
      </c>
      <c r="B435">
        <v>1</v>
      </c>
    </row>
    <row r="436" spans="1:2" x14ac:dyDescent="0.3">
      <c r="A436" s="19" t="s">
        <v>610</v>
      </c>
      <c r="B436">
        <v>1</v>
      </c>
    </row>
    <row r="437" spans="1:2" x14ac:dyDescent="0.3">
      <c r="A437" s="19" t="s">
        <v>93</v>
      </c>
      <c r="B437">
        <v>1</v>
      </c>
    </row>
    <row r="438" spans="1:2" x14ac:dyDescent="0.3">
      <c r="A438" s="19" t="s">
        <v>496</v>
      </c>
      <c r="B438">
        <v>1</v>
      </c>
    </row>
    <row r="439" spans="1:2" x14ac:dyDescent="0.3">
      <c r="A439" s="19" t="s">
        <v>971</v>
      </c>
      <c r="B439">
        <v>1</v>
      </c>
    </row>
    <row r="440" spans="1:2" x14ac:dyDescent="0.3">
      <c r="A440" s="19" t="s">
        <v>562</v>
      </c>
      <c r="B440">
        <v>1</v>
      </c>
    </row>
    <row r="441" spans="1:2" x14ac:dyDescent="0.3">
      <c r="A441" s="19" t="s">
        <v>281</v>
      </c>
      <c r="B441">
        <v>1</v>
      </c>
    </row>
    <row r="442" spans="1:2" x14ac:dyDescent="0.3">
      <c r="A442" s="19" t="s">
        <v>887</v>
      </c>
      <c r="B442">
        <v>1</v>
      </c>
    </row>
    <row r="443" spans="1:2" x14ac:dyDescent="0.3">
      <c r="A443" s="19" t="s">
        <v>735</v>
      </c>
      <c r="B443">
        <v>1</v>
      </c>
    </row>
    <row r="444" spans="1:2" x14ac:dyDescent="0.3">
      <c r="A444" s="19" t="s">
        <v>335</v>
      </c>
      <c r="B444">
        <v>1</v>
      </c>
    </row>
    <row r="445" spans="1:2" x14ac:dyDescent="0.3">
      <c r="A445" s="19" t="s">
        <v>719</v>
      </c>
      <c r="B445">
        <v>1</v>
      </c>
    </row>
    <row r="446" spans="1:2" x14ac:dyDescent="0.3">
      <c r="A446" s="19" t="s">
        <v>977</v>
      </c>
      <c r="B446">
        <v>1</v>
      </c>
    </row>
    <row r="447" spans="1:2" x14ac:dyDescent="0.3">
      <c r="A447" s="19" t="s">
        <v>997</v>
      </c>
      <c r="B447">
        <v>1</v>
      </c>
    </row>
    <row r="448" spans="1:2" x14ac:dyDescent="0.3">
      <c r="A448" s="19" t="s">
        <v>292</v>
      </c>
      <c r="B448">
        <v>1</v>
      </c>
    </row>
    <row r="449" spans="1:2" x14ac:dyDescent="0.3">
      <c r="A449" s="19" t="s">
        <v>645</v>
      </c>
      <c r="B449">
        <v>1</v>
      </c>
    </row>
    <row r="450" spans="1:2" x14ac:dyDescent="0.3">
      <c r="A450" s="19" t="s">
        <v>135</v>
      </c>
      <c r="B450">
        <v>1</v>
      </c>
    </row>
    <row r="451" spans="1:2" x14ac:dyDescent="0.3">
      <c r="A451" s="19" t="s">
        <v>1000</v>
      </c>
      <c r="B451">
        <v>1</v>
      </c>
    </row>
    <row r="452" spans="1:2" x14ac:dyDescent="0.3">
      <c r="A452" s="19" t="s">
        <v>720</v>
      </c>
      <c r="B452">
        <v>1</v>
      </c>
    </row>
    <row r="453" spans="1:2" x14ac:dyDescent="0.3">
      <c r="A453" s="19" t="s">
        <v>892</v>
      </c>
      <c r="B453">
        <v>1</v>
      </c>
    </row>
    <row r="454" spans="1:2" x14ac:dyDescent="0.3">
      <c r="A454" s="19" t="s">
        <v>50</v>
      </c>
      <c r="B454">
        <v>1</v>
      </c>
    </row>
    <row r="455" spans="1:2" x14ac:dyDescent="0.3">
      <c r="A455" s="19" t="s">
        <v>567</v>
      </c>
      <c r="B455">
        <v>1</v>
      </c>
    </row>
    <row r="456" spans="1:2" x14ac:dyDescent="0.3">
      <c r="A456" s="19" t="s">
        <v>462</v>
      </c>
      <c r="B456">
        <v>1</v>
      </c>
    </row>
    <row r="457" spans="1:2" x14ac:dyDescent="0.3">
      <c r="A457" s="19" t="s">
        <v>1087</v>
      </c>
      <c r="B457">
        <v>1</v>
      </c>
    </row>
    <row r="458" spans="1:2" x14ac:dyDescent="0.3">
      <c r="A458" s="19" t="s">
        <v>521</v>
      </c>
      <c r="B458">
        <v>1</v>
      </c>
    </row>
    <row r="459" spans="1:2" x14ac:dyDescent="0.3">
      <c r="A459" s="19" t="s">
        <v>1024</v>
      </c>
      <c r="B459">
        <v>1</v>
      </c>
    </row>
    <row r="460" spans="1:2" x14ac:dyDescent="0.3">
      <c r="A460" s="19" t="s">
        <v>1026</v>
      </c>
      <c r="B460">
        <v>1</v>
      </c>
    </row>
    <row r="461" spans="1:2" x14ac:dyDescent="0.3">
      <c r="A461" s="19" t="s">
        <v>948</v>
      </c>
      <c r="B461">
        <v>1</v>
      </c>
    </row>
    <row r="462" spans="1:2" x14ac:dyDescent="0.3">
      <c r="A462" s="19" t="s">
        <v>588</v>
      </c>
      <c r="B462">
        <v>1</v>
      </c>
    </row>
    <row r="463" spans="1:2" x14ac:dyDescent="0.3">
      <c r="A463" s="19" t="s">
        <v>286</v>
      </c>
      <c r="B463">
        <v>1</v>
      </c>
    </row>
    <row r="464" spans="1:2" x14ac:dyDescent="0.3">
      <c r="A464" s="19" t="s">
        <v>999</v>
      </c>
      <c r="B464">
        <v>1</v>
      </c>
    </row>
    <row r="465" spans="1:2" x14ac:dyDescent="0.3">
      <c r="A465" s="19" t="s">
        <v>133</v>
      </c>
      <c r="B465">
        <v>1</v>
      </c>
    </row>
    <row r="466" spans="1:2" x14ac:dyDescent="0.3">
      <c r="A466" s="19" t="s">
        <v>238</v>
      </c>
      <c r="B466">
        <v>1</v>
      </c>
    </row>
    <row r="467" spans="1:2" x14ac:dyDescent="0.3">
      <c r="A467" s="19" t="s">
        <v>589</v>
      </c>
      <c r="B467">
        <v>1</v>
      </c>
    </row>
    <row r="468" spans="1:2" x14ac:dyDescent="0.3">
      <c r="A468" s="19" t="s">
        <v>182</v>
      </c>
      <c r="B468">
        <v>1</v>
      </c>
    </row>
    <row r="469" spans="1:2" x14ac:dyDescent="0.3">
      <c r="A469" s="19" t="s">
        <v>240</v>
      </c>
      <c r="B469">
        <v>1</v>
      </c>
    </row>
    <row r="470" spans="1:2" x14ac:dyDescent="0.3">
      <c r="A470" s="19" t="s">
        <v>323</v>
      </c>
      <c r="B470">
        <v>1</v>
      </c>
    </row>
    <row r="471" spans="1:2" x14ac:dyDescent="0.3">
      <c r="A471" s="19" t="s">
        <v>453</v>
      </c>
      <c r="B471">
        <v>1</v>
      </c>
    </row>
    <row r="472" spans="1:2" x14ac:dyDescent="0.3">
      <c r="A472" s="19" t="s">
        <v>703</v>
      </c>
      <c r="B472">
        <v>1</v>
      </c>
    </row>
    <row r="473" spans="1:2" x14ac:dyDescent="0.3">
      <c r="A473" s="19" t="s">
        <v>764</v>
      </c>
      <c r="B473">
        <v>1</v>
      </c>
    </row>
    <row r="474" spans="1:2" x14ac:dyDescent="0.3">
      <c r="A474" s="19" t="s">
        <v>243</v>
      </c>
      <c r="B474">
        <v>1</v>
      </c>
    </row>
    <row r="475" spans="1:2" x14ac:dyDescent="0.3">
      <c r="A475" s="19" t="s">
        <v>929</v>
      </c>
      <c r="B475">
        <v>1</v>
      </c>
    </row>
    <row r="476" spans="1:2" x14ac:dyDescent="0.3">
      <c r="A476" s="19" t="s">
        <v>664</v>
      </c>
      <c r="B476">
        <v>1</v>
      </c>
    </row>
    <row r="477" spans="1:2" x14ac:dyDescent="0.3">
      <c r="A477" s="19" t="s">
        <v>561</v>
      </c>
      <c r="B477">
        <v>1</v>
      </c>
    </row>
    <row r="478" spans="1:2" x14ac:dyDescent="0.3">
      <c r="A478" s="19" t="s">
        <v>552</v>
      </c>
      <c r="B478">
        <v>1</v>
      </c>
    </row>
    <row r="479" spans="1:2" x14ac:dyDescent="0.3">
      <c r="A479" s="19" t="s">
        <v>158</v>
      </c>
      <c r="B479">
        <v>1</v>
      </c>
    </row>
    <row r="480" spans="1:2" x14ac:dyDescent="0.3">
      <c r="A480" s="19" t="s">
        <v>301</v>
      </c>
      <c r="B480">
        <v>1</v>
      </c>
    </row>
    <row r="481" spans="1:2" x14ac:dyDescent="0.3">
      <c r="A481" s="19" t="s">
        <v>629</v>
      </c>
      <c r="B481">
        <v>1</v>
      </c>
    </row>
    <row r="482" spans="1:2" x14ac:dyDescent="0.3">
      <c r="A482" s="19" t="s">
        <v>631</v>
      </c>
      <c r="B482">
        <v>1</v>
      </c>
    </row>
    <row r="483" spans="1:2" x14ac:dyDescent="0.3">
      <c r="A483" s="19" t="s">
        <v>258</v>
      </c>
      <c r="B483">
        <v>1</v>
      </c>
    </row>
    <row r="484" spans="1:2" x14ac:dyDescent="0.3">
      <c r="A484" s="19" t="s">
        <v>294</v>
      </c>
      <c r="B484">
        <v>1</v>
      </c>
    </row>
    <row r="485" spans="1:2" x14ac:dyDescent="0.3">
      <c r="A485" s="19" t="s">
        <v>906</v>
      </c>
      <c r="B485">
        <v>1</v>
      </c>
    </row>
    <row r="486" spans="1:2" x14ac:dyDescent="0.3">
      <c r="A486" s="19" t="s">
        <v>633</v>
      </c>
      <c r="B486">
        <v>1</v>
      </c>
    </row>
    <row r="487" spans="1:2" x14ac:dyDescent="0.3">
      <c r="A487" s="19" t="s">
        <v>704</v>
      </c>
      <c r="B487">
        <v>1</v>
      </c>
    </row>
    <row r="488" spans="1:2" x14ac:dyDescent="0.3">
      <c r="A488" s="19" t="s">
        <v>126</v>
      </c>
      <c r="B488">
        <v>1</v>
      </c>
    </row>
    <row r="489" spans="1:2" x14ac:dyDescent="0.3">
      <c r="A489" s="19" t="s">
        <v>456</v>
      </c>
      <c r="B489">
        <v>1</v>
      </c>
    </row>
    <row r="490" spans="1:2" x14ac:dyDescent="0.3">
      <c r="A490" s="19" t="s">
        <v>898</v>
      </c>
      <c r="B490">
        <v>1</v>
      </c>
    </row>
    <row r="491" spans="1:2" x14ac:dyDescent="0.3">
      <c r="A491" s="19" t="s">
        <v>975</v>
      </c>
      <c r="B491">
        <v>1</v>
      </c>
    </row>
    <row r="492" spans="1:2" x14ac:dyDescent="0.3">
      <c r="A492" s="19" t="s">
        <v>636</v>
      </c>
      <c r="B492">
        <v>1</v>
      </c>
    </row>
    <row r="493" spans="1:2" x14ac:dyDescent="0.3">
      <c r="A493" s="19" t="s">
        <v>968</v>
      </c>
      <c r="B493">
        <v>1</v>
      </c>
    </row>
    <row r="494" spans="1:2" x14ac:dyDescent="0.3">
      <c r="A494" s="19" t="s">
        <v>795</v>
      </c>
      <c r="B494">
        <v>1</v>
      </c>
    </row>
    <row r="495" spans="1:2" x14ac:dyDescent="0.3">
      <c r="A495" s="19" t="s">
        <v>855</v>
      </c>
      <c r="B495">
        <v>1</v>
      </c>
    </row>
    <row r="496" spans="1:2" x14ac:dyDescent="0.3">
      <c r="A496" s="19" t="s">
        <v>922</v>
      </c>
      <c r="B496">
        <v>1</v>
      </c>
    </row>
    <row r="497" spans="1:2" x14ac:dyDescent="0.3">
      <c r="A497" s="19" t="s">
        <v>653</v>
      </c>
      <c r="B497">
        <v>1</v>
      </c>
    </row>
    <row r="498" spans="1:2" x14ac:dyDescent="0.3">
      <c r="A498" s="19" t="s">
        <v>53</v>
      </c>
      <c r="B498">
        <v>1</v>
      </c>
    </row>
    <row r="499" spans="1:2" x14ac:dyDescent="0.3">
      <c r="A499" s="19" t="s">
        <v>593</v>
      </c>
      <c r="B499">
        <v>1</v>
      </c>
    </row>
    <row r="500" spans="1:2" x14ac:dyDescent="0.3">
      <c r="A500" s="19" t="s">
        <v>442</v>
      </c>
      <c r="B500">
        <v>1</v>
      </c>
    </row>
    <row r="501" spans="1:2" x14ac:dyDescent="0.3">
      <c r="A501" s="19" t="s">
        <v>656</v>
      </c>
      <c r="B501">
        <v>1</v>
      </c>
    </row>
    <row r="502" spans="1:2" x14ac:dyDescent="0.3">
      <c r="A502" s="19" t="s">
        <v>866</v>
      </c>
      <c r="B502">
        <v>1</v>
      </c>
    </row>
    <row r="503" spans="1:2" x14ac:dyDescent="0.3">
      <c r="A503" s="19" t="s">
        <v>894</v>
      </c>
      <c r="B503">
        <v>1</v>
      </c>
    </row>
    <row r="504" spans="1:2" x14ac:dyDescent="0.3">
      <c r="A504" s="19" t="s">
        <v>162</v>
      </c>
      <c r="B504">
        <v>1</v>
      </c>
    </row>
    <row r="505" spans="1:2" x14ac:dyDescent="0.3">
      <c r="A505" s="19" t="s">
        <v>823</v>
      </c>
      <c r="B505">
        <v>1</v>
      </c>
    </row>
    <row r="506" spans="1:2" x14ac:dyDescent="0.3">
      <c r="A506" s="19" t="s">
        <v>966</v>
      </c>
      <c r="B506">
        <v>1</v>
      </c>
    </row>
    <row r="507" spans="1:2" x14ac:dyDescent="0.3">
      <c r="A507" s="19" t="s">
        <v>849</v>
      </c>
      <c r="B507">
        <v>1</v>
      </c>
    </row>
    <row r="508" spans="1:2" x14ac:dyDescent="0.3">
      <c r="A508" s="19" t="s">
        <v>600</v>
      </c>
      <c r="B508">
        <v>1</v>
      </c>
    </row>
    <row r="509" spans="1:2" x14ac:dyDescent="0.3">
      <c r="A509" s="19" t="s">
        <v>414</v>
      </c>
      <c r="B509">
        <v>1</v>
      </c>
    </row>
    <row r="510" spans="1:2" x14ac:dyDescent="0.3">
      <c r="A510" s="19" t="s">
        <v>994</v>
      </c>
      <c r="B510">
        <v>1</v>
      </c>
    </row>
    <row r="511" spans="1:2" x14ac:dyDescent="0.3">
      <c r="A511" s="19" t="s">
        <v>420</v>
      </c>
      <c r="B511">
        <v>1</v>
      </c>
    </row>
    <row r="512" spans="1:2" x14ac:dyDescent="0.3">
      <c r="A512" s="19" t="s">
        <v>775</v>
      </c>
      <c r="B512">
        <v>1</v>
      </c>
    </row>
    <row r="513" spans="1:2" x14ac:dyDescent="0.3">
      <c r="A513" s="19" t="s">
        <v>318</v>
      </c>
      <c r="B513">
        <v>1</v>
      </c>
    </row>
    <row r="514" spans="1:2" x14ac:dyDescent="0.3">
      <c r="A514" s="19" t="s">
        <v>434</v>
      </c>
      <c r="B514">
        <v>1</v>
      </c>
    </row>
    <row r="515" spans="1:2" x14ac:dyDescent="0.3">
      <c r="A515" s="19" t="s">
        <v>483</v>
      </c>
      <c r="B515">
        <v>1</v>
      </c>
    </row>
    <row r="516" spans="1:2" x14ac:dyDescent="0.3">
      <c r="A516" s="19" t="s">
        <v>725</v>
      </c>
      <c r="B516">
        <v>1</v>
      </c>
    </row>
    <row r="517" spans="1:2" x14ac:dyDescent="0.3">
      <c r="A517" s="19" t="s">
        <v>1017</v>
      </c>
      <c r="B517">
        <v>1</v>
      </c>
    </row>
    <row r="518" spans="1:2" x14ac:dyDescent="0.3">
      <c r="A518" s="19" t="s">
        <v>666</v>
      </c>
      <c r="B518">
        <v>1</v>
      </c>
    </row>
    <row r="519" spans="1:2" x14ac:dyDescent="0.3">
      <c r="A519" s="19" t="s">
        <v>581</v>
      </c>
      <c r="B519">
        <v>1</v>
      </c>
    </row>
    <row r="520" spans="1:2" x14ac:dyDescent="0.3">
      <c r="A520" s="19" t="s">
        <v>670</v>
      </c>
      <c r="B520">
        <v>1</v>
      </c>
    </row>
    <row r="521" spans="1:2" x14ac:dyDescent="0.3">
      <c r="A521" s="19" t="s">
        <v>672</v>
      </c>
      <c r="B521">
        <v>1</v>
      </c>
    </row>
    <row r="522" spans="1:2" x14ac:dyDescent="0.3">
      <c r="A522" s="19" t="s">
        <v>511</v>
      </c>
      <c r="B522">
        <v>1</v>
      </c>
    </row>
    <row r="523" spans="1:2" x14ac:dyDescent="0.3">
      <c r="A523" s="19" t="s">
        <v>839</v>
      </c>
      <c r="B523">
        <v>1</v>
      </c>
    </row>
    <row r="524" spans="1:2" x14ac:dyDescent="0.3">
      <c r="A524" s="19" t="s">
        <v>914</v>
      </c>
      <c r="B524">
        <v>1</v>
      </c>
    </row>
    <row r="525" spans="1:2" x14ac:dyDescent="0.3">
      <c r="A525" s="19" t="s">
        <v>962</v>
      </c>
      <c r="B525">
        <v>1</v>
      </c>
    </row>
    <row r="526" spans="1:2" x14ac:dyDescent="0.3">
      <c r="A526" s="19" t="s">
        <v>1001</v>
      </c>
      <c r="B526">
        <v>1</v>
      </c>
    </row>
    <row r="527" spans="1:2" x14ac:dyDescent="0.3">
      <c r="A527" s="19" t="s">
        <v>250</v>
      </c>
      <c r="B527">
        <v>1</v>
      </c>
    </row>
    <row r="528" spans="1:2" x14ac:dyDescent="0.3">
      <c r="A528" s="19" t="s">
        <v>625</v>
      </c>
      <c r="B528">
        <v>1</v>
      </c>
    </row>
    <row r="529" spans="1:2" x14ac:dyDescent="0.3">
      <c r="A529" s="19" t="s">
        <v>208</v>
      </c>
      <c r="B529">
        <v>1</v>
      </c>
    </row>
    <row r="530" spans="1:2" x14ac:dyDescent="0.3">
      <c r="A530" s="19" t="s">
        <v>676</v>
      </c>
      <c r="B530">
        <v>1</v>
      </c>
    </row>
    <row r="531" spans="1:2" x14ac:dyDescent="0.3">
      <c r="A531" s="19" t="s">
        <v>1063</v>
      </c>
      <c r="B531">
        <v>1</v>
      </c>
    </row>
    <row r="532" spans="1:2" x14ac:dyDescent="0.3">
      <c r="A532" s="19" t="s">
        <v>563</v>
      </c>
      <c r="B532">
        <v>1</v>
      </c>
    </row>
    <row r="533" spans="1:2" x14ac:dyDescent="0.3">
      <c r="A533" s="19" t="s">
        <v>245</v>
      </c>
      <c r="B533">
        <v>1</v>
      </c>
    </row>
    <row r="534" spans="1:2" x14ac:dyDescent="0.3">
      <c r="A534" s="19" t="s">
        <v>564</v>
      </c>
      <c r="B534">
        <v>1</v>
      </c>
    </row>
    <row r="535" spans="1:2" x14ac:dyDescent="0.3">
      <c r="A535" s="19" t="s">
        <v>390</v>
      </c>
      <c r="B535">
        <v>1</v>
      </c>
    </row>
    <row r="536" spans="1:2" x14ac:dyDescent="0.3">
      <c r="A536" s="19" t="s">
        <v>259</v>
      </c>
      <c r="B536">
        <v>1</v>
      </c>
    </row>
    <row r="537" spans="1:2" x14ac:dyDescent="0.3">
      <c r="A537" s="19" t="s">
        <v>376</v>
      </c>
      <c r="B537">
        <v>1</v>
      </c>
    </row>
    <row r="538" spans="1:2" x14ac:dyDescent="0.3">
      <c r="A538" s="19" t="s">
        <v>554</v>
      </c>
      <c r="B538">
        <v>1</v>
      </c>
    </row>
    <row r="539" spans="1:2" x14ac:dyDescent="0.3">
      <c r="A539" s="19" t="s">
        <v>757</v>
      </c>
      <c r="B539">
        <v>1</v>
      </c>
    </row>
    <row r="540" spans="1:2" x14ac:dyDescent="0.3">
      <c r="A540" s="19" t="s">
        <v>87</v>
      </c>
      <c r="B540">
        <v>1</v>
      </c>
    </row>
    <row r="541" spans="1:2" x14ac:dyDescent="0.3">
      <c r="A541" s="19" t="s">
        <v>69</v>
      </c>
      <c r="B541">
        <v>1</v>
      </c>
    </row>
    <row r="542" spans="1:2" x14ac:dyDescent="0.3">
      <c r="A542" s="19" t="s">
        <v>262</v>
      </c>
      <c r="B542">
        <v>1</v>
      </c>
    </row>
    <row r="543" spans="1:2" x14ac:dyDescent="0.3">
      <c r="A543" s="19" t="s">
        <v>766</v>
      </c>
      <c r="B543">
        <v>1</v>
      </c>
    </row>
    <row r="544" spans="1:2" x14ac:dyDescent="0.3">
      <c r="A544" s="19" t="s">
        <v>873</v>
      </c>
      <c r="B544">
        <v>1</v>
      </c>
    </row>
    <row r="545" spans="1:2" x14ac:dyDescent="0.3">
      <c r="A545" s="19" t="s">
        <v>339</v>
      </c>
      <c r="B545">
        <v>1</v>
      </c>
    </row>
    <row r="546" spans="1:2" x14ac:dyDescent="0.3">
      <c r="A546" s="19" t="s">
        <v>340</v>
      </c>
      <c r="B546">
        <v>1</v>
      </c>
    </row>
    <row r="547" spans="1:2" x14ac:dyDescent="0.3">
      <c r="A547" s="19" t="s">
        <v>877</v>
      </c>
      <c r="B547">
        <v>1</v>
      </c>
    </row>
    <row r="548" spans="1:2" x14ac:dyDescent="0.3">
      <c r="A548" s="19" t="s">
        <v>194</v>
      </c>
      <c r="B548">
        <v>1</v>
      </c>
    </row>
    <row r="549" spans="1:2" x14ac:dyDescent="0.3">
      <c r="A549" s="19" t="s">
        <v>409</v>
      </c>
      <c r="B549">
        <v>1</v>
      </c>
    </row>
    <row r="550" spans="1:2" x14ac:dyDescent="0.3">
      <c r="A550" s="19" t="s">
        <v>309</v>
      </c>
      <c r="B550">
        <v>1</v>
      </c>
    </row>
    <row r="551" spans="1:2" x14ac:dyDescent="0.3">
      <c r="A551" s="19" t="s">
        <v>744</v>
      </c>
      <c r="B551">
        <v>1</v>
      </c>
    </row>
    <row r="552" spans="1:2" x14ac:dyDescent="0.3">
      <c r="A552" s="19" t="s">
        <v>728</v>
      </c>
      <c r="B552">
        <v>1</v>
      </c>
    </row>
    <row r="553" spans="1:2" x14ac:dyDescent="0.3">
      <c r="A553" s="19" t="s">
        <v>740</v>
      </c>
      <c r="B553">
        <v>1</v>
      </c>
    </row>
    <row r="554" spans="1:2" x14ac:dyDescent="0.3">
      <c r="A554" s="19" t="s">
        <v>558</v>
      </c>
      <c r="B554">
        <v>1</v>
      </c>
    </row>
    <row r="555" spans="1:2" x14ac:dyDescent="0.3">
      <c r="A555" s="19" t="s">
        <v>696</v>
      </c>
      <c r="B555">
        <v>1</v>
      </c>
    </row>
    <row r="556" spans="1:2" x14ac:dyDescent="0.3">
      <c r="A556" s="19" t="s">
        <v>46</v>
      </c>
      <c r="B556">
        <v>1</v>
      </c>
    </row>
    <row r="557" spans="1:2" x14ac:dyDescent="0.3">
      <c r="A557" s="19" t="s">
        <v>57</v>
      </c>
      <c r="B557">
        <v>1</v>
      </c>
    </row>
    <row r="558" spans="1:2" x14ac:dyDescent="0.3">
      <c r="A558" s="19" t="s">
        <v>167</v>
      </c>
      <c r="B558">
        <v>1</v>
      </c>
    </row>
    <row r="559" spans="1:2" x14ac:dyDescent="0.3">
      <c r="A559" s="19" t="s">
        <v>236</v>
      </c>
      <c r="B559">
        <v>1</v>
      </c>
    </row>
    <row r="560" spans="1:2" x14ac:dyDescent="0.3">
      <c r="A560" s="19" t="s">
        <v>367</v>
      </c>
      <c r="B560">
        <v>1</v>
      </c>
    </row>
    <row r="561" spans="1:2" x14ac:dyDescent="0.3">
      <c r="A561" s="19" t="s">
        <v>385</v>
      </c>
      <c r="B561">
        <v>1</v>
      </c>
    </row>
    <row r="562" spans="1:2" x14ac:dyDescent="0.3">
      <c r="A562" s="19" t="s">
        <v>785</v>
      </c>
      <c r="B562">
        <v>1</v>
      </c>
    </row>
    <row r="563" spans="1:2" x14ac:dyDescent="0.3">
      <c r="A563" s="19" t="s">
        <v>230</v>
      </c>
      <c r="B563">
        <v>1</v>
      </c>
    </row>
    <row r="564" spans="1:2" x14ac:dyDescent="0.3">
      <c r="A564" s="19" t="s">
        <v>799</v>
      </c>
      <c r="B564">
        <v>1</v>
      </c>
    </row>
    <row r="565" spans="1:2" x14ac:dyDescent="0.3">
      <c r="A565" s="19" t="s">
        <v>43</v>
      </c>
      <c r="B565">
        <v>1</v>
      </c>
    </row>
    <row r="566" spans="1:2" x14ac:dyDescent="0.3">
      <c r="A566" s="19" t="s">
        <v>675</v>
      </c>
      <c r="B566">
        <v>1</v>
      </c>
    </row>
    <row r="567" spans="1:2" x14ac:dyDescent="0.3">
      <c r="A567" s="19" t="s">
        <v>1053</v>
      </c>
      <c r="B567">
        <v>1</v>
      </c>
    </row>
    <row r="568" spans="1:2" x14ac:dyDescent="0.3">
      <c r="A568" s="19" t="s">
        <v>555</v>
      </c>
      <c r="B568">
        <v>1</v>
      </c>
    </row>
    <row r="569" spans="1:2" x14ac:dyDescent="0.3">
      <c r="A569" s="19" t="s">
        <v>742</v>
      </c>
      <c r="B569">
        <v>1</v>
      </c>
    </row>
    <row r="570" spans="1:2" x14ac:dyDescent="0.3">
      <c r="A570" s="19" t="s">
        <v>550</v>
      </c>
      <c r="B570">
        <v>1</v>
      </c>
    </row>
    <row r="571" spans="1:2" x14ac:dyDescent="0.3">
      <c r="A571" s="19" t="s">
        <v>807</v>
      </c>
      <c r="B571">
        <v>1</v>
      </c>
    </row>
    <row r="572" spans="1:2" x14ac:dyDescent="0.3">
      <c r="A572" s="19" t="s">
        <v>641</v>
      </c>
      <c r="B572">
        <v>1</v>
      </c>
    </row>
    <row r="573" spans="1:2" x14ac:dyDescent="0.3">
      <c r="A573" s="19" t="s">
        <v>752</v>
      </c>
      <c r="B573">
        <v>1</v>
      </c>
    </row>
    <row r="574" spans="1:2" x14ac:dyDescent="0.3">
      <c r="A574" s="19" t="s">
        <v>329</v>
      </c>
      <c r="B574">
        <v>1</v>
      </c>
    </row>
    <row r="575" spans="1:2" x14ac:dyDescent="0.3">
      <c r="A575" s="19" t="s">
        <v>1083</v>
      </c>
      <c r="B575">
        <v>1</v>
      </c>
    </row>
    <row r="576" spans="1:2" x14ac:dyDescent="0.3">
      <c r="A576" s="19" t="s">
        <v>454</v>
      </c>
      <c r="B576">
        <v>1</v>
      </c>
    </row>
    <row r="577" spans="1:2" x14ac:dyDescent="0.3">
      <c r="A577" s="19" t="s">
        <v>886</v>
      </c>
      <c r="B577">
        <v>1</v>
      </c>
    </row>
    <row r="578" spans="1:2" x14ac:dyDescent="0.3">
      <c r="A578" s="19" t="s">
        <v>908</v>
      </c>
      <c r="B578">
        <v>1</v>
      </c>
    </row>
    <row r="579" spans="1:2" x14ac:dyDescent="0.3">
      <c r="A579" s="19" t="s">
        <v>1089</v>
      </c>
      <c r="B579">
        <v>1</v>
      </c>
    </row>
    <row r="580" spans="1:2" x14ac:dyDescent="0.3">
      <c r="A580" s="19" t="s">
        <v>1036</v>
      </c>
      <c r="B580">
        <v>1</v>
      </c>
    </row>
    <row r="581" spans="1:2" x14ac:dyDescent="0.3">
      <c r="A581" s="19" t="s">
        <v>835</v>
      </c>
      <c r="B581">
        <v>1</v>
      </c>
    </row>
    <row r="582" spans="1:2" x14ac:dyDescent="0.3">
      <c r="A582" s="19" t="s">
        <v>490</v>
      </c>
      <c r="B582">
        <v>1</v>
      </c>
    </row>
    <row r="583" spans="1:2" x14ac:dyDescent="0.3">
      <c r="A583" s="19" t="s">
        <v>651</v>
      </c>
      <c r="B583">
        <v>1</v>
      </c>
    </row>
    <row r="584" spans="1:2" x14ac:dyDescent="0.3">
      <c r="A584" s="19" t="s">
        <v>424</v>
      </c>
      <c r="B584">
        <v>1</v>
      </c>
    </row>
    <row r="585" spans="1:2" x14ac:dyDescent="0.3">
      <c r="A585" s="19" t="s">
        <v>777</v>
      </c>
      <c r="B585">
        <v>1</v>
      </c>
    </row>
    <row r="586" spans="1:2" x14ac:dyDescent="0.3">
      <c r="A586" s="19" t="s">
        <v>779</v>
      </c>
      <c r="B586">
        <v>1</v>
      </c>
    </row>
    <row r="587" spans="1:2" x14ac:dyDescent="0.3">
      <c r="A587" s="19" t="s">
        <v>884</v>
      </c>
      <c r="B587">
        <v>1</v>
      </c>
    </row>
    <row r="588" spans="1:2" x14ac:dyDescent="0.3">
      <c r="A588" s="19" t="s">
        <v>439</v>
      </c>
      <c r="B588">
        <v>1</v>
      </c>
    </row>
    <row r="589" spans="1:2" x14ac:dyDescent="0.3">
      <c r="A589" s="19" t="s">
        <v>952</v>
      </c>
      <c r="B589">
        <v>1</v>
      </c>
    </row>
    <row r="590" spans="1:2" x14ac:dyDescent="0.3">
      <c r="A590" s="19" t="s">
        <v>137</v>
      </c>
      <c r="B590">
        <v>1</v>
      </c>
    </row>
    <row r="591" spans="1:2" x14ac:dyDescent="0.3">
      <c r="A591" s="19" t="s">
        <v>260</v>
      </c>
      <c r="B591">
        <v>1</v>
      </c>
    </row>
    <row r="592" spans="1:2" x14ac:dyDescent="0.3">
      <c r="A592" s="19" t="s">
        <v>321</v>
      </c>
      <c r="B592">
        <v>1</v>
      </c>
    </row>
    <row r="593" spans="1:2" x14ac:dyDescent="0.3">
      <c r="A593" s="19" t="s">
        <v>761</v>
      </c>
      <c r="B593">
        <v>1</v>
      </c>
    </row>
    <row r="594" spans="1:2" x14ac:dyDescent="0.3">
      <c r="A594" s="19" t="s">
        <v>786</v>
      </c>
      <c r="B594">
        <v>1</v>
      </c>
    </row>
    <row r="595" spans="1:2" x14ac:dyDescent="0.3">
      <c r="A595" s="19" t="s">
        <v>787</v>
      </c>
      <c r="B595">
        <v>1</v>
      </c>
    </row>
    <row r="596" spans="1:2" x14ac:dyDescent="0.3">
      <c r="A596" s="19" t="s">
        <v>348</v>
      </c>
      <c r="B596">
        <v>1</v>
      </c>
    </row>
    <row r="597" spans="1:2" x14ac:dyDescent="0.3">
      <c r="A597" s="19" t="s">
        <v>370</v>
      </c>
      <c r="B597">
        <v>1</v>
      </c>
    </row>
    <row r="598" spans="1:2" x14ac:dyDescent="0.3">
      <c r="A598" s="19" t="s">
        <v>532</v>
      </c>
      <c r="B598">
        <v>1</v>
      </c>
    </row>
    <row r="599" spans="1:2" x14ac:dyDescent="0.3">
      <c r="A599" s="19" t="s">
        <v>166</v>
      </c>
      <c r="B599">
        <v>1</v>
      </c>
    </row>
    <row r="600" spans="1:2" x14ac:dyDescent="0.3">
      <c r="A600" s="19" t="s">
        <v>110</v>
      </c>
      <c r="B600">
        <v>1</v>
      </c>
    </row>
    <row r="601" spans="1:2" x14ac:dyDescent="0.3">
      <c r="A601" s="19" t="s">
        <v>485</v>
      </c>
      <c r="B601">
        <v>1</v>
      </c>
    </row>
    <row r="602" spans="1:2" x14ac:dyDescent="0.3">
      <c r="A602" s="19" t="s">
        <v>509</v>
      </c>
      <c r="B602">
        <v>1</v>
      </c>
    </row>
    <row r="603" spans="1:2" x14ac:dyDescent="0.3">
      <c r="A603" s="19" t="s">
        <v>512</v>
      </c>
      <c r="B603">
        <v>1</v>
      </c>
    </row>
    <row r="604" spans="1:2" x14ac:dyDescent="0.3">
      <c r="A604" s="19" t="s">
        <v>1018</v>
      </c>
      <c r="B604">
        <v>1</v>
      </c>
    </row>
    <row r="605" spans="1:2" x14ac:dyDescent="0.3">
      <c r="A605" s="19" t="s">
        <v>946</v>
      </c>
      <c r="B605">
        <v>1</v>
      </c>
    </row>
    <row r="606" spans="1:2" x14ac:dyDescent="0.3">
      <c r="A606" s="19" t="s">
        <v>859</v>
      </c>
      <c r="B606">
        <v>1</v>
      </c>
    </row>
    <row r="607" spans="1:2" x14ac:dyDescent="0.3">
      <c r="A607" s="19" t="s">
        <v>861</v>
      </c>
      <c r="B607">
        <v>1</v>
      </c>
    </row>
    <row r="608" spans="1:2" x14ac:dyDescent="0.3">
      <c r="A608" s="19" t="s">
        <v>863</v>
      </c>
      <c r="B608">
        <v>1</v>
      </c>
    </row>
    <row r="609" spans="1:2" x14ac:dyDescent="0.3">
      <c r="A609" s="19" t="s">
        <v>1011</v>
      </c>
      <c r="B609">
        <v>1</v>
      </c>
    </row>
    <row r="610" spans="1:2" x14ac:dyDescent="0.3">
      <c r="A610" s="19" t="s">
        <v>583</v>
      </c>
      <c r="B610">
        <v>1</v>
      </c>
    </row>
    <row r="611" spans="1:2" x14ac:dyDescent="0.3">
      <c r="A611" s="19" t="s">
        <v>48</v>
      </c>
      <c r="B611">
        <v>1</v>
      </c>
    </row>
    <row r="612" spans="1:2" x14ac:dyDescent="0.3">
      <c r="A612" s="19" t="s">
        <v>507</v>
      </c>
      <c r="B612">
        <v>1</v>
      </c>
    </row>
    <row r="613" spans="1:2" x14ac:dyDescent="0.3">
      <c r="A613" s="19" t="s">
        <v>1042</v>
      </c>
      <c r="B613">
        <v>1</v>
      </c>
    </row>
    <row r="614" spans="1:2" x14ac:dyDescent="0.3">
      <c r="A614" s="19" t="s">
        <v>229</v>
      </c>
      <c r="B614">
        <v>1</v>
      </c>
    </row>
    <row r="615" spans="1:2" x14ac:dyDescent="0.3">
      <c r="A615" s="19" t="s">
        <v>739</v>
      </c>
      <c r="B615">
        <v>1</v>
      </c>
    </row>
    <row r="616" spans="1:2" x14ac:dyDescent="0.3">
      <c r="A616" s="19" t="s">
        <v>396</v>
      </c>
      <c r="B616">
        <v>1</v>
      </c>
    </row>
    <row r="617" spans="1:2" x14ac:dyDescent="0.3">
      <c r="A617" s="19" t="s">
        <v>828</v>
      </c>
      <c r="B617">
        <v>1</v>
      </c>
    </row>
    <row r="618" spans="1:2" x14ac:dyDescent="0.3">
      <c r="A618" s="19" t="s">
        <v>1028</v>
      </c>
      <c r="B618">
        <v>1</v>
      </c>
    </row>
    <row r="619" spans="1:2" x14ac:dyDescent="0.3">
      <c r="A619" s="19" t="s">
        <v>150</v>
      </c>
      <c r="B619">
        <v>1</v>
      </c>
    </row>
    <row r="620" spans="1:2" x14ac:dyDescent="0.3">
      <c r="A620" s="19" t="s">
        <v>1055</v>
      </c>
      <c r="B620">
        <v>1</v>
      </c>
    </row>
    <row r="621" spans="1:2" x14ac:dyDescent="0.3">
      <c r="A621" s="19" t="s">
        <v>831</v>
      </c>
      <c r="B621">
        <v>1</v>
      </c>
    </row>
    <row r="622" spans="1:2" x14ac:dyDescent="0.3">
      <c r="A622" s="19" t="s">
        <v>837</v>
      </c>
      <c r="B622">
        <v>1</v>
      </c>
    </row>
    <row r="623" spans="1:2" x14ac:dyDescent="0.3">
      <c r="A623" s="19" t="s">
        <v>472</v>
      </c>
      <c r="B623">
        <v>1</v>
      </c>
    </row>
    <row r="624" spans="1:2" x14ac:dyDescent="0.3">
      <c r="A624" s="19" t="s">
        <v>608</v>
      </c>
      <c r="B624">
        <v>1</v>
      </c>
    </row>
    <row r="625" spans="1:2" x14ac:dyDescent="0.3">
      <c r="A625" s="19" t="s">
        <v>643</v>
      </c>
      <c r="B625">
        <v>1</v>
      </c>
    </row>
    <row r="626" spans="1:2" x14ac:dyDescent="0.3">
      <c r="A626" s="19" t="s">
        <v>481</v>
      </c>
      <c r="B626">
        <v>1</v>
      </c>
    </row>
    <row r="627" spans="1:2" x14ac:dyDescent="0.3">
      <c r="A627" s="19" t="s">
        <v>840</v>
      </c>
      <c r="B627">
        <v>1</v>
      </c>
    </row>
    <row r="628" spans="1:2" x14ac:dyDescent="0.3">
      <c r="A628" s="19" t="s">
        <v>842</v>
      </c>
      <c r="B628">
        <v>1</v>
      </c>
    </row>
    <row r="629" spans="1:2" x14ac:dyDescent="0.3">
      <c r="A629" s="19" t="s">
        <v>571</v>
      </c>
      <c r="B629">
        <v>1</v>
      </c>
    </row>
    <row r="630" spans="1:2" x14ac:dyDescent="0.3">
      <c r="A630" s="19" t="s">
        <v>758</v>
      </c>
      <c r="B630">
        <v>1</v>
      </c>
    </row>
    <row r="631" spans="1:2" x14ac:dyDescent="0.3">
      <c r="A631" s="19" t="s">
        <v>852</v>
      </c>
      <c r="B631">
        <v>1</v>
      </c>
    </row>
    <row r="632" spans="1:2" x14ac:dyDescent="0.3">
      <c r="A632" s="19" t="s">
        <v>854</v>
      </c>
      <c r="B632">
        <v>1</v>
      </c>
    </row>
    <row r="633" spans="1:2" x14ac:dyDescent="0.3">
      <c r="A633" s="19" t="s">
        <v>153</v>
      </c>
      <c r="B633">
        <v>1</v>
      </c>
    </row>
    <row r="634" spans="1:2" x14ac:dyDescent="0.3">
      <c r="A634" s="19" t="s">
        <v>598</v>
      </c>
      <c r="B634">
        <v>1</v>
      </c>
    </row>
    <row r="635" spans="1:2" x14ac:dyDescent="0.3">
      <c r="A635" s="19" t="s">
        <v>793</v>
      </c>
      <c r="B635">
        <v>1</v>
      </c>
    </row>
    <row r="636" spans="1:2" x14ac:dyDescent="0.3">
      <c r="A636" s="19" t="s">
        <v>729</v>
      </c>
      <c r="B636">
        <v>1</v>
      </c>
    </row>
    <row r="637" spans="1:2" x14ac:dyDescent="0.3">
      <c r="A637" s="19" t="s">
        <v>619</v>
      </c>
      <c r="B637">
        <v>1</v>
      </c>
    </row>
    <row r="638" spans="1:2" x14ac:dyDescent="0.3">
      <c r="A638" s="19" t="s">
        <v>161</v>
      </c>
      <c r="B638">
        <v>1</v>
      </c>
    </row>
    <row r="639" spans="1:2" x14ac:dyDescent="0.3">
      <c r="A639" s="19" t="s">
        <v>222</v>
      </c>
      <c r="B639">
        <v>1</v>
      </c>
    </row>
    <row r="640" spans="1:2" x14ac:dyDescent="0.3">
      <c r="A640" s="19" t="s">
        <v>387</v>
      </c>
      <c r="B640">
        <v>1</v>
      </c>
    </row>
    <row r="641" spans="1:2" x14ac:dyDescent="0.3">
      <c r="A641" s="19" t="s">
        <v>393</v>
      </c>
      <c r="B641">
        <v>1</v>
      </c>
    </row>
    <row r="642" spans="1:2" x14ac:dyDescent="0.3">
      <c r="A642" s="19" t="s">
        <v>896</v>
      </c>
      <c r="B642">
        <v>1</v>
      </c>
    </row>
    <row r="643" spans="1:2" x14ac:dyDescent="0.3">
      <c r="A643" s="19" t="s">
        <v>996</v>
      </c>
      <c r="B643">
        <v>1</v>
      </c>
    </row>
    <row r="644" spans="1:2" x14ac:dyDescent="0.3">
      <c r="A644" s="19" t="s">
        <v>1071</v>
      </c>
      <c r="B644">
        <v>1</v>
      </c>
    </row>
    <row r="645" spans="1:2" x14ac:dyDescent="0.3">
      <c r="A645" s="19" t="s">
        <v>113</v>
      </c>
      <c r="B645">
        <v>1</v>
      </c>
    </row>
    <row r="646" spans="1:2" x14ac:dyDescent="0.3">
      <c r="A646" s="19" t="s">
        <v>235</v>
      </c>
      <c r="B646">
        <v>1</v>
      </c>
    </row>
    <row r="647" spans="1:2" x14ac:dyDescent="0.3">
      <c r="A647" s="19" t="s">
        <v>654</v>
      </c>
      <c r="B647">
        <v>1</v>
      </c>
    </row>
    <row r="648" spans="1:2" x14ac:dyDescent="0.3">
      <c r="A648" s="19" t="s">
        <v>544</v>
      </c>
      <c r="B648">
        <v>1</v>
      </c>
    </row>
    <row r="649" spans="1:2" x14ac:dyDescent="0.3">
      <c r="A649" s="19" t="s">
        <v>634</v>
      </c>
      <c r="B649">
        <v>1</v>
      </c>
    </row>
    <row r="650" spans="1:2" x14ac:dyDescent="0.3">
      <c r="A650" s="19" t="s">
        <v>152</v>
      </c>
      <c r="B650">
        <v>1</v>
      </c>
    </row>
    <row r="651" spans="1:2" x14ac:dyDescent="0.3">
      <c r="A651" s="19" t="s">
        <v>435</v>
      </c>
      <c r="B651">
        <v>1</v>
      </c>
    </row>
    <row r="652" spans="1:2" x14ac:dyDescent="0.3">
      <c r="A652" s="19" t="s">
        <v>528</v>
      </c>
      <c r="B652">
        <v>1</v>
      </c>
    </row>
    <row r="653" spans="1:2" x14ac:dyDescent="0.3">
      <c r="A653" s="19" t="s">
        <v>957</v>
      </c>
      <c r="B653">
        <v>1</v>
      </c>
    </row>
    <row r="654" spans="1:2" x14ac:dyDescent="0.3">
      <c r="A654" s="19" t="s">
        <v>408</v>
      </c>
      <c r="B654">
        <v>1</v>
      </c>
    </row>
    <row r="655" spans="1:2" x14ac:dyDescent="0.3">
      <c r="A655" s="19" t="s">
        <v>175</v>
      </c>
      <c r="B655">
        <v>1</v>
      </c>
    </row>
    <row r="656" spans="1:2" x14ac:dyDescent="0.3">
      <c r="A656" s="19" t="s">
        <v>331</v>
      </c>
      <c r="B656">
        <v>1</v>
      </c>
    </row>
    <row r="657" spans="1:2" x14ac:dyDescent="0.3">
      <c r="A657" s="19" t="s">
        <v>203</v>
      </c>
      <c r="B657">
        <v>1</v>
      </c>
    </row>
    <row r="658" spans="1:2" x14ac:dyDescent="0.3">
      <c r="A658" s="19" t="s">
        <v>686</v>
      </c>
      <c r="B658">
        <v>1</v>
      </c>
    </row>
    <row r="659" spans="1:2" x14ac:dyDescent="0.3">
      <c r="A659" s="19" t="s">
        <v>691</v>
      </c>
      <c r="B659">
        <v>1</v>
      </c>
    </row>
    <row r="660" spans="1:2" x14ac:dyDescent="0.3">
      <c r="A660" s="19" t="s">
        <v>627</v>
      </c>
      <c r="B660">
        <v>1</v>
      </c>
    </row>
    <row r="661" spans="1:2" x14ac:dyDescent="0.3">
      <c r="A661" s="19" t="s">
        <v>829</v>
      </c>
      <c r="B661">
        <v>1</v>
      </c>
    </row>
    <row r="662" spans="1:2" x14ac:dyDescent="0.3">
      <c r="A662" s="19" t="s">
        <v>895</v>
      </c>
      <c r="B662">
        <v>1</v>
      </c>
    </row>
    <row r="663" spans="1:2" x14ac:dyDescent="0.3">
      <c r="A663" s="19" t="s">
        <v>139</v>
      </c>
      <c r="B663">
        <v>1</v>
      </c>
    </row>
    <row r="664" spans="1:2" x14ac:dyDescent="0.3">
      <c r="A664" s="19" t="s">
        <v>320</v>
      </c>
      <c r="B664">
        <v>1</v>
      </c>
    </row>
    <row r="665" spans="1:2" x14ac:dyDescent="0.3">
      <c r="A665" s="19" t="s">
        <v>216</v>
      </c>
      <c r="B665">
        <v>1</v>
      </c>
    </row>
    <row r="666" spans="1:2" x14ac:dyDescent="0.3">
      <c r="A666" s="19" t="s">
        <v>959</v>
      </c>
      <c r="B666">
        <v>1</v>
      </c>
    </row>
    <row r="667" spans="1:2" x14ac:dyDescent="0.3">
      <c r="A667" s="19" t="s">
        <v>660</v>
      </c>
      <c r="B667">
        <v>1</v>
      </c>
    </row>
    <row r="668" spans="1:2" x14ac:dyDescent="0.3">
      <c r="A668" s="19" t="s">
        <v>792</v>
      </c>
      <c r="B668">
        <v>1</v>
      </c>
    </row>
    <row r="669" spans="1:2" x14ac:dyDescent="0.3">
      <c r="A669" s="19" t="s">
        <v>706</v>
      </c>
      <c r="B669">
        <v>1</v>
      </c>
    </row>
    <row r="670" spans="1:2" x14ac:dyDescent="0.3">
      <c r="A670" s="19" t="s">
        <v>942</v>
      </c>
      <c r="B670">
        <v>1</v>
      </c>
    </row>
    <row r="671" spans="1:2" x14ac:dyDescent="0.3">
      <c r="A671" s="19" t="s">
        <v>768</v>
      </c>
      <c r="B671">
        <v>1</v>
      </c>
    </row>
    <row r="672" spans="1:2" x14ac:dyDescent="0.3">
      <c r="A672" s="19" t="s">
        <v>781</v>
      </c>
      <c r="B672">
        <v>1</v>
      </c>
    </row>
    <row r="673" spans="1:2" x14ac:dyDescent="0.3">
      <c r="A673" s="19" t="s">
        <v>241</v>
      </c>
      <c r="B673">
        <v>1</v>
      </c>
    </row>
    <row r="674" spans="1:2" x14ac:dyDescent="0.3">
      <c r="A674" s="19" t="s">
        <v>102</v>
      </c>
      <c r="B674">
        <v>1</v>
      </c>
    </row>
    <row r="675" spans="1:2" x14ac:dyDescent="0.3">
      <c r="A675" s="19" t="s">
        <v>261</v>
      </c>
      <c r="B675">
        <v>1</v>
      </c>
    </row>
    <row r="676" spans="1:2" x14ac:dyDescent="0.3">
      <c r="A676" s="19" t="s">
        <v>172</v>
      </c>
      <c r="B676">
        <v>1</v>
      </c>
    </row>
    <row r="677" spans="1:2" x14ac:dyDescent="0.3">
      <c r="A677" s="19" t="s">
        <v>119</v>
      </c>
      <c r="B677">
        <v>1</v>
      </c>
    </row>
    <row r="678" spans="1:2" x14ac:dyDescent="0.3">
      <c r="A678" s="19" t="s">
        <v>980</v>
      </c>
      <c r="B678">
        <v>1</v>
      </c>
    </row>
    <row r="679" spans="1:2" x14ac:dyDescent="0.3">
      <c r="A679" s="19" t="s">
        <v>591</v>
      </c>
      <c r="B679">
        <v>1</v>
      </c>
    </row>
    <row r="680" spans="1:2" x14ac:dyDescent="0.3">
      <c r="A680" s="19" t="s">
        <v>698</v>
      </c>
      <c r="B680">
        <v>1</v>
      </c>
    </row>
    <row r="681" spans="1:2" x14ac:dyDescent="0.3">
      <c r="A681" s="19" t="s">
        <v>15</v>
      </c>
      <c r="B681">
        <v>1</v>
      </c>
    </row>
    <row r="682" spans="1:2" x14ac:dyDescent="0.3">
      <c r="A682" s="19" t="s">
        <v>970</v>
      </c>
      <c r="B682">
        <v>1</v>
      </c>
    </row>
    <row r="683" spans="1:2" x14ac:dyDescent="0.3">
      <c r="A683" s="19" t="s">
        <v>1022</v>
      </c>
      <c r="B683">
        <v>1</v>
      </c>
    </row>
    <row r="684" spans="1:2" x14ac:dyDescent="0.3">
      <c r="A684" s="19" t="s">
        <v>972</v>
      </c>
      <c r="B684">
        <v>1</v>
      </c>
    </row>
    <row r="685" spans="1:2" x14ac:dyDescent="0.3">
      <c r="A685" s="19" t="s">
        <v>973</v>
      </c>
      <c r="B685">
        <v>1</v>
      </c>
    </row>
    <row r="686" spans="1:2" x14ac:dyDescent="0.3">
      <c r="A686" s="19" t="s">
        <v>556</v>
      </c>
      <c r="B686">
        <v>1</v>
      </c>
    </row>
    <row r="687" spans="1:2" x14ac:dyDescent="0.3">
      <c r="A687" s="19" t="s">
        <v>682</v>
      </c>
      <c r="B687">
        <v>1</v>
      </c>
    </row>
    <row r="688" spans="1:2" x14ac:dyDescent="0.3">
      <c r="A688" s="19" t="s">
        <v>783</v>
      </c>
      <c r="B688">
        <v>1</v>
      </c>
    </row>
    <row r="689" spans="1:2" x14ac:dyDescent="0.3">
      <c r="A689" s="19" t="s">
        <v>950</v>
      </c>
      <c r="B689">
        <v>1</v>
      </c>
    </row>
    <row r="690" spans="1:2" x14ac:dyDescent="0.3">
      <c r="A690" s="19" t="s">
        <v>825</v>
      </c>
      <c r="B690">
        <v>1</v>
      </c>
    </row>
    <row r="691" spans="1:2" x14ac:dyDescent="0.3">
      <c r="A691" s="19" t="s">
        <v>209</v>
      </c>
      <c r="B691">
        <v>1</v>
      </c>
    </row>
    <row r="692" spans="1:2" x14ac:dyDescent="0.3">
      <c r="A692" s="19" t="s">
        <v>616</v>
      </c>
      <c r="B692">
        <v>1</v>
      </c>
    </row>
    <row r="693" spans="1:2" x14ac:dyDescent="0.3">
      <c r="A693" s="19" t="s">
        <v>195</v>
      </c>
      <c r="B693">
        <v>1</v>
      </c>
    </row>
    <row r="694" spans="1:2" x14ac:dyDescent="0.3">
      <c r="A694" s="19" t="s">
        <v>278</v>
      </c>
      <c r="B694">
        <v>1</v>
      </c>
    </row>
    <row r="695" spans="1:2" x14ac:dyDescent="0.3">
      <c r="A695" s="19" t="s">
        <v>460</v>
      </c>
      <c r="B695">
        <v>1</v>
      </c>
    </row>
    <row r="696" spans="1:2" x14ac:dyDescent="0.3">
      <c r="A696" s="19" t="s">
        <v>925</v>
      </c>
      <c r="B696">
        <v>1</v>
      </c>
    </row>
    <row r="697" spans="1:2" x14ac:dyDescent="0.3">
      <c r="A697" s="19" t="s">
        <v>29</v>
      </c>
      <c r="B697">
        <v>1</v>
      </c>
    </row>
    <row r="698" spans="1:2" x14ac:dyDescent="0.3">
      <c r="A698" s="19" t="s">
        <v>985</v>
      </c>
      <c r="B698">
        <v>1</v>
      </c>
    </row>
    <row r="699" spans="1:2" x14ac:dyDescent="0.3">
      <c r="A699" s="19" t="s">
        <v>63</v>
      </c>
      <c r="B699">
        <v>1</v>
      </c>
    </row>
    <row r="700" spans="1:2" x14ac:dyDescent="0.3">
      <c r="A700" s="19" t="s">
        <v>213</v>
      </c>
      <c r="B700">
        <v>1</v>
      </c>
    </row>
    <row r="701" spans="1:2" x14ac:dyDescent="0.3">
      <c r="A701" s="19" t="s">
        <v>253</v>
      </c>
      <c r="B701">
        <v>1</v>
      </c>
    </row>
    <row r="702" spans="1:2" x14ac:dyDescent="0.3">
      <c r="A702" s="19" t="s">
        <v>26</v>
      </c>
      <c r="B702">
        <v>1</v>
      </c>
    </row>
    <row r="703" spans="1:2" x14ac:dyDescent="0.3">
      <c r="A703" s="19" t="s">
        <v>394</v>
      </c>
      <c r="B703">
        <v>1</v>
      </c>
    </row>
    <row r="704" spans="1:2" x14ac:dyDescent="0.3">
      <c r="A704" s="19" t="s">
        <v>649</v>
      </c>
      <c r="B704">
        <v>1</v>
      </c>
    </row>
    <row r="705" spans="1:2" x14ac:dyDescent="0.3">
      <c r="A705" s="19" t="s">
        <v>383</v>
      </c>
      <c r="B705">
        <v>1</v>
      </c>
    </row>
    <row r="706" spans="1:2" x14ac:dyDescent="0.3">
      <c r="A706" s="19" t="s">
        <v>713</v>
      </c>
      <c r="B706">
        <v>1</v>
      </c>
    </row>
    <row r="707" spans="1:2" x14ac:dyDescent="0.3">
      <c r="A707" s="19" t="s">
        <v>711</v>
      </c>
      <c r="B707">
        <v>1</v>
      </c>
    </row>
    <row r="708" spans="1:2" x14ac:dyDescent="0.3">
      <c r="A708" s="19" t="s">
        <v>584</v>
      </c>
      <c r="B708">
        <v>1</v>
      </c>
    </row>
    <row r="709" spans="1:2" x14ac:dyDescent="0.3">
      <c r="A709" s="19" t="s">
        <v>612</v>
      </c>
      <c r="B709">
        <v>1</v>
      </c>
    </row>
    <row r="710" spans="1:2" x14ac:dyDescent="0.3">
      <c r="A710" s="19" t="s">
        <v>905</v>
      </c>
      <c r="B710">
        <v>1</v>
      </c>
    </row>
    <row r="711" spans="1:2" x14ac:dyDescent="0.3">
      <c r="A711" s="19" t="s">
        <v>1009</v>
      </c>
      <c r="B711">
        <v>1</v>
      </c>
    </row>
    <row r="712" spans="1:2" x14ac:dyDescent="0.3">
      <c r="A712" s="19" t="s">
        <v>733</v>
      </c>
      <c r="B712">
        <v>1</v>
      </c>
    </row>
    <row r="713" spans="1:2" x14ac:dyDescent="0.3">
      <c r="A713" s="19" t="s">
        <v>508</v>
      </c>
      <c r="B713">
        <v>1</v>
      </c>
    </row>
    <row r="714" spans="1:2" x14ac:dyDescent="0.3">
      <c r="A714" s="19" t="s">
        <v>247</v>
      </c>
      <c r="B714">
        <v>1</v>
      </c>
    </row>
    <row r="715" spans="1:2" x14ac:dyDescent="0.3">
      <c r="A715" s="19" t="s">
        <v>658</v>
      </c>
      <c r="B715">
        <v>1</v>
      </c>
    </row>
    <row r="716" spans="1:2" x14ac:dyDescent="0.3">
      <c r="A716" s="19" t="s">
        <v>469</v>
      </c>
      <c r="B716">
        <v>1</v>
      </c>
    </row>
    <row r="717" spans="1:2" x14ac:dyDescent="0.3">
      <c r="A717" s="19" t="s">
        <v>374</v>
      </c>
      <c r="B717">
        <v>1</v>
      </c>
    </row>
    <row r="718" spans="1:2" x14ac:dyDescent="0.3">
      <c r="A718" s="19" t="s">
        <v>687</v>
      </c>
      <c r="B718">
        <v>1</v>
      </c>
    </row>
    <row r="719" spans="1:2" x14ac:dyDescent="0.3">
      <c r="A719" s="19" t="s">
        <v>737</v>
      </c>
      <c r="B719">
        <v>1</v>
      </c>
    </row>
    <row r="720" spans="1:2" x14ac:dyDescent="0.3">
      <c r="A720" s="19" t="s">
        <v>417</v>
      </c>
      <c r="B720">
        <v>1</v>
      </c>
    </row>
    <row r="721" spans="1:2" x14ac:dyDescent="0.3">
      <c r="A721" s="19" t="s">
        <v>1077</v>
      </c>
      <c r="B721">
        <v>1</v>
      </c>
    </row>
    <row r="722" spans="1:2" x14ac:dyDescent="0.3">
      <c r="A722" s="19" t="s">
        <v>75</v>
      </c>
      <c r="B722">
        <v>1</v>
      </c>
    </row>
    <row r="723" spans="1:2" x14ac:dyDescent="0.3">
      <c r="A723" s="19" t="s">
        <v>486</v>
      </c>
      <c r="B723">
        <v>1</v>
      </c>
    </row>
    <row r="724" spans="1:2" x14ac:dyDescent="0.3">
      <c r="A724" s="19" t="s">
        <v>875</v>
      </c>
      <c r="B724">
        <v>1</v>
      </c>
    </row>
    <row r="725" spans="1:2" x14ac:dyDescent="0.3">
      <c r="A725" s="19" t="s">
        <v>1056</v>
      </c>
      <c r="B725">
        <v>1</v>
      </c>
    </row>
    <row r="726" spans="1:2" x14ac:dyDescent="0.3">
      <c r="A726" s="19" t="s">
        <v>171</v>
      </c>
      <c r="B726">
        <v>1</v>
      </c>
    </row>
    <row r="727" spans="1:2" x14ac:dyDescent="0.3">
      <c r="A727" s="19" t="s">
        <v>190</v>
      </c>
      <c r="B727">
        <v>1</v>
      </c>
    </row>
    <row r="728" spans="1:2" x14ac:dyDescent="0.3">
      <c r="A728" s="19" t="s">
        <v>361</v>
      </c>
      <c r="B728">
        <v>1</v>
      </c>
    </row>
    <row r="729" spans="1:2" x14ac:dyDescent="0.3">
      <c r="A729" s="19" t="s">
        <v>1039</v>
      </c>
      <c r="B729">
        <v>1</v>
      </c>
    </row>
    <row r="730" spans="1:2" x14ac:dyDescent="0.3">
      <c r="A730" s="19" t="s">
        <v>120</v>
      </c>
      <c r="B730">
        <v>1</v>
      </c>
    </row>
    <row r="731" spans="1:2" x14ac:dyDescent="0.3">
      <c r="A731" s="19" t="s">
        <v>1070</v>
      </c>
      <c r="B731">
        <v>1</v>
      </c>
    </row>
    <row r="732" spans="1:2" x14ac:dyDescent="0.3">
      <c r="A732" s="19" t="s">
        <v>709</v>
      </c>
      <c r="B732">
        <v>1</v>
      </c>
    </row>
    <row r="733" spans="1:2" x14ac:dyDescent="0.3">
      <c r="A733" s="19" t="s">
        <v>1062</v>
      </c>
      <c r="B733">
        <v>1</v>
      </c>
    </row>
    <row r="734" spans="1:2" x14ac:dyDescent="0.3">
      <c r="A734" s="19" t="s">
        <v>976</v>
      </c>
      <c r="B734">
        <v>1</v>
      </c>
    </row>
    <row r="735" spans="1:2" x14ac:dyDescent="0.3">
      <c r="A735" s="19" t="s">
        <v>169</v>
      </c>
      <c r="B735">
        <v>1</v>
      </c>
    </row>
    <row r="736" spans="1:2" x14ac:dyDescent="0.3">
      <c r="A736" s="19" t="s">
        <v>11</v>
      </c>
      <c r="B736">
        <v>1</v>
      </c>
    </row>
    <row r="737" spans="1:2" x14ac:dyDescent="0.3">
      <c r="A737" s="19" t="s">
        <v>1079</v>
      </c>
      <c r="B737">
        <v>1</v>
      </c>
    </row>
    <row r="738" spans="1:2" x14ac:dyDescent="0.3">
      <c r="A738" s="19" t="s">
        <v>499</v>
      </c>
      <c r="B738">
        <v>1</v>
      </c>
    </row>
    <row r="739" spans="1:2" x14ac:dyDescent="0.3">
      <c r="A739" s="19" t="s">
        <v>1558</v>
      </c>
      <c r="B739">
        <v>650</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E5C-0B89-4B77-AE00-DEC7220188F1}">
  <dimension ref="B2:C33"/>
  <sheetViews>
    <sheetView topLeftCell="A9" workbookViewId="0">
      <selection activeCell="C5" sqref="C5"/>
    </sheetView>
  </sheetViews>
  <sheetFormatPr defaultColWidth="11.44140625" defaultRowHeight="14.4" x14ac:dyDescent="0.3"/>
  <cols>
    <col min="3" max="3" width="71.33203125" customWidth="1"/>
  </cols>
  <sheetData>
    <row r="2" spans="2:3" x14ac:dyDescent="0.3">
      <c r="B2" s="6" t="s">
        <v>1529</v>
      </c>
      <c r="C2" s="6" t="s">
        <v>1530</v>
      </c>
    </row>
    <row r="3" spans="2:3" x14ac:dyDescent="0.3">
      <c r="B3" s="8" t="s">
        <v>0</v>
      </c>
      <c r="C3" s="7" t="s">
        <v>1531</v>
      </c>
    </row>
    <row r="4" spans="2:3" ht="28.8" x14ac:dyDescent="0.3">
      <c r="B4" s="8" t="s">
        <v>1</v>
      </c>
      <c r="C4" s="7" t="s">
        <v>1532</v>
      </c>
    </row>
    <row r="5" spans="2:3" x14ac:dyDescent="0.3">
      <c r="B5" s="8" t="s">
        <v>2</v>
      </c>
      <c r="C5" s="7" t="s">
        <v>1533</v>
      </c>
    </row>
    <row r="6" spans="2:3" ht="20.55" customHeight="1" x14ac:dyDescent="0.3">
      <c r="B6" s="8" t="s">
        <v>3</v>
      </c>
      <c r="C6" s="7" t="s">
        <v>1534</v>
      </c>
    </row>
    <row r="7" spans="2:3" ht="21" customHeight="1" x14ac:dyDescent="0.3">
      <c r="B7" s="8" t="s">
        <v>4</v>
      </c>
      <c r="C7" s="7" t="s">
        <v>1535</v>
      </c>
    </row>
    <row r="8" spans="2:3" ht="33" customHeight="1" x14ac:dyDescent="0.3">
      <c r="B8" s="8" t="s">
        <v>1536</v>
      </c>
      <c r="C8" s="7" t="s">
        <v>1537</v>
      </c>
    </row>
    <row r="10" spans="2:3" x14ac:dyDescent="0.3">
      <c r="B10" s="5" t="s">
        <v>1538</v>
      </c>
    </row>
    <row r="11" spans="2:3" x14ac:dyDescent="0.3">
      <c r="B11" s="10" t="s">
        <v>1539</v>
      </c>
    </row>
    <row r="12" spans="2:3" x14ac:dyDescent="0.3">
      <c r="C12" s="11" t="s">
        <v>1540</v>
      </c>
    </row>
    <row r="13" spans="2:3" x14ac:dyDescent="0.3">
      <c r="C13" s="11" t="s">
        <v>1541</v>
      </c>
    </row>
    <row r="14" spans="2:3" x14ac:dyDescent="0.3">
      <c r="B14" s="9"/>
    </row>
    <row r="15" spans="2:3" x14ac:dyDescent="0.3">
      <c r="B15" s="10" t="s">
        <v>1542</v>
      </c>
    </row>
    <row r="16" spans="2:3" x14ac:dyDescent="0.3">
      <c r="C16" s="11" t="s">
        <v>1543</v>
      </c>
    </row>
    <row r="17" spans="2:3" x14ac:dyDescent="0.3">
      <c r="B17" s="9"/>
    </row>
    <row r="18" spans="2:3" x14ac:dyDescent="0.3">
      <c r="B18" s="10" t="s">
        <v>1544</v>
      </c>
    </row>
    <row r="19" spans="2:3" x14ac:dyDescent="0.3">
      <c r="C19" s="11" t="s">
        <v>1576</v>
      </c>
    </row>
    <row r="20" spans="2:3" x14ac:dyDescent="0.3">
      <c r="B20" s="9"/>
    </row>
    <row r="21" spans="2:3" x14ac:dyDescent="0.3">
      <c r="B21" s="10" t="s">
        <v>1545</v>
      </c>
    </row>
    <row r="22" spans="2:3" x14ac:dyDescent="0.3">
      <c r="C22" s="11" t="s">
        <v>1546</v>
      </c>
    </row>
    <row r="23" spans="2:3" x14ac:dyDescent="0.3">
      <c r="C23" s="11" t="s">
        <v>1547</v>
      </c>
    </row>
    <row r="24" spans="2:3" x14ac:dyDescent="0.3">
      <c r="B24" s="9"/>
    </row>
    <row r="25" spans="2:3" x14ac:dyDescent="0.3">
      <c r="B25" s="10" t="s">
        <v>1577</v>
      </c>
    </row>
    <row r="26" spans="2:3" x14ac:dyDescent="0.3">
      <c r="B26" s="9" t="s">
        <v>1578</v>
      </c>
      <c r="C26" s="11"/>
    </row>
    <row r="27" spans="2:3" x14ac:dyDescent="0.3">
      <c r="B27" s="9"/>
      <c r="C27" s="11"/>
    </row>
    <row r="28" spans="2:3" x14ac:dyDescent="0.3">
      <c r="B28" s="10" t="s">
        <v>1579</v>
      </c>
    </row>
    <row r="29" spans="2:3" x14ac:dyDescent="0.3">
      <c r="B29" s="9" t="s">
        <v>1580</v>
      </c>
    </row>
    <row r="30" spans="2:3" x14ac:dyDescent="0.3">
      <c r="B30" s="9"/>
      <c r="C30" s="11"/>
    </row>
    <row r="31" spans="2:3" x14ac:dyDescent="0.3">
      <c r="B31" s="10" t="s">
        <v>1581</v>
      </c>
    </row>
    <row r="32" spans="2:3" x14ac:dyDescent="0.3">
      <c r="B32" s="9" t="s">
        <v>1582</v>
      </c>
      <c r="C32" s="10"/>
    </row>
    <row r="33" spans="2:3" x14ac:dyDescent="0.3">
      <c r="B33" s="9"/>
      <c r="C33"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9FF4-22E4-4C32-BBBA-6A7FBF111539}">
  <dimension ref="A1"/>
  <sheetViews>
    <sheetView view="pageBreakPreview" zoomScale="40" zoomScaleNormal="55" zoomScaleSheetLayoutView="40" workbookViewId="0">
      <selection activeCell="AO64" sqref="AO64"/>
    </sheetView>
  </sheetViews>
  <sheetFormatPr defaultColWidth="8.77734375" defaultRowHeight="14.4" x14ac:dyDescent="0.3"/>
  <cols>
    <col min="1" max="16384" width="8.77734375" style="24"/>
  </cols>
  <sheetData/>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DC3A-0AB1-43D7-85A2-F22715A6F6FF}">
  <dimension ref="A1:C15"/>
  <sheetViews>
    <sheetView tabSelected="1" workbookViewId="0">
      <selection activeCell="B12" sqref="A2:B12"/>
    </sheetView>
  </sheetViews>
  <sheetFormatPr defaultRowHeight="14.4" x14ac:dyDescent="0.3"/>
  <cols>
    <col min="1" max="1" width="56.21875" style="17" customWidth="1"/>
    <col min="2" max="2" width="101.44140625" customWidth="1"/>
    <col min="3" max="3" width="77.21875" customWidth="1"/>
  </cols>
  <sheetData>
    <row r="1" spans="1:3" x14ac:dyDescent="0.3">
      <c r="A1" s="12"/>
      <c r="B1" s="13"/>
    </row>
    <row r="2" spans="1:3" ht="72" x14ac:dyDescent="0.3">
      <c r="A2" s="14" t="s">
        <v>1548</v>
      </c>
      <c r="B2" s="16" t="s">
        <v>1553</v>
      </c>
    </row>
    <row r="3" spans="1:3" ht="28.8" x14ac:dyDescent="0.3">
      <c r="A3" s="14"/>
      <c r="B3" s="15" t="s">
        <v>1586</v>
      </c>
      <c r="C3" s="15"/>
    </row>
    <row r="4" spans="1:3" x14ac:dyDescent="0.3">
      <c r="A4" s="12" t="s">
        <v>1549</v>
      </c>
      <c r="B4" s="13" t="s">
        <v>1554</v>
      </c>
    </row>
    <row r="5" spans="1:3" ht="19.95" customHeight="1" x14ac:dyDescent="0.3">
      <c r="A5" s="12"/>
      <c r="B5" s="13"/>
    </row>
    <row r="6" spans="1:3" x14ac:dyDescent="0.3">
      <c r="A6" s="14" t="s">
        <v>1550</v>
      </c>
      <c r="B6" s="13" t="s">
        <v>1555</v>
      </c>
    </row>
    <row r="7" spans="1:3" x14ac:dyDescent="0.3">
      <c r="A7" s="14"/>
      <c r="B7" s="13"/>
    </row>
    <row r="8" spans="1:3" x14ac:dyDescent="0.3">
      <c r="A8" s="14" t="s">
        <v>1551</v>
      </c>
    </row>
    <row r="9" spans="1:3" ht="28.8" x14ac:dyDescent="0.3">
      <c r="A9" s="14"/>
      <c r="B9" s="16" t="s">
        <v>1556</v>
      </c>
    </row>
    <row r="10" spans="1:3" x14ac:dyDescent="0.3">
      <c r="A10" s="14"/>
      <c r="B10" s="16"/>
    </row>
    <row r="11" spans="1:3" x14ac:dyDescent="0.3">
      <c r="A11" s="14"/>
      <c r="B11" s="16"/>
    </row>
    <row r="12" spans="1:3" ht="19.05" customHeight="1" x14ac:dyDescent="0.3">
      <c r="A12" s="12" t="s">
        <v>1552</v>
      </c>
      <c r="B12" s="13" t="s">
        <v>1555</v>
      </c>
    </row>
    <row r="13" spans="1:3" ht="19.05" customHeight="1" x14ac:dyDescent="0.3">
      <c r="A13" s="12"/>
      <c r="B13" s="13"/>
    </row>
    <row r="14" spans="1:3" x14ac:dyDescent="0.3">
      <c r="B14" s="9"/>
    </row>
    <row r="15" spans="1:3" x14ac:dyDescent="0.3">
      <c r="B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EPL player stats </vt:lpstr>
      <vt:lpstr>Worksheet</vt:lpstr>
      <vt:lpstr>Sheet1</vt:lpstr>
      <vt:lpstr>Data Dictionary </vt:lpstr>
      <vt:lpstr>Dashboards</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Tawakalt Oyeleso</dc:creator>
  <cp:lastModifiedBy>Tawakalt Oyekemi Oyeleso</cp:lastModifiedBy>
  <dcterms:created xsi:type="dcterms:W3CDTF">2024-06-24T15:37:10Z</dcterms:created>
  <dcterms:modified xsi:type="dcterms:W3CDTF">2025-05-19T14:51:57Z</dcterms:modified>
</cp:coreProperties>
</file>