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Volumes/USB DOCS/Teaching/GEOG-325 - Applied Spatial Statistics and Urban Modelling/"/>
    </mc:Choice>
  </mc:AlternateContent>
  <bookViews>
    <workbookView xWindow="1580" yWindow="460" windowWidth="31280" windowHeight="19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3" i="1" l="1"/>
  <c r="AJ3" i="1"/>
  <c r="AR3" i="1"/>
  <c r="AC3" i="1"/>
  <c r="AK3" i="1"/>
  <c r="AS3" i="1"/>
  <c r="AT3" i="1"/>
  <c r="AU3" i="1"/>
  <c r="AP4" i="1"/>
  <c r="AQ4" i="1"/>
  <c r="AR4" i="1"/>
  <c r="V5" i="1"/>
  <c r="AD5" i="1"/>
  <c r="AL5" i="1"/>
  <c r="AS4" i="1"/>
  <c r="AT4" i="1"/>
  <c r="AU4" i="1"/>
  <c r="AV4" i="1"/>
  <c r="AP5" i="1"/>
  <c r="AQ5" i="1"/>
  <c r="AR5" i="1"/>
  <c r="M5" i="1"/>
  <c r="AC5" i="1"/>
  <c r="AS5" i="1"/>
  <c r="AT5" i="1"/>
  <c r="AU5" i="1"/>
  <c r="AV5" i="1"/>
  <c r="AP6" i="1"/>
  <c r="AQ6" i="1"/>
  <c r="AR6" i="1"/>
  <c r="M6" i="1"/>
  <c r="U6" i="1"/>
  <c r="AC6" i="1"/>
  <c r="AK6" i="1"/>
  <c r="AS6" i="1"/>
  <c r="AT6" i="1"/>
  <c r="AU6" i="1"/>
  <c r="AV6" i="1"/>
  <c r="AP7" i="1"/>
  <c r="AQ7" i="1"/>
  <c r="AR7" i="1"/>
  <c r="AS7" i="1"/>
  <c r="AT7" i="1"/>
  <c r="AU7" i="1"/>
  <c r="AV7" i="1"/>
  <c r="AP8" i="1"/>
  <c r="AQ8" i="1"/>
  <c r="AR8" i="1"/>
  <c r="AS8" i="1"/>
  <c r="AT8" i="1"/>
  <c r="AU8" i="1"/>
  <c r="AV8" i="1"/>
  <c r="AQ9" i="1"/>
  <c r="AR9" i="1"/>
  <c r="AS9" i="1"/>
  <c r="AT9" i="1"/>
  <c r="AU9" i="1"/>
  <c r="U21" i="1"/>
  <c r="AL3" i="1"/>
  <c r="AI4" i="1"/>
  <c r="AJ4" i="1"/>
  <c r="AK4" i="1"/>
  <c r="AL4" i="1"/>
  <c r="AM4" i="1"/>
  <c r="AH5" i="1"/>
  <c r="AI5" i="1"/>
  <c r="AJ5" i="1"/>
  <c r="U5" i="1"/>
  <c r="AK5" i="1"/>
  <c r="AM5" i="1"/>
  <c r="AN5" i="1"/>
  <c r="AH6" i="1"/>
  <c r="AI6" i="1"/>
  <c r="AJ6" i="1"/>
  <c r="AL6" i="1"/>
  <c r="AM6" i="1"/>
  <c r="AN6" i="1"/>
  <c r="AH7" i="1"/>
  <c r="AI7" i="1"/>
  <c r="AJ7" i="1"/>
  <c r="AK7" i="1"/>
  <c r="AL7" i="1"/>
  <c r="AM7" i="1"/>
  <c r="AN7" i="1"/>
  <c r="AI8" i="1"/>
  <c r="AJ8" i="1"/>
  <c r="AK8" i="1"/>
  <c r="AL8" i="1"/>
  <c r="AM8" i="1"/>
  <c r="AJ9" i="1"/>
  <c r="AK9" i="1"/>
  <c r="AL9" i="1"/>
  <c r="U20" i="1"/>
  <c r="AB4" i="1"/>
  <c r="AC4" i="1"/>
  <c r="AD4" i="1"/>
  <c r="AA5" i="1"/>
  <c r="AB5" i="1"/>
  <c r="AE5" i="1"/>
  <c r="Z6" i="1"/>
  <c r="AA6" i="1"/>
  <c r="AB6" i="1"/>
  <c r="AD6" i="1"/>
  <c r="AE6" i="1"/>
  <c r="AF6" i="1"/>
  <c r="AA7" i="1"/>
  <c r="AB7" i="1"/>
  <c r="AC7" i="1"/>
  <c r="AD7" i="1"/>
  <c r="AE7" i="1"/>
  <c r="AB8" i="1"/>
  <c r="AC8" i="1"/>
  <c r="AD8" i="1"/>
  <c r="AC9" i="1"/>
  <c r="U19" i="1"/>
  <c r="U4" i="1"/>
  <c r="T5" i="1"/>
  <c r="S6" i="1"/>
  <c r="T6" i="1"/>
  <c r="V6" i="1"/>
  <c r="W6" i="1"/>
  <c r="T7" i="1"/>
  <c r="U7" i="1"/>
  <c r="V7" i="1"/>
  <c r="U8" i="1"/>
  <c r="U18" i="1"/>
  <c r="L6" i="1"/>
  <c r="N6" i="1"/>
  <c r="M7" i="1"/>
  <c r="U17" i="1"/>
</calcChain>
</file>

<file path=xl/sharedStrings.xml><?xml version="1.0" encoding="utf-8"?>
<sst xmlns="http://schemas.openxmlformats.org/spreadsheetml/2006/main" count="21" uniqueCount="13">
  <si>
    <t>activate:</t>
  </si>
  <si>
    <t>T0</t>
  </si>
  <si>
    <t>T0+1</t>
  </si>
  <si>
    <t>T0+2</t>
  </si>
  <si>
    <t>T0+3</t>
  </si>
  <si>
    <t>T0+4</t>
  </si>
  <si>
    <t>T</t>
  </si>
  <si>
    <t>T0+5</t>
  </si>
  <si>
    <t>S</t>
  </si>
  <si>
    <t>Rule:</t>
  </si>
  <si>
    <r>
      <rPr>
        <b/>
        <sz val="12"/>
        <color theme="1"/>
        <rFont val="Calibri"/>
        <family val="2"/>
        <scheme val="minor"/>
      </rPr>
      <t>IF</t>
    </r>
    <r>
      <rPr>
        <sz val="12"/>
        <color theme="1"/>
        <rFont val="Calibri"/>
        <family val="2"/>
        <scheme val="minor"/>
      </rPr>
      <t xml:space="preserve"> development has occured in the </t>
    </r>
    <r>
      <rPr>
        <sz val="12"/>
        <color theme="1"/>
        <rFont val="Courier New"/>
        <family val="1"/>
      </rPr>
      <t>neighborhood</t>
    </r>
    <r>
      <rPr>
        <sz val="12"/>
        <color theme="1"/>
        <rFont val="Calibri"/>
        <family val="2"/>
        <scheme val="minor"/>
      </rPr>
      <t xml:space="preserve"> in T-1, </t>
    </r>
    <r>
      <rPr>
        <b/>
        <sz val="12"/>
        <color theme="1"/>
        <rFont val="Calibri"/>
        <family val="2"/>
        <scheme val="minor"/>
      </rPr>
      <t>THEN</t>
    </r>
    <r>
      <rPr>
        <sz val="12"/>
        <color theme="1"/>
        <rFont val="Calibri"/>
        <family val="2"/>
        <scheme val="minor"/>
      </rPr>
      <t xml:space="preserve"> develop in T</t>
    </r>
  </si>
  <si>
    <r>
      <rPr>
        <b/>
        <sz val="12"/>
        <color theme="1"/>
        <rFont val="Calibri"/>
        <family val="2"/>
        <scheme val="minor"/>
      </rPr>
      <t>define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ourier New"/>
        <family val="1"/>
      </rPr>
      <t>neighborhood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as:</t>
    </r>
    <r>
      <rPr>
        <sz val="12"/>
        <color theme="1"/>
        <rFont val="Calibri"/>
        <family val="2"/>
        <scheme val="minor"/>
      </rPr>
      <t xml:space="preserve"> von Neumann</t>
    </r>
  </si>
  <si>
    <t>[^type 1 to activate]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</si>
</sst>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sz val="10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NumberFormat="1" applyFont="1" applyBorder="1"/>
    <xf numFmtId="164" fontId="0" fillId="0" borderId="0" xfId="0" applyNumberFormat="1" applyFont="1" applyBorder="1"/>
    <xf numFmtId="0" fontId="0" fillId="2" borderId="0" xfId="0" applyFont="1" applyFill="1" applyBorder="1"/>
    <xf numFmtId="0" fontId="0" fillId="3" borderId="0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0">
    <dxf>
      <font>
        <color theme="2"/>
      </font>
      <fill>
        <patternFill>
          <bgColor theme="9" tint="0.59996337778862885"/>
        </patternFill>
      </fill>
    </dxf>
    <dxf>
      <font>
        <color theme="2"/>
      </font>
      <fill>
        <patternFill>
          <bgColor theme="9" tint="0.79998168889431442"/>
        </patternFill>
      </fill>
    </dxf>
    <dxf>
      <font>
        <color theme="2"/>
      </font>
      <fill>
        <patternFill>
          <bgColor theme="6" tint="0.79998168889431442"/>
        </patternFill>
      </fill>
    </dxf>
    <dxf>
      <font>
        <color theme="2"/>
      </font>
      <fill>
        <patternFill>
          <bgColor theme="3" tint="0.79998168889431442"/>
        </patternFill>
      </fill>
    </dxf>
    <dxf>
      <font>
        <color theme="2"/>
      </font>
      <fill>
        <patternFill>
          <bgColor theme="3" tint="0.79998168889431442"/>
        </patternFill>
      </fill>
    </dxf>
    <dxf>
      <font>
        <color theme="2"/>
      </font>
      <fill>
        <patternFill>
          <bgColor theme="3" tint="0.39994506668294322"/>
        </patternFill>
      </fill>
    </dxf>
    <dxf>
      <font>
        <color theme="2"/>
      </font>
      <fill>
        <patternFill>
          <bgColor theme="9" tint="0.79998168889431442"/>
        </patternFill>
      </fill>
    </dxf>
    <dxf>
      <font>
        <color theme="2"/>
      </font>
      <fill>
        <patternFill>
          <bgColor theme="6" tint="0.79998168889431442"/>
        </patternFill>
      </fill>
    </dxf>
    <dxf>
      <font>
        <color theme="2"/>
      </font>
      <fill>
        <patternFill>
          <bgColor theme="3" tint="0.79998168889431442"/>
        </patternFill>
      </fill>
    </dxf>
    <dxf>
      <font>
        <color theme="2"/>
      </font>
      <fill>
        <patternFill>
          <bgColor theme="3" tint="0.79998168889431442"/>
        </patternFill>
      </fill>
    </dxf>
    <dxf>
      <font>
        <color theme="2"/>
      </font>
      <fill>
        <patternFill>
          <bgColor theme="3" tint="0.39994506668294322"/>
        </patternFill>
      </fill>
    </dxf>
    <dxf>
      <font>
        <color theme="2"/>
      </font>
      <fill>
        <patternFill>
          <bgColor theme="6" tint="0.79998168889431442"/>
        </patternFill>
      </fill>
    </dxf>
    <dxf>
      <font>
        <color theme="2"/>
      </font>
      <fill>
        <patternFill>
          <bgColor theme="3" tint="0.79998168889431442"/>
        </patternFill>
      </fill>
    </dxf>
    <dxf>
      <font>
        <color theme="2"/>
      </font>
      <fill>
        <patternFill>
          <bgColor theme="3" tint="0.79998168889431442"/>
        </patternFill>
      </fill>
    </dxf>
    <dxf>
      <font>
        <color theme="2"/>
      </font>
      <fill>
        <patternFill>
          <bgColor theme="3" tint="0.39994506668294322"/>
        </patternFill>
      </fill>
    </dxf>
    <dxf>
      <font>
        <color theme="2"/>
      </font>
      <fill>
        <patternFill>
          <bgColor theme="3" tint="0.79998168889431442"/>
        </patternFill>
      </fill>
    </dxf>
    <dxf>
      <font>
        <color theme="2"/>
      </font>
      <fill>
        <patternFill>
          <bgColor theme="3" tint="0.79998168889431442"/>
        </patternFill>
      </fill>
    </dxf>
    <dxf>
      <font>
        <color theme="2"/>
      </font>
      <fill>
        <patternFill>
          <bgColor theme="3" tint="0.39994506668294322"/>
        </patternFill>
      </fill>
    </dxf>
    <dxf>
      <font>
        <color theme="2"/>
      </font>
      <fill>
        <patternFill>
          <bgColor theme="3" tint="0.39994506668294322"/>
        </patternFill>
      </fill>
    </dxf>
    <dxf>
      <font>
        <color theme="2"/>
      </font>
      <fill>
        <patternFill>
          <bgColor theme="3" tint="-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Sheet1!$U$15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Sheet1!$T$16:$T$21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xVal>
          <c:yVal>
            <c:numRef>
              <c:f>Sheet1!$U$16:$U$21</c:f>
              <c:numCache>
                <c:formatCode>General</c:formatCode>
                <c:ptCount val="6"/>
                <c:pt idx="0">
                  <c:v>0.0204081632653061</c:v>
                </c:pt>
                <c:pt idx="1">
                  <c:v>0.102040816326531</c:v>
                </c:pt>
                <c:pt idx="2">
                  <c:v>0.26530612244898</c:v>
                </c:pt>
                <c:pt idx="3">
                  <c:v>0.510204081632653</c:v>
                </c:pt>
                <c:pt idx="4">
                  <c:v>0.755102040816326</c:v>
                </c:pt>
                <c:pt idx="5">
                  <c:v>0.918367346938776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3173072"/>
        <c:axId val="-1143109536"/>
      </c:scatterChart>
      <c:valAx>
        <c:axId val="-1143173072"/>
        <c:scaling>
          <c:orientation val="minMax"/>
          <c:max val="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3109536"/>
        <c:crosses val="autoZero"/>
        <c:crossBetween val="midCat"/>
        <c:majorUnit val="1.0"/>
      </c:valAx>
      <c:valAx>
        <c:axId val="-11431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317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169333</xdr:colOff>
      <xdr:row>14</xdr:row>
      <xdr:rowOff>21165</xdr:rowOff>
    </xdr:from>
    <xdr:to>
      <xdr:col>28</xdr:col>
      <xdr:colOff>264583</xdr:colOff>
      <xdr:row>21</xdr:row>
      <xdr:rowOff>42332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1"/>
  <sheetViews>
    <sheetView tabSelected="1" zoomScale="110" zoomScaleNormal="110" zoomScalePageLayoutView="110" workbookViewId="0">
      <selection activeCell="AR21" sqref="AR21"/>
    </sheetView>
  </sheetViews>
  <sheetFormatPr baseColWidth="10" defaultColWidth="3.83203125" defaultRowHeight="20" customHeight="1" x14ac:dyDescent="0.2"/>
  <cols>
    <col min="1" max="41" width="3.83203125" style="4"/>
    <col min="42" max="42" width="4" style="4" bestFit="1" customWidth="1"/>
    <col min="43" max="50" width="3.83203125" style="4"/>
    <col min="51" max="51" width="4.6640625" style="4" bestFit="1" customWidth="1"/>
    <col min="52" max="55" width="3.83203125" style="4"/>
    <col min="56" max="56" width="6.33203125" style="4" bestFit="1" customWidth="1"/>
    <col min="57" max="16384" width="3.83203125" style="4"/>
  </cols>
  <sheetData>
    <row r="2" spans="2:49" ht="20" customHeight="1" x14ac:dyDescent="0.2">
      <c r="B2" s="4" t="s">
        <v>1</v>
      </c>
      <c r="J2" s="4" t="s">
        <v>2</v>
      </c>
      <c r="R2" s="4" t="s">
        <v>3</v>
      </c>
      <c r="Z2" s="4" t="s">
        <v>4</v>
      </c>
      <c r="AH2" s="4" t="s">
        <v>5</v>
      </c>
      <c r="AP2" s="4" t="s">
        <v>7</v>
      </c>
    </row>
    <row r="3" spans="2:49" s="9" customFormat="1" ht="20" customHeight="1" x14ac:dyDescent="0.2">
      <c r="B3" s="5"/>
      <c r="C3" s="6"/>
      <c r="D3" s="6"/>
      <c r="E3" s="6"/>
      <c r="F3" s="6"/>
      <c r="G3" s="6"/>
      <c r="H3" s="7"/>
      <c r="J3" s="5"/>
      <c r="K3" s="6"/>
      <c r="L3" s="6"/>
      <c r="M3" s="6"/>
      <c r="N3" s="6"/>
      <c r="O3" s="6"/>
      <c r="P3" s="7"/>
      <c r="R3" s="5"/>
      <c r="S3" s="6"/>
      <c r="T3" s="6"/>
      <c r="U3" s="6"/>
      <c r="V3" s="6"/>
      <c r="W3" s="6"/>
      <c r="X3" s="7"/>
      <c r="Z3" s="5"/>
      <c r="AA3" s="6"/>
      <c r="AB3" s="6"/>
      <c r="AC3" s="6">
        <f>IF(AND(E6=1,AB11=1),1,"")</f>
        <v>1</v>
      </c>
      <c r="AD3" s="6"/>
      <c r="AE3" s="6"/>
      <c r="AF3" s="7"/>
      <c r="AH3" s="5"/>
      <c r="AI3" s="6"/>
      <c r="AJ3" s="6">
        <f>IF(AND(E6=1,AJ11=1),1,"")</f>
        <v>1</v>
      </c>
      <c r="AK3" s="6">
        <f>AC3</f>
        <v>1</v>
      </c>
      <c r="AL3" s="6">
        <f>IF(AND(E6=1,AJ11=1),1,"")</f>
        <v>1</v>
      </c>
      <c r="AM3" s="6"/>
      <c r="AN3" s="7"/>
      <c r="AP3" s="5"/>
      <c r="AQ3" s="6">
        <f>IF(AND(E6=1,AR11=1),1,"")</f>
        <v>1</v>
      </c>
      <c r="AR3" s="6">
        <f>AJ3</f>
        <v>1</v>
      </c>
      <c r="AS3" s="6">
        <f>AK3</f>
        <v>1</v>
      </c>
      <c r="AT3" s="6">
        <f>AJ3</f>
        <v>1</v>
      </c>
      <c r="AU3" s="6">
        <f>IF(AND(E6=1,AR11=1),1,"")</f>
        <v>1</v>
      </c>
      <c r="AV3" s="7"/>
    </row>
    <row r="4" spans="2:49" s="9" customFormat="1" ht="20" customHeight="1" x14ac:dyDescent="0.2">
      <c r="B4" s="8"/>
      <c r="H4" s="10"/>
      <c r="J4" s="8"/>
      <c r="P4" s="10"/>
      <c r="R4" s="8"/>
      <c r="U4" s="9">
        <f>IF(AND(E6=1,T11=1),1,"")</f>
        <v>1</v>
      </c>
      <c r="X4" s="10"/>
      <c r="Z4" s="8"/>
      <c r="AB4" s="9">
        <f>IF(AND(E6=1,AB11=1),1,"")</f>
        <v>1</v>
      </c>
      <c r="AC4" s="9">
        <f>V5</f>
        <v>1</v>
      </c>
      <c r="AD4" s="9">
        <f>IF(AND(E6=1,AB11=1),1,"")</f>
        <v>1</v>
      </c>
      <c r="AF4" s="10"/>
      <c r="AH4" s="8"/>
      <c r="AI4" s="9">
        <f>IF(AND(E6=1,AJ11=1),1,"")</f>
        <v>1</v>
      </c>
      <c r="AJ4" s="9">
        <f>AC3</f>
        <v>1</v>
      </c>
      <c r="AK4" s="9">
        <f>AD5</f>
        <v>1</v>
      </c>
      <c r="AL4" s="9">
        <f>AC3</f>
        <v>1</v>
      </c>
      <c r="AM4" s="9">
        <f>IF(AND(E6=1,AJ11=1),1,"")</f>
        <v>1</v>
      </c>
      <c r="AN4" s="10"/>
      <c r="AP4" s="8">
        <f>IF(AND(E6=1,AR11=1),1,"")</f>
        <v>1</v>
      </c>
      <c r="AQ4" s="9">
        <f>AJ3</f>
        <v>1</v>
      </c>
      <c r="AR4" s="9">
        <f>AK3</f>
        <v>1</v>
      </c>
      <c r="AS4" s="9">
        <f>AL5</f>
        <v>1</v>
      </c>
      <c r="AT4" s="9">
        <f>AK3</f>
        <v>1</v>
      </c>
      <c r="AU4" s="9">
        <f>AJ3</f>
        <v>1</v>
      </c>
      <c r="AV4" s="10">
        <f>IF(AND(E6=1,AR11=1),1,"")</f>
        <v>1</v>
      </c>
    </row>
    <row r="5" spans="2:49" s="9" customFormat="1" ht="20" customHeight="1" x14ac:dyDescent="0.2">
      <c r="B5" s="8"/>
      <c r="H5" s="10"/>
      <c r="J5" s="8"/>
      <c r="M5" s="9">
        <f>IF(AND(E6=1,L11=1),1,"")</f>
        <v>1</v>
      </c>
      <c r="P5" s="10"/>
      <c r="R5" s="8"/>
      <c r="T5" s="9">
        <f>IF(AND(E6=1,T11=1),1,"")</f>
        <v>1</v>
      </c>
      <c r="U5" s="9">
        <f>M5</f>
        <v>1</v>
      </c>
      <c r="V5" s="9">
        <f>IF(AND(E6=1,T11=1),1,"")</f>
        <v>1</v>
      </c>
      <c r="X5" s="10"/>
      <c r="Z5" s="8"/>
      <c r="AA5" s="9">
        <f>IF(AND(E6=1,AB11=1),1,"")</f>
        <v>1</v>
      </c>
      <c r="AB5" s="9">
        <f>V5</f>
        <v>1</v>
      </c>
      <c r="AC5" s="9">
        <f>M5</f>
        <v>1</v>
      </c>
      <c r="AD5" s="9">
        <f>V5</f>
        <v>1</v>
      </c>
      <c r="AE5" s="9">
        <f>IF(AND(E6=1,AB11=1),1,"")</f>
        <v>1</v>
      </c>
      <c r="AF5" s="10"/>
      <c r="AH5" s="8">
        <f>IF(AND(E6=1,AJ11=1),1,"")</f>
        <v>1</v>
      </c>
      <c r="AI5" s="9">
        <f>AC3</f>
        <v>1</v>
      </c>
      <c r="AJ5" s="9">
        <f>AD5</f>
        <v>1</v>
      </c>
      <c r="AK5" s="9">
        <f>U5</f>
        <v>1</v>
      </c>
      <c r="AL5" s="9">
        <f>AD5</f>
        <v>1</v>
      </c>
      <c r="AM5" s="9">
        <f>AC3</f>
        <v>1</v>
      </c>
      <c r="AN5" s="10">
        <f>IF(AND(E6=1,AJ11=1),1,"")</f>
        <v>1</v>
      </c>
      <c r="AP5" s="8">
        <f>AJ3</f>
        <v>1</v>
      </c>
      <c r="AQ5" s="9">
        <f>AK3</f>
        <v>1</v>
      </c>
      <c r="AR5" s="9">
        <f>AL5</f>
        <v>1</v>
      </c>
      <c r="AS5" s="9">
        <f>AC5</f>
        <v>1</v>
      </c>
      <c r="AT5" s="9">
        <f>AL5</f>
        <v>1</v>
      </c>
      <c r="AU5" s="9">
        <f>AK3</f>
        <v>1</v>
      </c>
      <c r="AV5" s="10">
        <f>AJ3</f>
        <v>1</v>
      </c>
    </row>
    <row r="6" spans="2:49" s="9" customFormat="1" ht="20" customHeight="1" x14ac:dyDescent="0.2">
      <c r="B6" s="8"/>
      <c r="E6" s="9">
        <v>1</v>
      </c>
      <c r="H6" s="10"/>
      <c r="J6" s="8"/>
      <c r="L6" s="9">
        <f>IF(AND(E6=1,L11=1),1,"")</f>
        <v>1</v>
      </c>
      <c r="M6" s="9">
        <f>E6</f>
        <v>1</v>
      </c>
      <c r="N6" s="9">
        <f>IF(AND(E6=1,L11=1),1,"")</f>
        <v>1</v>
      </c>
      <c r="P6" s="10"/>
      <c r="R6" s="8"/>
      <c r="S6" s="9">
        <f>IF(AND(E6=1,T11=1),1,"")</f>
        <v>1</v>
      </c>
      <c r="T6" s="9">
        <f>M5</f>
        <v>1</v>
      </c>
      <c r="U6" s="9">
        <f>M6</f>
        <v>1</v>
      </c>
      <c r="V6" s="9">
        <f>M5</f>
        <v>1</v>
      </c>
      <c r="W6" s="9">
        <f>IF(AND(E6=1,T11=1),1,"")</f>
        <v>1</v>
      </c>
      <c r="X6" s="10"/>
      <c r="Z6" s="8">
        <f>IF(AND(E6=1,AB11=1),1,"")</f>
        <v>1</v>
      </c>
      <c r="AA6" s="9">
        <f>V5</f>
        <v>1</v>
      </c>
      <c r="AB6" s="9">
        <f>M5</f>
        <v>1</v>
      </c>
      <c r="AC6" s="9">
        <f>U6</f>
        <v>1</v>
      </c>
      <c r="AD6" s="9">
        <f>M5</f>
        <v>1</v>
      </c>
      <c r="AE6" s="9">
        <f>V5</f>
        <v>1</v>
      </c>
      <c r="AF6" s="10">
        <f>IF(AND(E6=1,AB11=1),1,"")</f>
        <v>1</v>
      </c>
      <c r="AH6" s="8">
        <f>AC3</f>
        <v>1</v>
      </c>
      <c r="AI6" s="9">
        <f>AD5</f>
        <v>1</v>
      </c>
      <c r="AJ6" s="9">
        <f>U5</f>
        <v>1</v>
      </c>
      <c r="AK6" s="9">
        <f>AC6</f>
        <v>1</v>
      </c>
      <c r="AL6" s="9">
        <f>U5</f>
        <v>1</v>
      </c>
      <c r="AM6" s="9">
        <f>AD5</f>
        <v>1</v>
      </c>
      <c r="AN6" s="10">
        <f>AC3</f>
        <v>1</v>
      </c>
      <c r="AP6" s="8">
        <f>AK3</f>
        <v>1</v>
      </c>
      <c r="AQ6" s="9">
        <f>AL5</f>
        <v>1</v>
      </c>
      <c r="AR6" s="9">
        <f>AC5</f>
        <v>1</v>
      </c>
      <c r="AS6" s="9">
        <f>AK6</f>
        <v>1</v>
      </c>
      <c r="AT6" s="9">
        <f>AC5</f>
        <v>1</v>
      </c>
      <c r="AU6" s="9">
        <f>AL5</f>
        <v>1</v>
      </c>
      <c r="AV6" s="10">
        <f>AK3</f>
        <v>1</v>
      </c>
    </row>
    <row r="7" spans="2:49" s="9" customFormat="1" ht="20" customHeight="1" x14ac:dyDescent="0.2">
      <c r="B7" s="8"/>
      <c r="H7" s="10"/>
      <c r="J7" s="8"/>
      <c r="M7" s="9">
        <f>IF(AND(E6=1,L11=1),1,"")</f>
        <v>1</v>
      </c>
      <c r="P7" s="10"/>
      <c r="R7" s="8"/>
      <c r="T7" s="9">
        <f>IF(AND(E6=1,T11=1),1,"")</f>
        <v>1</v>
      </c>
      <c r="U7" s="9">
        <f>M5</f>
        <v>1</v>
      </c>
      <c r="V7" s="9">
        <f>IF(AND(E6=1,T11=1),1,"")</f>
        <v>1</v>
      </c>
      <c r="X7" s="10"/>
      <c r="Z7" s="8"/>
      <c r="AA7" s="9">
        <f>IF(AND(E6=1,AB11=1),1,"")</f>
        <v>1</v>
      </c>
      <c r="AB7" s="9">
        <f>V5</f>
        <v>1</v>
      </c>
      <c r="AC7" s="9">
        <f>M5</f>
        <v>1</v>
      </c>
      <c r="AD7" s="9">
        <f>V5</f>
        <v>1</v>
      </c>
      <c r="AE7" s="9">
        <f>IF(AND(E6=1,AB11=1),1,"")</f>
        <v>1</v>
      </c>
      <c r="AF7" s="10"/>
      <c r="AH7" s="8">
        <f>IF(AND(E6=1,AJ11=1),1,"")</f>
        <v>1</v>
      </c>
      <c r="AI7" s="9">
        <f>AC3</f>
        <v>1</v>
      </c>
      <c r="AJ7" s="9">
        <f>AD5</f>
        <v>1</v>
      </c>
      <c r="AK7" s="9">
        <f>U5</f>
        <v>1</v>
      </c>
      <c r="AL7" s="9">
        <f>AD5</f>
        <v>1</v>
      </c>
      <c r="AM7" s="9">
        <f>AC3</f>
        <v>1</v>
      </c>
      <c r="AN7" s="10">
        <f>IF(AND(E6=1,AJ11=1),1,"")</f>
        <v>1</v>
      </c>
      <c r="AP7" s="8">
        <f>AJ3</f>
        <v>1</v>
      </c>
      <c r="AQ7" s="9">
        <f>AK3</f>
        <v>1</v>
      </c>
      <c r="AR7" s="9">
        <f>AL5</f>
        <v>1</v>
      </c>
      <c r="AS7" s="9">
        <f>AC5</f>
        <v>1</v>
      </c>
      <c r="AT7" s="9">
        <f>AL5</f>
        <v>1</v>
      </c>
      <c r="AU7" s="9">
        <f>AK3</f>
        <v>1</v>
      </c>
      <c r="AV7" s="10">
        <f>AJ3</f>
        <v>1</v>
      </c>
    </row>
    <row r="8" spans="2:49" s="9" customFormat="1" ht="20" customHeight="1" x14ac:dyDescent="0.2">
      <c r="B8" s="8"/>
      <c r="H8" s="10"/>
      <c r="J8" s="8"/>
      <c r="P8" s="10"/>
      <c r="R8" s="8"/>
      <c r="U8" s="9">
        <f>IF(AND(E6=1,T11=1),1,"")</f>
        <v>1</v>
      </c>
      <c r="X8" s="10"/>
      <c r="Z8" s="8"/>
      <c r="AB8" s="9">
        <f>IF(AND(E6=1,AB11=1),1,"")</f>
        <v>1</v>
      </c>
      <c r="AC8" s="9">
        <f>V5</f>
        <v>1</v>
      </c>
      <c r="AD8" s="9">
        <f>IF(AND(E6=1,AB11=1),1,"")</f>
        <v>1</v>
      </c>
      <c r="AF8" s="10"/>
      <c r="AH8" s="8"/>
      <c r="AI8" s="9">
        <f>IF(AND(E6=1,AJ11=1),1,"")</f>
        <v>1</v>
      </c>
      <c r="AJ8" s="9">
        <f>AC3</f>
        <v>1</v>
      </c>
      <c r="AK8" s="9">
        <f>AD5</f>
        <v>1</v>
      </c>
      <c r="AL8" s="9">
        <f>AC3</f>
        <v>1</v>
      </c>
      <c r="AM8" s="9">
        <f>IF(AND(E6=1,AJ11=1),1,"")</f>
        <v>1</v>
      </c>
      <c r="AN8" s="10"/>
      <c r="AP8" s="8">
        <f>IF(AND(E6=1,AR11=1),1,"")</f>
        <v>1</v>
      </c>
      <c r="AQ8" s="9">
        <f>AJ3</f>
        <v>1</v>
      </c>
      <c r="AR8" s="9">
        <f>AK3</f>
        <v>1</v>
      </c>
      <c r="AS8" s="9">
        <f>AL5</f>
        <v>1</v>
      </c>
      <c r="AT8" s="9">
        <f>AK3</f>
        <v>1</v>
      </c>
      <c r="AU8" s="9">
        <f>AJ3</f>
        <v>1</v>
      </c>
      <c r="AV8" s="10">
        <f>IF(AND(E6=1,AR11=1),1,"")</f>
        <v>1</v>
      </c>
    </row>
    <row r="9" spans="2:49" s="9" customFormat="1" ht="20" customHeight="1" x14ac:dyDescent="0.2">
      <c r="B9" s="11"/>
      <c r="C9" s="12"/>
      <c r="D9" s="12"/>
      <c r="E9" s="12"/>
      <c r="F9" s="12"/>
      <c r="G9" s="12"/>
      <c r="H9" s="13"/>
      <c r="J9" s="11"/>
      <c r="K9" s="12"/>
      <c r="L9" s="12"/>
      <c r="M9" s="12"/>
      <c r="N9" s="12"/>
      <c r="O9" s="12"/>
      <c r="P9" s="13"/>
      <c r="R9" s="11"/>
      <c r="S9" s="12"/>
      <c r="T9" s="12"/>
      <c r="U9" s="12"/>
      <c r="V9" s="12"/>
      <c r="W9" s="12"/>
      <c r="X9" s="13"/>
      <c r="Z9" s="11"/>
      <c r="AA9" s="12"/>
      <c r="AB9" s="12"/>
      <c r="AC9" s="12">
        <f>IF(AND(E6=1,AB11=1),1,"")</f>
        <v>1</v>
      </c>
      <c r="AD9" s="12"/>
      <c r="AE9" s="12"/>
      <c r="AF9" s="13"/>
      <c r="AH9" s="11"/>
      <c r="AI9" s="12"/>
      <c r="AJ9" s="12">
        <f>IF(AND(E6=1,AJ11=1),1,"")</f>
        <v>1</v>
      </c>
      <c r="AK9" s="12">
        <f>AC3</f>
        <v>1</v>
      </c>
      <c r="AL9" s="12">
        <f>IF(AND(E6=1,AJ11=1),1,"")</f>
        <v>1</v>
      </c>
      <c r="AM9" s="12"/>
      <c r="AN9" s="13"/>
      <c r="AP9" s="11"/>
      <c r="AQ9" s="12">
        <f>IF(AND(E6=1,AR11=1),1,"")</f>
        <v>1</v>
      </c>
      <c r="AR9" s="12">
        <f>AJ3</f>
        <v>1</v>
      </c>
      <c r="AS9" s="12">
        <f>AK3</f>
        <v>1</v>
      </c>
      <c r="AT9" s="12">
        <f>AJ3</f>
        <v>1</v>
      </c>
      <c r="AU9" s="12">
        <f>IF(AND(E6=1,AR11=1),1,"")</f>
        <v>1</v>
      </c>
      <c r="AV9" s="13"/>
    </row>
    <row r="10" spans="2:49" s="9" customFormat="1" ht="20" customHeight="1" x14ac:dyDescent="0.2"/>
    <row r="11" spans="2:49" ht="20" customHeight="1" x14ac:dyDescent="0.2">
      <c r="J11" s="1" t="s">
        <v>0</v>
      </c>
      <c r="K11" s="2"/>
      <c r="L11" s="3">
        <v>1</v>
      </c>
      <c r="R11" s="1" t="s">
        <v>0</v>
      </c>
      <c r="S11" s="2"/>
      <c r="T11" s="3">
        <v>1</v>
      </c>
      <c r="Z11" s="1" t="s">
        <v>0</v>
      </c>
      <c r="AA11" s="2"/>
      <c r="AB11" s="3">
        <v>1</v>
      </c>
      <c r="AH11" s="1" t="s">
        <v>0</v>
      </c>
      <c r="AI11" s="2"/>
      <c r="AJ11" s="3">
        <v>1</v>
      </c>
      <c r="AP11" s="1" t="s">
        <v>0</v>
      </c>
      <c r="AQ11" s="2"/>
      <c r="AR11" s="3">
        <v>1</v>
      </c>
    </row>
    <row r="12" spans="2:49" s="18" customFormat="1" ht="20" customHeight="1" x14ac:dyDescent="0.2">
      <c r="L12" s="19" t="s">
        <v>12</v>
      </c>
      <c r="T12" s="19" t="s">
        <v>12</v>
      </c>
      <c r="AB12" s="19" t="s">
        <v>12</v>
      </c>
      <c r="AJ12" s="19" t="s">
        <v>12</v>
      </c>
      <c r="AR12" s="19" t="s">
        <v>12</v>
      </c>
      <c r="AW12" s="20"/>
    </row>
    <row r="14" spans="2:49" ht="20" customHeight="1" x14ac:dyDescent="0.2">
      <c r="B14" s="4" t="s">
        <v>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49" ht="20" customHeight="1" x14ac:dyDescent="0.25">
      <c r="B15" s="9" t="s">
        <v>10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T15" s="4" t="s">
        <v>6</v>
      </c>
      <c r="U15" s="4" t="s">
        <v>8</v>
      </c>
    </row>
    <row r="16" spans="2:49" ht="20" customHeight="1" x14ac:dyDescent="0.25">
      <c r="B16" s="9" t="s">
        <v>11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T16" s="9">
        <v>0</v>
      </c>
      <c r="U16" s="15">
        <v>2.0408163265306121E-2</v>
      </c>
      <c r="V16" s="9"/>
      <c r="W16" s="9"/>
      <c r="X16" s="9"/>
      <c r="Y16" s="9"/>
      <c r="Z16" s="14"/>
      <c r="AA16" s="9"/>
      <c r="AB16" s="9"/>
      <c r="AC16" s="9"/>
      <c r="AD16" s="9"/>
    </row>
    <row r="17" spans="2:30" ht="20" customHeight="1" x14ac:dyDescent="0.2">
      <c r="B17" s="9"/>
      <c r="C17" s="9"/>
      <c r="D17" s="9"/>
      <c r="E17" s="17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T17" s="9">
        <v>1</v>
      </c>
      <c r="U17" s="15">
        <f>SUM(J3:P9)/49</f>
        <v>0.10204081632653061</v>
      </c>
      <c r="V17" s="9"/>
      <c r="W17" s="9"/>
      <c r="X17" s="9"/>
      <c r="Y17" s="9"/>
      <c r="Z17" s="14"/>
      <c r="AA17" s="9"/>
      <c r="AB17" s="9"/>
      <c r="AC17" s="9"/>
      <c r="AD17" s="9"/>
    </row>
    <row r="18" spans="2:30" ht="20" customHeight="1" x14ac:dyDescent="0.2">
      <c r="B18" s="9"/>
      <c r="C18" s="9"/>
      <c r="D18" s="17"/>
      <c r="E18" s="16"/>
      <c r="F18" s="17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T18" s="9">
        <v>2</v>
      </c>
      <c r="U18" s="15">
        <f>SUM(R3:X9)/49</f>
        <v>0.26530612244897961</v>
      </c>
      <c r="V18" s="9"/>
      <c r="W18" s="9"/>
      <c r="X18" s="9"/>
      <c r="Y18" s="9"/>
      <c r="Z18" s="14"/>
      <c r="AA18" s="9"/>
      <c r="AB18" s="9"/>
      <c r="AC18" s="9"/>
      <c r="AD18" s="9"/>
    </row>
    <row r="19" spans="2:30" ht="20" customHeight="1" x14ac:dyDescent="0.2">
      <c r="B19" s="9"/>
      <c r="C19" s="9"/>
      <c r="D19" s="9"/>
      <c r="E19" s="17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T19" s="9">
        <v>3</v>
      </c>
      <c r="U19" s="15">
        <f>SUM(Z3:AF9)/49</f>
        <v>0.51020408163265307</v>
      </c>
      <c r="V19" s="9"/>
      <c r="W19" s="9"/>
      <c r="X19" s="9"/>
      <c r="Y19" s="9"/>
      <c r="Z19" s="14"/>
      <c r="AA19" s="9"/>
      <c r="AB19" s="9"/>
      <c r="AC19" s="9"/>
      <c r="AD19" s="9"/>
    </row>
    <row r="20" spans="2:30" ht="20" customHeight="1" x14ac:dyDescent="0.2">
      <c r="T20" s="9">
        <v>4</v>
      </c>
      <c r="U20" s="15">
        <f>SUM(AH3:AN9)/49</f>
        <v>0.75510204081632648</v>
      </c>
      <c r="V20" s="9"/>
      <c r="W20" s="9"/>
      <c r="X20" s="9"/>
      <c r="Y20" s="9"/>
      <c r="Z20" s="14"/>
      <c r="AA20" s="9"/>
      <c r="AB20" s="9"/>
      <c r="AC20" s="9"/>
      <c r="AD20" s="9"/>
    </row>
    <row r="21" spans="2:30" ht="20" customHeight="1" x14ac:dyDescent="0.2">
      <c r="T21" s="9">
        <v>5</v>
      </c>
      <c r="U21" s="15">
        <f>SUM(AP3:AV9)/49</f>
        <v>0.91836734693877553</v>
      </c>
      <c r="V21" s="9"/>
      <c r="W21" s="9"/>
      <c r="X21" s="9"/>
      <c r="Y21" s="9"/>
      <c r="Z21" s="14"/>
      <c r="AA21" s="9"/>
      <c r="AB21" s="9"/>
      <c r="AC21" s="9"/>
      <c r="AD21" s="9"/>
    </row>
  </sheetData>
  <conditionalFormatting sqref="A3:AW10">
    <cfRule type="cellIs" dxfId="19" priority="51" operator="equal">
      <formula>1</formula>
    </cfRule>
  </conditionalFormatting>
  <conditionalFormatting sqref="M7:M10 I3:L10 M3:M5 U3:U5 AC3:AC5 AK3:AK5 AT3:AW10 AS3:AS5 AL3:AR10 AD3:AJ10 V3:AB10 N3:T10">
    <cfRule type="cellIs" dxfId="18" priority="45" operator="equal">
      <formula>1</formula>
    </cfRule>
  </conditionalFormatting>
  <conditionalFormatting sqref="U7:U10">
    <cfRule type="cellIs" dxfId="17" priority="43" operator="equal">
      <formula>1</formula>
    </cfRule>
  </conditionalFormatting>
  <conditionalFormatting sqref="W5:X10 T8:V10 Q3:S10 T3:X4 Y3:AA10 AB3:AF4 AG3:AI10 AJ3:AN4 AO3:AQ10 AR3:AW4">
    <cfRule type="cellIs" dxfId="16" priority="42" operator="equal">
      <formula>1</formula>
    </cfRule>
  </conditionalFormatting>
  <conditionalFormatting sqref="T5 V5 T7 V7">
    <cfRule type="cellIs" dxfId="15" priority="41" operator="equal">
      <formula>1</formula>
    </cfRule>
  </conditionalFormatting>
  <conditionalFormatting sqref="AC7:AC10">
    <cfRule type="cellIs" dxfId="14" priority="39" operator="equal">
      <formula>1</formula>
    </cfRule>
  </conditionalFormatting>
  <conditionalFormatting sqref="AE5:AF10 AB8:AD10">
    <cfRule type="cellIs" dxfId="13" priority="38" operator="equal">
      <formula>1</formula>
    </cfRule>
  </conditionalFormatting>
  <conditionalFormatting sqref="AB5 AD5 AB7 AD7">
    <cfRule type="cellIs" dxfId="12" priority="37" operator="equal">
      <formula>1</formula>
    </cfRule>
  </conditionalFormatting>
  <conditionalFormatting sqref="AA9:AF10 AF4:AF8 AA4:AA5 AA7:AA8 AE4:AE5 AE7:AE8 AD8 AB8 AB4 AD4 Y3:Z10 AA3:AF3 AG3:AH10 AI3:AN3 AO3:AP10 AQ3:AW3">
    <cfRule type="cellIs" dxfId="11" priority="36" operator="equal">
      <formula>1</formula>
    </cfRule>
  </conditionalFormatting>
  <conditionalFormatting sqref="AK7:AK10">
    <cfRule type="cellIs" dxfId="10" priority="34" operator="equal">
      <formula>1</formula>
    </cfRule>
  </conditionalFormatting>
  <conditionalFormatting sqref="AM5:AN10 AJ8:AL10">
    <cfRule type="cellIs" dxfId="9" priority="33" operator="equal">
      <formula>1</formula>
    </cfRule>
  </conditionalFormatting>
  <conditionalFormatting sqref="AJ5 AL5 AJ7 AL7">
    <cfRule type="cellIs" dxfId="8" priority="32" operator="equal">
      <formula>1</formula>
    </cfRule>
  </conditionalFormatting>
  <conditionalFormatting sqref="AI9:AN10 AN4:AN8 AI4:AI5 AI7:AI8 AM4:AM5 AM7:AM8 AL8 AJ8 AJ4 AL4">
    <cfRule type="cellIs" dxfId="7" priority="31" operator="equal">
      <formula>1</formula>
    </cfRule>
  </conditionalFormatting>
  <conditionalFormatting sqref="AH7:AH10 AI8:AI10 AJ9:AJ10 AK10:AN10 AL9:AN9 AM8:AN8 AN7 AM4 AL3:AM3 AG3:AG10 AN3:AN5 AJ3 AI3:AI4 AH3:AH5 AO3:AO10 AW3:AW6 AV3:AV5 AR3 AQ3:AQ4 AP3:AP5">
    <cfRule type="cellIs" dxfId="6" priority="28" operator="equal">
      <formula>1</formula>
    </cfRule>
  </conditionalFormatting>
  <conditionalFormatting sqref="AS7:AS10">
    <cfRule type="cellIs" dxfId="5" priority="26" operator="equal">
      <formula>1</formula>
    </cfRule>
  </conditionalFormatting>
  <conditionalFormatting sqref="AU5:AW10 AR8:AT10">
    <cfRule type="cellIs" dxfId="4" priority="25" operator="equal">
      <formula>1</formula>
    </cfRule>
  </conditionalFormatting>
  <conditionalFormatting sqref="AR5 AT5 AR7 AT7">
    <cfRule type="cellIs" dxfId="3" priority="24" operator="equal">
      <formula>1</formula>
    </cfRule>
  </conditionalFormatting>
  <conditionalFormatting sqref="AQ9:AW10 AV4:AW8 AQ4:AQ5 AQ7:AQ8 AU4:AU5 AU7:AU8 AT8 AR8 AR4 AT4">
    <cfRule type="cellIs" dxfId="2" priority="23" operator="equal">
      <formula>1</formula>
    </cfRule>
  </conditionalFormatting>
  <conditionalFormatting sqref="AP7:AP10 AQ8:AQ10 AR9:AR10 AS10:AW10 AT9:AW9 AU8:AW8 AV7:AW7 AU4 AT3:AU3">
    <cfRule type="cellIs" dxfId="1" priority="22" operator="equal">
      <formula>1</formula>
    </cfRule>
  </conditionalFormatting>
  <conditionalFormatting sqref="AO7:AO10 AP8 AP9:AQ9 AP10:AR10 AT10 AU9:AU10 AV8:AV10 AW7:AW10 AU3:AV3 AV4 AO3:AQ3 AP4 AO4:AO5 AW3:AW5">
    <cfRule type="cellIs" dxfId="0" priority="2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Votsis</cp:lastModifiedBy>
  <dcterms:created xsi:type="dcterms:W3CDTF">2017-04-25T12:01:21Z</dcterms:created>
  <dcterms:modified xsi:type="dcterms:W3CDTF">2017-11-27T13:14:28Z</dcterms:modified>
</cp:coreProperties>
</file>